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GW" sheetId="1" r:id="rId3"/>
    <sheet state="visible" name="SUB" sheetId="2" r:id="rId4"/>
    <sheet state="visible" name="Kiel" sheetId="3" r:id="rId5"/>
    <sheet state="visible" name="Themenbaum" sheetId="4" r:id="rId6"/>
    <sheet state="visible" name="Regionenbaum" sheetId="5" r:id="rId7"/>
    <sheet state="visible" name="Regioneninfo" sheetId="6" r:id="rId8"/>
    <sheet state="visible" name="Themenbaum (alt)" sheetId="7" r:id="rId9"/>
  </sheets>
  <definedNames/>
  <calcPr/>
</workbook>
</file>

<file path=xl/sharedStrings.xml><?xml version="1.0" encoding="utf-8"?>
<sst xmlns="http://schemas.openxmlformats.org/spreadsheetml/2006/main" count="35277" uniqueCount="7009">
  <si>
    <t>Hierarchie</t>
  </si>
  <si>
    <t>HGW + SUB</t>
  </si>
  <si>
    <t>vn-geo</t>
  </si>
  <si>
    <t>Regionale Kennzeichnung für die thematische Suche</t>
  </si>
  <si>
    <t>vn-Root</t>
  </si>
  <si>
    <t>Root</t>
  </si>
  <si>
    <t>vifanord</t>
  </si>
  <si>
    <t>Alle Regionen</t>
  </si>
  <si>
    <t>All Regions</t>
  </si>
  <si>
    <t>vn-geo-100</t>
  </si>
  <si>
    <t>Ostseeraum</t>
  </si>
  <si>
    <t>Baltic Sea Region</t>
  </si>
  <si>
    <t>vn-geo-200</t>
  </si>
  <si>
    <t>Baltische Länder</t>
  </si>
  <si>
    <t>Baltic Countries</t>
  </si>
  <si>
    <t>vn-geo-201</t>
  </si>
  <si>
    <t>Litauen</t>
  </si>
  <si>
    <t>Lithuania</t>
  </si>
  <si>
    <t>vn-geo-202</t>
  </si>
  <si>
    <t>Lettland</t>
  </si>
  <si>
    <t>Latvia</t>
  </si>
  <si>
    <t>vn-geo-203</t>
  </si>
  <si>
    <t>Estland</t>
  </si>
  <si>
    <t>Estonia</t>
  </si>
  <si>
    <t>vn-geo-300</t>
  </si>
  <si>
    <t>Nordische Länder</t>
  </si>
  <si>
    <t>Nordic Countries</t>
  </si>
  <si>
    <t>vn-geo-310</t>
  </si>
  <si>
    <t>Skandinavien</t>
  </si>
  <si>
    <t>Scandinavia</t>
  </si>
  <si>
    <t>DDC</t>
  </si>
  <si>
    <t>vn-geo-311</t>
  </si>
  <si>
    <t>Aufloesung</t>
  </si>
  <si>
    <t>Färöer</t>
  </si>
  <si>
    <t>Aufloesung_englisch</t>
  </si>
  <si>
    <t>Faroe Islands</t>
  </si>
  <si>
    <t>Anzeige</t>
  </si>
  <si>
    <t>Kommentar_HGW</t>
  </si>
  <si>
    <t>vn-geo-312</t>
  </si>
  <si>
    <t>Nordeuropa_HGW</t>
  </si>
  <si>
    <t>Skandinavien_HGW</t>
  </si>
  <si>
    <t>Dänemark</t>
  </si>
  <si>
    <t>Daenemark_HGW</t>
  </si>
  <si>
    <t>Denmark</t>
  </si>
  <si>
    <t>Island_HGW</t>
  </si>
  <si>
    <t>Faeroer_HGW</t>
  </si>
  <si>
    <t>vn-geo-313</t>
  </si>
  <si>
    <t>Groenland_HGW</t>
  </si>
  <si>
    <t>Schweden_HGW</t>
  </si>
  <si>
    <t>Grönland</t>
  </si>
  <si>
    <t>Norwegen_HGW</t>
  </si>
  <si>
    <t>Greenland</t>
  </si>
  <si>
    <t>Finnland_HGW</t>
  </si>
  <si>
    <t>Baltikum_HGW</t>
  </si>
  <si>
    <t>vn-geo-314</t>
  </si>
  <si>
    <t>Estland_HGW</t>
  </si>
  <si>
    <t>Lettland_HGW</t>
  </si>
  <si>
    <t>Island</t>
  </si>
  <si>
    <t>Litauen_HGW</t>
  </si>
  <si>
    <t>Iceland</t>
  </si>
  <si>
    <t>Gesamtraum_HGW</t>
  </si>
  <si>
    <t>vn-geo-315</t>
  </si>
  <si>
    <t>fixed</t>
  </si>
  <si>
    <t>Norwegen</t>
  </si>
  <si>
    <t>Norway</t>
  </si>
  <si>
    <t>vn-geo-316</t>
  </si>
  <si>
    <t>Schweden</t>
  </si>
  <si>
    <t>Sweden</t>
  </si>
  <si>
    <t>Hierarchie_back</t>
  </si>
  <si>
    <t>KISS</t>
  </si>
  <si>
    <t>Finnland</t>
  </si>
  <si>
    <t>Gesamtraum_KIEL</t>
  </si>
  <si>
    <t>Finland</t>
  </si>
  <si>
    <t>Nordeuropa_KIEL</t>
  </si>
  <si>
    <t>Skandinavien_KIEL</t>
  </si>
  <si>
    <t>Daenemark_KIEL</t>
  </si>
  <si>
    <t>Groenland_KIEL</t>
  </si>
  <si>
    <t>JSON</t>
  </si>
  <si>
    <t>Kommentar_SUB</t>
  </si>
  <si>
    <t>Gesamtraum_SUB</t>
  </si>
  <si>
    <t>Nordeuropa_SUB</t>
  </si>
  <si>
    <t>Bibliothek</t>
  </si>
  <si>
    <t>Skandinavien_SUB</t>
  </si>
  <si>
    <t>ID</t>
  </si>
  <si>
    <t>Pica-Kategorie</t>
  </si>
  <si>
    <t>Daenemark_SUB</t>
  </si>
  <si>
    <t>Island_SUB</t>
  </si>
  <si>
    <t>HGW parent</t>
  </si>
  <si>
    <t>SUB parent</t>
  </si>
  <si>
    <t>parent</t>
  </si>
  <si>
    <t>KISS lookup</t>
  </si>
  <si>
    <t>Island_KIEL</t>
  </si>
  <si>
    <t>Faeroer_KIEL</t>
  </si>
  <si>
    <t>Schweden_KIEL</t>
  </si>
  <si>
    <t>Norwegen_KIEL</t>
  </si>
  <si>
    <t>Finnland_KIEL</t>
  </si>
  <si>
    <t>Baltikum_KIEL</t>
  </si>
  <si>
    <t>Estland_KIEL</t>
  </si>
  <si>
    <t>Lettland_KIEL</t>
  </si>
  <si>
    <t>Litauen_KIEL</t>
  </si>
  <si>
    <t>UB Kiel</t>
  </si>
  <si>
    <t>reg 25*</t>
  </si>
  <si>
    <t>reg 27.33</t>
  </si>
  <si>
    <t>reg 25*</t>
  </si>
  <si>
    <t>Groenland_SUB</t>
  </si>
  <si>
    <t>KISS JSON</t>
  </si>
  <si>
    <t>Schweden_SUB</t>
  </si>
  <si>
    <t>Norwegen_SUB</t>
  </si>
  <si>
    <t>Finnland_SUB</t>
  </si>
  <si>
    <t>SUB lookup</t>
  </si>
  <si>
    <t>Baltikum_SUB</t>
  </si>
  <si>
    <t>SUB JSON</t>
  </si>
  <si>
    <t>Estland_SUB</t>
  </si>
  <si>
    <t>Lettland_SUB</t>
  </si>
  <si>
    <t>parent exists</t>
  </si>
  <si>
    <t>parent ≠ self</t>
  </si>
  <si>
    <t>#children</t>
  </si>
  <si>
    <t>Litauen_SUB</t>
  </si>
  <si>
    <t>HGW lookup</t>
  </si>
  <si>
    <t>HGW JSON</t>
  </si>
  <si>
    <t>complete JSON</t>
  </si>
  <si>
    <t>reg 25.3</t>
  </si>
  <si>
    <t>reg 25.1</t>
  </si>
  <si>
    <t>reg 25.24</t>
  </si>
  <si>
    <t>reg 25.2</t>
  </si>
  <si>
    <t>lkl</t>
  </si>
  <si>
    <t>reg 25.25</t>
  </si>
  <si>
    <t>reg 25.4</t>
  </si>
  <si>
    <t>reg 25.5</t>
  </si>
  <si>
    <t>reg 25.6</t>
  </si>
  <si>
    <t>reg 25.31</t>
  </si>
  <si>
    <t>reg 25.21</t>
  </si>
  <si>
    <t>reg 25.41</t>
  </si>
  <si>
    <t>reg 25.51</t>
  </si>
  <si>
    <t>reg 25.61</t>
  </si>
  <si>
    <t>reg 25.32</t>
  </si>
  <si>
    <t>reg 25.22</t>
  </si>
  <si>
    <t>reg 25.42</t>
  </si>
  <si>
    <t>reg 25.52</t>
  </si>
  <si>
    <t>reg 25.62</t>
  </si>
  <si>
    <t>reg 25.33</t>
  </si>
  <si>
    <t>UB Greifswald</t>
  </si>
  <si>
    <t>541X, 540X, 6720</t>
  </si>
  <si>
    <t>-T2--479</t>
  </si>
  <si>
    <t>-T2--4793</t>
  </si>
  <si>
    <t>-T2--4796</t>
  </si>
  <si>
    <t>-T2--4798</t>
  </si>
  <si>
    <t xml:space="preserve">in der Pica-Kategorie 6310 stehen immer die Sigel in eckigen Klammern davor: </t>
  </si>
  <si>
    <t>6310 [8] reg 25.6$jSchweden</t>
  </si>
  <si>
    <t xml:space="preserve">in der Pica-Kategorie 6720 steht "Geo DDC" davor: </t>
  </si>
  <si>
    <t>6720 Geo-DDC T2--4793</t>
  </si>
  <si>
    <t>pazpar2</t>
  </si>
  <si>
    <t>match</t>
  </si>
  <si>
    <t>newID</t>
  </si>
  <si>
    <t>deriviert</t>
  </si>
  <si>
    <t>lklhgw</t>
  </si>
  <si>
    <t>für pazpar2</t>
  </si>
  <si>
    <t>all</t>
  </si>
  <si>
    <t>nord</t>
  </si>
  <si>
    <t>sca</t>
  </si>
  <si>
    <t>dk</t>
  </si>
  <si>
    <t>ic</t>
  </si>
  <si>
    <t>gro</t>
  </si>
  <si>
    <t>se</t>
  </si>
  <si>
    <t>no</t>
  </si>
  <si>
    <t>fi</t>
  </si>
  <si>
    <t>fae</t>
  </si>
  <si>
    <t>bal</t>
  </si>
  <si>
    <t>ee</t>
  </si>
  <si>
    <t>lv</t>
  </si>
  <si>
    <t>lt</t>
  </si>
  <si>
    <t>vifanord-ROOT</t>
  </si>
  <si>
    <t/>
  </si>
  <si>
    <t>0**</t>
  </si>
  <si>
    <t>•XX</t>
  </si>
  <si>
    <t>Allgemeines und Informationswesen</t>
  </si>
  <si>
    <t>Information, general works</t>
  </si>
  <si>
    <t>00*</t>
  </si>
  <si>
    <t>Informationswissenschaft, allgemeine Werke</t>
  </si>
  <si>
    <t>AA*</t>
  </si>
  <si>
    <t>lkl="aa?"</t>
  </si>
  <si>
    <t>Informatik, Wissen, das Buch</t>
  </si>
  <si>
    <t>Computer Science, Knowledge, The book</t>
  </si>
  <si>
    <t>{}</t>
  </si>
  <si>
    <t>001</t>
  </si>
  <si>
    <t>002</t>
  </si>
  <si>
    <t>Wissen und Wissenschaftskunde</t>
  </si>
  <si>
    <t>Knowledge and Knowledge lore</t>
  </si>
  <si>
    <t>Hier auch Wissenschaftspolitik, Wissensoziologie, Wissenschaftspraxis lt. DDC nicht! Sondern nur Wissenstheorie, Wiss. u. Gelehrsamkeit, Geisteswiss., Forschung u. Statist. Methoden, Grenzwissen</t>
  </si>
  <si>
    <t>AK 1* OR AK 2* OR (AK 3* NOT AK 39*) OR QP 20* OR QP 21* OR NU 1500 OR NU 2000</t>
  </si>
  <si>
    <t>AK 341* OR AK 342* OR AK 3430*</t>
  </si>
  <si>
    <t>AK 3415*</t>
  </si>
  <si>
    <t>AK 3423*</t>
  </si>
  <si>
    <t>AK 3420*</t>
  </si>
  <si>
    <t>AK 3430*</t>
  </si>
  <si>
    <t>AK 3425*</t>
  </si>
  <si>
    <t>AK 3435*</t>
  </si>
  <si>
    <t>lklhgw="ak 1?" or lklhgw="ak 2?" or (lklhgw="ak 3?" not lklhgw="ak 39?")" or lklhgw="qp 20?" or lklhgw="qp 21?" or lklhgw="nu 1500" or lklhgw="nu 2000"</t>
  </si>
  <si>
    <t>lklhgw="ak 341?" or lklhgw="ak 342?" or lklhgw="ak 3430?"</t>
  </si>
  <si>
    <t>lklhgw="ak 3415?"</t>
  </si>
  <si>
    <t>lklhgw="ak 3423?"</t>
  </si>
  <si>
    <t>lklhgw="ak 3420?"</t>
  </si>
  <si>
    <t>lklhgw="ak 3430?"</t>
  </si>
  <si>
    <t>lklhgw="ak 3425?"</t>
  </si>
  <si>
    <t>lklhgw="ak 3435?"</t>
  </si>
  <si>
    <t>kom 885*</t>
  </si>
  <si>
    <t>1</t>
  </si>
  <si>
    <t>{"nord":"lklhgw=\"ak 1?\" or lklhgw=\"ak 2?\" or (lklhgw=\"ak 3?\" not lklhgw=\"ak 39?\")\" or lklhgw=\"qp 20?\" or lklhgw=\"qp 21?\" or lklhgw=\"nu 1500\" or lklhgw=\"nu 2000\"","sca":"lklhgw=\"ak 341?\" or lklhgw=\"ak 342?\" or lklhgw=\"ak 3430?\"","dk":"lklhgw=\"ak 3415?\"","ic":"lklhgw=\"ak 3423?\"","gro":"lklhgw=\"ak 3420?\"","se":"lklhgw=\"ak 3430?\"","no":"lklhgw=\"ak 3425?\"","fi":"lklhgw=\"ak 3435?\"","bal":"lklhgw=\"ak 1?\" or lklhgw=\"ak 2?\" or (lklhgw=\"ak 3?\" not lklhgw=\"ak 39?\")\" or lklhgw=\"qp 20?\" or lklhgw=\"qp 21?\" or lklhgw=\"nu 1500\" or lklhgw=\"nu 2000\"","all":"lklhgw=\"ak 1?\" or lklhgw=\"ak 2?\" or (lklhgw=\"ak 3?\" not lklhgw=\"ak 39?\")\" or lklhgw=\"qp 20?\" or lklhgw=\"qp 21?\" or lklhgw=\"nu 1500\" or lklhgw=\"nu 2000\""}</t>
  </si>
  <si>
    <t>AH* OR AGR 100 OR AR* OR AS*</t>
  </si>
  <si>
    <t>lkl="ah?" or lkl="agr 100" or lkl="ar?" or lkl="as?"</t>
  </si>
  <si>
    <t>{"fi":"lkl=\"ah?\" or lkl=\"agr 100\" or lkl=\"ar?\" or lkl=\"as?\""}</t>
  </si>
  <si>
    <t>Buchkunde</t>
  </si>
  <si>
    <t>Bibliology</t>
  </si>
  <si>
    <t>hier auch Handschriften (DDC 09*)</t>
  </si>
  <si>
    <t>AM 4* OR AM 5* OR AM 6* OR AM 7* OR AM 8* OR AM 9* OR AN 14* OR AN 15* OR AN 16* OR AN 17* OR AN 18* OR AN 19* OR AN 2* OR AN 3* OR AN 4*</t>
  </si>
  <si>
    <t>(AN 1622* NOT AN 16227) OR (AN 1822* NOT AN 18227) OR (AN 4122* NOT AN 41227) OR (AN 1!!2* NOT AN 1!!27) OR (AN 2!!2* NOT AN 2!!27) OR (AN 3!!2* NOT AN 3!!27) OR (AN 4!!2* NOT AN 4!!27)</t>
  </si>
  <si>
    <t>AN 16223 OR AN 18223 OR AN 41223 OR AN 1!!23 OR AN 2!!23 OR AN 3!!23 OR AN 4!!23</t>
  </si>
  <si>
    <t>Wissen</t>
  </si>
  <si>
    <t>AN 16224 OR AN 18224 OR AN 41224 OR AN 1!!24 OR AN 2!!24 OR AN 3!!24 OR AN 4!!24</t>
  </si>
  <si>
    <t xml:space="preserve">AN 16246 OR AN 18246 OR AN 41246 </t>
  </si>
  <si>
    <t>AGR 100</t>
  </si>
  <si>
    <t>AN 16226 OR AN 18226 OR AN 41226 OR AN 1!!26 OR AN 2!!26 OR AN 3!!26 OR AN 4!!26</t>
  </si>
  <si>
    <t>AN 16225 OR AN 18225 OR AN 41225 OR AN 1!!25 OR AN 2!!25 OR AN 3!!25 OR AN 4!!25</t>
  </si>
  <si>
    <t>AN 16227 OR AN 18227 OR AN 41227 OR AN 1!!27 OR AN 2!!27 OR AN 3!!27 OR AN 4!!27</t>
  </si>
  <si>
    <t>lkl="agr 100"</t>
  </si>
  <si>
    <t>lklhgw="am 4?" or lklhgw="am 5?" or lklhgw="am 6?" or lklhgw="am 7?" or lklhgw="am 8?" or lklhgw="am 9?" or lklhgw="an 14?" or lklhgw="an 15?" or lklhgw="an 16?" or lklhgw="an 17?" or lklhgw="an 18?" or lklhgw="an 19?" or lklhgw="an 2?" or lklhgw="an 3?" or lklhgw="an 4?"</t>
  </si>
  <si>
    <t>(lklhgw="an 1622?" not lklhgw="an 16227")" or (lklhgw="an 1822?" not lklhgw="an 18227")" or (lklhgw="an 4122?" not lklhgw="an 41227")" or (lklhgw="an 1!!2?" not lklhgw="an 1!!27")" or (lklhgw="an 2!!2?" not lklhgw="an 2!!27")" or (lklhgw="an 3!!2?" not lklhgw="an 3!!27")" or (lklhgw="an 4!!2?" not lklhgw="an 4!!27")</t>
  </si>
  <si>
    <t>{"fi":"lkl=\"agr 100\""}</t>
  </si>
  <si>
    <t>lklhgw="an 16223" or lklhgw="an 18223" or lklhgw="an 41223" or lklhgw="an 1!!23" or lklhgw="an 2!!23" or lklhgw="an 3!!23" or lklhgw="an 4!!23"</t>
  </si>
  <si>
    <t>lklhgw="an 16224" or lklhgw="an 18224" or lklhgw="an 41224" or lklhgw="an 1!!24" or lklhgw="an 2!!24" or lklhgw="an 3!!24" or lklhgw="an 4!!24"</t>
  </si>
  <si>
    <t>lklhgw="an 16246" or lklhgw="an 18246" or lklhgw="an 41246 "</t>
  </si>
  <si>
    <t>lklhgw="an 16226" or lklhgw="an 18226" or lklhgw="an 41226" or lklhgw="an 1!!26" or lklhgw="an 2!!26" or lklhgw="an 3!!26" or lklhgw="an 4!!26"</t>
  </si>
  <si>
    <t>lklhgw="an 16225" or lklhgw="an 18225" or lklhgw="an 41225" or lklhgw="an 1!!25" or lklhgw="an 2!!25" or lklhgw="an 3!!25" or lklhgw="an 4!!25"</t>
  </si>
  <si>
    <t>lklhgw="an 16227" or lklhgw="an 18227" or lklhgw="an 41227" or lklhgw="an 1!!27" or lklhgw="an 2!!27" or lklhgw="an 3!!27" or lklhgw="an 4!!27"</t>
  </si>
  <si>
    <t>Das Buch</t>
  </si>
  <si>
    <t>AR* OR AS*</t>
  </si>
  <si>
    <t>lkl="ar?" or lkl="as?"</t>
  </si>
  <si>
    <t>{"nord":"lklhgw=\"am 4?\" or lklhgw=\"am 5?\" or lklhgw=\"am 6?\" or lklhgw=\"am 7?\" or lklhgw=\"am 8?\" or lklhgw=\"am 9?\" or lklhgw=\"an 14?\" or lklhgw=\"an 15?\" or lklhgw=\"an 16?\" or lklhgw=\"an 17?\" or lklhgw=\"an 18?\" or lklhgw=\"an 19?\" or lklhgw=\"an 2?\" or lklhgw=\"an 3?\" or lklhgw=\"an 4?\"","sca":"(lklhgw=\"an 1622?\" not lklhgw=\"an 16227\")\" or (lklhgw=\"an 1822?\" not lklhgw=\"an 18227\")\" or (lklhgw=\"an 4122?\" not lklhgw=\"an 41227\")\" or (lklhgw=\"an 1!!2?\" not lklhgw=\"an 1!!27\")\" or (lklhgw=\"an 2!!2?\" not lklhgw=\"an 2!!27\")\" or (lklhgw=\"an 3!!2?\" not lklhgw=\"an 3!!27\")\" or (lklhgw=\"an 4!!2?\" not lklhgw=\"an 4!!27\")","dk":"lklhgw=\"an 16223\" or lklhgw=\"an 18223\" or lklhgw=\"an 41223\" or lklhgw=\"an 1!!23\" or lklhgw=\"an 2!!23\" or lklhgw=\"an 3!!23\" or lklhgw=\"an 4!!23\"","ic":"lklhgw=\"an 16224\" or lklhgw=\"an 18224\" or lklhgw=\"an 41224\" or lklhgw=\"an 1!!24\" or lklhgw=\"an 2!!24\" or lklhgw=\"an 3!!24\" or lklhgw=\"an 4!!24\"","gro":"lklhgw=\"an 16246\" or lklhgw=\"an 18246\" or lklhgw=\"an 41246 \"","se":"lklhgw=\"an 16226\" or lklhgw=\"an 18226\" or lklhgw=\"an 41226\" or lklhgw=\"an 1!!26\" or lklhgw=\"an 2!!26\" or lklhgw=\"an 3!!26\" or lklhgw=\"an 4!!26\"","no":"lklhgw=\"an 16225\" or lklhgw=\"an 18225\" or lklhgw=\"an 41225\" or lklhgw=\"an 1!!25\" or lklhgw=\"an 2!!25\" or lklhgw=\"an 3!!25\" or lklhgw=\"an 4!!25\"","fi":"lklhgw=\"an 16227\" or lklhgw=\"an 18227\" or lklhgw=\"an 41227\" or lklhgw=\"an 1!!27\" or lklhgw=\"an 2!!27\" or lklhgw=\"an 3!!27\" or lklhgw=\"an 4!!27\"","bal":"lklhgw=\"am 4?\" or lklhgw=\"am 5?\" or lklhgw=\"am 6?\" or lklhgw=\"am 7?\" or lklhgw=\"am 8?\" or lklhgw=\"am 9?\" or lklhgw=\"an 14?\" or lklhgw=\"an 15?\" or lklhgw=\"an 16?\" or lklhgw=\"an 17?\" or lklhgw=\"an 18?\" or lklhgw=\"an 19?\" or lklhgw=\"an 2?\" or lklhgw=\"an 3?\" or lklhgw=\"an 4?\"","all":"lklhgw=\"am 4?\" or lklhgw=\"am 5?\" or lklhgw=\"am 6?\" or lklhgw=\"am 7?\" or lklhgw=\"am 8?\" or lklhgw=\"am 9?\" or lklhgw=\"an 14?\" or lklhgw=\"an 15?\" or lklhgw=\"an 16?\" or lklhgw=\"an 17?\" or lklhgw=\"an 18?\" or lklhgw=\"an 19?\" or lklhgw=\"an 2?\" or lklhgw=\"an 3?\" or lklhgw=\"an 4?\""}</t>
  </si>
  <si>
    <t>{"fi":"lkl=\"ar?\" or lkl=\"as?\""}</t>
  </si>
  <si>
    <t>004</t>
  </si>
  <si>
    <t>Informatik</t>
  </si>
  <si>
    <t>Computer Science</t>
  </si>
  <si>
    <t>nicht belegt:005,006 (spezielle Inf.)</t>
  </si>
  <si>
    <t>SQ* OR SR* OR SS* OR ST* OR SU*</t>
  </si>
  <si>
    <t>lklhgw="sq?" or lklhgw="sr?" or lklhgw="ss?" or lklhgw="st?" or lklhgw="su?"</t>
  </si>
  <si>
    <t>AH*</t>
  </si>
  <si>
    <t>{"nord":"lklhgw=\"sq?\" or lklhgw=\"sr?\" or lklhgw=\"ss?\" or lklhgw=\"st?\" or lklhgw=\"su?\"","bal":"lklhgw=\"sq?\" or lklhgw=\"sr?\" or lklhgw=\"ss?\" or lklhgw=\"st?\" or lklhgw=\"su?\"","all":"lklhgw=\"sq?\" or lklhgw=\"sr?\" or lklhgw=\"ss?\" or lklhgw=\"st?\" or lklhgw=\"su?\""}</t>
  </si>
  <si>
    <t>lkl="ah?"</t>
  </si>
  <si>
    <t>01*</t>
  </si>
  <si>
    <t>{"fi":"lkl=\"ah?\""}</t>
  </si>
  <si>
    <t>Allgemeinbibliografien (nicht themenbezogen)</t>
  </si>
  <si>
    <t>General bibliographies (not theme-orientated)</t>
  </si>
  <si>
    <t>auch Bibliothekskataloge, Nationalbibliographien, nur wenige RVK-Stellen angegeben, sonst zu langer String bei sehr wenigen Treffern</t>
  </si>
  <si>
    <t>AA* OR AB* OR AC* OR AD* OR GZ !10*</t>
  </si>
  <si>
    <t>(AA 12* NOT AA 127*) OR (AA 32* NOT AA 327*) OR (AA 6* NOT AA 635*) OR (AB 12* NOT AB 127*) OR (AB 22* NOT AB 2270*) OR (AB 9* NOT AB 9635*)</t>
  </si>
  <si>
    <t>AA 123* OR AA 323* OR AA 615* OR AB 123* OR AB 223* OR AB 9615*</t>
  </si>
  <si>
    <t>AA 1240* OR AA 3240* OR AA 620* OR AB 1240* OR AB 22400 OR AB 96200</t>
  </si>
  <si>
    <t>AA 1246* OR AA 3246* OR AA 623* OR AB 1246* OR AB 22460 OR AB 96230</t>
  </si>
  <si>
    <t>AA 126* OR AA 326* OR AA 630* OR AB 126* OR AB 22600 OR AB 96300</t>
  </si>
  <si>
    <t>AA 125* OR AA 325* OR AA 625* OR AB 125* OR AB 22500 OR AB 96250</t>
  </si>
  <si>
    <t>Bibliografien</t>
  </si>
  <si>
    <t>AA 127* OR AA 327* OR AA 635* OR AB 127* OR AB 2270* OR AB 9635*</t>
  </si>
  <si>
    <t>AA* OR AB* OR AC* OR AD* OR EZ 100*</t>
  </si>
  <si>
    <t>AJ* OR AK* OR AL* OR AM*</t>
  </si>
  <si>
    <t>AA* OR AB* OR AC* OR AD* OR EZ 100* OR GZ !10*</t>
  </si>
  <si>
    <t>lklhgw="aa?" or lklhgw="ab?" or lklhgw="ac?" or lklhgw="ad?" or lklhgw="gz !10?"</t>
  </si>
  <si>
    <t>(lklhgw="aa 12?" not lklhgw="aa 127?")" or (lklhgw="aa 32?" not lklhgw="aa 327?")" or (lklhgw="aa 6?" not lklhgw="aa 635?")" or (lklhgw="ab 12?" not lklhgw="ab 127?")" or (lklhgw="ab 22?" not lklhgw="ab 2270?")" or (lklhgw="ab 9?" not lklhgw="ab 9635?")</t>
  </si>
  <si>
    <t>lklhgw="aa 123?" or lklhgw="aa 323?" or lklhgw="aa 615?" or lklhgw="ab 123?" or lklhgw="ab 223?" or lklhgw="ab 9615?"</t>
  </si>
  <si>
    <t>lkl="aj?" or lkl="ak?" or lkl="al?" or lkl="am?"</t>
  </si>
  <si>
    <t>lklhgw="aa 1240?" or lklhgw="aa 3240?" or lklhgw="aa 620?" or lklhgw="ab 1240?" or lklhgw="ab 22400" or lklhgw="ab 96200"</t>
  </si>
  <si>
    <t>kom 896*</t>
  </si>
  <si>
    <t>lklhgw="aa 1246?" or lklhgw="aa 3246?" or lklhgw="aa 623?" or lklhgw="ab 1246?" or lklhgw="ab 22460" or lklhgw="ab 96230"</t>
  </si>
  <si>
    <t>{"fi":"lkl=\"aj?\" or lkl=\"ak?\" or lkl=\"al?\" or lkl=\"am?\""}</t>
  </si>
  <si>
    <t>lklhgw="aa 126?" or lklhgw="aa 326?" or lklhgw="aa 630?" or lklhgw="ab 126?" or lklhgw="ab 22600" or lklhgw="ab 96300"</t>
  </si>
  <si>
    <t>02*</t>
  </si>
  <si>
    <t>lklhgw="aa 125?" or lklhgw="aa 325?" or lklhgw="aa 625?" or lklhgw="ab 125?" or lklhgw="ab 22500" or lklhgw="ab 96250"</t>
  </si>
  <si>
    <t>lklhgw="aa 127?" or lklhgw="aa 327?" or lklhgw="aa 635?" or lklhgw="ab 127?" or lklhgw="ab 2270?" or lklhgw="ab 9635?"</t>
  </si>
  <si>
    <t>lklhgw="aa?" or lklhgw="ab?" or lklhgw="ac?" or lklhgw="ad?" or lklhgw="ez 100?"</t>
  </si>
  <si>
    <t>lklhgw="aa?" or lklhgw="ab?" or lklhgw="ac?" or lklhgw="ad?" or lklhgw="ez 100?" or lklhgw="gz !10?"</t>
  </si>
  <si>
    <t>Bibliotheks- und Informationswissenschaften</t>
  </si>
  <si>
    <t>AW* OR AX* OR AG*</t>
  </si>
  <si>
    <t>{"nord":"lklhgw=\"aa?\" or lklhgw=\"ab?\" or lklhgw=\"ac?\" or lklhgw=\"ad?\" or lklhgw=\"gz !10?\"","sca":"(lklhgw=\"aa 12?\" not lklhgw=\"aa 127?\")\" or (lklhgw=\"aa 32?\" not lklhgw=\"aa 327?\")\" or (lklhgw=\"aa 6?\" not lklhgw=\"aa 635?\")\" or (lklhgw=\"ab 12?\" not lklhgw=\"ab 127?\")\" or (lklhgw=\"ab 22?\" not lklhgw=\"ab 2270?\")\" or (lklhgw=\"ab 9?\" not lklhgw=\"ab 9635?\")","dk":"lklhgw=\"aa 123?\" or lklhgw=\"aa 323?\" or lklhgw=\"aa 615?\" or lklhgw=\"ab 123?\" or lklhgw=\"ab 223?\" or lklhgw=\"ab 9615?\"","ic":"lklhgw=\"aa 1240?\" or lklhgw=\"aa 3240?\" or lklhgw=\"aa 620?\" or lklhgw=\"ab 1240?\" or lklhgw=\"ab 22400\" or lklhgw=\"ab 96200\"","gro":"lklhgw=\"aa 1246?\" or lklhgw=\"aa 3246?\" or lklhgw=\"aa 623?\" or lklhgw=\"ab 1246?\" or lklhgw=\"ab 22460\" or lklhgw=\"ab 96230\"","se":"lklhgw=\"aa 126?\" or lklhgw=\"aa 326?\" or lklhgw=\"aa 630?\" or lklhgw=\"ab 126?\" or lklhgw=\"ab 22600\" or lklhgw=\"ab 96300\"","no":"lklhgw=\"aa 125?\" or lklhgw=\"aa 325?\" or lklhgw=\"aa 625?\" or lklhgw=\"ab 125?\" or lklhgw=\"ab 22500\" or lklhgw=\"ab 96250\"","fi":"lklhgw=\"aa 127?\" or lklhgw=\"aa 327?\" or lklhgw=\"aa 635?\" or lklhgw=\"ab 127?\" or lklhgw=\"ab 2270?\" or lklhgw=\"ab 9635?\"","bal":"lklhgw=\"aa?\" or lklhgw=\"ab?\" or lklhgw=\"ac?\" or lklhgw=\"ad?\" or lklhgw=\"ez 100?\"","all":"lklhgw=\"aa?\" or lklhgw=\"ab?\" or lklhgw=\"ac?\" or lklhgw=\"ad?\" or lklhgw=\"ez 100?\" or lklhgw=\"gz !10?\""}</t>
  </si>
  <si>
    <t>lkl="aw?" or lkl="ax?" or lkl="ag?"</t>
  </si>
  <si>
    <t>{"fi":"lkl=\"aw?\" or lkl=\"ax?\" or lkl=\"ag?\""}</t>
  </si>
  <si>
    <t>020</t>
  </si>
  <si>
    <t>Library and information sciences</t>
  </si>
  <si>
    <t>{"nord":"kiss=\"kom 918.900\"","sca":"kiss=\"kom 918.900\"","dk":"kiss=\"kom 885*\" or kiss=\"kom 896*\" or kiss=\"kom 901*\" or kiss=\"kom 918.900\"","gro":"kiss=\"kom 918.900\"","ic":"kiss=\"kom 901*\" or kiss=\"kom 918.900\"","fae":"kiss=\"kom 918.900\"","se":"kiss=\"kom 885*\" or kiss=\"kom 896*\" or kiss=\"kom 901*\" or kiss=\"kom 918.900\"","no":"kiss=\"kom 896*\" or kiss=\"kom 901*\" or kiss=\"kom 918.900\"","fi":"kiss=\"kom 885*\" or kiss=\"kom 896*\" or kiss=\"kom 901*\""}</t>
  </si>
  <si>
    <t>AN 10* OR AN 11* OR AN 12* OR AN 13* OR AN 5* OR AN 6* OR AN 7* OR AN 8* OR AN 9* OR AN 39* OR AN 40*</t>
  </si>
  <si>
    <t>lklhgw="an 10?" or lklhgw="an 11?" or lklhgw="an 12?" or lklhgw="an 13?" or lklhgw="an 5?" or lklhgw="an 6?" or lklhgw="an 7?" or lklhgw="an 8?" or lklhgw="an 9?" or lklhgw="an 39?" or lklhgw="an 40?"</t>
  </si>
  <si>
    <t>Allgemeines</t>
  </si>
  <si>
    <t>{"nord":"lklhgw=\"an 10?\" or lklhgw=\"an 11?\" or lklhgw=\"an 12?\" or lklhgw=\"an 13?\" or lklhgw=\"an 5?\" or lklhgw=\"an 6?\" or lklhgw=\"an 7?\" or lklhgw=\"an 8?\" or lklhgw=\"an 9?\" or lklhgw=\"an 39?\" or lklhgw=\"an 40?\"","bal":"lklhgw=\"an 10?\" or lklhgw=\"an 11?\" or lklhgw=\"an 12?\" or lklhgw=\"an 13?\" or lklhgw=\"an 5?\" or lklhgw=\"an 6?\" or lklhgw=\"an 7?\" or lklhgw=\"an 8?\" or lklhgw=\"an 9?\" or lklhgw=\"an 39?\" or lklhgw=\"an 40?\"","all":"lklhgw=\"an 10?\" or lklhgw=\"an 11?\" or lklhgw=\"an 12?\" or lklhgw=\"an 13?\" or lklhgw=\"an 5?\" or lklhgw=\"an 6?\" or lklhgw=\"an 7?\" or lklhgw=\"an 8?\" or lklhgw=\"an 9?\" or lklhgw=\"an 39?\" or lklhgw=\"an 40?\""}</t>
  </si>
  <si>
    <t>021</t>
  </si>
  <si>
    <t>General works</t>
  </si>
  <si>
    <t>AN 10* OR AN 11* OR AN 12* OR AN 13* OR AN 5* OR AN 60* OR AN 61* OR AN 62* OR AN 63* OR AN 64* OR AN 65* OR AN 8* OR AN 90* OR AN 91* OR AN 92*</t>
  </si>
  <si>
    <t>kom 901*</t>
  </si>
  <si>
    <t>(AN 1302* NOT AN 13027) OR (AN 1352* NOT AN 13527) OR (AN 5432* NOT AN 54327) OR (AN 5622* NOT AN 56227) OR (AN 6* NOT AN 635*) OR (AN 82* NOT AN 827*) OR (AN 9102* NOT AN 91027) OR (AN 9202* NOT AN 92027) OR AN 56246 OR AN 62300 OR AN 82460</t>
  </si>
  <si>
    <t>AN 13023 OR AN 13523 OR AN 54323 OR AN 5623* OR AN 615* OR AN 82300 OR AN 91023 OR AN 92023</t>
  </si>
  <si>
    <t>AN 13024 OR AN 13524 OR AN 54324 OR AN 56240 OR AN 62000 OR AN 82400 OR AN 91024 OR AN 92024</t>
  </si>
  <si>
    <t>AN 56246 OR AN 62300 OR AN 82460</t>
  </si>
  <si>
    <t>Beziehungen zwischen Bibliotheken</t>
  </si>
  <si>
    <t>AN 13026 OR AN 13526 OR AN 54326 OR AN 56260 OR AN 63000 OR AN 82600 OR AN 91026 OR AN 92026</t>
  </si>
  <si>
    <t>AWD 700</t>
  </si>
  <si>
    <t>AN 13025 OR AN 13525 OR AN 54325 OR AN 56250 OR AN 62500 OR AN 82500 OR AN 91025 OR AN 92025</t>
  </si>
  <si>
    <t>AN 13027 OR AN 13527 OR AN 54327 OR AN 5627* OR AN 635** OR AN 827** OR AN 91027 OR AN 92027</t>
  </si>
  <si>
    <t>lklhgw="an 10?" or lklhgw="an 11?" or lklhgw="an 12?" or lklhgw="an 13?" or lklhgw="an 5?" or lklhgw="an 60?" or lklhgw="an 61?" or lklhgw="an 62?" or lklhgw="an 63?" or lklhgw="an 64?" or lklhgw="an 65?" or lklhgw="an 8?" or lklhgw="an 90?" or lklhgw="an 91?" or lklhgw="an 92?"</t>
  </si>
  <si>
    <t>lkl="awd 700"</t>
  </si>
  <si>
    <t>(lklhgw="an 1302?" not lklhgw="an 13027")" or (lklhgw="an 1352?" not lklhgw="an 13527")" or (lklhgw="an 5432?" not lklhgw="an 54327")" or (lklhgw="an 5622?" not lklhgw="an 56227")" or (lklhgw="an 6?" not lklhgw="an 635?")" or (lklhgw="an 82?" not lklhgw="an 827?")" or (lklhgw="an 9102?" not lklhgw="an 91027")" or (lklhgw="an 9202?" not lklhgw="an 92027")" or lklhgw="an 56246" or lklhgw="an 62300" or lklhgw="an 82460"</t>
  </si>
  <si>
    <t>lklhgw="an 13023" or lklhgw="an 13523" or lklhgw="an 54323" or lklhgw="an 5623?" or lklhgw="an 615?" or lklhgw="an 82300" or lklhgw="an 91023" or lklhgw="an 92023"</t>
  </si>
  <si>
    <t>lklhgw="an 13024" or lklhgw="an 13524" or lklhgw="an 54324" or lklhgw="an 56240" or lklhgw="an 62000" or lklhgw="an 82400" or lklhgw="an 91024" or lklhgw="an 92024"</t>
  </si>
  <si>
    <t>lklhgw="an 56246" or lklhgw="an 62300" or lklhgw="an 82460"</t>
  </si>
  <si>
    <t>••X</t>
  </si>
  <si>
    <t>lklhgw="an 13026" or lklhgw="an 13526" or lklhgw="an 54326" or lklhgw="an 56260" or lklhgw="an 63000" or lklhgw="an 82600" or lklhgw="an 91026" or lklhgw="an 92026"</t>
  </si>
  <si>
    <t>lklhgw="an 13025" or lklhgw="an 13525" or lklhgw="an 54325" or lklhgw="an 56250" or lklhgw="an 62500" or lklhgw="an 82500" or lklhgw="an 91025" or lklhgw="an 92025"</t>
  </si>
  <si>
    <t>lklhgw="an 13027" or lklhgw="an 13527" or lklhgw="an 54327" or lklhgw="an 5627?" or lklhgw="an 635?" or lklhgw="an 827?" or lklhgw="an 91027" or lklhgw="an 92027"</t>
  </si>
  <si>
    <t>{"fi":"lkl=\"awd 700\""}</t>
  </si>
  <si>
    <t>022</t>
  </si>
  <si>
    <t>{"nord":"lklhgw=\"an 10?\" or lklhgw=\"an 11?\" or lklhgw=\"an 12?\" or lklhgw=\"an 13?\" or lklhgw=\"an 5?\" or lklhgw=\"an 60?\" or lklhgw=\"an 61?\" or lklhgw=\"an 62?\" or lklhgw=\"an 63?\" or lklhgw=\"an 64?\" or lklhgw=\"an 65?\" or lklhgw=\"an 8?\" or lklhgw=\"an 90?\" or lklhgw=\"an 91?\" or lklhgw=\"an 92?\"","sca":"(lklhgw=\"an 1302?\" not lklhgw=\"an 13027\")\" or (lklhgw=\"an 1352?\" not lklhgw=\"an 13527\")\" or (lklhgw=\"an 5432?\" not lklhgw=\"an 54327\")\" or (lklhgw=\"an 5622?\" not lklhgw=\"an 56227\")\" or (lklhgw=\"an 6?\" not lklhgw=\"an 635?\")\" or (lklhgw=\"an 82?\" not lklhgw=\"an 827?\")\" or (lklhgw=\"an 9102?\" not lklhgw=\"an 91027\")\" or (lklhgw=\"an 9202?\" not lklhgw=\"an 92027\")\" or lklhgw=\"an 56246\" or lklhgw=\"an 62300\" or lklhgw=\"an 82460\"","dk":"lklhgw=\"an 13023\" or lklhgw=\"an 13523\" or lklhgw=\"an 54323\" or lklhgw=\"an 5623?\" or lklhgw=\"an 615?\" or lklhgw=\"an 82300\" or lklhgw=\"an 91023\" or lklhgw=\"an 92023\"","ic":"lklhgw=\"an 13024\" or lklhgw=\"an 13524\" or lklhgw=\"an 54324\" or lklhgw=\"an 56240\" or lklhgw=\"an 62000\" or lklhgw=\"an 82400\" or lklhgw=\"an 91024\" or lklhgw=\"an 92024\"","gro":"lklhgw=\"an 56246\" or lklhgw=\"an 62300\" or lklhgw=\"an 82460\"","se":"lklhgw=\"an 13026\" or lklhgw=\"an 13526\" or lklhgw=\"an 54326\" or lklhgw=\"an 56260\" or lklhgw=\"an 63000\" or lklhgw=\"an 82600\" or lklhgw=\"an 91026\" or lklhgw=\"an 92026\"","no":"lklhgw=\"an 13025\" or lklhgw=\"an 13525\" or lklhgw=\"an 54325\" or lklhgw=\"an 56250\" or lklhgw=\"an 62500\" or lklhgw=\"an 82500\" or lklhgw=\"an 91025\" or lklhgw=\"an 92025\"","fi":"lklhgw=\"an 13027\" or lklhgw=\"an 13527\" or lklhgw=\"an 54327\" or lklhgw=\"an 5627?\" or lklhgw=\"an 635?\" or lklhgw=\"an 827?\" or lklhgw=\"an 91027\" or lklhgw=\"an 92027\"","bal":"lklhgw=\"an 10?\" or lklhgw=\"an 11?\" or lklhgw=\"an 12?\" or lklhgw=\"an 13?\" or lklhgw=\"an 5?\" or lklhgw=\"an 60?\" or lklhgw=\"an 61?\" or lklhgw=\"an 62?\" or lklhgw=\"an 63?\" or lklhgw=\"an 64?\" or lklhgw=\"an 65?\" or lklhgw=\"an 8?\" or lklhgw=\"an 90?\" or lklhgw=\"an 91?\" or lklhgw=\"an 92?\"","all":"lklhgw=\"an 10?\" or lklhgw=\"an 11?\" or lklhgw=\"an 12?\" or lklhgw=\"an 13?\" or lklhgw=\"an 5?\" or lklhgw=\"an 60?\" or lklhgw=\"an 61?\" or lklhgw=\"an 62?\" or lklhgw=\"an 63?\" or lklhgw=\"an 64?\" or lklhgw=\"an 65?\" or lklhgw=\"an 8?\" or lklhgw=\"an 90?\" or lklhgw=\"an 91?\" or lklhgw=\"an 92?\""}</t>
  </si>
  <si>
    <t>Verwaltung von Bibliotheksgebäuden</t>
  </si>
  <si>
    <t>AWN 000 OR AWN 600 OR AWD 100</t>
  </si>
  <si>
    <t>lkl="awn 000" or lkl="awn 600" or lkl="awd 100"</t>
  </si>
  <si>
    <t>{"fi":"lkl=\"awn 000\" or lkl=\"awn 600\" or lkl=\"awd 100\""}</t>
  </si>
  <si>
    <t>023</t>
  </si>
  <si>
    <t>Personalwesen</t>
  </si>
  <si>
    <t>AWA 5*-AWA 8*</t>
  </si>
  <si>
    <t>Relationships of libraries</t>
  </si>
  <si>
    <t>AN 66* OR AN 75800 OR AN 75900 OR AN 91300</t>
  </si>
  <si>
    <t>lklhgw="an 66?" or lklhgw="an 75800" or lklhgw="an 75900" or lklhgw="an 91300"</t>
  </si>
  <si>
    <t>••1</t>
  </si>
  <si>
    <t>kom 918.900</t>
  </si>
  <si>
    <t>lkl="awa 5?-awa 8?"</t>
  </si>
  <si>
    <t>{"fi":"lkl=\"awa 5?-awa 8?\""}</t>
  </si>
  <si>
    <t>025</t>
  </si>
  <si>
    <t>{"nord":"lklhgw=\"an 66?\" or lklhgw=\"an 75800\" or lklhgw=\"an 75900\" or lklhgw=\"an 91300\"","bal":"lklhgw=\"an 66?\" or lklhgw=\"an 75800\" or lklhgw=\"an 75900\" or lklhgw=\"an 91300\"","all":"lklhgw=\"an 66?\" or lklhgw=\"an 75800\" or lklhgw=\"an 75900\" or lklhgw=\"an 91300\""}</t>
  </si>
  <si>
    <t>Bibliothekarische Tätigkeiten</t>
  </si>
  <si>
    <t>AWD* OR AWF* OR AWG* OR AWH* OR AWK* NOT AWD 0* NOT AWD 11*</t>
  </si>
  <si>
    <t>lkl="awd?" or lkl="awf?" or lkl="awg?" or lkl="awh?" or lkl="awk?" not lkl="awd 0?" not lkl="awd 11?"</t>
  </si>
  <si>
    <t>{"fi":"lkl=\"awd?\" or lkl=\"awf?\" or lkl=\"awg?\" or lkl=\"awh?\" or lkl=\"awk?\" not lkl=\"awd 0?\" not lkl=\"awd 11?\""}</t>
  </si>
  <si>
    <t>026</t>
  </si>
  <si>
    <t>Administration of physical plant</t>
  </si>
  <si>
    <t>AN 79* OR AN 78000 OR AN 91100</t>
  </si>
  <si>
    <t>••2</t>
  </si>
  <si>
    <t>lklhgw="an 79?" or lklhgw="an 78000" or lklhgw="an 91100"</t>
  </si>
  <si>
    <t>Spezialbibliotheken</t>
  </si>
  <si>
    <t>AWP 150</t>
  </si>
  <si>
    <t>lkl="awp 150"</t>
  </si>
  <si>
    <t>{"fi":"lkl=\"awp 150\""}</t>
  </si>
  <si>
    <t>027</t>
  </si>
  <si>
    <t>01</t>
  </si>
  <si>
    <t>ska 003.000</t>
  </si>
  <si>
    <t>{"nord":"lklhgw=\"an 79?\" or lklhgw=\"an 78000\" or lklhgw=\"an 91100\"","bal":"lklhgw=\"an 79?\" or lklhgw=\"an 78000\" or lklhgw=\"an 91100\"","all":"lklhgw=\"an 79?\" or lklhgw=\"an 78000\" or lklhgw=\"an 91100\""}</t>
  </si>
  <si>
    <t>Allgemeinbibliotheken</t>
  </si>
  <si>
    <t>AWP* (NOT AWP 150)</t>
  </si>
  <si>
    <t>Personnel management</t>
  </si>
  <si>
    <t>AN 54* OR AN 55* OR AN 70800 OR AN 91600</t>
  </si>
  <si>
    <t>lkl="awp? (lkl="not lkl="awp 150")</t>
  </si>
  <si>
    <t>AN 5432* NOT AN 54327</t>
  </si>
  <si>
    <t>AN 54323</t>
  </si>
  <si>
    <t>AN 54324</t>
  </si>
  <si>
    <t>AN 54326</t>
  </si>
  <si>
    <t>{"fi":"lkl=\"awp? (lkl=\"not lkl=\"awp 150\")"}</t>
  </si>
  <si>
    <t>AN 54325</t>
  </si>
  <si>
    <t>028</t>
  </si>
  <si>
    <t>AN 54327</t>
  </si>
  <si>
    <t>lklhgw="an 54?" or lklhgw="an 55?" or lklhgw="an 70800" or lklhgw="an 91600"</t>
  </si>
  <si>
    <t>lklhgw="an 5432?" not lklhgw="an 54327"</t>
  </si>
  <si>
    <t>••4</t>
  </si>
  <si>
    <t>lklhgw="an 54323"</t>
  </si>
  <si>
    <t>lklhgw="an 54324"</t>
  </si>
  <si>
    <t>lklhgw="an 54326"</t>
  </si>
  <si>
    <t>lklhgw="an 54325"</t>
  </si>
  <si>
    <t>lklhgw="an 54327"</t>
  </si>
  <si>
    <t>{"all":"kiss=\"ska 003.000\" or kiss=\"ska 015.000\" or kiss=\"ska 033.000\" or kiss=\"ska 035.000\" or kiss=\"ska 037.000\" or kiss=\"ska 048.000\" or kiss=\"ska 077.000\" or kiss=\"ska 146.700\" or kiss=\"ska 153.000\" or kiss=\"ska 161.000\" or kiss=\"ska 163.000\" or kiss=\"ska 168.000\"","nord":"kiss=\"ska 146.700\" or kiss=\"ska 870.000\" or kiss=\"ska 914.000\" or kiss=\"kom 842*\" or kiss=\"kom 841k\" or kiss=\"kom 876*\" or kiss=\"ska 222.000\" or kiss=\"jus 941.100\"","sca":"kiss=\"ska 003.000\" or kiss=\"ska 146.700\" or kiss=\"ska 670.000\" or kiss=\"ska 870.000\" or kiss=\"ska 914.000\" or kiss=\"kom 842*\" or kiss=\"kom 841k\" or kiss=\"kom 876*\" or kiss=\"ska 222.000\" or kiss=\"jus 941.100\"","dk":"kiss=\"ska 015.000\" or kiss=\"ska 146.700\" or kiss=\"ska 153.000\" or kiss=\"ska 670.000\" or kiss=\"ska 870.000\" or kiss=\"ska 914.000\" or kiss=\"kom 842*\" or kiss=\"kom 841k\" or kiss=\"kom 876*\" or kiss=\"ska 222.000\" or kiss=\"jus 941.100\" or kiss=\"jus 942.000\"","gro":"kiss=\"ska 035.000\" or kiss=\"ska 146.700\" or kiss=\"ska 670.000\" or kiss=\"ska 870.000\" or kiss=\"ska 914.000\" or kiss=\"kom 842*\" or kiss=\"kom 841k\" or kiss=\"kom 876*\" or kiss=\"ska 222.000\" or kiss=\"jus 941.100\"","ic":"kiss=\"ska 037.000\" or kiss=\"ska 146.700\" or kiss=\"ska 161.000\" or kiss=\"ska 670.000\" or kiss=\"ska 870.000\" or kiss=\"ska 914.000\" or kiss=\"kom 842*\" or kiss=\"kom 841k\" or kiss=\"kom 876*\" or kiss=\"ska 222.000\" or kiss=\"jus 941.100\"","fae":"kiss=\"ska 033.000\" or kiss=\"ska 146.700\" or kiss=\"ska 670.000\" or kiss=\"ska 870.000\" or kiss=\"ska 914.000\" or kiss=\"kom 842*\" or kiss=\"kom 841k\" or kiss=\"kom 876*\" or kiss=\"ska 222.000\" or kiss=\"jus 941.100\"","se":"kiss=\"ska 077.000\" or kiss=\"ska 146.700\" or kiss=\"ska 168.000\" or kiss=\"ska 670.000\" or kiss=\"ska 870.000\" or kiss=\"ska 914.000\" or kiss=\"kom 842*\" or kiss=\"kom 841k\" or kiss=\"kom 876*\" or kiss=\"ska 222.000\" or kiss=\"jus 941.100\" or kiss=\"jus 956.000\"","no":"kiss=\"ska 048.000\" or kiss=\"ska 146.700\" or kiss=\"ska 163.000\" or kiss=\"ska 670.000\" or kiss=\"ska 870.000\" or kiss=\"ska 914.000\" or kiss=\"kom 842*\" or kiss=\"kom 841k\" or kiss=\"kom 876*\" or kiss=\"ska 222.000\" or kiss=\"jus 941.100\" or kiss=\"jus 954.000\"","fi":"kiss=\"ska 146.700\" or kiss=\"ska 870.000\" or kiss=\"ska 914.000\" or kiss=\"lan 543.000\" or kiss=\"kom 842*\" or kiss=\"kom 876*\" or kiss=\"jus 941.100\" or kiss=\"jus 949.000\""}</t>
  </si>
  <si>
    <t>Lesen und Nutzung anderer Informationsmedien</t>
  </si>
  <si>
    <t>{"nord":"lklhgw=\"an 54?\" or lklhgw=\"an 55?\" or lklhgw=\"an 70800\" or lklhgw=\"an 91600\"","sca":"lklhgw=\"an 5432?\" not lklhgw=\"an 54327\"","dk":"lklhgw=\"an 54323\"","ic":"lklhgw=\"an 54324\"","se":"lklhgw=\"an 54326\"","no":"lklhgw=\"an 54325\"","fi":"lklhgw=\"an 54327\"","bal":"lklhgw=\"an 54?\" or lklhgw=\"an 55?\" or lklhgw=\"an 70800\" or lklhgw=\"an 91600\"","all":"lklhgw=\"an 54?\" or lklhgw=\"an 55?\" or lklhgw=\"an 70800\" or lklhgw=\"an 91600\""}</t>
  </si>
  <si>
    <t>ARN 0*-ARN 3* OR ARN 7*-ARN 9* OR ARM*</t>
  </si>
  <si>
    <t>lkl="arn 0?-arn 3?" or lkl="arn 7?-arn 9?" or lkl="arm?"</t>
  </si>
  <si>
    <t>{"fi":"lkl=\"arn 0?-arn 3?\" or lkl=\"arn 7?-arn 9?\" or lkl=\"arm?\""}</t>
  </si>
  <si>
    <t>Library operations</t>
  </si>
  <si>
    <t>03*</t>
  </si>
  <si>
    <t>(AN 7* NOT AN 79*) OR AN 93* OR AN 94* OR AN 95* OR AN 96* OR AN 97* OR AN 98* OR AN 99*</t>
  </si>
  <si>
    <t>ska 015.000</t>
  </si>
  <si>
    <t>(AN 7452* NOT AN 74527) OR (AN 992* NOT AN 9927*) OR AN 99246</t>
  </si>
  <si>
    <t>AN 75423 OR AN 9923*</t>
  </si>
  <si>
    <t>AN 75424 OR AN 99240</t>
  </si>
  <si>
    <t>AN 99246</t>
  </si>
  <si>
    <t>AN 74526 OR AN 99260</t>
  </si>
  <si>
    <t>Enzyklopädien</t>
  </si>
  <si>
    <t>AN 74525 OR AN 99250</t>
  </si>
  <si>
    <t>AAA*</t>
  </si>
  <si>
    <t>AN 74527 OR AN 9927*</t>
  </si>
  <si>
    <t>•1X</t>
  </si>
  <si>
    <t>(lklhgw="an 7?" not lklhgw="an 79?")" or lklhgw="an 93?" or lklhgw="an 94?" or lklhgw="an 95?" or lklhgw="an 96?" or lklhgw="an 97?" or lklhgw="an 98?" or lklhgw="an 99?"</t>
  </si>
  <si>
    <t>(lklhgw="an 7452?" not lklhgw="an 74527")" or (lklhgw="an 992?" not lklhgw="an 9927?")" or lklhgw="an 99246"</t>
  </si>
  <si>
    <t>lkl="aaa?"</t>
  </si>
  <si>
    <t>lklhgw="an 75423" or lklhgw="an 9923?"</t>
  </si>
  <si>
    <t>lklhgw="an 75424" or lklhgw="an 99240"</t>
  </si>
  <si>
    <t>lklhgw="an 99246"</t>
  </si>
  <si>
    <t>lklhgw="an 74526" or lklhgw="an 99260"</t>
  </si>
  <si>
    <t>{"fi":"lkl=\"aaa?\""}</t>
  </si>
  <si>
    <t>lklhgw="an 74525" or lklhgw="an 99250"</t>
  </si>
  <si>
    <t>lklhgw="an 74527" or lklhgw="an 9927?"</t>
  </si>
  <si>
    <t>05*</t>
  </si>
  <si>
    <t>{"nord":"(lklhgw=\"an 7?\" not lklhgw=\"an 79?\")\" or lklhgw=\"an 93?\" or lklhgw=\"an 94?\" or lklhgw=\"an 95?\" or lklhgw=\"an 96?\" or lklhgw=\"an 97?\" or lklhgw=\"an 98?\" or lklhgw=\"an 99?\"","sca":"(lklhgw=\"an 7452?\" not lklhgw=\"an 74527\")\" or (lklhgw=\"an 992?\" not lklhgw=\"an 9927?\")\" or lklhgw=\"an 99246\"","dk":"lklhgw=\"an 75423\" or lklhgw=\"an 9923?\"","ic":"lklhgw=\"an 75424\" or lklhgw=\"an 99240\"","gro":"lklhgw=\"an 99246\"","se":"lklhgw=\"an 74526\" or lklhgw=\"an 99260\"","no":"lklhgw=\"an 74525\" or lklhgw=\"an 99250\"","fi":"lklhgw=\"an 74527\" or lklhgw=\"an 9927?\"","bal":"(lklhgw=\"an 7?\" not lklhgw=\"an 79?\")\" or lklhgw=\"an 93?\" or lklhgw=\"an 94?\" or lklhgw=\"an 95?\" or lklhgw=\"an 96?\" or lklhgw=\"an 97?\" or lklhgw=\"an 98?\" or lklhgw=\"an 99?\"","all":"(lklhgw=\"an 7?\" not lklhgw=\"an 79?\")\" or lklhgw=\"an 93?\" or lklhgw=\"an 94?\" or lklhgw=\"an 95?\" or lklhgw=\"an 96?\" or lklhgw=\"an 97?\" or lklhgw=\"an 98?\" or lklhgw=\"an 99?\""}</t>
  </si>
  <si>
    <t>Zeitschriften, allgemeine fortlaufende Sammelwerke</t>
  </si>
  <si>
    <t>ARL 19*-ARL 22* OR ARM 370</t>
  </si>
  <si>
    <t>lkl="arl 19?-arl 22?" or lkl="arm 370"</t>
  </si>
  <si>
    <t>ska 033.000</t>
  </si>
  <si>
    <t>{"fi":"lkl=\"arl 19?-arl 22?\" or lkl=\"arm 370\""}</t>
  </si>
  <si>
    <t>06*</t>
  </si>
  <si>
    <t>Libraries devoted to specific subjects</t>
  </si>
  <si>
    <t>AN 68* NOT AN 681*</t>
  </si>
  <si>
    <t>lklhgw="an 68?" not lklhgw="an 681?"</t>
  </si>
  <si>
    <t>•2X</t>
  </si>
  <si>
    <t>Allgemeine Organisationen, Museumswissenschaft</t>
  </si>
  <si>
    <t>{"nord":"lklhgw=\"an 68?\" not lklhgw=\"an 681?\"","bal":"lklhgw=\"an 68?\" not lklhgw=\"an 681?\"","all":"lklhgw=\"an 68?\" not lklhgw=\"an 681?\""}</t>
  </si>
  <si>
    <t>AD 000 OR ADA 000 OR ADB 000 OR ADF 000 OR ADN 000</t>
  </si>
  <si>
    <t>lkl="ad 000" or lkl="ada 000" or lkl="adb 000" or lkl="adf 000" or lkl="adn 000"</t>
  </si>
  <si>
    <t>{"fi":"lkl=\"ad 000\" or lkl=\"ada 000\" or lkl=\"adb 000\" or lkl=\"adf 000\" or lkl=\"adn 000\""}</t>
  </si>
  <si>
    <t>060</t>
  </si>
  <si>
    <t>General libraries</t>
  </si>
  <si>
    <t>AN 67* OR AN 69* OR AN 68100</t>
  </si>
  <si>
    <t>Allgemeine Organisationen</t>
  </si>
  <si>
    <t>ADA 000</t>
  </si>
  <si>
    <t>lklhgw="an 67?" or lklhgw="an 69?" or lklhgw="an 68100"</t>
  </si>
  <si>
    <t>lkl="ada 000"</t>
  </si>
  <si>
    <t>{"fi":"lkl=\"ada 000\""}</t>
  </si>
  <si>
    <t>069</t>
  </si>
  <si>
    <t>{"nord":"lklhgw=\"an 67?\" or lklhgw=\"an 69?\" or lklhgw=\"an 68100\"","bal":"lklhgw=\"an 67?\" or lklhgw=\"an 69?\" or lklhgw=\"an 68100\"","all":"lklhgw=\"an 67?\" or lklhgw=\"an 69?\" or lklhgw=\"an 68100\""}</t>
  </si>
  <si>
    <t>•2•</t>
  </si>
  <si>
    <t>Museumswissenschaft</t>
  </si>
  <si>
    <t xml:space="preserve">AD 000 </t>
  </si>
  <si>
    <t>lkl="ad 000 "</t>
  </si>
  <si>
    <t>Reading and use of other information media</t>
  </si>
  <si>
    <t>{"fi":"lkl=\"ad 000 \""}</t>
  </si>
  <si>
    <t>AN 39* OR AN 40*</t>
  </si>
  <si>
    <t>07*</t>
  </si>
  <si>
    <t>lklhgw="an 39?" or lklhgw="an 40?"</t>
  </si>
  <si>
    <t>ska 035.000</t>
  </si>
  <si>
    <t>Publizistische Medien, Journalismus, Verlagswesen</t>
  </si>
  <si>
    <t xml:space="preserve">BB 1** OR BBA 1** OR BBB OR BC 1** OR AU* </t>
  </si>
  <si>
    <t>{"nord":"lklhgw=\"an 39?\" or lklhgw=\"an 40?\"","bal":"lklhgw=\"an 39?\" or lklhgw=\"an 40?\"","all":"lklhgw=\"an 39?\" or lklhgw=\"an 40?\""}</t>
  </si>
  <si>
    <t>lkl="bb 1?" or lkl="bba 1?" or lkl="bbb" or lkl="bc 1?" or lkl="au? "</t>
  </si>
  <si>
    <t>{"fi":"lkl=\"bb 1?\" or lkl=\"bba 1?\" or lkl=\"bbb\" or lkl=\"bc 1?\" or lkl=\"au? \""}</t>
  </si>
  <si>
    <t>08*</t>
  </si>
  <si>
    <t>Encyclopedic works</t>
  </si>
  <si>
    <t>inkl. Länderlexika</t>
  </si>
  <si>
    <t>AE 1* OR AE 4* OR AE 5* OR AE 6* OR AE 70*</t>
  </si>
  <si>
    <t>AE 13* OR AE 14* OR AE 15* OR (AE 62* NOT AE 627*) OR (AE 702* NOT AE 7027*)</t>
  </si>
  <si>
    <t>AE 13* OR AE 623* OR AE 7023*</t>
  </si>
  <si>
    <t>(AE 624* NOT AE 6246*) OR AE 70240</t>
  </si>
  <si>
    <t>Allgemeine Sammelwerke, Zitatensammlungen</t>
  </si>
  <si>
    <t>AE 6246* OR AE 70246</t>
  </si>
  <si>
    <t>ARL 040</t>
  </si>
  <si>
    <t>AE 15* OR AE 626* OR AE 70260</t>
  </si>
  <si>
    <t>AE 14* OR AE 625* OR AE 70250</t>
  </si>
  <si>
    <t>AE 43* OR AE 627* OR AE 7027*</t>
  </si>
  <si>
    <t>AE 1* OR AE 4* OR AE 5* OR AE 6* OR AE 70* OR EZ 101*</t>
  </si>
  <si>
    <t>lklhgw="ae 1?" or lklhgw="ae 4?" or lklhgw="ae 5?" or lklhgw="ae 6?" or lklhgw="ae 70?"</t>
  </si>
  <si>
    <t>lklhgw="ae 13?" or lklhgw="ae 14?" or lklhgw="ae 15?" or (lklhgw="ae 62?" not lklhgw="ae 627?")" or (lklhgw="ae 702?" not lklhgw="ae 7027?")</t>
  </si>
  <si>
    <t>lklhgw="ae 13?" or lklhgw="ae 623?" or lklhgw="ae 7023?"</t>
  </si>
  <si>
    <t>lkl="arl 040"</t>
  </si>
  <si>
    <t>(lklhgw="ae 624?" not lklhgw="ae 6246?")" or lklhgw="ae 70240"</t>
  </si>
  <si>
    <t>lklhgw="ae 6246?" or lklhgw="ae 70246"</t>
  </si>
  <si>
    <t>lklhgw="ae 15?" or lklhgw="ae 626?" or lklhgw="ae 70260"</t>
  </si>
  <si>
    <t>lklhgw="ae 14?" or lklhgw="ae 625?" or lklhgw="ae 70250"</t>
  </si>
  <si>
    <t>{"fi":"lkl=\"arl 040\""}</t>
  </si>
  <si>
    <t>2**</t>
  </si>
  <si>
    <t>lklhgw="ae 43?" or lklhgw="ae 627?" or lklhgw="ae 7027?"</t>
  </si>
  <si>
    <t>•21</t>
  </si>
  <si>
    <t>lklhgw="ae 1?" or lklhgw="ae 4?" or lklhgw="ae 5?" or lklhgw="ae 6?" or lklhgw="ae 70?" or lklhgw="ez 101?"</t>
  </si>
  <si>
    <t>{"nord":"lklhgw=\"ae 1?\" or lklhgw=\"ae 4?\" or lklhgw=\"ae 5?\" or lklhgw=\"ae 6?\" or lklhgw=\"ae 70?\"","sca":"lklhgw=\"ae 13?\" or lklhgw=\"ae 14?\" or lklhgw=\"ae 15?\" or (lklhgw=\"ae 62?\" not lklhgw=\"ae 627?\")\" or (lklhgw=\"ae 702?\" not lklhgw=\"ae 7027?\")","dk":"lklhgw=\"ae 13?\" or lklhgw=\"ae 623?\" or lklhgw=\"ae 7023?\"","ic":"(lklhgw=\"ae 624?\" not lklhgw=\"ae 6246?\")\" or lklhgw=\"ae 70240\"","gro":"lklhgw=\"ae 6246?\" or lklhgw=\"ae 70246\"","se":"lklhgw=\"ae 15?\" or lklhgw=\"ae 626?\" or lklhgw=\"ae 70260\"","no":"lklhgw=\"ae 14?\" or lklhgw=\"ae 625?\" or lklhgw=\"ae 70250\"","fi":"lklhgw=\"ae 43?\" or lklhgw=\"ae 627?\" or lklhgw=\"ae 7027?\"","bal":"lklhgw=\"ae 1?\" or lklhgw=\"ae 4?\" or lklhgw=\"ae 5?\" or lklhgw=\"ae 6?\" or lklhgw=\"ae 70?\" or lklhgw=\"ez 101?\"","all":"lklhgw=\"ae 1?\" or lklhgw=\"ae 4?\" or lklhgw=\"ae 5?\" or lklhgw=\"ae 6?\" or lklhgw=\"ae 70?\" or lklhgw=\"ez 101?\""}</t>
  </si>
  <si>
    <t>Religion, Mythologie</t>
  </si>
  <si>
    <t>PNN 500 OR PNO 500 OR PNP 500 OR PNQ 500 OR PNR 500 OR CA* OR CBQ 100 OR CBD 121 OR QUM 100</t>
  </si>
  <si>
    <t>ska 037.000</t>
  </si>
  <si>
    <t>lkl="pnn 500" or lkl="pno 500" or lkl="pnp 500" or lkl="pnq 500" or lkl="pnr 500" or lkl="ca?" or lkl="cbq 100" or lkl="cbd 121" or lkl="qum 100"</t>
  </si>
  <si>
    <t>Periodicals, General serial publications</t>
  </si>
  <si>
    <t>AZ</t>
  </si>
  <si>
    <t>AZ 62* NOT AZ 627?</t>
  </si>
  <si>
    <t>AZ 623*</t>
  </si>
  <si>
    <t>AZ 6240*</t>
  </si>
  <si>
    <t>AZ 6246*</t>
  </si>
  <si>
    <t>AZ 626*</t>
  </si>
  <si>
    <t>AZ 625*</t>
  </si>
  <si>
    <t>AZ 627*</t>
  </si>
  <si>
    <t>{"fi":"lkl=\"pnn 500\" or lkl=\"pno 500\" or lkl=\"pnp 500\" or lkl=\"pnq 500\" or lkl=\"pnr 500\" or lkl=\"ca?\" or lkl=\"cbq 100\" or lkl=\"cbd 121\" or lkl=\"qum 100\""}</t>
  </si>
  <si>
    <t>lklhgw="az"</t>
  </si>
  <si>
    <t>20*</t>
  </si>
  <si>
    <t>lklhgw="az 62?" not lklhgw="az 627?"</t>
  </si>
  <si>
    <t>lklhgw="az 623?"</t>
  </si>
  <si>
    <t>lklhgw="az 6240?"</t>
  </si>
  <si>
    <t>lklhgw="az 6246?"</t>
  </si>
  <si>
    <t>lklhgw="az 626?"</t>
  </si>
  <si>
    <t>lklhgw="az 625?"</t>
  </si>
  <si>
    <t>lklhgw="az 627?"</t>
  </si>
  <si>
    <t>{"nord":"lklhgw=\"az\"","sca":"lklhgw=\"az 62?\" not lklhgw=\"az 627?\"","dk":"lklhgw=\"az 623?\"","ic":"lklhgw=\"az 6240?\"","gro":"lklhgw=\"az 6246?\"","se":"lklhgw=\"az 626?\"","no":"lklhgw=\"az 625?\"","fi":"lklhgw=\"az 627?\"","bal":"lklhgw=\"az\"","all":"lklhgw=\"az\""}</t>
  </si>
  <si>
    <t>hier auch 21*</t>
  </si>
  <si>
    <t>General organizations, Museology</t>
  </si>
  <si>
    <t>•22</t>
  </si>
  <si>
    <t>CA*</t>
  </si>
  <si>
    <t>lkl="ca?"</t>
  </si>
  <si>
    <t>{"fi":"lkl=\"ca?\""}</t>
  </si>
  <si>
    <t>22*</t>
  </si>
  <si>
    <t>06A</t>
  </si>
  <si>
    <t>General organizations</t>
  </si>
  <si>
    <t>inkl. Adress- und Telephonverzeichnissen</t>
  </si>
  <si>
    <t>AK 4* OR AK 5* OR AX OR AE 75* OR AE 77* OR AE 78*</t>
  </si>
  <si>
    <t>(AE 752* NOT AE 7527*) OR (AE 772* NOT AE 7727*) OR (AE 782* NOT AE 7827*) OR (AX 2* NOT AX 27*) OR (AK 42* NOT AK 427*)</t>
  </si>
  <si>
    <t>AX 23* OR AE 7523* OR AE 7723* OR AE 7823* OR AK 423*</t>
  </si>
  <si>
    <t>AX 240* OR AE 75240 OR AE 77240 OR AE 78240 OR AK 4240*</t>
  </si>
  <si>
    <t>AX 246* OR AE 75246 OR AE 77246 OR AE 78246 OR AK 4246*</t>
  </si>
  <si>
    <t>Die Bibel</t>
  </si>
  <si>
    <t>AX 26* OR AE 7526* OR AE 7726* OR AE 7826* OR AK 426*</t>
  </si>
  <si>
    <t>AX 25* OR AE 7525* OR AE 7725* OR AE 7825* OR AK 425*</t>
  </si>
  <si>
    <t>CGA* OR CGB* OR CGD* OR CGF* OR CGH* OR CGK*</t>
  </si>
  <si>
    <t>AX 27* OR AE 7527* OR AE 7727* OR AE 7827* OR AK 427*</t>
  </si>
  <si>
    <t>lklhgw="ak 4?" or lklhgw="ak 5?" or lklhgw="ax" or lklhgw="ae 75?" or lklhgw="ae 77?" or lklhgw="ae 78?"</t>
  </si>
  <si>
    <t>(lklhgw="ae 752?" not lklhgw="ae 7527?")" or (lklhgw="ae 772?" not lklhgw="ae 7727?")" or (lklhgw="ae 782?" not lklhgw="ae 7827?")" or (lklhgw="ax 2?" not lklhgw="ax 27?")" or (lklhgw="ak 42?" not lklhgw="ak 427?")</t>
  </si>
  <si>
    <t>ska 048.000</t>
  </si>
  <si>
    <t>lklhgw="ax 23?" or lklhgw="ae 7523?" or lklhgw="ae 7723?" or lklhgw="ae 7823?" or lklhgw="ak 423?"</t>
  </si>
  <si>
    <t>lkl="cga?" or lkl="cgb?" or lkl="cgd?" or lkl="cgf?" or lkl="cgh?" or lkl="cgk?"</t>
  </si>
  <si>
    <t>lklhgw="ax 240?" or lklhgw="ae 75240" or lklhgw="ae 77240" or lklhgw="ae 78240" or lklhgw="ak 4240?"</t>
  </si>
  <si>
    <t>lklhgw="ax 246?" or lklhgw="ae 75246" or lklhgw="ae 77246" or lklhgw="ae 78246" or lklhgw="ak 4246?"</t>
  </si>
  <si>
    <t>lklhgw="ax 26?" or lklhgw="ae 7526?" or lklhgw="ae 7726?" or lklhgw="ae 7826?" or lklhgw="ak 426?"</t>
  </si>
  <si>
    <t>lklhgw="ax 25?" or lklhgw="ae 7525?" or lklhgw="ae 7725?" or lklhgw="ae 7825?" or lklhgw="ak 425?"</t>
  </si>
  <si>
    <t>{"fi":"lkl=\"cga?\" or lkl=\"cgb?\" or lkl=\"cgd?\" or lkl=\"cgf?\" or lkl=\"cgh?\" or lkl=\"cgk?\""}</t>
  </si>
  <si>
    <t>lklhgw="ax 27?" or lklhgw="ae 7527?" or lklhgw="ae 7727?" or lklhgw="ae 7827?" or lklhgw="ak 427?"</t>
  </si>
  <si>
    <t>25*</t>
  </si>
  <si>
    <t>•23</t>
  </si>
  <si>
    <t>{"nord":"lklhgw=\"ak 4?\" or lklhgw=\"ak 5?\" or lklhgw=\"ax\" or lklhgw=\"ae 75?\" or lklhgw=\"ae 77?\" or lklhgw=\"ae 78?\"","sca":"(lklhgw=\"ae 752?\" not lklhgw=\"ae 7527?\")\" or (lklhgw=\"ae 772?\" not lklhgw=\"ae 7727?\")\" or (lklhgw=\"ae 782?\" not lklhgw=\"ae 7827?\")\" or (lklhgw=\"ax 2?\" not lklhgw=\"ax 27?\")\" or (lklhgw=\"ak 42?\" not lklhgw=\"ak 427?\")","dk":"lklhgw=\"ax 23?\" or lklhgw=\"ae 7523?\" or lklhgw=\"ae 7723?\" or lklhgw=\"ae 7823?\" or lklhgw=\"ak 423?\"","ic":"lklhgw=\"ax 240?\" or lklhgw=\"ae 75240\" or lklhgw=\"ae 77240\" or lklhgw=\"ae 78240\" or lklhgw=\"ak 4240?\"","gro":"lklhgw=\"ax 246?\" or lklhgw=\"ae 75246\" or lklhgw=\"ae 77246\" or lklhgw=\"ae 78246\" or lklhgw=\"ak 4246?\"","se":"lklhgw=\"ax 26?\" or lklhgw=\"ae 7526?\" or lklhgw=\"ae 7726?\" or lklhgw=\"ae 7826?\" or lklhgw=\"ak 426?\"","no":"lklhgw=\"ax 25?\" or lklhgw=\"ae 7525?\" or lklhgw=\"ae 7725?\" or lklhgw=\"ae 7825?\" or lklhgw=\"ak 425?\"","fi":"lklhgw=\"ax 27?\" or lklhgw=\"ae 7527?\" or lklhgw=\"ae 7727?\" or lklhgw=\"ae 7827?\" or lklhgw=\"ak 427?\"","bal":"lklhgw=\"ak 4?\" or lklhgw=\"ak 5?\" or lklhgw=\"ax\" or lklhgw=\"ae 75?\" or lklhgw=\"ae 77?\" or lklhgw=\"ae 78?\"","all":"lklhgw=\"ak 4?\" or lklhgw=\"ak 5?\" or lklhgw=\"ax\" or lklhgw=\"ae 75?\" or lklhgw=\"ae 77?\" or lklhgw=\"ae 78?\""}</t>
  </si>
  <si>
    <t>262</t>
  </si>
  <si>
    <t>Kirchenorganisation</t>
  </si>
  <si>
    <t>Museology</t>
  </si>
  <si>
    <t>ohne Ausstellungskataloge, kommen zu Kunst</t>
  </si>
  <si>
    <t>AK 8* OR LE 365* OR LH 299*</t>
  </si>
  <si>
    <t>(AK 8222* NOT AK 82227) OR (AK 8302* NOT AK 83027) OR (AK 8322* NOT AK 83227) OR (AK 843* NOT AK 8437*) OR (AK 8782* NOT AK 87827) OR (AK 892* NOT AK 8927*)</t>
  </si>
  <si>
    <t>AK 89230 OR AK 82223 OR AK 83023 OR AK 83223 OR AK 8433* OR AK 87823</t>
  </si>
  <si>
    <t>AK 89240 OR AK 82224 OR AK 83024 OR AK 83224 OR AK 84340 OR AK 87824</t>
  </si>
  <si>
    <t>AK 89246 OR AK 84346</t>
  </si>
  <si>
    <t>AK 89260 OR AK 82226 OR AK 83026 OR AK 83226 OR AK 84360 OR AK 87826</t>
  </si>
  <si>
    <t>251</t>
  </si>
  <si>
    <t>AK 89250 OR AK 82225 OR AK 83025 OR AK 83225 OR AK 84350 OR AK 87825</t>
  </si>
  <si>
    <t>AK 8927* OR AK 82227 OR AK 83027 OR AK 83227 OR AK 8437* OR AK 87827</t>
  </si>
  <si>
    <t>lklhgw="ak 8?" or lklhgw="le 365?" or lklhgw="lh 299?"</t>
  </si>
  <si>
    <t>(lklhgw="ak 8222?" not lklhgw="ak 82227")" or (lklhgw="ak 8302?" not lklhgw="ak 83027")" or (lklhgw="ak 8322?" not lklhgw="ak 83227")" or (lklhgw="ak 843?" not lklhgw="ak 8437?")" or (lklhgw="ak 8782?" not lklhgw="ak 87827")" or (lklhgw="ak 892?" not lklhgw="ak 8927?")</t>
  </si>
  <si>
    <t>lklhgw="ak 89230" or lklhgw="ak 82223" or lklhgw="ak 83023" or lklhgw="ak 83223" or lklhgw="ak 8433?" or lklhgw="ak 87823"</t>
  </si>
  <si>
    <t>lklhgw="ak 89240" or lklhgw="ak 82224" or lklhgw="ak 83024" or lklhgw="ak 83224" or lklhgw="ak 84340" or lklhgw="ak 87824"</t>
  </si>
  <si>
    <t>lklhgw="ak 89246" or lklhgw="ak 84346"</t>
  </si>
  <si>
    <t>262 AND t0900</t>
  </si>
  <si>
    <t>lklhgw="ak 89260" or lklhgw="ak 82226" or lklhgw="ak 83026" or lklhgw="ak 83226" or lklhgw="ak 84360" or lklhgw="ak 87826"</t>
  </si>
  <si>
    <t>Zeitlich übergreifend</t>
  </si>
  <si>
    <t>lklhgw="ak 89250" or lklhgw="ak 82225" or lklhgw="ak 83025" or lklhgw="ak 83225" or lklhgw="ak 84350" or lklhgw="ak 87825"</t>
  </si>
  <si>
    <t>lklhgw="ak 8927?" or lklhgw="ak 82227" or lklhgw="ak 83027" or lklhgw="ak 83227" or lklhgw="ak 8437?" or lklhgw="ak 87827"</t>
  </si>
  <si>
    <t>•25</t>
  </si>
  <si>
    <t>252</t>
  </si>
  <si>
    <t>ska 077.000</t>
  </si>
  <si>
    <t>{"nord":"lklhgw=\"ak 8?\" or lklhgw=\"le 365?\" or lklhgw=\"lh 299?\"","sca":"(lklhgw=\"ak 8222?\" not lklhgw=\"ak 82227\")\" or (lklhgw=\"ak 8302?\" not lklhgw=\"ak 83027\")\" or (lklhgw=\"ak 8322?\" not lklhgw=\"ak 83227\")\" or (lklhgw=\"ak 843?\" not lklhgw=\"ak 8437?\")\" or (lklhgw=\"ak 8782?\" not lklhgw=\"ak 87827\")\" or (lklhgw=\"ak 892?\" not lklhgw=\"ak 8927?\")","dk":"lklhgw=\"ak 89230\" or lklhgw=\"ak 82223\" or lklhgw=\"ak 83023\" or lklhgw=\"ak 83223\" or lklhgw=\"ak 8433?\" or lklhgw=\"ak 87823\"","ic":"lklhgw=\"ak 89240\" or lklhgw=\"ak 82224\" or lklhgw=\"ak 83024\" or lklhgw=\"ak 83224\" or lklhgw=\"ak 84340\" or lklhgw=\"ak 87824\"","gro":"lklhgw=\"ak 89246\" or lklhgw=\"ak 84346\"","se":"lklhgw=\"ak 89260\" or lklhgw=\"ak 82226\" or lklhgw=\"ak 83026\" or lklhgw=\"ak 83226\" or lklhgw=\"ak 84360\" or lklhgw=\"ak 87826\"","no":"lklhgw=\"ak 89250\" or lklhgw=\"ak 82225\" or lklhgw=\"ak 83025\" or lklhgw=\"ak 83225\" or lklhgw=\"ak 84350\" or lklhgw=\"ak 87825\"","fi":"lklhgw=\"ak 8927?\" or lklhgw=\"ak 82227\" or lklhgw=\"ak 83027\" or lklhgw=\"ak 83227\" or lklhgw=\"ak 8437?\" or lklhgw=\"ak 87827\"","bal":"lklhgw=\"ak 8?\" or lklhgw=\"le 365?\" or lklhgw=\"lh 299?\"","all":"lklhgw=\"ak 8?\" or lklhgw=\"le 365?\" or lklhgw=\"lh 299?\""}</t>
  </si>
  <si>
    <t>262 AND t0902</t>
  </si>
  <si>
    <t>Mittelalter</t>
  </si>
  <si>
    <t>News media, Journalism, Publishing</t>
  </si>
  <si>
    <t>Film bei Kunst!</t>
  </si>
  <si>
    <t>AP 1* OR AP 2* OR AP 48800 OR AP 49*** OR AN 464* OR AN 465* OR AN 466* OR AN 467* OR AN 468* OR AN 469** OR AN 42* OR AN 43* OR AN 44***</t>
  </si>
  <si>
    <t>•26</t>
  </si>
  <si>
    <t>262 AND t0903</t>
  </si>
  <si>
    <t>Frühe Neuzeit</t>
  </si>
  <si>
    <t>AP 192* NOT AP 1927*</t>
  </si>
  <si>
    <t>AP 1923*</t>
  </si>
  <si>
    <t>AP 19240</t>
  </si>
  <si>
    <t>AP 19246</t>
  </si>
  <si>
    <t>AP 1926*</t>
  </si>
  <si>
    <t>ska 146.700</t>
  </si>
  <si>
    <t>AP 1925</t>
  </si>
  <si>
    <t>AP 1927*</t>
  </si>
  <si>
    <t>lklhgw="ap 1?" or lklhgw="ap 2?" or lklhgw="ap 48800" or lklhgw="ap 49?" or lklhgw="an 464?" or lklhgw="an 465?" or lklhgw="an 466?" or lklhgw="an 467?" or lklhgw="an 468?" or lklhgw="an 469?" or lklhgw="an 42?" or lklhgw="an 43?" or lklhgw="an 44?"</t>
  </si>
  <si>
    <t>253</t>
  </si>
  <si>
    <t>lklhgw="ap 192?" not lklhgw="ap 1927?"</t>
  </si>
  <si>
    <t>lklhgw="ap 1923?"</t>
  </si>
  <si>
    <t>lklhgw="ap 19240"</t>
  </si>
  <si>
    <t>lklhgw="ap 19246"</t>
  </si>
  <si>
    <t>lklhgw="ap 1926?"</t>
  </si>
  <si>
    <t>lklhgw="ap 1925"</t>
  </si>
  <si>
    <t>lklhgw="ap 1927?"</t>
  </si>
  <si>
    <t>262 AND t09034</t>
  </si>
  <si>
    <t>19. Jahrhundert</t>
  </si>
  <si>
    <t>•27</t>
  </si>
  <si>
    <t>{"nord":"lklhgw=\"ap 1?\" or lklhgw=\"ap 2?\" or lklhgw=\"ap 48800\" or lklhgw=\"ap 49?\" or lklhgw=\"an 464?\" or lklhgw=\"an 465?\" or lklhgw=\"an 466?\" or lklhgw=\"an 467?\" or lklhgw=\"an 468?\" or lklhgw=\"an 469?\" or lklhgw=\"an 42?\" or lklhgw=\"an 43?\" or lklhgw=\"an 44?\"","sca":"lklhgw=\"ap 192?\" not lklhgw=\"ap 1927?\"","dk":"lklhgw=\"ap 1923?\"","ic":"lklhgw=\"ap 19240\"","gro":"lklhgw=\"ap 19246\"","se":"lklhgw=\"ap 1926?\"","no":"lklhgw=\"ap 1925\"","fi":"lklhgw=\"ap 1927?\"","bal":"lklhgw=\"ap 1?\" or lklhgw=\"ap 2?\" or lklhgw=\"ap 48800\" or lklhgw=\"ap 49?\" or lklhgw=\"an 464?\" or lklhgw=\"an 465?\" or lklhgw=\"an 466?\" or lklhgw=\"an 467?\" or lklhgw=\"an 468?\" or lklhgw=\"an 469?\" or lklhgw=\"an 42?\" or lklhgw=\"an 43?\" or lklhgw=\"an 44?\"","all":"lklhgw=\"ap 1?\" or lklhgw=\"ap 2?\" or lklhgw=\"ap 48800\" or lklhgw=\"ap 49?\" or lklhgw=\"an 464?\" or lklhgw=\"an 465?\" or lklhgw=\"an 466?\" or lklhgw=\"an 467?\" or lklhgw=\"an 468?\" or lklhgw=\"an 469?\" or lklhgw=\"an 42?\" or lklhgw=\"an 43?\" or lklhgw=\"an 44?\""}</t>
  </si>
  <si>
    <t>254</t>
  </si>
  <si>
    <t>General collections, Collections of quotations</t>
  </si>
  <si>
    <t>AV</t>
  </si>
  <si>
    <t>AV 52* NOT AV 527*</t>
  </si>
  <si>
    <t>AV 523*</t>
  </si>
  <si>
    <t>AV 52400</t>
  </si>
  <si>
    <t>AV 52460</t>
  </si>
  <si>
    <t>262 AND t0904</t>
  </si>
  <si>
    <t>AV 52600</t>
  </si>
  <si>
    <t>AV 52500</t>
  </si>
  <si>
    <t>20. Jahrhundert</t>
  </si>
  <si>
    <t>AV 527*</t>
  </si>
  <si>
    <t>lklhgw="av"</t>
  </si>
  <si>
    <t>lklhgw="av 52?" not lklhgw="av 527?"</t>
  </si>
  <si>
    <t>lklhgw="av 523?"</t>
  </si>
  <si>
    <t>lklhgw="av 52400"</t>
  </si>
  <si>
    <t>lklhgw="av 52460"</t>
  </si>
  <si>
    <t>lklhgw="av 52600"</t>
  </si>
  <si>
    <t>lklhgw="av 52500"</t>
  </si>
  <si>
    <t>lklhgw="av 527?"</t>
  </si>
  <si>
    <t>26*</t>
  </si>
  <si>
    <t>{"nord":"lklhgw=\"av\"","sca":"lklhgw=\"av 52?\" not lklhgw=\"av 527?\"","dk":"lklhgw=\"av 523?\"","ic":"lklhgw=\"av 52400\"","gro":"lklhgw=\"av 52460\"","se":"lklhgw=\"av 52600\"","no":"lklhgw=\"av 52500\"","fi":"lklhgw=\"av 527?\"","bal":"lklhgw=\"av\"","all":"lklhgw=\"av\""}</t>
  </si>
  <si>
    <t>Religion, Mythology</t>
  </si>
  <si>
    <t>266</t>
  </si>
  <si>
    <t>•28</t>
  </si>
  <si>
    <t>B* OR LC 29* OR LC 3* OR LC 4* OR NV OR MG !!270 OR GZ 170*</t>
  </si>
  <si>
    <t>Mission</t>
  </si>
  <si>
    <t>B* OR LC 29* OR LC 3* OR LC 4* OR NV OR MG 59270</t>
  </si>
  <si>
    <t>CZA 000</t>
  </si>
  <si>
    <t>lklhgw="b?" or lklhgw="lc 29?" or lklhgw="lc 3?" or lklhgw="lc 4?" or lklhgw="nv" or lklhgw="mg !!270" or lklhgw="gz 170?"</t>
  </si>
  <si>
    <t>ska 153.000</t>
  </si>
  <si>
    <t>•3X</t>
  </si>
  <si>
    <t>lklhgw="b?" or lklhgw="lc 29?" or lklhgw="lc 3?" or lklhgw="lc 4?" or lklhgw="nv" or lklhgw="mg 59270"</t>
  </si>
  <si>
    <t>lkl="cza 000"</t>
  </si>
  <si>
    <t>{"nord":"lklhgw=\"b?\" or lklhgw=\"lc 29?\" or lklhgw=\"lc 3?\" or lklhgw=\"lc 4?\" or lklhgw=\"nv\" or lklhgw=\"mg !!270\" or lklhgw=\"gz 170?\"","bal":"lklhgw=\"b?\" or lklhgw=\"lc 29?\" or lklhgw=\"lc 3?\" or lklhgw=\"lc 4?\" or lklhgw=\"nv\" or lklhgw=\"mg 59270\"","all":"lklhgw=\"b?\" or lklhgw=\"lc 29?\" or lklhgw=\"lc 3?\" or lklhgw=\"lc 4?\" or lklhgw=\"nv\" or lklhgw=\"mg !!270\" or lklhgw=\"gz 170?\""}</t>
  </si>
  <si>
    <t>{"fi":"lkl=\"cza 000\""}</t>
  </si>
  <si>
    <t>27*</t>
  </si>
  <si>
    <t>Generalities</t>
  </si>
  <si>
    <t>B*</t>
  </si>
  <si>
    <t>lklhgw="b?"</t>
  </si>
  <si>
    <t>274</t>
  </si>
  <si>
    <t>Geschichte des Christentums in Europa</t>
  </si>
  <si>
    <t>CI* OR QUM 700</t>
  </si>
  <si>
    <t>{"nord":"lklhgw=\"b?\"","bal":"lklhgw=\"b?\"","all":"lklhgw=\"b?\""}</t>
  </si>
  <si>
    <t>lkl="ci?" or lkl="qum 700"</t>
  </si>
  <si>
    <t>{"fi":"lkl=\"ci?\" or lkl=\"qum 700\""}</t>
  </si>
  <si>
    <t>271</t>
  </si>
  <si>
    <t>The Bible</t>
  </si>
  <si>
    <t>BC*</t>
  </si>
  <si>
    <t>lklhgw="bc?"</t>
  </si>
  <si>
    <t>274 AND t0900</t>
  </si>
  <si>
    <t>{"nord":"lklhgw=\"bc?\"","bal":"lklhgw=\"bc?\"","all":"lklhgw=\"bc?\""}</t>
  </si>
  <si>
    <t>Church organization</t>
  </si>
  <si>
    <t>272</t>
  </si>
  <si>
    <t>BQ 2* OR BH 75* OR BH 76* OR BH 77*</t>
  </si>
  <si>
    <t>lklhgw="bq 2?" or lklhgw="bh 75?" or lklhgw="bh 76?" or lklhgw="bh 77?"</t>
  </si>
  <si>
    <t>•5X</t>
  </si>
  <si>
    <t>274 AND t0902</t>
  </si>
  <si>
    <t>ska 161.000</t>
  </si>
  <si>
    <t>273</t>
  </si>
  <si>
    <t>{"nord":"lklhgw=\"bq 2?\" or lklhgw=\"bh 75?\" or lklhgw=\"bh 76?\" or lklhgw=\"bh 77?\"","bal":"lklhgw=\"bq 2?\" or lklhgw=\"bh 75?\" or lklhgw=\"bh 76?\" or lklhgw=\"bh 77?\"","all":"lklhgw=\"bq 2?\" or lklhgw=\"bh 75?\" or lklhgw=\"bh 76?\" or lklhgw=\"bh 77?\""}</t>
  </si>
  <si>
    <t>274 AND t0903</t>
  </si>
  <si>
    <t>Temporally unspecific</t>
  </si>
  <si>
    <t>N</t>
  </si>
  <si>
    <t>274 AND t09034</t>
  </si>
  <si>
    <t>Middle Ages</t>
  </si>
  <si>
    <t>•6X</t>
  </si>
  <si>
    <t>275</t>
  </si>
  <si>
    <t>Modern history</t>
  </si>
  <si>
    <t>274 AND t0904</t>
  </si>
  <si>
    <t>ska 163.000</t>
  </si>
  <si>
    <t>28*</t>
  </si>
  <si>
    <t>19th century</t>
  </si>
  <si>
    <t>255</t>
  </si>
  <si>
    <t>(280</t>
  </si>
  <si>
    <t>Christliche Konfessionen und Sekten)</t>
  </si>
  <si>
    <t>•6•</t>
  </si>
  <si>
    <t>20th century</t>
  </si>
  <si>
    <t>nur als Überschrift, nicht vergeben, sondern 274 für übergreifende, 28.. für einzelne Konfessionen</t>
  </si>
  <si>
    <t>281</t>
  </si>
  <si>
    <t>Missions</t>
  </si>
  <si>
    <t>BO 185* OR BO 186* OR BO 187* OR BO 188* OR BO 189* OR BT 7* OR NV 9500</t>
  </si>
  <si>
    <t>lklhgw="bo 185?" or lklhgw="bo 186?" or lklhgw="bo 187?" or lklhgw="bo 188?" or lklhgw="bo 189?" or lklhgw="bt 7?" or lklhgw="nv 9500"</t>
  </si>
  <si>
    <t>Alte Kirche, Ostkirche</t>
  </si>
  <si>
    <t>CIV 360</t>
  </si>
  <si>
    <t>lkl="civ 360"</t>
  </si>
  <si>
    <t>{"fi":"lkl=\"civ 360\""}</t>
  </si>
  <si>
    <t>282</t>
  </si>
  <si>
    <t>{"nord":"lklhgw=\"bo 185?\" or lklhgw=\"bo 186?\" or lklhgw=\"bo 187?\" or lklhgw=\"bo 188?\" or lklhgw=\"bo 189?\" or lklhgw=\"bt 7?\" or lklhgw=\"nv 9500\"","bal":"lklhgw=\"bo 185?\" or lklhgw=\"bo 186?\" or lklhgw=\"bo 187?\" or lklhgw=\"bo 188?\" or lklhgw=\"bo 189?\" or lklhgw=\"bt 7?\" or lklhgw=\"nv 9500\"","all":"lklhgw=\"bo 185?\" or lklhgw=\"bo 186?\" or lklhgw=\"bo 187?\" or lklhgw=\"bo 188?\" or lklhgw=\"bo 189?\" or lklhgw=\"bt 7?\" or lklhgw=\"nv 9500\""}</t>
  </si>
  <si>
    <t>•69</t>
  </si>
  <si>
    <t>Katholische Kirche</t>
  </si>
  <si>
    <t>CIH 000</t>
  </si>
  <si>
    <t>History of christianity in Europe</t>
  </si>
  <si>
    <t>gedoppelt</t>
  </si>
  <si>
    <t>(NV* NOT NV 18*) OR BN 20* OR BN 165* OR BO* OR BP* OR BR* OR GZ 170*</t>
  </si>
  <si>
    <t>(lklhgw="nv?" not lklhgw="nv 18?")" or lklhgw="bn 20?" or lklhgw="bn 165?" or lklhgw="bo?" or lklhgw="bp?" or lklhgw="br?" or lklhgw="gz 170?"</t>
  </si>
  <si>
    <t>lkl="cih 000"</t>
  </si>
  <si>
    <t>{"fi":"lkl=\"cih 000\""}</t>
  </si>
  <si>
    <t>284</t>
  </si>
  <si>
    <t>ska 168.000</t>
  </si>
  <si>
    <t>{"nord":"(lklhgw=\"nv?\" not lklhgw=\"nv 18?\")\" or lklhgw=\"bn 20?\" or lklhgw=\"bn 165?\" or lklhgw=\"bo?\" or lklhgw=\"bp?\" or lklhgw=\"br?\" or lklhgw=\"gz 170?\"","bal":"(lklhgw=\"nv?\" not lklhgw=\"nv 18?\")\" or lklhgw=\"bn 20?\" or lklhgw=\"bn 165?\" or lklhgw=\"bo?\" or lklhgw=\"bp?\" or lklhgw=\"br?\" or lklhgw=\"gz 170?\"","all":"(lklhgw=\"nv?\" not lklhgw=\"nv 18?\")\" or lklhgw=\"bn 20?\" or lklhgw=\"bn 165?\" or lklhgw=\"bo?\" or lklhgw=\"bp?\" or lklhgw=\"br?\" or lklhgw=\"gz 170?\""}</t>
  </si>
  <si>
    <t>Protestantische Konfession</t>
  </si>
  <si>
    <t>CIK 100</t>
  </si>
  <si>
    <t>(NV* NOT NV 18*) OR BN 165* OR BO 12* OR BP* OR BR 3* OR GZ 170*</t>
  </si>
  <si>
    <t>(lklhgw="nv?" not lklhgw="nv 18?")" or lklhgw="bn 165?" or lklhgw="bo 12?" or lklhgw="bp?" or lklhgw="br 3?" or lklhgw="gz 170?"</t>
  </si>
  <si>
    <t>lkl="cik 100"</t>
  </si>
  <si>
    <t>{"fi":"lkl=\"cik 100\""}</t>
  </si>
  <si>
    <t>289</t>
  </si>
  <si>
    <t>{"nord":"(lklhgw=\"nv?\" not lklhgw=\"nv 18?\")\" or lklhgw=\"bn 165?\" or lklhgw=\"bo 12?\" or lklhgw=\"bp?\" or lklhgw=\"br 3?\" or lklhgw=\"gz 170?\"","bal":"(lklhgw=\"nv?\" not lklhgw=\"nv 18?\")\" or lklhgw=\"bn 165?\" or lklhgw=\"bo 12?\" or lklhgw=\"bp?\" or lklhgw=\"br 3?\" or lklhgw=\"gz 170?\"","all":"(lklhgw=\"nv?\" not lklhgw=\"nv 18?\")\" or lklhgw=\"bn 165?\" or lklhgw=\"bo 12?\" or lklhgw=\"bp?\" or lklhgw=\"br 3?\" or lklhgw=\"gz 170?\""}</t>
  </si>
  <si>
    <t>•7X</t>
  </si>
  <si>
    <t>Andere christliche Konfessionen und Sekten</t>
  </si>
  <si>
    <t>hier auch 283, 285, 286, 287</t>
  </si>
  <si>
    <t>BN 2030 OR BO 4* OR BO 50* OR BO 51* OR BR 20*</t>
  </si>
  <si>
    <t>CIX 000</t>
  </si>
  <si>
    <t>lklhgw="bn 2030" or lklhgw="bo 4?" or lklhgw="bo 50?" or lklhgw="bo 51?" or lklhgw="br 20?"</t>
  </si>
  <si>
    <t>lkl="cix 000"</t>
  </si>
  <si>
    <t>{"fi":"lkl=\"cix 000\""}</t>
  </si>
  <si>
    <t>29*</t>
  </si>
  <si>
    <t>{"nord":"lklhgw=\"bn 2030\" or lklhgw=\"bo 4?\" or lklhgw=\"bo 50?\" or lklhgw=\"bo 51?\" or lklhgw=\"br 20?\"","bal":"lklhgw=\"bn 2030\" or lklhgw=\"bo 4?\" or lklhgw=\"bo 50?\" or lklhgw=\"bo 51?\" or lklhgw=\"br 20?\"","all":"lklhgw=\"bn 2030\" or lklhgw=\"bo 4?\" or lklhgw=\"bo 50?\" or lklhgw=\"bo 51?\" or lklhgw=\"br 20?\""}</t>
  </si>
  <si>
    <t>ska 670.000</t>
  </si>
  <si>
    <t>Andere Religionen, Mythologie</t>
  </si>
  <si>
    <t>CB*</t>
  </si>
  <si>
    <t>BN 2040 OR BO 52* OR BO 53* OR BO 54* OR BO 55*</t>
  </si>
  <si>
    <t>lklhgw="bn 2040" or lklhgw="bo 52?" or lklhgw="bo 53?" or lklhgw="bo 54?" or lklhgw="bo 55?"</t>
  </si>
  <si>
    <t>lkl="cb?"</t>
  </si>
  <si>
    <t>{"fi":"lkl=\"cb?\""}</t>
  </si>
  <si>
    <t>•8X</t>
  </si>
  <si>
    <t>3**</t>
  </si>
  <si>
    <t>{"nord":"lklhgw=\"bn 2040\" or lklhgw=\"bo 52?\" or lklhgw=\"bo 53?\" or lklhgw=\"bo 54?\" or lklhgw=\"bo 55?\"","bal":"lklhgw=\"bn 2040\" or lklhgw=\"bo 52?\" or lklhgw=\"bo 53?\" or lklhgw=\"bo 54?\" or lklhgw=\"bo 55?\"","all":"lklhgw=\"bn 2040\" or lklhgw=\"bo 52?\" or lklhgw=\"bo 53?\" or lklhgw=\"bo 54?\" or lklhgw=\"bo 55?\""}</t>
  </si>
  <si>
    <t>Sozialwissenschaften</t>
  </si>
  <si>
    <t>BO 56* OR BO 57* OR BO 58* OR BO 59* OR BO 60* OR BO BO 61* OR BO 62* OR BO 63* OR BO 64* OR BO 65*</t>
  </si>
  <si>
    <t xml:space="preserve">LE* OR LD* OR LI* </t>
  </si>
  <si>
    <t>lklhgw="bo 56?" or lklhgw="bo 57?" or lklhgw="bo 58?" or lklhgw="bo 59?" or lklhgw="bo 60?" or lklhgw="bo bo 61?" or lklhgw="bo 62?" or lklhgw="bo 63?" or lklhgw="bo 64?" or lklhgw="bo 65?"</t>
  </si>
  <si>
    <t>lkl="le?" or lkl="ld?" or lkl="li? "</t>
  </si>
  <si>
    <t>{"fi":"lkl=\"le?\" or lkl=\"ld?\" or lkl=\"li? \""}</t>
  </si>
  <si>
    <t>30*</t>
  </si>
  <si>
    <t>{"nord":"lklhgw=\"bo 56?\" or lklhgw=\"bo 57?\" or lklhgw=\"bo 58?\" or lklhgw=\"bo 59?\" or lklhgw=\"bo 60?\" or lklhgw=\"bo bo 61?\" or lklhgw=\"bo 62?\" or lklhgw=\"bo 63?\" or lklhgw=\"bo 64?\" or lklhgw=\"bo 65?\"","bal":"lklhgw=\"bo 56?\" or lklhgw=\"bo 57?\" or lklhgw=\"bo 58?\" or lklhgw=\"bo 59?\" or lklhgw=\"bo 60?\" or lklhgw=\"bo bo 61?\" or lklhgw=\"bo 62?\" or lklhgw=\"bo 63?\" or lklhgw=\"bo 64?\" or lklhgw=\"bo 65?\"","all":"lklhgw=\"bo 56?\" or lklhgw=\"bo 57?\" or lklhgw=\"bo 58?\" or lklhgw=\"bo 59?\" or lklhgw=\"bo 60?\" or lklhgw=\"bo bo 61?\" or lklhgw=\"bo 62?\" or lklhgw=\"bo 63?\" or lklhgw=\"bo 64?\" or lklhgw=\"bo 65?\""}</t>
  </si>
  <si>
    <t>ska 870.000</t>
  </si>
  <si>
    <t>MG !!270 OR BO 66* OR BO 67* OR BO 68* OR BO 69* OR BO 7* BR 22* OR BR 23*</t>
  </si>
  <si>
    <t>lklhgw="mg !!270" or lklhgw="bo 66?" or lklhgw="bo 67?" or lklhgw="bo 68?" or lklhgw="bo 69?" or lklhgw="bo 7? br 22?" or lklhgw="br 23?"</t>
  </si>
  <si>
    <t>Sozialwissenschaften, Soziologie</t>
  </si>
  <si>
    <t>LE* OR PNN 300 OR PNO 300 OR PNP 300 OR PNQ 300 OR PNR 300</t>
  </si>
  <si>
    <t>2XX</t>
  </si>
  <si>
    <t>{"nord":"lklhgw=\"mg !!270\" or lklhgw=\"bo 66?\" or lklhgw=\"bo 67?\" or lklhgw=\"bo 68?\" or lklhgw=\"bo 69?\" or lklhgw=\"bo 7? br 22?\" or lklhgw=\"br 23?\"","bal":"lklhgw=\"mg !!270\" or lklhgw=\"bo 66?\" or lklhgw=\"bo 67?\" or lklhgw=\"bo 68?\" or lklhgw=\"bo 69?\" or lklhgw=\"bo 7? br 22?\" or lklhgw=\"br 23?\"","all":"lklhgw=\"mg !!270\" or lklhgw=\"bo 66?\" or lklhgw=\"bo 67?\" or lklhgw=\"bo 68?\" or lklhgw=\"bo 69?\" or lklhgw=\"bo 7? br 22?\" or lklhgw=\"br 23?\""}</t>
  </si>
  <si>
    <t>lkl="le?" or lkl="pnn 300" or lkl="pno 300" or lkl="pnp 300" or lkl="pnq 300" or lkl="pnr 300"</t>
  </si>
  <si>
    <t>{"fi":"lkl=\"le?\" or lkl=\"pnn 300\" or lkl=\"pno 300\" or lkl=\"pnp 300\" or lkl=\"pnq 300\" or lkl=\"pnr 300\""}</t>
  </si>
  <si>
    <t>300</t>
  </si>
  <si>
    <t>280</t>
  </si>
  <si>
    <t>Christliche Konfessionen</t>
  </si>
  <si>
    <t>Denominations of Christian church</t>
  </si>
  <si>
    <t>Early church, Eastern church</t>
  </si>
  <si>
    <t>BG 92* OR BO 2* OR BO 3*</t>
  </si>
  <si>
    <t>301</t>
  </si>
  <si>
    <t>lklhgw="bg 92?" or lklhgw="bo 2?" or lklhgw="bo 3?"</t>
  </si>
  <si>
    <t>2•X</t>
  </si>
  <si>
    <t>{"nord":"lklhgw=\"bg 92?\" or lklhgw=\"bo 2?\" or lklhgw=\"bo 3?\"","bal":"lklhgw=\"bg 92?\" or lklhgw=\"bo 2?\" or lklhgw=\"bo 3?\"","all":"lklhgw=\"bg 92?\" or lklhgw=\"bo 2?\" or lklhgw=\"bo 3?\""}</t>
  </si>
  <si>
    <t>Soziologie, Anthropologie, Länderanalysen</t>
  </si>
  <si>
    <t>LE* OR QUA 100 OR QM 190 OR QM 140 OR QM 145 OR QE* OR WZ 000 OR PNN 300 OR PNO 300 OR PNP 300 OR PNQ 300 OR PNR 300 OR LE 050 OR DK 000</t>
  </si>
  <si>
    <t>Roman Catholic Church</t>
  </si>
  <si>
    <t>BG 91* OR BO 5* OR BO 6* OR BO 7* OR BS OR BT OR BU OR BV OR NV 2* OR NV 3* OR NV 4* OR NV 5*</t>
  </si>
  <si>
    <t>lklhgw="bg 91?" or lklhgw="bo 5?" or lklhgw="bo 6?" or lklhgw="bo 7?" or lklhgw="bs" or lklhgw="bt" or lklhgw="bu" or lklhgw="bv" or lklhgw="nv 2?" or lklhgw="nv 3?" or lklhgw="nv 4?" or lklhgw="nv 5?"</t>
  </si>
  <si>
    <t>lkl="le?" or lkl="qua 100" or lkl="qm 190" or lkl="qm 140" or lkl="qm 145" or lkl="qe?" or lkl="wz 000" or lkl="pnn 300" or lkl="pno 300" or lkl="pnp 300" or lkl="pnq 300" or lkl="pnr 300" or lkl="le 050" or lkl="dk 000"</t>
  </si>
  <si>
    <t>{"fi":"lkl=\"le?\" or lkl=\"qua 100\" or lkl=\"qm 190\" or lkl=\"qm 140\" or lkl=\"qm 145\" or lkl=\"qe?\" or lkl=\"wz 000\" or lkl=\"pnn 300\" or lkl=\"pno 300\" or lkl=\"pnp 300\" or lkl=\"pnq 300\" or lkl=\"pnr 300\" or lkl=\"le 050\" or lkl=\"dk 000\""}</t>
  </si>
  <si>
    <t>302</t>
  </si>
  <si>
    <t>{"nord":"lklhgw=\"bg 91?\" or lklhgw=\"bo 5?\" or lklhgw=\"bo 6?\" or lklhgw=\"bo 7?\" or lklhgw=\"bs\" or lklhgw=\"bt\" or lklhgw=\"bu\" or lklhgw=\"bv\" or lklhgw=\"nv 2?\" or lklhgw=\"nv 3?\" or lklhgw=\"nv 4?\" or lklhgw=\"nv 5?\"","bal":"lklhgw=\"bg 91?\" or lklhgw=\"bo 5?\" or lklhgw=\"bo 6?\" or lklhgw=\"bo 7?\" or lklhgw=\"bs\" or lklhgw=\"bt\" or lklhgw=\"bu\" or lklhgw=\"bv\" or lklhgw=\"nv 2?\" or lklhgw=\"nv 3?\" or lklhgw=\"nv 4?\" or lklhgw=\"nv 5?\"","all":"lklhgw=\"bg 91?\" or lklhgw=\"bo 5?\" or lklhgw=\"bo 6?\" or lklhgw=\"bo 7?\" or lklhgw=\"bs\" or lklhgw=\"bt\" or lklhgw=\"bu\" or lklhgw=\"bv\" or lklhgw=\"nv 2?\" or lklhgw=\"nv 3?\" or lklhgw=\"nv 4?\" or lklhgw=\"nv 5?\""}</t>
  </si>
  <si>
    <t>Soziale Interaktion</t>
  </si>
  <si>
    <t>LEC 120 OR PNN 300 OR PNO 300 OR PNP 300 OR PNQ 300 OR PNR 300</t>
  </si>
  <si>
    <t>lkl="lec 120" or lkl="pnn 300" or lkl="pno 300" or lkl="pnp 300" or lkl="pnq 300" or lkl="pnr 300"</t>
  </si>
  <si>
    <t>22X</t>
  </si>
  <si>
    <t>ska 914.000</t>
  </si>
  <si>
    <t>{"fi":"lkl=\"lec 120\" or lkl=\"pnn 300\" or lkl=\"pno 300\" or lkl=\"pnp 300\" or lkl=\"pnq 300\" or lkl=\"pnr 300\""}</t>
  </si>
  <si>
    <t>303</t>
  </si>
  <si>
    <t>Protestant denomination</t>
  </si>
  <si>
    <t xml:space="preserve">BG 9350 OR BG 94* OR BG 95* OR BH OR BP OR BQ OR NV 7* OR NV 8* </t>
  </si>
  <si>
    <t>lklhgw="bg 9350" or lklhgw="bg 94?" or lklhgw="bg 95?" or lklhgw="bh" or lklhgw="bp" or lklhgw="bq" or lklhgw="nv 7?" or lklhgw="nv 8? "</t>
  </si>
  <si>
    <t>Gesellschaftliche Prozesse</t>
  </si>
  <si>
    <t>LEM 67*-LEM 71* OR PNN 300 OR PNO 300 OR PNP 300 OR PNQ 300 OR PNR 300</t>
  </si>
  <si>
    <t>{"nord":"lklhgw=\"bg 9350\" or lklhgw=\"bg 94?\" or lklhgw=\"bg 95?\" or lklhgw=\"bh\" or lklhgw=\"bp\" or lklhgw=\"bq\" or lklhgw=\"nv 7?\" or lklhgw=\"nv 8? \"","bal":"lklhgw=\"bg 9350\" or lklhgw=\"bg 94?\" or lklhgw=\"bg 95?\" or lklhgw=\"bh\" or lklhgw=\"bp\" or lklhgw=\"bq\" or lklhgw=\"nv 7?\" or lklhgw=\"nv 8? \"","all":"lklhgw=\"bg 9350\" or lklhgw=\"bg 94?\" or lklhgw=\"bg 95?\" or lklhgw=\"bh\" or lklhgw=\"bp\" or lklhgw=\"bq\" or lklhgw=\"nv 7?\" or lklhgw=\"nv 8? \""}</t>
  </si>
  <si>
    <t>lkl="lem 67?-lem 71?" or lkl="pnn 300" or lkl="pno 300" or lkl="pnp 300" or lkl="pnq 300" or lkl="pnr 300"</t>
  </si>
  <si>
    <t>{"fi":"lkl=\"lem 67?-lem 71?\" or lkl=\"pnn 300\" or lkl=\"pno 300\" or lkl=\"pnp 300\" or lkl=\"pnq 300\" or lkl=\"pnr 300\""}</t>
  </si>
  <si>
    <t>Other christian denominations and sects</t>
  </si>
  <si>
    <t>304.*</t>
  </si>
  <si>
    <t>BG 96* OR BG 97* BG 98* OR BG 99* OR NV 90* OR NV 92*</t>
  </si>
  <si>
    <t>30X</t>
  </si>
  <si>
    <t>lklhgw="bg 96?" or lklhgw="bg 97? bg 98?" or lklhgw="bg 99?" or lklhgw="nv 90?" or lklhgw="nv 92?"</t>
  </si>
  <si>
    <t>Das Sozialverhalten beeinflussende Faktoren</t>
  </si>
  <si>
    <t>{"nord":"lklhgw=\"bg 96?\" or lklhgw=\"bg 97? bg 98?\" or lklhgw=\"bg 99?\" or lklhgw=\"nv 90?\" or lklhgw=\"nv 92?\"","bal":"lklhgw=\"bg 96?\" or lklhgw=\"bg 97? bg 98?\" or lklhgw=\"bg 99?\" or lklhgw=\"nv 90?\" or lklhgw=\"nv 92?\"","all":"lklhgw=\"bg 96?\" or lklhgw=\"bg 97? bg 98?\" or lklhgw=\"bg 99?\" or lklhgw=\"nv 90?\" or lklhgw=\"nv 92?\""}</t>
  </si>
  <si>
    <t>LEI 430 OR FCH* OR PNN 300 OR PNO 300 OR PNP 300 OR PNQ 300 OR PNR 300</t>
  </si>
  <si>
    <t>nor 001*</t>
  </si>
  <si>
    <t>lkl="lei 430" or lkl="fch?" or lkl="pnn 300" or lkl="pno 300" or lkl="pnp 300" or lkl="pnq 300" or lkl="pnr 300"</t>
  </si>
  <si>
    <t>Other religions, Mythology</t>
  </si>
  <si>
    <t>Hier auch Jüdischer Glaube, Judaistik und nordische Mythologie vermengt??</t>
  </si>
  <si>
    <t>25X</t>
  </si>
  <si>
    <t>BD OR BE OR BS 51* OR LC 29* OR LC 3* OR LC 4* OR NY</t>
  </si>
  <si>
    <t>{"fi":"lkl=\"lei 430\" or lkl=\"fch?\" or lkl=\"pnn 300\" or lkl=\"pno 300\" or lkl=\"pnp 300\" or lkl=\"pnq 300\" or lkl=\"pnr 300\""}</t>
  </si>
  <si>
    <t>304.1</t>
  </si>
  <si>
    <t>(LC 292* NOT LC 29225) OR (LC 3!2* NOT LC 3!225) OR (LC 4!2* NOT LC 4!225)</t>
  </si>
  <si>
    <t>LC 29210 OR LC 3!210 OR LC 4!210</t>
  </si>
  <si>
    <t>LC 29230 OR LC 3!230 OR LC 4!230</t>
  </si>
  <si>
    <t>LC 29705 OR LC 3!705 OR LC 4!705</t>
  </si>
  <si>
    <t>LC 29220 OR LC 3!220 OR LC 4!220</t>
  </si>
  <si>
    <t>LC 29215 OR LC 3!215 OR LC 4!215</t>
  </si>
  <si>
    <t>LC 29225 OR LC 3!225 OR LC 4!225</t>
  </si>
  <si>
    <t>lklhgw="bd" or lklhgw="be" or lklhgw="bs 51?" or lklhgw="lc 29?" or lklhgw="lc 3?" or lklhgw="lc 4?" or lklhgw="ny"</t>
  </si>
  <si>
    <t>(lklhgw="lc 292?" not lklhgw="lc 29225")" or (lklhgw="lc 3!2?" not lklhgw="lc 3!225")" or (lklhgw="lc 4!2?" not lklhgw="lc 4!225")</t>
  </si>
  <si>
    <t>lklhgw="lc 29210" or lklhgw="lc 3!210" or lklhgw="lc 4!210"</t>
  </si>
  <si>
    <t>lklhgw="lc 29230" or lklhgw="lc 3!230" or lklhgw="lc 4!230"</t>
  </si>
  <si>
    <t>lklhgw="lc 29705" or lklhgw="lc 3!705" or lklhgw="lc 4!705"</t>
  </si>
  <si>
    <t>lklhgw="lc 29220" or lklhgw="lc 3!220" or lklhgw="lc 4!220"</t>
  </si>
  <si>
    <t>lklhgw="lc 29215" or lklhgw="lc 3!215" or lklhgw="lc 4!215"</t>
  </si>
  <si>
    <t>lklhgw="lc 29225" or lklhgw="lc 3!225" or lklhgw="lc 4!225"</t>
  </si>
  <si>
    <t>304.A</t>
  </si>
  <si>
    <t>Allgemeines, Umwelt, Soziobiologie</t>
  </si>
  <si>
    <t>{"nord":"lklhgw=\"bd\" or lklhgw=\"be\" or lklhgw=\"bs 51?\" or lklhgw=\"lc 29?\" or lklhgw=\"lc 3?\" or lklhgw=\"lc 4?\" or lklhgw=\"ny\"","sca":"(lklhgw=\"lc 292?\" not lklhgw=\"lc 29225\")\" or (lklhgw=\"lc 3!2?\" not lklhgw=\"lc 3!225\")\" or (lklhgw=\"lc 4!2?\" not lklhgw=\"lc 4!225\")","dk":"lklhgw=\"lc 29210\" or lklhgw=\"lc 3!210\" or lklhgw=\"lc 4!210\"","ic":"lklhgw=\"lc 29230\" or lklhgw=\"lc 3!230\" or lklhgw=\"lc 4!230\"","gro":"lklhgw=\"lc 29705\" or lklhgw=\"lc 3!705\" or lklhgw=\"lc 4!705\"","se":"lklhgw=\"lc 29220\" or lklhgw=\"lc 3!220\" or lklhgw=\"lc 4!220\"","no":"lklhgw=\"lc 29215\" or lklhgw=\"lc 3!215\" or lklhgw=\"lc 4!215\"","fi":"lklhgw=\"lc 29225\" or lklhgw=\"lc 3!225\" or lklhgw=\"lc 4!225\"","bal":"lklhgw=\"bd\" or lklhgw=\"be\" or lklhgw=\"bs 51?\" or lklhgw=\"lc 29?\" or lklhgw=\"lc 3?\" or lklhgw=\"lc 4?\" or lklhgw=\"ny\"","all":"lklhgw=\"bd\" or lklhgw=\"be\" or lklhgw=\"bs 51?\" or lklhgw=\"lc 29?\" or lklhgw=\"lc 3?\" or lklhgw=\"lc 4?\" or lklhgw=\"ny\""}</t>
  </si>
  <si>
    <t>hier 304.2 und 304.5 zus.gefasst</t>
  </si>
  <si>
    <t>WXO 000 OR WQ*</t>
  </si>
  <si>
    <t>lkl="wxo 000" or lkl="wq?"</t>
  </si>
  <si>
    <t>{"fi":"lkl=\"wxo 000\" or lkl=\"wq?\""}</t>
  </si>
  <si>
    <t>Sozial- und Staatswissenschaften</t>
  </si>
  <si>
    <t>304.6*</t>
  </si>
  <si>
    <t>Social sciences and Public Policy</t>
  </si>
  <si>
    <t>304.X</t>
  </si>
  <si>
    <t>304.6</t>
  </si>
  <si>
    <t>Bevölkerung, Demographie</t>
  </si>
  <si>
    <t>LD* OR PNN 300 OR PNO 300 OR PNP 300 OR PNQ 300 OR PNR 300</t>
  </si>
  <si>
    <t>Soziologie, Gesellschaft</t>
  </si>
  <si>
    <t>Sociology, Society</t>
  </si>
  <si>
    <t>lkl="ld?" or lkl="pnn 300" or lkl="pno 300" or lkl="pnp 300" or lkl="pnq 300" or lkl="pnr 300"</t>
  </si>
  <si>
    <t>MN OR MP OR MQ OR MR OR MS OR AP 145**-AP 149** OR AP 15*** OR RQ 2!84* OR RQ 2!850 OR RQ 2!558 OR AR 14300 OR RQ 2!56* OR RQ 2!57* OR RQ 2!58* OR RQ 2!59* OR RQ 2!600 OR QU</t>
  </si>
  <si>
    <t>{"fi":"lkl=\"ld?\" or lkl=\"pnn 300\" or lkl=\"pno 300\" or lkl=\"pnp 300\" or lkl=\"pnq 300\" or lkl=\"pnr 300\""}</t>
  </si>
  <si>
    <t>304.61</t>
  </si>
  <si>
    <t>lklhgw="mn" or lklhgw="mp" or lklhgw="mq" or lklhgw="mr" or lklhgw="ms" or lklhgw="ap 145?-ap 149?" or lklhgw="ap 15?" or lklhgw="rq 2!84?" or lklhgw="rq 2!850" or lklhgw="rq 2!558" or lklhgw="ar 14300" or lklhgw="rq 2!56?" or lklhgw="rq 2!57?" or lklhgw="rq 2!58?" or lklhgw="rq 2!59?" or lklhgw="rq 2!600" or lklhgw="qu"</t>
  </si>
  <si>
    <t>{"bal":"lklhgw=\"mn\" or lklhgw=\"mp\" or lklhgw=\"mq\" or lklhgw=\"mr\" or lklhgw=\"ms\" or lklhgw=\"ap 145?-ap 149?\" or lklhgw=\"ap 15?\" or lklhgw=\"rq 2!84?\" or lklhgw=\"rq 2!850\" or lklhgw=\"rq 2!558\" or lklhgw=\"ar 14300\" or lklhgw=\"rq 2!56?\" or lklhgw=\"rq 2!57?\" or lklhgw=\"rq 2!58?\" or lklhgw=\"rq 2!59?\" or lklhgw=\"rq 2!600\" or lklhgw=\"qu\""}</t>
  </si>
  <si>
    <t>nor 210.000</t>
  </si>
  <si>
    <t xml:space="preserve">MR 1***-MR 3*** OR MP 1000 </t>
  </si>
  <si>
    <t>MR 1***-MR 3*** OR MP 1000</t>
  </si>
  <si>
    <t>lklhgw="mr 1?-mr 3?" or lklhgw="mp 1000 "</t>
  </si>
  <si>
    <t>lklhgw="mr 1?-mr 3?" or lklhgw="mp 1000"</t>
  </si>
  <si>
    <t>304.6 AND t0900</t>
  </si>
  <si>
    <t xml:space="preserve">PNN 300 </t>
  </si>
  <si>
    <t>{"nord":"lklhgw=\"mr 1?-mr 3?\" or lklhgw=\"mp 1000 \"","bal":"lklhgw=\"mr 1?-mr 3?\" or lklhgw=\"mp 1000\"","all":"lklhgw=\"mr 1?-mr 3?\" or lklhgw=\"mp 1000 \""}</t>
  </si>
  <si>
    <t>lkl="pnn 300 "</t>
  </si>
  <si>
    <t>{"fi":"lkl=\"pnn 300 \""}</t>
  </si>
  <si>
    <t>304.62</t>
  </si>
  <si>
    <t>Sociology, Anthropology, Analyses of states</t>
  </si>
  <si>
    <t>MN OR MP OR MQ OR MR OR MS 9350 OR MS 94**-MS 98** OR MS 1090 OR MS 11**-MS 12**</t>
  </si>
  <si>
    <t>lklhgw="mn" or lklhgw="mp" or lklhgw="mq" or lklhgw="mr" or lklhgw="ms 9350" or lklhgw="ms 94?-ms 98?" or lklhgw="ms 1090" or lklhgw="ms 11?-ms 12?"</t>
  </si>
  <si>
    <t>304.6 AND t0902</t>
  </si>
  <si>
    <t>PNO 300</t>
  </si>
  <si>
    <t>lkl="pno 300"</t>
  </si>
  <si>
    <t>{"nord":"lklhgw=\"mn\" or lklhgw=\"mp\" or lklhgw=\"mq\" or lklhgw=\"mr\" or lklhgw=\"ms 9350\" or lklhgw=\"ms 94?-ms 98?\" or lklhgw=\"ms 1090\" or lklhgw=\"ms 11?-ms 12?\"","bal":"lklhgw=\"mn\" or lklhgw=\"mp\" or lklhgw=\"mq\" or lklhgw=\"mr\" or lklhgw=\"ms 9350\" or lklhgw=\"ms 94?-ms 98?\" or lklhgw=\"ms 1090\" or lklhgw=\"ms 11?-ms 12?\"","all":"lklhgw=\"mn\" or lklhgw=\"mp\" or lklhgw=\"mq\" or lklhgw=\"mr\" or lklhgw=\"ms 9350\" or lklhgw=\"ms 94?-ms 98?\" or lklhgw=\"ms 1090\" or lklhgw=\"ms 11?-ms 12?\""}</t>
  </si>
  <si>
    <t>{"fi":"lkl=\"pno 300\""}</t>
  </si>
  <si>
    <t>304.63</t>
  </si>
  <si>
    <t>nor 251.200</t>
  </si>
  <si>
    <t>Social interaction</t>
  </si>
  <si>
    <t>MS* OR AP 14* OR AP 15* OR MR 55* OR MR 56* OR MR 57* OR MR 6*</t>
  </si>
  <si>
    <t>304.6 AND t0903</t>
  </si>
  <si>
    <t>MR 5500 OR MR 5600 OR MR 5700 OR MR 6*** OR MS 1000 OR MS 1030 OR MS 1060 OR MS 7850 OR MS 79** OR AP 145**-AP 149** OR AP 15***</t>
  </si>
  <si>
    <t>PNP 300</t>
  </si>
  <si>
    <t>lklhgw="ms?" or lklhgw="ap 14?" or lklhgw="ap 15?" or lklhgw="mr 55?" or lklhgw="mr 56?" or lklhgw="mr 57?" or lklhgw="mr 6?"</t>
  </si>
  <si>
    <t>lkl="pnp 300"</t>
  </si>
  <si>
    <t>lklhgw="mr 5500" or lklhgw="mr 5600" or lklhgw="mr 5700" or lklhgw="mr 6?" or lklhgw="ms 1000" or lklhgw="ms 1030" or lklhgw="ms 1060" or lklhgw="ms 7850" or lklhgw="ms 79?" or lklhgw="ap 145?-ap 149?" or lklhgw="ap 15?"</t>
  </si>
  <si>
    <t>{"fi":"lkl=\"pnp 300\""}</t>
  </si>
  <si>
    <t>304.64</t>
  </si>
  <si>
    <t>{"nord":"lklhgw=\"ms?\" or lklhgw=\"ap 14?\" or lklhgw=\"ap 15?\" or lklhgw=\"mr 55?\" or lklhgw=\"mr 56?\" or lklhgw=\"mr 57?\" or lklhgw=\"mr 6?\"","bal":"lklhgw=\"mr 5500\" or lklhgw=\"mr 5600\" or lklhgw=\"mr 5700\" or lklhgw=\"mr 6?\" or lklhgw=\"ms 1000\" or lklhgw=\"ms 1030\" or lklhgw=\"ms 1060\" or lklhgw=\"ms 7850\" or lklhgw=\"ms 79?\" or lklhgw=\"ap 145?-ap 149?\" or lklhgw=\"ap 15?\"","all":"lklhgw=\"ms?\" or lklhgw=\"ap 14?\" or lklhgw=\"ap 15?\" or lklhgw=\"mr 55?\" or lklhgw=\"mr 56?\" or lklhgw=\"mr 57?\" or lklhgw=\"mr 6?\""}</t>
  </si>
  <si>
    <t>Social processes</t>
  </si>
  <si>
    <t>304.6 AND t09034</t>
  </si>
  <si>
    <t>MR 5200 OR MR 7*** OR MS 5300 OR MS 5800 OR MS 6400 OR MS 6700 OR MS 7200 OR MS 7300 OR MS 7400 OR MS 1224</t>
  </si>
  <si>
    <t>MR 5200 OR MR 7*** OR MS 1225 OR MS 5300 OR MS 5800 OR MS 6400 OR MS 6700 OR MS 7200 OR MS 7300 OR MS 7400</t>
  </si>
  <si>
    <t>PNQ 300</t>
  </si>
  <si>
    <t>MR 5200 OR MR 7*** OR MS 1225 OR MS 5300 OR MS 5800 OR MS 6400 OR MS 6700 OR MS 7200 OR MS 7300 OR MS 7400 OR MS 1224</t>
  </si>
  <si>
    <t>lklhgw="mr 5200" or lklhgw="mr 7?" or lklhgw="ms 5300" or lklhgw="ms 5800" or lklhgw="ms 6400" or lklhgw="ms 6700" or lklhgw="ms 7200" or lklhgw="ms 7300" or lklhgw="ms 7400" or lklhgw="ms 1224"</t>
  </si>
  <si>
    <t>lkl="pnq 300"</t>
  </si>
  <si>
    <t>lklhgw="mr 5200" or lklhgw="mr 7?" or lklhgw="ms 1225" or lklhgw="ms 5300" or lklhgw="ms 5800" or lklhgw="ms 6400" or lklhgw="ms 6700" or lklhgw="ms 7200" or lklhgw="ms 7300" or lklhgw="ms 7400"</t>
  </si>
  <si>
    <t>lklhgw="mr 5200" or lklhgw="mr 7?" or lklhgw="ms 1225" or lklhgw="ms 5300" or lklhgw="ms 5800" or lklhgw="ms 6400" or lklhgw="ms 6700" or lklhgw="ms 7200" or lklhgw="ms 7300" or lklhgw="ms 7400" or lklhgw="ms 1224"</t>
  </si>
  <si>
    <t>{"fi":"lkl=\"pnq 300\""}</t>
  </si>
  <si>
    <t>{"nord":"lklhgw=\"mr 5200\" or lklhgw=\"mr 7?\" or lklhgw=\"ms 5300\" or lklhgw=\"ms 5800\" or lklhgw=\"ms 6400\" or lklhgw=\"ms 6700\" or lklhgw=\"ms 7200\" or lklhgw=\"ms 7300\" or lklhgw=\"ms 7400\" or lklhgw=\"ms 1224\"","bal":"lklhgw=\"mr 5200\" or lklhgw=\"mr 7?\" or lklhgw=\"ms 1225\" or lklhgw=\"ms 5300\" or lklhgw=\"ms 5800\" or lklhgw=\"ms 6400\" or lklhgw=\"ms 6700\" or lklhgw=\"ms 7200\" or lklhgw=\"ms 7300\" or lklhgw=\"ms 7400\"","all":"lklhgw=\"mr 5200\" or lklhgw=\"mr 7?\" or lklhgw=\"ms 1225\" or lklhgw=\"ms 5300\" or lklhgw=\"ms 5800\" or lklhgw=\"ms 6400\" or lklhgw=\"ms 6700\" or lklhgw=\"ms 7200\" or lklhgw=\"ms 7300\" or lklhgw=\"ms 7400\" or lklhgw=\"ms 1224\""}</t>
  </si>
  <si>
    <t>304.65</t>
  </si>
  <si>
    <t>304</t>
  </si>
  <si>
    <t>Factors effecting social behaviour</t>
  </si>
  <si>
    <t>R! !!84* OR R! !!850 OR R! !!558 OR WU 3750 OR WU 3000 OR AR 14300 OR MS 40* OR MS 41* OR MS 42* OR QU OR R! !!56* OR R! !!57* OR R! !!58* OR R! !!59* OR R! !!600 OR ND 87** OR MS 1500 OR MS 1560 OR R! !!594 OR R! !!573 OR R! !!595 OR MS 3550</t>
  </si>
  <si>
    <t>304.6 AND t0904</t>
  </si>
  <si>
    <t>MS 1500 OR MS 1560 OR MS 40**-MS 42** OR RQ 2!84* OR RQ 2!850 OR RQ 2!558 OR WU 3750 OR WU 3000 OR AR 14300 OR QU OR RQ 2!56* OR RQ 2!57* OR RQ 2!58* OR RQ 2!59* OR RQ 2!600 OR ND 87**</t>
  </si>
  <si>
    <t>PNR 300</t>
  </si>
  <si>
    <t>lklhgw="r! !!84?" or lklhgw="r! !!850" or lklhgw="r! !!558" or lklhgw="wu 3750" or lklhgw="wu 3000" or lklhgw="ar 14300" or lklhgw="ms 40?" or lklhgw="ms 41?" or lklhgw="ms 42?" or lklhgw="qu" or lklhgw="r! !!56?" or lklhgw="r! !!57?" or lklhgw="r! !!58?" or lklhgw="r! !!59?" or lklhgw="r! !!600" or lklhgw="nd 87?" or lklhgw="ms 1500" or lklhgw="ms 1560" or lklhgw="r! !!594" or lklhgw="r! !!573" or lklhgw="r! !!595" or lklhgw="ms 3550"</t>
  </si>
  <si>
    <t>lkl="pnr 300"</t>
  </si>
  <si>
    <t>lklhgw="ms 1500" or lklhgw="ms 1560" or lklhgw="ms 40?-ms 42?" or lklhgw="rq 2!84?" or lklhgw="rq 2!850" or lklhgw="rq 2!558" or lklhgw="wu 3750" or lklhgw="wu 3000" or lklhgw="ar 14300" or lklhgw="qu" or lklhgw="rq 2!56?" or lklhgw="rq 2!57?" or lklhgw="rq 2!58?" or lklhgw="rq 2!59?" or lklhgw="rq 2!600" or lklhgw="nd 87?"</t>
  </si>
  <si>
    <t>{"fi":"lkl=\"pnr 300\""}</t>
  </si>
  <si>
    <t>304.8*</t>
  </si>
  <si>
    <t>nor 280.200</t>
  </si>
  <si>
    <t>{"nord":"lklhgw=\"r! !!84?\" or lklhgw=\"r! !!850\" or lklhgw=\"r! !!558\" or lklhgw=\"wu 3750\" or lklhgw=\"wu 3000\" or lklhgw=\"ar 14300\" or lklhgw=\"ms 40?\" or lklhgw=\"ms 41?\" or lklhgw=\"ms 42?\" or lklhgw=\"qu\" or lklhgw=\"r! !!56?\" or lklhgw=\"r! !!57?\" or lklhgw=\"r! !!58?\" or lklhgw=\"r! !!59?\" or lklhgw=\"r! !!600\" or lklhgw=\"nd 87?\" or lklhgw=\"ms 1500\" or lklhgw=\"ms 1560\" or lklhgw=\"r! !!594\" or lklhgw=\"r! !!573\" or lklhgw=\"r! !!595\" or lklhgw=\"ms 3550\"","bal":"lklhgw=\"ms 1500\" or lklhgw=\"ms 1560\" or lklhgw=\"ms 40?-ms 42?\" or lklhgw=\"rq 2!84?\" or lklhgw=\"rq 2!850\" or lklhgw=\"rq 2!558\" or lklhgw=\"wu 3750\" or lklhgw=\"wu 3000\" or lklhgw=\"ar 14300\" or lklhgw=\"qu\" or lklhgw=\"rq 2!56?\" or lklhgw=\"rq 2!57?\" or lklhgw=\"rq 2!58?\" or lklhgw=\"rq 2!59?\" or lklhgw=\"rq 2!600\" or lklhgw=\"nd 87?\"","all":"lklhgw=\"r! !!84?\" or lklhgw=\"r! !!850\" or lklhgw=\"r! !!558\" or lklhgw=\"wu 3750\" or lklhgw=\"wu 3000\" or lklhgw=\"ar 14300\" or lklhgw=\"ms 40?\" or lklhgw=\"ms 41?\" or lklhgw=\"ms 42?\" or lklhgw=\"qu\" or lklhgw=\"r! !!56?\" or lklhgw=\"r! !!57?\" or lklhgw=\"r! !!58?\" or lklhgw=\"r! !!59?\" or lklhgw=\"r! !!600\" or lklhgw=\"nd 87?\" or lklhgw=\"ms 1500\" or lklhgw=\"ms 1560\" or lklhgw=\"r! !!594\" or lklhgw=\"r! !!573\" or lklhgw=\"r! !!595\" or lklhgw=\"ms 3550\""}</t>
  </si>
  <si>
    <t>304.8</t>
  </si>
  <si>
    <t>Migration</t>
  </si>
  <si>
    <t>LDF* OR LDI* OR QUB 500 OR NQD 370 OR PNN 300 OR PNO 300 OR PNP 300 OR PNQ 300 OR PNR 300</t>
  </si>
  <si>
    <t>General works, Environment, Sociobiology</t>
  </si>
  <si>
    <t>R! !!84* OR R! !!850 OR R! !!558 OR WU 3750 OR WU 3000 OR AR 14300</t>
  </si>
  <si>
    <t>RQ 2!84* OR RQ 2!850 OR RQ 2!558 OR WU 3750 OR WU 3000 OR AR 14300</t>
  </si>
  <si>
    <t>lkl="ldf?" or lkl="ldi?" or lkl="qub 500" or lkl="nqd 370" or lkl="pnn 300" or lkl="pno 300" or lkl="pnp 300" or lkl="pnq 300" or lkl="pnr 300"</t>
  </si>
  <si>
    <t>lklhgw="r! !!84?" or lklhgw="r! !!850" or lklhgw="r! !!558" or lklhgw="wu 3750" or lklhgw="wu 3000" or lklhgw="ar 14300"</t>
  </si>
  <si>
    <t>{"fi":"lkl=\"ldf?\" or lkl=\"ldi?\" or lkl=\"qub 500\" or lkl=\"nqd 370\" or lkl=\"pnn 300\" or lkl=\"pno 300\" or lkl=\"pnp 300\" or lkl=\"pnq 300\" or lkl=\"pnr 300\""}</t>
  </si>
  <si>
    <t>304.81</t>
  </si>
  <si>
    <t>lklhgw="rq 2!84?" or lklhgw="rq 2!850" or lklhgw="rq 2!558" or lklhgw="wu 3750" or lklhgw="wu 3000" or lklhgw="ar 14300"</t>
  </si>
  <si>
    <t>{"nord":"lklhgw=\"r! !!84?\" or lklhgw=\"r! !!850\" or lklhgw=\"r! !!558\" or lklhgw=\"wu 3750\" or lklhgw=\"wu 3000\" or lklhgw=\"ar 14300\"","bal":"lklhgw=\"rq 2!84?\" or lklhgw=\"rq 2!850\" or lklhgw=\"rq 2!558\" or lklhgw=\"wu 3750\" or lklhgw=\"wu 3000\" or lklhgw=\"ar 14300\"","all":"lklhgw=\"r! !!84?\" or lklhgw=\"r! !!850\" or lklhgw=\"r! !!558\" or lklhgw=\"wu 3750\" or lklhgw=\"wu 3000\" or lklhgw=\"ar 14300\""}</t>
  </si>
  <si>
    <t>Population, Demography</t>
  </si>
  <si>
    <t>MS 40* OR MS 41* OR MS 42* OR QU OR R! !!56* OR R! !!57* OR R! !!58* OR R! !!59* OR R! !!600 OR ND 87**</t>
  </si>
  <si>
    <t>MS 40* OR MS 41* OR MS 42* OR QU OR RQ 2!56* OR RQ 2!57* OR RQ 2!58* OR RQ 2!59* OR RQ 2!600 OR ND 87**</t>
  </si>
  <si>
    <t>304.8 AND t0900</t>
  </si>
  <si>
    <t>lklhgw="ms 40?" or lklhgw="ms 41?" or lklhgw="ms 42?" or lklhgw="qu" or lklhgw="r! !!56?" or lklhgw="r! !!57?" or lklhgw="r! !!58?" or lklhgw="r! !!59?" or lklhgw="r! !!600" or lklhgw="nd 87?"</t>
  </si>
  <si>
    <t>PNN 300</t>
  </si>
  <si>
    <t>lklhgw="ms 40?" or lklhgw="ms 41?" or lklhgw="ms 42?" or lklhgw="qu" or lklhgw="rq 2!56?" or lklhgw="rq 2!57?" or lklhgw="rq 2!58?" or lklhgw="rq 2!59?" or lklhgw="rq 2!600" or lklhgw="nd 87?"</t>
  </si>
  <si>
    <t>lkl="pnn 300"</t>
  </si>
  <si>
    <t>{"fi":"lkl=\"pnn 300\""}</t>
  </si>
  <si>
    <t>304.82</t>
  </si>
  <si>
    <t>{"nord":"lklhgw=\"ms 40?\" or lklhgw=\"ms 41?\" or lklhgw=\"ms 42?\" or lklhgw=\"qu\" or lklhgw=\"r! !!56?\" or lklhgw=\"r! !!57?\" or lklhgw=\"r! !!58?\" or lklhgw=\"r! !!59?\" or lklhgw=\"r! !!600\" or lklhgw=\"nd 87?\"","bal":"lklhgw=\"ms 40?\" or lklhgw=\"ms 41?\" or lklhgw=\"ms 42?\" or lklhgw=\"qu\" or lklhgw=\"rq 2!56?\" or lklhgw=\"rq 2!57?\" or lklhgw=\"rq 2!58?\" or lklhgw=\"rq 2!59?\" or lklhgw=\"rq 2!600\" or lklhgw=\"nd 87?\"","all":"lklhgw=\"ms 40?\" or lklhgw=\"ms 41?\" or lklhgw=\"ms 42?\" or lklhgw=\"qu\" or lklhgw=\"r! !!56?\" or lklhgw=\"r! !!57?\" or lklhgw=\"r! !!58?\" or lklhgw=\"r! !!59?\" or lklhgw=\"r! !!600\" or lklhgw=\"nd 87?\""}</t>
  </si>
  <si>
    <t>nor 340.000</t>
  </si>
  <si>
    <t>26X</t>
  </si>
  <si>
    <t>304.8 AND t0902</t>
  </si>
  <si>
    <t>304.83</t>
  </si>
  <si>
    <t>304.8 AND t0903</t>
  </si>
  <si>
    <t>27X</t>
  </si>
  <si>
    <t>304.84</t>
  </si>
  <si>
    <t>nor 460.000</t>
  </si>
  <si>
    <t>304.8 AND t09034</t>
  </si>
  <si>
    <t>304.85</t>
  </si>
  <si>
    <t>304.8 AND t0904</t>
  </si>
  <si>
    <t>MS 1500 OR MS 1560 OR MS 3550 OR MS 3600 OR R! !!594 OR R! !!573 OR R! !!595 OR QU 400 OR LB 56*</t>
  </si>
  <si>
    <t>305.*</t>
  </si>
  <si>
    <t>MS 1500 OR MS 1560 OR MS 3550 OR MS 3600 OR RQ 2!594 OR RQ 2!573 OR RQ 2!595 OR QU 400 OR LB 56*</t>
  </si>
  <si>
    <t>nor 500.000</t>
  </si>
  <si>
    <t>lklhgw="ms 1500" or lklhgw="ms 1560" or lklhgw="ms 3550" or lklhgw="ms 3600" or lklhgw="r! !!594" or lklhgw="r! !!573" or lklhgw="r! !!595" or lklhgw="qu 400" or lklhgw="lb 56?"</t>
  </si>
  <si>
    <t>lklhgw="ms 1500" or lklhgw="ms 1560" or lklhgw="ms 3550" or lklhgw="ms 3600" or lklhgw="rq 2!594" or lklhgw="rq 2!573" or lklhgw="rq 2!595" or lklhgw="qu 400" or lklhgw="lb 56?"</t>
  </si>
  <si>
    <t>Gesellschaftliche Gruppen</t>
  </si>
  <si>
    <t>LEE 130 OR PNN 300 OR PNO 300 OR PNP 300 OR PNQ 300 OR PNR 300</t>
  </si>
  <si>
    <t>{"nord":"lklhgw=\"ms 1500\" or lklhgw=\"ms 1560\" or lklhgw=\"ms 3550\" or lklhgw=\"ms 3600\" or lklhgw=\"r! !!594\" or lklhgw=\"r! !!573\" or lklhgw=\"r! !!595\" or lklhgw=\"qu 400\" or lklhgw=\"lb 56?\"","bal":"lklhgw=\"ms 1500\" or lklhgw=\"ms 1560\" or lklhgw=\"ms 3550\" or lklhgw=\"ms 3600\" or lklhgw=\"rq 2!594\" or lklhgw=\"rq 2!573\" or lklhgw=\"rq 2!595\" or lklhgw=\"qu 400\" or lklhgw=\"lb 56?\"","all":"lklhgw=\"ms 1500\" or lklhgw=\"ms 1560\" or lklhgw=\"ms 3550\" or lklhgw=\"ms 3600\" or lklhgw=\"r! !!594\" or lklhgw=\"r! !!573\" or lklhgw=\"r! !!595\" or lklhgw=\"qu 400\" or lklhgw=\"lb 56?\""}</t>
  </si>
  <si>
    <t>lkl="lee 130" or lkl="pnn 300" or lkl="pno 300" or lkl="pnp 300" or lkl="pnq 300" or lkl="pnr 300"</t>
  </si>
  <si>
    <t>{"fi":"lkl=\"lee 130\" or lkl=\"pnn 300\" or lkl=\"pno 300\" or lkl=\"pnp 300\" or lkl=\"pnq 300\" or lkl=\"pnr 300\""}</t>
  </si>
  <si>
    <t>305.1</t>
  </si>
  <si>
    <t>305.A</t>
  </si>
  <si>
    <t>305.2*</t>
  </si>
  <si>
    <t>Modern History</t>
  </si>
  <si>
    <t>305.X</t>
  </si>
  <si>
    <t>305.5</t>
  </si>
  <si>
    <t>nor 610.000</t>
  </si>
  <si>
    <t>Schichten, Klassen, Milieu</t>
  </si>
  <si>
    <t>LEM 72*-LEM 75* OR PNN 300 OR PNO 300 OR PNP 300 OR PNQ 300 OR PNR 300 OR LEQ 800</t>
  </si>
  <si>
    <t>lkl="lem 72?-lem 75?" or lkl="pnn 300" or lkl="pno 300" or lkl="pnp 300" or lkl="pnq 300" or lkl="pnr 300" or lkl="leq 800"</t>
  </si>
  <si>
    <t>{"fi":"lkl=\"lem 72?-lem 75?\" or lkl=\"pnn 300\" or lkl=\"pno 300\" or lkl=\"pnp 300\" or lkl=\"pnq 300\" or lkl=\"pnr 300\" or lkl=\"leq 800\""}</t>
  </si>
  <si>
    <t>305.21</t>
  </si>
  <si>
    <t>305.5 AND t0900</t>
  </si>
  <si>
    <t>Social groups</t>
  </si>
  <si>
    <t>MS 13** OR MS 14** OR MS 21**-MS 29** OR MS 3*** OR MS 5300 OR MS 1530</t>
  </si>
  <si>
    <t>lklhgw="ms 13?" or lklhgw="ms 14?" or lklhgw="ms 21?-ms 29?" or lklhgw="ms 3?" or lklhgw="ms 5300" or lklhgw="ms 1530"</t>
  </si>
  <si>
    <t>{"bal":"lklhgw=\"ms 13?\" or lklhgw=\"ms 14?\" or lklhgw=\"ms 21?-ms 29?\" or lklhgw=\"ms 3?\" or lklhgw=\"ms 5300\" or lklhgw=\"ms 1530\""}</t>
  </si>
  <si>
    <t>305.22</t>
  </si>
  <si>
    <t>lan 543.000</t>
  </si>
  <si>
    <t>MS 129* OR MR 71*</t>
  </si>
  <si>
    <t xml:space="preserve">MS 13** OR MS 14** MS 3300 </t>
  </si>
  <si>
    <t>305.5 AND t0902</t>
  </si>
  <si>
    <t xml:space="preserve">MS 129* OR MR 71* OR MS 13** OR MS 14** MS 3300 </t>
  </si>
  <si>
    <t>lklhgw="ms 129?" or lklhgw="mr 71?"</t>
  </si>
  <si>
    <t>lklhgw="ms 13?" or lklhgw="ms 14? ms 3300 "</t>
  </si>
  <si>
    <t>lklhgw="ms 129?" or lklhgw="mr 71?" or lklhgw="ms 13?" or lklhgw="ms 14? ms 3300 "</t>
  </si>
  <si>
    <t>{"nord":"lklhgw=\"ms 129?\" or lklhgw=\"mr 71?\"","bal":"lklhgw=\"ms 13?\" or lklhgw=\"ms 14? ms 3300 \"","all":"lklhgw=\"ms 129?\" or lklhgw=\"mr 71?\" or lklhgw=\"ms 13?\" or lklhgw=\"ms 14? ms 3300 \""}</t>
  </si>
  <si>
    <t>305.23</t>
  </si>
  <si>
    <t>Social classes, Milieu</t>
  </si>
  <si>
    <t>MS 13* OR MS 14* OR MS 1530</t>
  </si>
  <si>
    <t>MS 13** OR MS 14** OR MS 1530</t>
  </si>
  <si>
    <t>305.5 AND t0903</t>
  </si>
  <si>
    <t>lklhgw="ms 13?" or lklhgw="ms 14?" or lklhgw="ms 1530"</t>
  </si>
  <si>
    <t>{"nord":"lklhgw=\"ms 13?\" or lklhgw=\"ms 14?\" or lklhgw=\"ms 1530\"","bal":"lklhgw=\"ms 13?\" or lklhgw=\"ms 14?\" or lklhgw=\"ms 1530\"","all":"lklhgw=\"ms 13?\" or lklhgw=\"ms 14?\" or lklhgw=\"ms 1530\""}</t>
  </si>
  <si>
    <t>305.24</t>
  </si>
  <si>
    <t>28X</t>
  </si>
  <si>
    <t>305.5 AND t09034</t>
  </si>
  <si>
    <t>kom 842*</t>
  </si>
  <si>
    <t>305.25</t>
  </si>
  <si>
    <t>305.5 AND t0904</t>
  </si>
  <si>
    <t>305.3</t>
  </si>
  <si>
    <t>305.2</t>
  </si>
  <si>
    <t>Altersgruppen</t>
  </si>
  <si>
    <t xml:space="preserve">LEI 44*-LEI 53* OR PNN 300 OR PNO 300 OR PNP 300 OR PNQ 300 OR PNR 300 OR QUC 100 OR QUC 5** OR QUC 6** </t>
  </si>
  <si>
    <t>lkl="lei 44?-lei 53?" or lkl="pnn 300" or lkl="pno 300" or lkl="pnp 300" or lkl="pnq 300" or lkl="pnr 300" or lkl="quc 100" or lkl="quc 5?" or lkl="quc 6? "</t>
  </si>
  <si>
    <t>kom 841k</t>
  </si>
  <si>
    <t>{"fi":"lkl=\"lei 44?-lei 53?\" or lkl=\"pnn 300\" or lkl=\"pno 300\" or lkl=\"pnp 300\" or lkl=\"pnq 300\" or lkl=\"pnr 300\" or lkl=\"quc 100\" or lkl=\"quc 5?\" or lkl=\"quc 6? \""}</t>
  </si>
  <si>
    <t>305.4*</t>
  </si>
  <si>
    <t>Age groups</t>
  </si>
  <si>
    <t>(MS 2* NOT MS 28* NOT MS 29*)</t>
  </si>
  <si>
    <t>MS 21**-MS 27**</t>
  </si>
  <si>
    <t>(lklhgw="ms 2?" not lklhgw="ms 28?" not lklhgw="ms 29?")</t>
  </si>
  <si>
    <t>Männer und Frauen, Geschlechterrolle</t>
  </si>
  <si>
    <t>hier auch 305.4</t>
  </si>
  <si>
    <t>LEG 28*-LEG 37* OR GS 000 OR PNN 300 OR PNO 300 OR PNP 300 OR PNQ 300 OR PNR 300 OR QUC 1*-QUC 4*</t>
  </si>
  <si>
    <t>lklhgw="ms 21?-ms 27?"</t>
  </si>
  <si>
    <t>{"nord":"(lklhgw=\"ms 2?\" not lklhgw=\"ms 28?\" not lklhgw=\"ms 29?\")","bal":"lklhgw=\"ms 21?-ms 27?\"","all":"(lklhgw=\"ms 2?\" not lklhgw=\"ms 28?\" not lklhgw=\"ms 29?\")"}</t>
  </si>
  <si>
    <t>lkl="leg 28?-leg 37?" or lkl="gs 000" or lkl="pnn 300" or lkl="pno 300" or lkl="pnp 300" or lkl="pnq 300" or lkl="pnr 300" or lkl="quc 1?-quc 4?"</t>
  </si>
  <si>
    <t>{"fi":"lkl=\"leg 28?-leg 37?\" or lkl=\"gs 000\" or lkl=\"pnn 300\" or lkl=\"pno 300\" or lkl=\"pnp 300\" or lkl=\"pnq 300\" or lkl=\"pnr 300\" or lkl=\"quc 1?-quc 4?\""}</t>
  </si>
  <si>
    <t>305.41</t>
  </si>
  <si>
    <t>Men and women, Sex role</t>
  </si>
  <si>
    <t>NW 81* OR MS 28** OR MS 29** OR MS 30* OR MS 31* OR MS 32* OR MS 415*</t>
  </si>
  <si>
    <t>MS 28** OR MS 29** OR MS 30** OR MS 31** OR MS 32**</t>
  </si>
  <si>
    <t>NW 81* OR MS 28** OR MS 29** OR MS 30** OR OR MS 31* OR MS 32* OR MS 415*</t>
  </si>
  <si>
    <t>lklhgw="nw 81?" or lklhgw="ms 28?" or lklhgw="ms 29?" or lklhgw="ms 30?" or lklhgw="ms 31?" or lklhgw="ms 32?" or lklhgw="ms 415?"</t>
  </si>
  <si>
    <t>nur für Nordeuropa-Baum</t>
  </si>
  <si>
    <t>lklhgw="ms 28?" or lklhgw="ms 29?" or lklhgw="ms 30?" or lklhgw="ms 31?" or lklhgw="ms 32?"</t>
  </si>
  <si>
    <t xml:space="preserve">PNN 300 OR GS 000 </t>
  </si>
  <si>
    <t>kom 876*</t>
  </si>
  <si>
    <t>lklhgw="nw 81?" or lklhgw="ms 28?" or lklhgw="ms 29?" or lklhgw="ms 30?" or lklhgw="or lklhgw="ms 31?" or lklhgw="ms 32?" or lklhgw="ms 415?"</t>
  </si>
  <si>
    <t>{"nord":"lklhgw=\"nw 81?\" or lklhgw=\"ms 28?\" or lklhgw=\"ms 29?\" or lklhgw=\"ms 30?\" or lklhgw=\"ms 31?\" or lklhgw=\"ms 32?\" or lklhgw=\"ms 415?\"","bal":"lklhgw=\"ms 28?\" or lklhgw=\"ms 29?\" or lklhgw=\"ms 30?\" or lklhgw=\"ms 31?\" or lklhgw=\"ms 32?\"","all":"lklhgw=\"nw 81?\" or lklhgw=\"ms 28?\" or lklhgw=\"ms 29?\" or lklhgw=\"ms 30?\" or lklhgw=\"or lklhgw=\"ms 31?\" or lklhgw=\"ms 32?\" or lklhgw=\"ms 415?\""}</t>
  </si>
  <si>
    <t>lkl="pnn 300" or lkl="gs 000 "</t>
  </si>
  <si>
    <t>{"fi":"lkl=\"pnn 300\" or lkl=\"gs 000 \""}</t>
  </si>
  <si>
    <t>305.42</t>
  </si>
  <si>
    <t>305.3 AND t0900</t>
  </si>
  <si>
    <t>29X</t>
  </si>
  <si>
    <t>PNO 300 OR GS 000</t>
  </si>
  <si>
    <t>lkl="pno 300" or lkl="gs 000"</t>
  </si>
  <si>
    <t>305.3 AND t0902</t>
  </si>
  <si>
    <t>{"fi":"lkl=\"pno 300\" or lkl=\"gs 000\""}</t>
  </si>
  <si>
    <t>305.43</t>
  </si>
  <si>
    <t>ska 222.000</t>
  </si>
  <si>
    <t>PNP 300 OR GS 000</t>
  </si>
  <si>
    <t>305.3 AND t0903</t>
  </si>
  <si>
    <t>lkl="pnp 300" or lkl="gs 000"</t>
  </si>
  <si>
    <t>3XX</t>
  </si>
  <si>
    <t>{"fi":"lkl=\"pnp 300\" or lkl=\"gs 000\""}</t>
  </si>
  <si>
    <t>305.44</t>
  </si>
  <si>
    <t>305.3 AND t09034</t>
  </si>
  <si>
    <t>PNQ 300 OR GS 000</t>
  </si>
  <si>
    <t>305.45</t>
  </si>
  <si>
    <t>lkl="pnq 300" or lkl="gs 000"</t>
  </si>
  <si>
    <t>{"fi":"lkl=\"pnq 300\" or lkl=\"gs 000\""}</t>
  </si>
  <si>
    <t>3•X</t>
  </si>
  <si>
    <t>305.3 AND t0904</t>
  </si>
  <si>
    <t>jus 941.100</t>
  </si>
  <si>
    <t>305.46</t>
  </si>
  <si>
    <t>PNR 300 OR GS 000</t>
  </si>
  <si>
    <t>lkl="pnr 300" or lkl="gs 000"</t>
  </si>
  <si>
    <t>305.409</t>
  </si>
  <si>
    <t>Geschichte der Frau</t>
  </si>
  <si>
    <t>History of women</t>
  </si>
  <si>
    <t>{"fi":"lkl=\"pnr 300\" or lkl=\"gs 000\""}</t>
  </si>
  <si>
    <t>B</t>
  </si>
  <si>
    <t>für Baltikum und Gesamtbaum, doppelt aufgeführt</t>
  </si>
  <si>
    <t>NW 81*</t>
  </si>
  <si>
    <t>lklhgw="nw 81?"</t>
  </si>
  <si>
    <t>{"nord":"lklhgw=\"nw 81?\"","bal":"lklhgw=\"nw 81?\"","all":"lklhgw=\"nw 81?\""}</t>
  </si>
  <si>
    <t>305.8*</t>
  </si>
  <si>
    <t>LEG 350 OR GS 000 OR PNN 300 OR PNO 300 OR PNP 300 OR PNQ 300 OR PNR 300</t>
  </si>
  <si>
    <t>305.8</t>
  </si>
  <si>
    <t>Nationale und ethnische Gruppen</t>
  </si>
  <si>
    <t>National and ethnic groups</t>
  </si>
  <si>
    <t>3••</t>
  </si>
  <si>
    <t>lkl="leg 350" or lkl="gs 000" or lkl="pnn 300" or lkl="pno 300" or lkl="pnp 300" or lkl="pnq 300" or lkl="pnr 300"</t>
  </si>
  <si>
    <t>MG !!968 OR MS 33* OR MS 34* OR MS 35* OR MS 36* OR PR 2215 OR PR 2216</t>
  </si>
  <si>
    <t>(MG 4!968 OR MG 5!968) NOT MG 56968</t>
  </si>
  <si>
    <t>MG 48968</t>
  </si>
  <si>
    <t>MG 58968</t>
  </si>
  <si>
    <t>MG 54968</t>
  </si>
  <si>
    <t>MG 52968</t>
  </si>
  <si>
    <t>{"fi":"lkl=\"leg 350\" or lkl=\"gs 000\" or lkl=\"pnn 300\" or lkl=\"pno 300\" or lkl=\"pnp 300\" or lkl=\"pnq 300\" or lkl=\"pnr 300\""}</t>
  </si>
  <si>
    <t>MG 56968</t>
  </si>
  <si>
    <t>MS 33**-MS 36** OR MG 59968 OR PR 2215 OR PR 2216 OR PR 2230</t>
  </si>
  <si>
    <t>MG !!968 OR MS 33* OR MS 34* OR MS 35* OR MS 36* OR PR 2215 OR PR 2216 OR PR 2230</t>
  </si>
  <si>
    <t>lklhgw="mg !!968" or lklhgw="ms 33?" or lklhgw="ms 34?" or lklhgw="ms 35?" or lklhgw="ms 36?" or lklhgw="pr 2215" or lklhgw="pr 2216"</t>
  </si>
  <si>
    <t>(lklhgw="mg 4!968" or lklhgw="mg 5!968")" not lklhgw="mg 56968"</t>
  </si>
  <si>
    <t>lklhgw="mg 48968"</t>
  </si>
  <si>
    <t>lklhgw="mg 58968"</t>
  </si>
  <si>
    <t>lklhgw="mg 54968"</t>
  </si>
  <si>
    <t>lklhgw="mg 52968"</t>
  </si>
  <si>
    <t>lklhgw="mg 56968"</t>
  </si>
  <si>
    <t>lklhgw="ms 33?-ms 36?" or lklhgw="mg 59968" or lklhgw="pr 2215" or lklhgw="pr 2216" or lklhgw="pr 2230"</t>
  </si>
  <si>
    <t>lklhgw="mg !!968" or lklhgw="ms 33?" or lklhgw="ms 34?" or lklhgw="ms 35?" or lklhgw="ms 36?" or lklhgw="pr 2215" or lklhgw="pr 2216" or lklhgw="pr 2230"</t>
  </si>
  <si>
    <t>{"nord":"lklhgw=\"mg !!968\" or lklhgw=\"ms 33?\" or lklhgw=\"ms 34?\" or lklhgw=\"ms 35?\" or lklhgw=\"ms 36?\" or lklhgw=\"pr 2215\" or lklhgw=\"pr 2216\"","sca":"(lklhgw=\"mg 4!968\" or lklhgw=\"mg 5!968\")\" not lklhgw=\"mg 56968\"","dk":"lklhgw=\"mg 48968\"","ic":"lklhgw=\"mg 58968\"","se":"lklhgw=\"mg 54968\"","no":"lklhgw=\"mg 52968\"","fi":"lklhgw=\"mg 56968\"","bal":"lklhgw=\"ms 33?-ms 36?\" or lklhgw=\"mg 59968\" or lklhgw=\"pr 2215\" or lklhgw=\"pr 2216\" or lklhgw=\"pr 2230\"","all":"lklhgw=\"mg !!968\" or lklhgw=\"ms 33?\" or lklhgw=\"ms 34?\" or lklhgw=\"ms 35?\" or lklhgw=\"ms 36?\" or lklhgw=\"pr 2215\" or lklhgw=\"pr 2216\" or lklhgw=\"pr 2230\""}</t>
  </si>
  <si>
    <t>QUB 400 OR PNN 300 OR PNO 300 OR PNP 300 OR PNQ 300 OR PNR 300 OR LEI 490 OR LEW 90*-LEW 92* OR QUC 900</t>
  </si>
  <si>
    <t>305.81</t>
  </si>
  <si>
    <t>jus 942.000</t>
  </si>
  <si>
    <t>lkl="qub 400" or lkl="pnn 300" or lkl="pno 300" or lkl="pnp 300" or lkl="pnq 300" or lkl="pnr 300" or lkl="lei 490" or lkl="lew 90?-lew 92?" or lkl="quc 900"</t>
  </si>
  <si>
    <t>305.8 AND t0900</t>
  </si>
  <si>
    <t>3•1</t>
  </si>
  <si>
    <t>{"fi":"lkl=\"qub 400\" or lkl=\"pnn 300\" or lkl=\"pno 300\" or lkl=\"pnp 300\" or lkl=\"pnq 300\" or lkl=\"pnr 300\" or lkl=\"lei 490\" or lkl=\"lew 90?-lew 92?\" or lkl=\"quc 900\""}</t>
  </si>
  <si>
    <t>305.82</t>
  </si>
  <si>
    <t>305.8 AND t0902</t>
  </si>
  <si>
    <t>305.83</t>
  </si>
  <si>
    <t>3•2</t>
  </si>
  <si>
    <t>305.8 AND t0903</t>
  </si>
  <si>
    <t>305.84</t>
  </si>
  <si>
    <t>305.8 AND t09034</t>
  </si>
  <si>
    <t>305.85</t>
  </si>
  <si>
    <t>305.8 AND t0904</t>
  </si>
  <si>
    <t>305.9*</t>
  </si>
  <si>
    <t>3•3</t>
  </si>
  <si>
    <t>jus 949.000</t>
  </si>
  <si>
    <t>Randgruppen, Sonstige Gruppen</t>
  </si>
  <si>
    <t>Fringe groups, Miscellaneous groups</t>
  </si>
  <si>
    <t>hier auch 305.9, 305.6, 305.7</t>
  </si>
  <si>
    <t>MS 37* OR MS 38* OR MS 5300</t>
  </si>
  <si>
    <t>lklhgw="ms 37?" or lklhgw="ms 38?" or lklhgw="ms 5300"</t>
  </si>
  <si>
    <t>{"nord":"lklhgw=\"ms 37?\" or lklhgw=\"ms 38?\" or lklhgw=\"ms 5300\"","bal":"lklhgw=\"ms 37?\" or lklhgw=\"ms 38?\" or lklhgw=\"ms 5300\"","all":"lklhgw=\"ms 37?\" or lklhgw=\"ms 38?\" or lklhgw=\"ms 5300\""}</t>
  </si>
  <si>
    <t>305.91</t>
  </si>
  <si>
    <t>305.X AND t0900</t>
  </si>
  <si>
    <t>3•4</t>
  </si>
  <si>
    <t>305.92</t>
  </si>
  <si>
    <t>305.X AND t0902</t>
  </si>
  <si>
    <t>305.93</t>
  </si>
  <si>
    <t>3•4.1</t>
  </si>
  <si>
    <t>305.X AND t0903</t>
  </si>
  <si>
    <t>305.94</t>
  </si>
  <si>
    <t>305.X AND t09034</t>
  </si>
  <si>
    <t>305.95</t>
  </si>
  <si>
    <t>jus 954.000</t>
  </si>
  <si>
    <t>305.X AND t0904</t>
  </si>
  <si>
    <t>306.*</t>
  </si>
  <si>
    <t>3•4.6X</t>
  </si>
  <si>
    <t>Kultur und Institutionen</t>
  </si>
  <si>
    <t>Culture and institutions</t>
  </si>
  <si>
    <t>MS 19**-MS 20** OR MS 43**-MS 48** OR MS 5*** OR MS 60**-MS 62** OR MS 630* OR MS 632* OR MS 65** OR MS 66**-MS 69** OR MS 7*** OR MS 8***</t>
  </si>
  <si>
    <t>lklhgw="ms 19?-ms 20?" or lklhgw="ms 43?-ms 48?" or lklhgw="ms 5?" or lklhgw="ms 60?-ms 62?" or lklhgw="ms 630?" or lklhgw="ms 632?" or lklhgw="ms 65?" or lklhgw="ms 66?-ms 69?" or lklhgw="ms 7?" or lklhgw="ms 8?"</t>
  </si>
  <si>
    <t>{"nord":"lklhgw=\"ms 19?-ms 20?\" or lklhgw=\"ms 43?-ms 48?\" or lklhgw=\"ms 5?\" or lklhgw=\"ms 60?-ms 62?\" or lklhgw=\"ms 630?\" or lklhgw=\"ms 632?\" or lklhgw=\"ms 65?\" or lklhgw=\"ms 66?-ms 69?\" or lklhgw=\"ms 7?\" or lklhgw=\"ms 8?\"","bal":"lklhgw=\"ms 19?-ms 20?\" or lklhgw=\"ms 43?-ms 48?\" or lklhgw=\"ms 5?\" or lklhgw=\"ms 60?-ms 62?\" or lklhgw=\"ms 630?\" or lklhgw=\"ms 632?\" or lklhgw=\"ms 65?\" or lklhgw=\"ms 66?-ms 69?\" or lklhgw=\"ms 7?\" or lklhgw=\"ms 8?\"","all":"lklhgw=\"ms 19?-ms 20?\" or lklhgw=\"ms 43?-ms 48?\" or lklhgw=\"ms 5?\" or lklhgw=\"ms 60?-ms 62?\" or lklhgw=\"ms 630?\" or lklhgw=\"ms 632?\" or lklhgw=\"ms 65?\" or lklhgw=\"ms 66?-ms 69?\" or lklhgw=\"ms 7?\" or lklhgw=\"ms 8?\""}</t>
  </si>
  <si>
    <t>306.1*</t>
  </si>
  <si>
    <t>306.X</t>
  </si>
  <si>
    <t>3•4.61</t>
  </si>
  <si>
    <t>306.09</t>
  </si>
  <si>
    <t>Sozialgeschichte</t>
  </si>
  <si>
    <t>Social history</t>
  </si>
  <si>
    <t>doppelt aufgeführt</t>
  </si>
  <si>
    <t>NW 2* OR NW 7* OR NW 8* OR NW 9* OR ND 876*</t>
  </si>
  <si>
    <t xml:space="preserve">(NW 23* OR NW 24*) NOT NW 2330 </t>
  </si>
  <si>
    <t>NW 2325</t>
  </si>
  <si>
    <t>NW 2360</t>
  </si>
  <si>
    <t>NW 2430</t>
  </si>
  <si>
    <t>NW 2400</t>
  </si>
  <si>
    <t>NW 2330</t>
  </si>
  <si>
    <t>lklhgw="nw 2?" or lklhgw="nw 7?" or lklhgw="nw 8?" or lklhgw="nw 9?" or lklhgw="nd 876?"</t>
  </si>
  <si>
    <t>(lklhgw="nw 23?" or lklhgw="nw 24?")" not lklhgw="nw 2330 "</t>
  </si>
  <si>
    <t>lklhgw="nw 2325"</t>
  </si>
  <si>
    <t>lklhgw="nw 2360"</t>
  </si>
  <si>
    <t>lklhgw="nw 2430"</t>
  </si>
  <si>
    <t>lklhgw="nw 2400"</t>
  </si>
  <si>
    <t>lklhgw="nw 2330"</t>
  </si>
  <si>
    <t>{"nord":"lklhgw=\"nw 2?\" or lklhgw=\"nw 7?\" or lklhgw=\"nw 8?\" or lklhgw=\"nw 9?\" or lklhgw=\"nd 876?\"","sca":"(lklhgw=\"nw 23?\" or lklhgw=\"nw 24?\")\" not lklhgw=\"nw 2330 \"","dk":"lklhgw=\"nw 2325\"","ic":"lklhgw=\"nw 2360\"","se":"lklhgw=\"nw 2430\"","no":"lklhgw=\"nw 2400\"","fi":"lklhgw=\"nw 2330\"","bal":"lklhgw=\"nw 2?\" or lklhgw=\"nw 7?\" or lklhgw=\"nw 8?\" or lklhgw=\"nw 9?\" or lklhgw=\"nd 876?\"","all":"lklhgw=\"nw 2?\" or lklhgw=\"nw 7?\" or lklhgw=\"nw 8?\" or lklhgw=\"nw 9?\" or lklhgw=\"nd 876?\""}</t>
  </si>
  <si>
    <t>306.11</t>
  </si>
  <si>
    <t>jus 956.000</t>
  </si>
  <si>
    <t>3•4.62</t>
  </si>
  <si>
    <t>306.09 AND t0900</t>
  </si>
  <si>
    <t>306.12</t>
  </si>
  <si>
    <t>306.09 AND t0902</t>
  </si>
  <si>
    <t>306.13</t>
  </si>
  <si>
    <t>306.09 AND t0903</t>
  </si>
  <si>
    <t>3•4.63</t>
  </si>
  <si>
    <t>306.14</t>
  </si>
  <si>
    <t>kom 474*</t>
  </si>
  <si>
    <t>306.09 AND t09034</t>
  </si>
  <si>
    <t>PNN 500 OR PNO 500 OR PNP 500 OR PNQ 500 OR PNR 500</t>
  </si>
  <si>
    <t>306.15</t>
  </si>
  <si>
    <t>lkl="pnn 500" or lkl="pno 500" or lkl="pnp 500" or lkl="pnq 500" or lkl="pnr 500"</t>
  </si>
  <si>
    <t>306.09 AND t0904</t>
  </si>
  <si>
    <t>{"fi":"lkl=\"pnn 500\" or lkl=\"pno 500\" or lkl=\"pnp 500\" or lkl=\"pnq 500\" or lkl=\"pnr 500\""}</t>
  </si>
  <si>
    <t>306.2</t>
  </si>
  <si>
    <t>{"all":"kiss=\"kom 474*\"","nord":"kiss=\"kom 474*\"","sca":"kiss=\"kom 474*\"","dk":"kiss=\"kom 474*\"","gro":"kiss=\"kom 474*\"","ic":"kiss=\"kom 474*\"","fae":"kiss=\"kom 474*\"","se":"kiss=\"kom 474*\"","no":"kiss=\"kom 474*\"","fi":"kiss=\"kom 474*\""}</t>
  </si>
  <si>
    <t>Politische Soziologie</t>
  </si>
  <si>
    <t>Poitical sociology</t>
  </si>
  <si>
    <t>MB 325* OR MS 43* OR MS 44* OR MS 45* OR MS 46* OR MS 47* OR MG !!070 OR MG !!1* OR MG !!2* OR QX* OR MF 92*</t>
  </si>
  <si>
    <t>(MG 4!070 OR MG 5!070) NOT MG 59070 NOT MG 56070</t>
  </si>
  <si>
    <t>MG 48070</t>
  </si>
  <si>
    <t>MG 58070</t>
  </si>
  <si>
    <t>MG 54070</t>
  </si>
  <si>
    <t>3•4.64</t>
  </si>
  <si>
    <t>MG 52070</t>
  </si>
  <si>
    <t>MG 56070</t>
  </si>
  <si>
    <t>MS 43* OR MS 44* OR MS 45* OR MS 46* OR MS 47* OR MB 325* OR MG !!070 OR QX OR MF 92*</t>
  </si>
  <si>
    <t>lklhgw="mb 325?" or lklhgw="ms 43?" or lklhgw="ms 44?" or lklhgw="ms 45?" or lklhgw="ms 46?" or lklhgw="ms 47?" or lklhgw="mg !!070" or lklhgw="mg !!1?" or lklhgw="mg !!2?" or lklhgw="qx?" or lklhgw="mf 92?"</t>
  </si>
  <si>
    <t>(lklhgw="mg 4!070" or lklhgw="mg 5!070")" not lklhgw="mg 59070" not lklhgw="mg 56070"</t>
  </si>
  <si>
    <t>kom 495*</t>
  </si>
  <si>
    <t>lklhgw="mg 48070"</t>
  </si>
  <si>
    <t>lklhgw="mg 58070"</t>
  </si>
  <si>
    <t>lklhgw="mg 54070"</t>
  </si>
  <si>
    <t>lklhgw="mg 52070"</t>
  </si>
  <si>
    <t>lklhgw="mg 56070"</t>
  </si>
  <si>
    <t>lklhgw="ms 43?" or lklhgw="ms 44?" or lklhgw="ms 45?" or lklhgw="ms 46?" or lklhgw="ms 47?" or lklhgw="mb 325?" or lklhgw="mg !!070" or lklhgw="qx" or lklhgw="mf 92?"</t>
  </si>
  <si>
    <t>{"nord":"lklhgw=\"mb 325?\" or lklhgw=\"ms 43?\" or lklhgw=\"ms 44?\" or lklhgw=\"ms 45?\" or lklhgw=\"ms 46?\" or lklhgw=\"ms 47?\" or lklhgw=\"mg !!070\" or lklhgw=\"mg !!1?\" or lklhgw=\"mg !!2?\" or lklhgw=\"qx?\" or lklhgw=\"mf 92?\"","sca":"(lklhgw=\"mg 4!070\" or lklhgw=\"mg 5!070\")\" not lklhgw=\"mg 59070\" not lklhgw=\"mg 56070\"","dk":"lklhgw=\"mg 48070\"","ic":"lklhgw=\"mg 58070\"","se":"lklhgw=\"mg 54070\"","no":"lklhgw=\"mg 52070\"","fi":"lklhgw=\"mg 56070\"","bal":"lklhgw=\"ms 43?\" or lklhgw=\"ms 44?\" or lklhgw=\"ms 45?\" or lklhgw=\"ms 46?\" or lklhgw=\"ms 47?\" or lklhgw=\"mb 325?\" or lklhgw=\"mg !!070\" or lklhgw=\"qx\" or lklhgw=\"mf 92?\"","all":"lklhgw=\"mb 325?\" or lklhgw=\"ms 43?\" or lklhgw=\"ms 44?\" or lklhgw=\"ms 45?\" or lklhgw=\"ms 46?\" or lklhgw=\"ms 47?\" or lklhgw=\"mg !!070\" or lklhgw=\"mg !!1?\" or lklhgw=\"mg !!2?\" or lklhgw=\"qx?\" or lklhgw=\"mf 92?\""}</t>
  </si>
  <si>
    <t>306.3</t>
  </si>
  <si>
    <t>Wirtschaftssoziologie</t>
  </si>
  <si>
    <t>Economic sociology</t>
  </si>
  <si>
    <t>03</t>
  </si>
  <si>
    <t>nor 251.300</t>
  </si>
  <si>
    <t>MS 48** OR MS 50* OR MS 52* OR MS 53* OR MS 54* OR MS 55*</t>
  </si>
  <si>
    <t>lklhgw="ms 48?" or lklhgw="ms 50?" or lklhgw="ms 52?" or lklhgw="ms 53?" or lklhgw="ms 54?" or lklhgw="ms 55?"</t>
  </si>
  <si>
    <t>3•4.65</t>
  </si>
  <si>
    <t>{"nord":"lklhgw=\"ms 48?\" or lklhgw=\"ms 50?\" or lklhgw=\"ms 52?\" or lklhgw=\"ms 53?\" or lklhgw=\"ms 54?\" or lklhgw=\"ms 55?\"","bal":"lklhgw=\"ms 48?\" or lklhgw=\"ms 50?\" or lklhgw=\"ms 52?\" or lklhgw=\"ms 53?\" or lklhgw=\"ms 54?\" or lklhgw=\"ms 55?\"","all":"lklhgw=\"ms 48?\" or lklhgw=\"ms 50?\" or lklhgw=\"ms 52?\" or lklhgw=\"ms 53?\" or lklhgw=\"ms 54?\" or lklhgw=\"ms 55?\""}</t>
  </si>
  <si>
    <t>306.4</t>
  </si>
  <si>
    <t>Kultursoziologie (Wissen, Religion, Bildung, Kunst, Sprache etc.)</t>
  </si>
  <si>
    <t>Cultural sociology (Knowledge, Religion, Education, Art, Language etc.)</t>
  </si>
  <si>
    <t>{"all":"kiss=\"ska 015.080\" or kiss=\"ska 048.080\" or kiss=\"ska 077.080\"","dk":"kiss=\"ska 015.080\" or kiss=\"all 38*\"","ic":"kiss=\"all 39*\"","se":"kiss=\"ska 077.080\" or kiss=\"all 39*\"","no":"kiss=\"ska 048.080\" or kiss=\"all 39*\"","fi":"kiss=\"lan 543.092\" or kiss=\"all 38*\" or kiss=\"all 39*\"","bal":"kiss=\"all 39*\"","ee":"kiss=\"all 39*\"","lv":"kiss=\"all 39*\"","lt":"kiss=\"all 39*\""}</t>
  </si>
  <si>
    <t>MS 1290 OR MR 7100 OR MG !!930</t>
  </si>
  <si>
    <t>(MG 4!930 OR MG 5!930) NOT MG 59930 NOT MG 56930</t>
  </si>
  <si>
    <t>MG 48930</t>
  </si>
  <si>
    <t>MG 58930</t>
  </si>
  <si>
    <t>MG 54930</t>
  </si>
  <si>
    <t>MG 52930</t>
  </si>
  <si>
    <t>MG 56930</t>
  </si>
  <si>
    <t>MS 6530 OR MS 6540 OR MS 6550 OR MS 6575 OR MS 66* OR MS 67* OR MS 695*-MS 699* OR MS 70*-MS 77* OR MS 7800 OR MS 80* OR DU OR MS 1290 OR MR 7100 OR MG 59930</t>
  </si>
  <si>
    <t>MS 6530 OR MS 6540 OR MS 6550 OR MS 6575 OR MS 66* OR MS 67* OR MS 695*-MS 699* OR MS 70*-MS 77* OR MS 7800 OR MS 80* OR DU OR MS 1290 OR MR 7100 OR MG !!930</t>
  </si>
  <si>
    <t>lklhgw="ms 1290" or lklhgw="mr 7100" or lklhgw="mg !!930"</t>
  </si>
  <si>
    <t>(lklhgw="mg 4!930" or lklhgw="mg 5!930")" not lklhgw="mg 59930" not lklhgw="mg 56930"</t>
  </si>
  <si>
    <t>lklhgw="mg 48930"</t>
  </si>
  <si>
    <t>lklhgw="mg 58930"</t>
  </si>
  <si>
    <t>lklhgw="mg 54930"</t>
  </si>
  <si>
    <t>lklhgw="mg 52930"</t>
  </si>
  <si>
    <t>lklhgw="mg 56930"</t>
  </si>
  <si>
    <t>ska 015.080</t>
  </si>
  <si>
    <t>3•4.8X</t>
  </si>
  <si>
    <t>lklhgw="ms 6530" or lklhgw="ms 6540" or lklhgw="ms 6550" or lklhgw="ms 6575" or lklhgw="ms 66?" or lklhgw="ms 67?" or lklhgw="ms 695?-ms 699?" or lklhgw="ms 70?-ms 77?" or lklhgw="ms 7800" or lklhgw="ms 80?" or lklhgw="du" or lklhgw="ms 1290" or lklhgw="mr 7100" or lklhgw="mg 59930"</t>
  </si>
  <si>
    <t>lklhgw="ms 6530" or lklhgw="ms 6540" or lklhgw="ms 6550" or lklhgw="ms 6575" or lklhgw="ms 66?" or lklhgw="ms 67?" or lklhgw="ms 695?-ms 699?" or lklhgw="ms 70?-ms 77?" or lklhgw="ms 7800" or lklhgw="ms 80?" or lklhgw="du" or lklhgw="ms 1290" or lklhgw="mr 7100" or lklhgw="mg !!930"</t>
  </si>
  <si>
    <t>{"nord":"lklhgw=\"ms 1290\" or lklhgw=\"mr 7100\" or lklhgw=\"mg !!930\"","sca":"(lklhgw=\"mg 4!930\" or lklhgw=\"mg 5!930\")\" not lklhgw=\"mg 59930\" not lklhgw=\"mg 56930\"","dk":"lklhgw=\"mg 48930\"","ic":"lklhgw=\"mg 58930\"","se":"lklhgw=\"mg 54930\"","no":"lklhgw=\"mg 52930\"","fi":"lklhgw=\"mg 56930\"","bal":"lklhgw=\"ms 6530\" or lklhgw=\"ms 6540\" or lklhgw=\"ms 6550\" or lklhgw=\"ms 6575\" or lklhgw=\"ms 66?\" or lklhgw=\"ms 67?\" or lklhgw=\"ms 695?-ms 699?\" or lklhgw=\"ms 70?-ms 77?\" or lklhgw=\"ms 7800\" or lklhgw=\"ms 80?\" or lklhgw=\"du\" or lklhgw=\"ms 1290\" or lklhgw=\"mr 7100\" or lklhgw=\"mg 59930\"","all":"lklhgw=\"ms 6530\" or lklhgw=\"ms 6540\" or lklhgw=\"ms 6550\" or lklhgw=\"ms 6575\" or lklhgw=\"ms 66?\" or lklhgw=\"ms 67?\" or lklhgw=\"ms 695?-ms 699?\" or lklhgw=\"ms 70?-ms 77?\" or lklhgw=\"ms 7800\" or lklhgw=\"ms 80?\" or lklhgw=\"du\" or lklhgw=\"ms 1290\" or lklhgw=\"mr 7100\" or lklhgw=\"mg !!930\""}</t>
  </si>
  <si>
    <t>306.7</t>
  </si>
  <si>
    <t>Sexualität</t>
  </si>
  <si>
    <t>Sex</t>
  </si>
  <si>
    <t>MS 28* OR MS 2900 OR CR 600* OR MS 245*</t>
  </si>
  <si>
    <t>lklhgw="ms 28?" or lklhgw="ms 2900" or lklhgw="cr 600?" or lklhgw="ms 245?"</t>
  </si>
  <si>
    <t>{"nord":"lklhgw=\"ms 28?\" or lklhgw=\"ms 2900\" or lklhgw=\"cr 600?\" or lklhgw=\"ms 245?\"","bal":"lklhgw=\"ms 28?\" or lklhgw=\"ms 2900\" or lklhgw=\"cr 600?\" or lklhgw=\"ms 245?\"","all":"lklhgw=\"ms 28?\" or lklhgw=\"ms 2900\" or lklhgw=\"cr 600?\" or lklhgw=\"ms 245?\""}</t>
  </si>
  <si>
    <t>306.8</t>
  </si>
  <si>
    <t>Familiensoziologie</t>
  </si>
  <si>
    <t>Family sociology</t>
  </si>
  <si>
    <t>MS 19* OR MS 20* OR NW 815*</t>
  </si>
  <si>
    <t>3•4.81</t>
  </si>
  <si>
    <t>ska 048.080</t>
  </si>
  <si>
    <t>lklhgw="ms 19?" or lklhgw="ms 20?" or lklhgw="nw 815?"</t>
  </si>
  <si>
    <t>{"nord":"lklhgw=\"ms 19?\" or lklhgw=\"ms 20?\" or lklhgw=\"nw 815?\"","bal":"lklhgw=\"ms 19?\" or lklhgw=\"ms 20?\" or lklhgw=\"nw 815?\"","all":"lklhgw=\"ms 19?\" or lklhgw=\"ms 20?\" or lklhgw=\"nw 815?\""}</t>
  </si>
  <si>
    <t>306.9</t>
  </si>
  <si>
    <t>Sonstiges</t>
  </si>
  <si>
    <t>Miscellaneous</t>
  </si>
  <si>
    <t>hier 306.1, 306.6, 306.7, 306.9 zus.gefaßt</t>
  </si>
  <si>
    <t>MS 68** OR MS 6900 OR MS 81** OR MS 82** OR MS 8300 OR MS 8320 OR MS 60**-MS 62** OR MS 6300 OR MS 6320</t>
  </si>
  <si>
    <t>lklhgw="ms 68?" or lklhgw="ms 6900" or lklhgw="ms 81?" or lklhgw="ms 82?" or lklhgw="ms 8300" or lklhgw="ms 8320" or lklhgw="ms 60?-ms 62?" or lklhgw="ms 6300" or lklhgw="ms 6320"</t>
  </si>
  <si>
    <t>{"nord":"lklhgw=\"ms 68?\" or lklhgw=\"ms 6900\" or lklhgw=\"ms 81?\" or lklhgw=\"ms 82?\" or lklhgw=\"ms 8300\" or lklhgw=\"ms 8320\" or lklhgw=\"ms 60?-ms 62?\" or lklhgw=\"ms 6300\" or lklhgw=\"ms 6320\"","bal":"lklhgw=\"ms 68?\" or lklhgw=\"ms 6900\" or lklhgw=\"ms 81?\" or lklhgw=\"ms 82?\" or lklhgw=\"ms 8300\" or lklhgw=\"ms 8320\" or lklhgw=\"ms 60?-ms 62?\" or lklhgw=\"ms 6300\" or lklhgw=\"ms 6320\"","all":"lklhgw=\"ms 68?\" or lklhgw=\"ms 6900\" or lklhgw=\"ms 81?\" or lklhgw=\"ms 82?\" or lklhgw=\"ms 8300\" or lklhgw=\"ms 8320\" or lklhgw=\"ms 60?-ms 62?\" or lklhgw=\"ms 6300\" or lklhgw=\"ms 6320\""}</t>
  </si>
  <si>
    <t>LFN*</t>
  </si>
  <si>
    <t>307</t>
  </si>
  <si>
    <t>3•4.82</t>
  </si>
  <si>
    <t>ska 077.080</t>
  </si>
  <si>
    <t>lkl="lfn?"</t>
  </si>
  <si>
    <t>Gemeinden, Gemeinschaften, Stadtsoziologie</t>
  </si>
  <si>
    <t>Communities, Urban sociology</t>
  </si>
  <si>
    <t>MS 16* OR MS 17* OR MS 18* OR R! !!627 OR R! !!63? OR R! !!615 OR R! !!624</t>
  </si>
  <si>
    <t>{"fi":"lkl=\"lfn?\""}</t>
  </si>
  <si>
    <t>(R! !!627 NOT RM 50627) OR (R! !!63? NOT RM 50627) OR (R! !!615 NOT RM 50627) OR (R! !!624 NOT RM 50627)</t>
  </si>
  <si>
    <t>RM 20627 OR RM 2063? OR RM 20615 OR RM 20624</t>
  </si>
  <si>
    <t>RM 60627 OR RM 6063? OR RM 60615 OR RM 60624</t>
  </si>
  <si>
    <t>RY 40627 OR RY 4063? OR RY 40615 OR RY 40624</t>
  </si>
  <si>
    <t>RM 40627 OR RM 4063? OR RM 40615 OR RM 40624</t>
  </si>
  <si>
    <t>RM 30627 OR RM 3063? OR RM 30615 OR RM 30624 OR RY 60627 OR RY 6063? OR RY 60615 OR RY 60624</t>
  </si>
  <si>
    <t>RM 50627 OR RM 5063? OR RM 50615 OR RM 50624</t>
  </si>
  <si>
    <t>MS 16* OR MS 17* OR MS 18* OR RQ 2!627 OR RQ 2!63? OR RQ 2!615 OR RQ 2!624</t>
  </si>
  <si>
    <t>lklhgw="ms 16?" or lklhgw="ms 17?" or lklhgw="ms 18?" or lklhgw="r! !!627" or lklhgw="r! !!63?" or lklhgw="r! !!615" or lklhgw="r! !!624"</t>
  </si>
  <si>
    <t>(lklhgw="r! !!627" not lklhgw="rm 50627")" or (lklhgw="r! !!63?" not lklhgw="rm 50627")" or (lklhgw="r! !!615" not lklhgw="rm 50627")" or (lklhgw="r! !!624" not lklhgw="rm 50627")</t>
  </si>
  <si>
    <t>lklhgw="rm 20627" or lklhgw="rm 2063?" or lklhgw="rm 20615" or lklhgw="rm 20624"</t>
  </si>
  <si>
    <t>lklhgw="rm 60627" or lklhgw="rm 6063?" or lklhgw="rm 60615" or lklhgw="rm 60624"</t>
  </si>
  <si>
    <t>lklhgw="ry 40627" or lklhgw="ry 4063?" or lklhgw="ry 40615" or lklhgw="ry 40624"</t>
  </si>
  <si>
    <t>lklhgw="rm 40627" or lklhgw="rm 4063?" or lklhgw="rm 40615" or lklhgw="rm 40624"</t>
  </si>
  <si>
    <t>lklhgw="rm 30627" or lklhgw="rm 3063?" or lklhgw="rm 30615" or lklhgw="rm 30624" or lklhgw="ry 60627" or lklhgw="ry 6063?" or lklhgw="ry 60615" or lklhgw="ry 60624"</t>
  </si>
  <si>
    <t>lklhgw="rm 50627" or lklhgw="rm 5063?" or lklhgw="rm 50615" or lklhgw="rm 50624"</t>
  </si>
  <si>
    <t>lklhgw="ms 16?" or lklhgw="ms 17?" or lklhgw="ms 18?" or lklhgw="rq 2!627" or lklhgw="rq 2!63?" or lklhgw="rq 2!615" or lklhgw="rq 2!624"</t>
  </si>
  <si>
    <t>LM 06*</t>
  </si>
  <si>
    <t>3•4.83</t>
  </si>
  <si>
    <t>{"nord":"lklhgw=\"ms 16?\" or lklhgw=\"ms 17?\" or lklhgw=\"ms 18?\" or lklhgw=\"r! !!627\" or lklhgw=\"r! !!63?\" or lklhgw=\"r! !!615\" or lklhgw=\"r! !!624\"","sca":"(lklhgw=\"r! !!627\" not lklhgw=\"rm 50627\")\" or (lklhgw=\"r! !!63?\" not lklhgw=\"rm 50627\")\" or (lklhgw=\"r! !!615\" not lklhgw=\"rm 50627\")\" or (lklhgw=\"r! !!624\" not lklhgw=\"rm 50627\")","dk":"lklhgw=\"rm 20627\" or lklhgw=\"rm 2063?\" or lklhgw=\"rm 20615\" or lklhgw=\"rm 20624\"","ic":"lklhgw=\"rm 60627\" or lklhgw=\"rm 6063?\" or lklhgw=\"rm 60615\" or lklhgw=\"rm 60624\"","gro":"lklhgw=\"ry 40627\" or lklhgw=\"ry 4063?\" or lklhgw=\"ry 40615\" or lklhgw=\"ry 40624\"","se":"lklhgw=\"rm 40627\" or lklhgw=\"rm 4063?\" or lklhgw=\"rm 40615\" or lklhgw=\"rm 40624\"","no":"lklhgw=\"rm 30627\" or lklhgw=\"rm 3063?\" or lklhgw=\"rm 30615\" or lklhgw=\"rm 30624\" or lklhgw=\"ry 60627\" or lklhgw=\"ry 6063?\" or lklhgw=\"ry 60615\" or lklhgw=\"ry 60624\"","fi":"lklhgw=\"rm 50627\" or lklhgw=\"rm 5063?\" or lklhgw=\"rm 50615\" or lklhgw=\"rm 50624\"","bal":"lklhgw=\"ms 16?\" or lklhgw=\"ms 17?\" or lklhgw=\"ms 18?\" or lklhgw=\"rq 2!627\" or lklhgw=\"rq 2!63?\" or lklhgw=\"rq 2!615\" or lklhgw=\"rq 2!624\"","all":"lklhgw=\"ms 16?\" or lklhgw=\"ms 17?\" or lklhgw=\"ms 18?\" or lklhgw=\"r! !!627\" or lklhgw=\"r! !!63?\" or lklhgw=\"r! !!615\" or lklhgw=\"r! !!624\""}</t>
  </si>
  <si>
    <t>lkl="lm 06?"</t>
  </si>
  <si>
    <t>31</t>
  </si>
  <si>
    <t>31*</t>
  </si>
  <si>
    <t>{"fi":"lkl=\"lm 06?\""}</t>
  </si>
  <si>
    <t>314</t>
  </si>
  <si>
    <t>Statistik</t>
  </si>
  <si>
    <t>lan 543.092</t>
  </si>
  <si>
    <t>Statistics</t>
  </si>
  <si>
    <t>hier nur Sammlungen allgemeiner Statistiken</t>
  </si>
  <si>
    <t>QA 70* OR QA 71* OR QA 72* OR QA 73* OR QA 74* OR R! !!021</t>
  </si>
  <si>
    <t>R! !!021 NOT RM 50021</t>
  </si>
  <si>
    <t>RM 2!021</t>
  </si>
  <si>
    <t>RM 6!021</t>
  </si>
  <si>
    <t>RY 40021</t>
  </si>
  <si>
    <t>RM 4!021</t>
  </si>
  <si>
    <t>RM 3!021 OR RY 60021</t>
  </si>
  <si>
    <t>RM 5!021</t>
  </si>
  <si>
    <t>QA 70* OR QA 71* OR QA 72* OR QA 73* OR QA 74* OR RQ 2!021</t>
  </si>
  <si>
    <t>lklhgw="qa 70?" or lklhgw="qa 71?" or lklhgw="qa 72?" or lklhgw="qa 73?" or lklhgw="qa 74?" or lklhgw="r! !!021"</t>
  </si>
  <si>
    <t>lklhgw="r! !!021" not lklhgw="rm 50021"</t>
  </si>
  <si>
    <t>lklhgw="rm 2!021"</t>
  </si>
  <si>
    <t>lklhgw="rm 6!021"</t>
  </si>
  <si>
    <t>Kultursoziologie (Wissen, Religion, Bildung, Kunst, Sprache, Sport etc.)</t>
  </si>
  <si>
    <t>lklhgw="ry 40021"</t>
  </si>
  <si>
    <t>lklhgw="rm 4!021"</t>
  </si>
  <si>
    <t>LEE 220 OR PNN 500 OR PNO 500 OR PNP 500 OR PNQ 500 OR PNR 500</t>
  </si>
  <si>
    <t>lklhgw="rm 3!021" or lklhgw="ry 60021"</t>
  </si>
  <si>
    <t>lklhgw="rm 5!021"</t>
  </si>
  <si>
    <t>lklhgw="qa 70?" or lklhgw="qa 71?" or lklhgw="qa 72?" or lklhgw="qa 73?" or lklhgw="qa 74?" or lklhgw="rq 2!021"</t>
  </si>
  <si>
    <t>lkl="lee 220" or lkl="pnn 500" or lkl="pno 500" or lkl="pnp 500" or lkl="pnq 500" or lkl="pnr 500"</t>
  </si>
  <si>
    <t>{"nord":"lklhgw=\"qa 70?\" or lklhgw=\"qa 71?\" or lklhgw=\"qa 72?\" or lklhgw=\"qa 73?\" or lklhgw=\"qa 74?\" or lklhgw=\"r! !!021\"","sca":"lklhgw=\"r! !!021\" not lklhgw=\"rm 50021\"","dk":"lklhgw=\"rm 2!021\"","ic":"lklhgw=\"rm 6!021\"","gro":"lklhgw=\"ry 40021\"","se":"lklhgw=\"rm 4!021\"","no":"lklhgw=\"rm 3!021\" or lklhgw=\"ry 60021\"","fi":"lklhgw=\"rm 5!021\"","bal":"lklhgw=\"qa 70?\" or lklhgw=\"qa 71?\" or lklhgw=\"qa 72?\" or lklhgw=\"qa 73?\" or lklhgw=\"qa 74?\" or lklhgw=\"rq 2!021\"","all":"lklhgw=\"qa 70?\" or lklhgw=\"qa 71?\" or lklhgw=\"qa 72?\" or lklhgw=\"qa 73?\" or lklhgw=\"qa 74?\" or lklhgw=\"r! !!021\""}</t>
  </si>
  <si>
    <t>32*</t>
  </si>
  <si>
    <t>{"fi":"lkl=\"lee 220\" or lkl=\"pnn 500\" or lkl=\"pno 500\" or lkl=\"pnp 500\" or lkl=\"pnq 500\" or lkl=\"pnr 500\""}</t>
  </si>
  <si>
    <t>3•4.84</t>
  </si>
  <si>
    <t>LEG 230</t>
  </si>
  <si>
    <t>all 38*</t>
  </si>
  <si>
    <t>lkl="leg 230"</t>
  </si>
  <si>
    <t>Politikwissenschaft</t>
  </si>
  <si>
    <t>Political science</t>
  </si>
  <si>
    <t>(M* NOT MN* NOT MP* NOT MR* NOT MS* NOT MX* NOT MY* NOT MZ*)</t>
  </si>
  <si>
    <t>MG* NOT MG 56*</t>
  </si>
  <si>
    <t>{"fi":"lkl=\"leg 230\""}</t>
  </si>
  <si>
    <t>MG 48*</t>
  </si>
  <si>
    <t>MG 58*</t>
  </si>
  <si>
    <t>MG 54*</t>
  </si>
  <si>
    <t>MG 52*</t>
  </si>
  <si>
    <t>MG 56*</t>
  </si>
  <si>
    <t>(lklhgw="m?" not lklhgw="mn?" not lklhgw="mp?" not lklhgw="mr?" not lklhgw="ms?" not lklhgw="mx?" not lklhgw="my?" not lklhgw="mz?")</t>
  </si>
  <si>
    <t>lklhgw="mg?" not lklhgw="mg 56?"</t>
  </si>
  <si>
    <t>lklhgw="mg 48?"</t>
  </si>
  <si>
    <t>lklhgw="mg 58?"</t>
  </si>
  <si>
    <t>lklhgw="mg 54?"</t>
  </si>
  <si>
    <t>lklhgw="mg 52?"</t>
  </si>
  <si>
    <t>lklhgw="mg 56?"</t>
  </si>
  <si>
    <t>3•4.85</t>
  </si>
  <si>
    <t>LEG 38*-LEG 42* OR QUC 400</t>
  </si>
  <si>
    <t>{"nord":"(lklhgw=\"m?\" not lklhgw=\"mn?\" not lklhgw=\"mp?\" not lklhgw=\"mr?\" not lklhgw=\"ms?\" not lklhgw=\"mx?\" not lklhgw=\"my?\" not lklhgw=\"mz?\")","sca":"lklhgw=\"mg?\" not lklhgw=\"mg 56?\"","dk":"lklhgw=\"mg 48?\"","ic":"lklhgw=\"mg 58?\"","se":"lklhgw=\"mg 54?\"","no":"lklhgw=\"mg 52?\"","fi":"lklhgw=\"mg 56?\"","bal":"(lklhgw=\"m?\" not lklhgw=\"mn?\" not lklhgw=\"mp?\" not lklhgw=\"mr?\" not lklhgw=\"ms?\" not lklhgw=\"mx?\" not lklhgw=\"my?\" not lklhgw=\"mz?\")","all":"(lklhgw=\"m?\" not lklhgw=\"mn?\" not lklhgw=\"mp?\" not lklhgw=\"mr?\" not lklhgw=\"ms?\" not lklhgw=\"mx?\" not lklhgw=\"my?\" not lklhgw=\"mz?\")"}</t>
  </si>
  <si>
    <t>320.*</t>
  </si>
  <si>
    <t>lkl="leg 38?-leg 42?" or lkl="quc 400"</t>
  </si>
  <si>
    <t>32X</t>
  </si>
  <si>
    <t>{"fi":"lkl=\"leg 38?-leg 42?\" or lkl=\"quc 400\""}</t>
  </si>
  <si>
    <t>Politisches System und Staat allgemein</t>
  </si>
  <si>
    <t>Political system and state on general</t>
  </si>
  <si>
    <t>ME* OR MG !!000</t>
  </si>
  <si>
    <t>MG !!000 NOT MG 56*</t>
  </si>
  <si>
    <t>MG 48000</t>
  </si>
  <si>
    <t>MG 58000</t>
  </si>
  <si>
    <t>MG 54000</t>
  </si>
  <si>
    <t>MG 52000</t>
  </si>
  <si>
    <t>EZ 1660 OR EZ 6160 OR MG 590** OR MG 596** OR MC OR MG 59960 OR MG 59963 OR MG 59965 OR MG 59970 OR MG 598** OR MG 599**</t>
  </si>
  <si>
    <t>LEY 210</t>
  </si>
  <si>
    <t>ME* OR MG !!000 OR EZ 1660 OR EZ 6160 OR MG 590** OR MG 596** OR MC OR MG 59960 OR MG 59963 OR MG 59965 OR MG 59970 OR MG 598** OR MG 599**</t>
  </si>
  <si>
    <t>lklhgw="me?" or lklhgw="mg !!000"</t>
  </si>
  <si>
    <t>lklhgw="mg !!000" not lklhgw="mg 56?"</t>
  </si>
  <si>
    <t>lklhgw="mg 48000"</t>
  </si>
  <si>
    <t>lklhgw="mg 58000"</t>
  </si>
  <si>
    <t>all 39*</t>
  </si>
  <si>
    <t>lklhgw="mg 54000"</t>
  </si>
  <si>
    <t>3•5.X</t>
  </si>
  <si>
    <t>lklhgw="mg 52000"</t>
  </si>
  <si>
    <t>lklhgw="ez 1660" or lklhgw="ez 6160" or lklhgw="mg 590?" or lklhgw="mg 596?" or lklhgw="mc" or lklhgw="mg 59960" or lklhgw="mg 59963" or lklhgw="mg 59965" or lklhgw="mg 59970" or lklhgw="mg 598?" or lklhgw="mg 599?"</t>
  </si>
  <si>
    <t>lklhgw="me?" or lklhgw="mg !!000" or lklhgw="ez 1660" or lklhgw="ez 6160" or lklhgw="mg 590?" or lklhgw="mg 596?" or lklhgw="mc" or lklhgw="mg 59960" or lklhgw="mg 59963" or lklhgw="mg 59965" or lklhgw="mg 59970" or lklhgw="mg 598?" or lklhgw="mg 599?"</t>
  </si>
  <si>
    <t>lkl="ley 210"</t>
  </si>
  <si>
    <t>{"nord":"lklhgw=\"me?\" or lklhgw=\"mg !!000\"","sca":"lklhgw=\"mg !!000\" not lklhgw=\"mg 56?\"","dk":"lklhgw=\"mg 48000\"","ic":"lklhgw=\"mg 58000\"","se":"lklhgw=\"mg 54000\"","no":"lklhgw=\"me?\" or lklhgw=\"mg !!000\"","fi":"lklhgw=\"mg 52000\"","bal":"lklhgw=\"ez 1660\" or lklhgw=\"ez 6160\" or lklhgw=\"mg 590?\" or lklhgw=\"mg 596?\" or lklhgw=\"mc\" or lklhgw=\"mg 59960\" or lklhgw=\"mg 59963\" or lklhgw=\"mg 59965\" or lklhgw=\"mg 59970\" or lklhgw=\"mg 598?\" or lklhgw=\"mg 599?\"","all":"lklhgw=\"me?\" or lklhgw=\"mg !!000\" or lklhgw=\"ez 1660\" or lklhgw=\"ez 6160\" or lklhgw=\"mg 590?\" or lklhgw=\"mg 596?\" or lklhgw=\"mc\" or lklhgw=\"mg 59960\" or lklhgw=\"mg 59963\" or lklhgw=\"mg 59965\" or lklhgw=\"mg 59970\" or lklhgw=\"mg 598?\" or lklhgw=\"mg 599?\""}</t>
  </si>
  <si>
    <t>320.0*</t>
  </si>
  <si>
    <t>{"fi":"lkl=\"ley 210\""}</t>
  </si>
  <si>
    <t>320.X</t>
  </si>
  <si>
    <t>nach Zeit</t>
  </si>
  <si>
    <t>according to time</t>
  </si>
  <si>
    <t>NULL</t>
  </si>
  <si>
    <t>320.01</t>
  </si>
  <si>
    <t>Gemeinden, Gemeinschaften</t>
  </si>
  <si>
    <t>3•5.1</t>
  </si>
  <si>
    <t>320.* AND t0900</t>
  </si>
  <si>
    <t>LEE 18*-LEE 21* OR PNN 300 OR PNO 300 OR PNP 300 OR PNQ 300 OR PNR 300</t>
  </si>
  <si>
    <t>lkl="lee 18?-lee 21?" or lkl="pnn 300" or lkl="pno 300" or lkl="pnp 300" or lkl="pnq 300" or lkl="pnr 300"</t>
  </si>
  <si>
    <t>320.02</t>
  </si>
  <si>
    <t>{"fi":"lkl=\"lee 18?-lee 21?\" or lkl=\"pnn 300\" or lkl=\"pno 300\" or lkl=\"pnp 300\" or lkl=\"pnq 300\" or lkl=\"pnr 300\""}</t>
  </si>
  <si>
    <t>320.* AND t0902</t>
  </si>
  <si>
    <t>05</t>
  </si>
  <si>
    <t>nor 208*</t>
  </si>
  <si>
    <t>320.03</t>
  </si>
  <si>
    <t>LC* OR LCA 000</t>
  </si>
  <si>
    <t>320.* AND t0903</t>
  </si>
  <si>
    <t>lkl="lc?" or lkl="lca 000"</t>
  </si>
  <si>
    <t>3•5.2X</t>
  </si>
  <si>
    <t>{"fi":"lkl=\"lc?\" or lkl=\"lca 000\""}</t>
  </si>
  <si>
    <t>320.04</t>
  </si>
  <si>
    <t>{"nord":"kiss=\"all 2*\" or kiss=\"all 33*\"","sca":"kiss=\"all 2*\" or kiss=\"all 33*\"","dk":"kiss=\"all 2*\" or kiss=\"all 33*\"","gro":"kiss=\"all 2*\" or kiss=\"all 33*\"","ic":"kiss=\"all 2*\" or kiss=\"all 33*\" or kiss=\"all 340*\"","fae":"kiss=\"all 2*\" or kiss=\"all 33*\"","se":"kiss=\"all 2*\" or kiss=\"all 300\" or kiss=\"all 33*\" or kiss=\"all 340*\"","no":"kiss=\"all 2*\" or kiss=\"all 33*\" or kiss=\"all 340*\"","fi":"kiss=\"all 2*\" or kiss=\"all 33*\""}</t>
  </si>
  <si>
    <t>320.* AND t09034</t>
  </si>
  <si>
    <t>LF* OR LG* OR LH*</t>
  </si>
  <si>
    <t>320.05</t>
  </si>
  <si>
    <t>lkl="lf?" or lkl="lg?" or lkl="lh?"</t>
  </si>
  <si>
    <t>320.* AND t0904</t>
  </si>
  <si>
    <t>{"fi":"lkl=\"lf?\" or lkl=\"lg?\" or lkl=\"lh?\""}</t>
  </si>
  <si>
    <t>all 2*</t>
  </si>
  <si>
    <t>3•5.21</t>
  </si>
  <si>
    <t>320.1</t>
  </si>
  <si>
    <t>320.A</t>
  </si>
  <si>
    <t>Politische Theorie</t>
  </si>
  <si>
    <t>Political theory</t>
  </si>
  <si>
    <t>hier 320.1, 320.3, 320.6 zus.gefasst</t>
  </si>
  <si>
    <t>MD* OR ME* OR QE 700</t>
  </si>
  <si>
    <t>MG 59070 OR MG 5908* OR MG 5909*</t>
  </si>
  <si>
    <t>Politik und Staat</t>
  </si>
  <si>
    <t>MD* OR ME* OR QE 700 OR MG 59070 OR MG 5908* OR MG 5909*</t>
  </si>
  <si>
    <t>lklhgw="md?" or lklhgw="me?" or lklhgw="qe 700"</t>
  </si>
  <si>
    <t>PNN 200 OR PNO 200 OR PNP 200 OR PNQ 200 OR PNR 200 OR LFQ* OR LFR* OR LFS*</t>
  </si>
  <si>
    <t>lklhgw="mg 59070" or lklhgw="mg 5908?" or lklhgw="mg 5909?"</t>
  </si>
  <si>
    <t>lklhgw="md?" or lklhgw="me?" or lklhgw="qe 700" or lklhgw="mg 59070" or lklhgw="mg 5908?" or lklhgw="mg 5909?"</t>
  </si>
  <si>
    <t>{"nord":"lklhgw=\"md?\" or lklhgw=\"me?\" or lklhgw=\"qe 700\"","bal":"lklhgw=\"mg 59070\" or lklhgw=\"mg 5908?\" or lklhgw=\"mg 5909?\"","all":"lklhgw=\"md?\" or lklhgw=\"me?\" or lklhgw=\"qe 700\" or lklhgw=\"mg 59070\" or lklhgw=\"mg 5908?\" or lklhgw=\"mg 5909?\""}</t>
  </si>
  <si>
    <t>320.4*</t>
  </si>
  <si>
    <t>lkl="pnn 200" or lkl="pno 200" or lkl="pnp 200" or lkl="pnq 200" or lkl="pnr 200" or lkl="lfq?" or lkl="lfr?" or lkl="lfs?"</t>
  </si>
  <si>
    <t>3•5.22</t>
  </si>
  <si>
    <t>{"fi":"lkl=\"pnn 200\" or lkl=\"pno 200\" or lkl=\"pnp 200\" or lkl=\"pnq 200\" or lkl=\"pnr 200\" or lkl=\"lfq?\" or lkl=\"lfr?\" or lkl=\"lfs?\""}</t>
  </si>
  <si>
    <t>320.4</t>
  </si>
  <si>
    <t>Regierung</t>
  </si>
  <si>
    <t>Government</t>
  </si>
  <si>
    <t>Vorschlag: In der Reihenfolge umsortieren: 321.6*</t>
  </si>
  <si>
    <t>MG !!6* OR MG !!7*</t>
  </si>
  <si>
    <t>(MG !!6* OR MG !!7*) NOT MG 56*</t>
  </si>
  <si>
    <t>MG 486* OR MG 487*</t>
  </si>
  <si>
    <t>MG 586* OR MG 587*</t>
  </si>
  <si>
    <t>MG 546* OR MG 547*</t>
  </si>
  <si>
    <t>MG 526* OR MG 527*</t>
  </si>
  <si>
    <t>MG 566* OR MG 567*</t>
  </si>
  <si>
    <t>MG 596**</t>
  </si>
  <si>
    <t>lklhgw="mg !!6?" or lklhgw="mg !!7?"</t>
  </si>
  <si>
    <t>(lklhgw="mg !!6?" or lklhgw="mg !!7?")" not lklhgw="mg 56?"</t>
  </si>
  <si>
    <t>lklhgw="mg 486?" or lklhgw="mg 487?"</t>
  </si>
  <si>
    <t>lklhgw="mg 586?" or lklhgw="mg 587?"</t>
  </si>
  <si>
    <t>lklhgw="mg 546?" or lklhgw="mg 547?"</t>
  </si>
  <si>
    <t>lklhgw="mg 526?" or lklhgw="mg 527?"</t>
  </si>
  <si>
    <t>lklhgw="mg 566?" or lklhgw="mg 567?"</t>
  </si>
  <si>
    <t>lklhgw="mg 596?"</t>
  </si>
  <si>
    <t>all 300</t>
  </si>
  <si>
    <t>{"nord":"lklhgw=\"mg !!6?\" or lklhgw=\"mg !!7?\"","sca":"(lklhgw=\"mg !!6?\" or lklhgw=\"mg !!7?\")\" not lklhgw=\"mg 56?\"","dk":"lklhgw=\"mg 486?\" or lklhgw=\"mg 487?\"","ic":"lklhgw=\"mg 586?\" or lklhgw=\"mg 587?\"","se":"lklhgw=\"mg 546?\" or lklhgw=\"mg 547?\"","no":"lklhgw=\"mg 526?\" or lklhgw=\"mg 527?\"","fi":"lklhgw=\"mg 566?\" or lklhgw=\"mg 567?\"","bal":"lklhgw=\"mg 596?\"","all":"lklhgw=\"mg !!6?\" or lklhgw=\"mg !!7?\""}</t>
  </si>
  <si>
    <t>320.41</t>
  </si>
  <si>
    <t>320.4 AND t0900</t>
  </si>
  <si>
    <t>3•5.23</t>
  </si>
  <si>
    <t>321.61</t>
  </si>
  <si>
    <t>320.42</t>
  </si>
  <si>
    <t>PNN 200 OR LFQ* OR LFR* OR LFS*</t>
  </si>
  <si>
    <t>320.4 AND t0902</t>
  </si>
  <si>
    <t>321.62</t>
  </si>
  <si>
    <t>lkl="pnn 200" or lkl="lfq?" or lkl="lfr?" or lkl="lfs?"</t>
  </si>
  <si>
    <t>320.43</t>
  </si>
  <si>
    <t>{"fi":"lkl=\"pnn 200\" or lkl=\"lfq?\" or lkl=\"lfr?\" or lkl=\"lfs?\""}</t>
  </si>
  <si>
    <t>all 33*</t>
  </si>
  <si>
    <t>320.4 AND t0903</t>
  </si>
  <si>
    <t>321.63</t>
  </si>
  <si>
    <t>320.44</t>
  </si>
  <si>
    <t>LFQ* OR LFR* OR LF* OR PNO 200</t>
  </si>
  <si>
    <t>3•5.24</t>
  </si>
  <si>
    <t>320.4 AND t09034</t>
  </si>
  <si>
    <t>lkl="lfq?" or lkl="lfr?" or lkl="lf?" or lkl="pno 200"</t>
  </si>
  <si>
    <t>321.64</t>
  </si>
  <si>
    <t>{"fi":"lkl=\"lfq?\" or lkl=\"lfr?\" or lkl=\"lf?\" or lkl=\"pno 200\""}</t>
  </si>
  <si>
    <t>320.45</t>
  </si>
  <si>
    <t>320.4 AND t0904</t>
  </si>
  <si>
    <t>321.65</t>
  </si>
  <si>
    <t xml:space="preserve">PNP 200 OR LFQ* OR LFR* OR LF* </t>
  </si>
  <si>
    <t>all 340*</t>
  </si>
  <si>
    <t>320.5</t>
  </si>
  <si>
    <t>3•5.25</t>
  </si>
  <si>
    <t>Politische Ideologien</t>
  </si>
  <si>
    <t>Political ideologies</t>
  </si>
  <si>
    <t>Zusammenfassen mit Politischer Theorie?</t>
  </si>
  <si>
    <t>lkl="pnp 200" or lkl="lfq?" or lkl="lfr?" or lkl="lf? "</t>
  </si>
  <si>
    <t>MC* OR CC* OR CD* OR CE* OR CF* OR CG* OR CH* OR CI* OR NK 6* OR QD 120</t>
  </si>
  <si>
    <t>MC</t>
  </si>
  <si>
    <t>{"fi":"lkl=\"pnp 200\" or lkl=\"lfq?\" or lkl=\"lfr?\" or lkl=\"lf? \""}</t>
  </si>
  <si>
    <t>lklhgw="mc?" or lklhgw="cc?" or lklhgw="cd?" or lklhgw="ce?" or lklhgw="cf?" or lklhgw="cg?" or lklhgw="ch?" or lklhgw="ci?" or lklhgw="nk 6?" or lklhgw="qd 120"</t>
  </si>
  <si>
    <t>lklhgw="mc"</t>
  </si>
  <si>
    <t>{"nord":"lklhgw=\"mc?\" or lklhgw=\"cc?\" or lklhgw=\"cd?\" or lklhgw=\"ce?\" or lklhgw=\"cf?\" or lklhgw=\"cg?\" or lklhgw=\"ch?\" or lklhgw=\"ci?\" or lklhgw=\"nk 6?\" or lklhgw=\"qd 120\"","bal":"lklhgw=\"mc\"","all":"lklhgw=\"mc?\" or lklhgw=\"cc?\" or lklhgw=\"cd?\" or lklhgw=\"ce?\" or lklhgw=\"cf?\" or lklhgw=\"cg?\" or lklhgw=\"ch?\" or lklhgw=\"ci?\" or lklhgw=\"nk 6?\" or lklhgw=\"qd 120\""}</t>
  </si>
  <si>
    <t xml:space="preserve">PNQ 200 OR LFQ* OR LFR* OR LF* </t>
  </si>
  <si>
    <t>320.8</t>
  </si>
  <si>
    <t>07</t>
  </si>
  <si>
    <t>kom 740.3</t>
  </si>
  <si>
    <t>lkl="pnq 200" or lkl="lfq?" or lkl="lfr?" or lkl="lf? "</t>
  </si>
  <si>
    <t>3•5.3</t>
  </si>
  <si>
    <t>{"fi":"lkl=\"pnq 200\" or lkl=\"lfq?\" or lkl=\"lfr?\" or lkl=\"lf? \""}</t>
  </si>
  <si>
    <t>Kommunalpolitik, regionale Politik</t>
  </si>
  <si>
    <t>Local government</t>
  </si>
  <si>
    <t>Vorschlag: In der Reihenfolge umsortieren: 321.9</t>
  </si>
  <si>
    <t>MG !!96* OR MG !!97* OR MG !!98* OR QY*</t>
  </si>
  <si>
    <t>(MG !!96* OR MG !!97* OR MG !!98*) NOT MG 56*</t>
  </si>
  <si>
    <t xml:space="preserve">MG 4896* OR MG 4897* OR MG 4898* </t>
  </si>
  <si>
    <t xml:space="preserve">MG 5896* OR MG 5897* OR MG 5898* </t>
  </si>
  <si>
    <t xml:space="preserve">MG 5496* OR MG 5497* OR MG 5498* </t>
  </si>
  <si>
    <t xml:space="preserve">MG 5296* OR MG 5297* OR MG 5298* </t>
  </si>
  <si>
    <t xml:space="preserve">MG 5696* OR MG 5697* OR MG 5698* </t>
  </si>
  <si>
    <t>MG 59960 OR MG 59963 OR MG 59965</t>
  </si>
  <si>
    <t xml:space="preserve">PNR 200 OR LFQ* OR LFR* OR LF* </t>
  </si>
  <si>
    <t>lklhgw="mg !!96?" or lklhgw="mg !!97?" or lklhgw="mg !!98?" or lklhgw="qy?"</t>
  </si>
  <si>
    <t>(lklhgw="mg !!96?" or lklhgw="mg !!97?" or lklhgw="mg !!98?")" not lklhgw="mg 56?"</t>
  </si>
  <si>
    <t>lklhgw="mg 4896?" or lklhgw="mg 4897?" or lklhgw="mg 4898? "</t>
  </si>
  <si>
    <t>lklhgw="mg 5896?" or lklhgw="mg 5897?" or lklhgw="mg 5898? "</t>
  </si>
  <si>
    <t>lklhgw="mg 5496?" or lklhgw="mg 5497?" or lklhgw="mg 5498? "</t>
  </si>
  <si>
    <t>lklhgw="mg 5296?" or lklhgw="mg 5297?" or lklhgw="mg 5298? "</t>
  </si>
  <si>
    <t>{"nord":"kiss=\"kom 740.3\"","sca":"kiss=\"kom 740.3\"","dk":"kiss=\"kom 740.3\"","gro":"kiss=\"kom 740.3\"","ic":"kiss=\"kom 740.3\"","fae":"kiss=\"kom 740.3\"","se":"kiss=\"kom 740.3\"","no":"kiss=\"kom 740.3\""}</t>
  </si>
  <si>
    <t>lklhgw="mg 5696?" or lklhgw="mg 5697?" or lklhgw="mg 5698? "</t>
  </si>
  <si>
    <t>lkl="pnr 200" or lkl="lfq?" or lkl="lfr?" or lkl="lf? "</t>
  </si>
  <si>
    <t>lklhgw="mg 59960" or lklhgw="mg 59963" or lklhgw="mg 59965"</t>
  </si>
  <si>
    <t>{"fi":"lkl=\"pnr 200\" or lkl=\"lfq?\" or lkl=\"lfr?\" or lkl=\"lf? \""}</t>
  </si>
  <si>
    <t>{"nord":"lklhgw=\"mg !!96?\" or lklhgw=\"mg !!97?\" or lklhgw=\"mg !!98?\" or lklhgw=\"qy?\"","sca":"(lklhgw=\"mg !!96?\" or lklhgw=\"mg !!97?\" or lklhgw=\"mg !!98?\")\" not lklhgw=\"mg 56?\"","dk":"lklhgw=\"mg 4896?\" or lklhgw=\"mg 4897?\" or lklhgw=\"mg 4898? \"","ic":"lklhgw=\"mg 5896?\" or lklhgw=\"mg 5897?\" or lklhgw=\"mg 5898? \"","se":"lklhgw=\"mg 5496?\" or lklhgw=\"mg 5497?\" or lklhgw=\"mg 5498? \"","no":"lklhgw=\"mg 5296?\" or lklhgw=\"mg 5297?\" or lklhgw=\"mg 5298? \"","fi":"lklhgw=\"mg 5696?\" or lklhgw=\"mg 5697?\" or lklhgw=\"mg 5698? \"","bal":"lklhgw=\"mg 59960\" or lklhgw=\"mg 59963\" or lklhgw=\"mg 59965\"","all":"lklhgw=\"mg !!96?\" or lklhgw=\"mg !!97?\" or lklhgw=\"mg !!98?\" or lklhgw=\"qy?\""}</t>
  </si>
  <si>
    <t>320.9</t>
  </si>
  <si>
    <t>3•5.4X</t>
  </si>
  <si>
    <t>20</t>
  </si>
  <si>
    <t>ska 357*</t>
  </si>
  <si>
    <t xml:space="preserve">Politische Lage und Verhältnisse, Innenpolitik, Politikfelder </t>
  </si>
  <si>
    <t>Political situation and conditions, Home policy, Policy fields</t>
  </si>
  <si>
    <t>PNN 200 OR PNO 200 OR PNP 200 OR PNQ 200 OR PNR 200</t>
  </si>
  <si>
    <t>Vorschlag: In der Reihenfolge umsortieren: 321.8</t>
  </si>
  <si>
    <t>MG !!000 OR MG !!07* OR MG !!08* OR MG !!09* OR (MG !!9* NOT MG !!96* NOT MG !!97* NOT MG !!98* NOT MG !!99*) OR MD 6* OR QL 2* OR QM 3* OR QV* OR QX* OR PS 364*</t>
  </si>
  <si>
    <t>(MG !!000 OR MG !!07* OR MG !!08* OR MG !!09* OR (MG !!9* NOT MG !!96* NOT MG !!97* NOT MG !!98* NOT MG !!99*)) NOT MG 56*</t>
  </si>
  <si>
    <t xml:space="preserve">MG 48000 OR MG 4807* OR MG 4808* OR MG 4809* OR (MG 489* NOT MG !!96* NOT MG !!97* NOT MG !!98* NOT MG !!99*) </t>
  </si>
  <si>
    <t xml:space="preserve">MG 58000 OR MG 5807* OR MG 5808* OR MG 5809* OR (MG 589* NOT MG !!96* NOT MG !!97* NOT MG !!98* NOT MG !!99*) </t>
  </si>
  <si>
    <t>QG 440</t>
  </si>
  <si>
    <t xml:space="preserve">MG 54000 OR MG 5407* OR MG 5408* OR MG 5409* OR (MG 549* NOT MG !!96* NOT MG !!97* NOT MG !!98* NOT MG !!99*) </t>
  </si>
  <si>
    <t xml:space="preserve">MG 52000 OR MG 5207* OR MG 5208* OR MG 5209* OR (MG 529* NOT MG !!96* NOT MG !!97* NOT MG !!98* NOT MG !!99*) </t>
  </si>
  <si>
    <t xml:space="preserve">MG 56000 OR MG 5607* OR MG 5608* OR MG 5609* OR (MG 569* NOT MG !!96* NOT MG !!97* NOT MG !!98* NOT MG !!99*) </t>
  </si>
  <si>
    <t>MG 59000 OR MG 59010 OR MG 59020 OR MG 59040 OR MG 59086 OR MG 59900 OR MG 5991* OR MG 59920 OR MG 59930</t>
  </si>
  <si>
    <t>lkl="pnn 200" or lkl="pno 200" or lkl="pnp 200" or lkl="pnq 200" or lkl="pnr 200"</t>
  </si>
  <si>
    <t>lklhgw="mg !!000" or lklhgw="mg !!07?" or lklhgw="mg !!08?" or lklhgw="mg !!09?" or (lklhgw="mg !!9?" not lklhgw="mg !!96?" not lklhgw="mg !!97?" not lklhgw="mg !!98?" not lklhgw="mg !!99?")" or lklhgw="md 6?" or lklhgw="ql 2?" or lklhgw="qm 3?" or lklhgw="qv?" or lklhgw="qx?" or lklhgw="ps 364?"</t>
  </si>
  <si>
    <t>(lklhgw="mg !!000" or lklhgw="mg !!07?" or lklhgw="mg !!08?" or lklhgw="mg !!09?" or (lklhgw="mg !!9?" not lklhgw="mg !!96?" not lklhgw="mg !!97?" not lklhgw="mg !!98?" not lklhgw="mg !!99?")")" not lklhgw="mg 56?"</t>
  </si>
  <si>
    <t>lklhgw="mg 48000" or lklhgw="mg 4807?" or lklhgw="mg 4808?" or lklhgw="mg 4809?" or (lklhgw="mg 489?" not lklhgw="mg !!96?" not lklhgw="mg !!97?" not lklhgw="mg !!98?" not lklhgw="mg !!99?") "</t>
  </si>
  <si>
    <t>{"fi":"lkl=\"pnn 200\" or lkl=\"pno 200\" or lkl=\"pnp 200\" or lkl=\"pnq 200\" or lkl=\"pnr 200\""}</t>
  </si>
  <si>
    <t>{"all":"kiss=\"ska 357*\" or kiss=\"ska 476*\"","nord":"kiss=\"ska 357*\" or kiss=\"ska 476*\"","sca":"kiss=\"ska 357*\" or kiss=\"ska 476*\"","dk":"kiss=\"ska 357*\" or kiss=\"ska 476*\"","gro":"kiss=\"ska 357*\" or kiss=\"ska 476*\"","ic":"kiss=\"ska 357*\" or kiss=\"ska 476*\"","fae":"kiss=\"ska 357*\" or kiss=\"ska 476*\"","se":"kiss=\"ska 357*\" or kiss=\"ska 476*\"","no":"kiss=\"ska 357*\" or kiss=\"ska 476*\""}</t>
  </si>
  <si>
    <t>lklhgw="mg 58000" or lklhgw="mg 5807?" or lklhgw="mg 5808?" or lklhgw="mg 5809?" or (lklhgw="mg 589?" not lklhgw="mg !!96?" not lklhgw="mg !!97?" not lklhgw="mg !!98?" not lklhgw="mg !!99?") "</t>
  </si>
  <si>
    <t>lklhgw="qg 440"</t>
  </si>
  <si>
    <t>lklhgw="mg 54000" or lklhgw="mg 5407?" or lklhgw="mg 5408?" or lklhgw="mg 5409?" or (lklhgw="mg 549?" not lklhgw="mg !!96?" not lklhgw="mg !!97?" not lklhgw="mg !!98?" not lklhgw="mg !!99?") "</t>
  </si>
  <si>
    <t>lklhgw="mg 52000" or lklhgw="mg 5207?" or lklhgw="mg 5208?" or lklhgw="mg 5209?" or (lklhgw="mg 529?" not lklhgw="mg !!96?" not lklhgw="mg !!97?" not lklhgw="mg !!98?" not lklhgw="mg !!99?") "</t>
  </si>
  <si>
    <t>lklhgw="mg 56000" or lklhgw="mg 5607?" or lklhgw="mg 5608?" or lklhgw="mg 5609?" or (lklhgw="mg 569?" not lklhgw="mg !!96?" not lklhgw="mg !!97?" not lklhgw="mg !!98?" not lklhgw="mg !!99?") "</t>
  </si>
  <si>
    <t>lklhgw="mg 59000" or lklhgw="mg 59010" or lklhgw="mg 59020" or lklhgw="mg 59040" or lklhgw="mg 59086" or lklhgw="mg 59900" or lklhgw="mg 5991?" or lklhgw="mg 59920" or lklhgw="mg 59930"</t>
  </si>
  <si>
    <t>PNN 200 OR PNO 200 OR PNP 200 OR PNQ 200 OR PNR 200 OR LFS 120</t>
  </si>
  <si>
    <t>ska 476*</t>
  </si>
  <si>
    <t>3•5.41</t>
  </si>
  <si>
    <t>lkl="pnn 200" or lkl="pno 200" or lkl="pnp 200" or lkl="pnq 200" or lkl="pnr 200" or lkl="lfs 120"</t>
  </si>
  <si>
    <t>{"fi":"lkl=\"pnn 200\" or lkl=\"pno 200\" or lkl=\"pnp 200\" or lkl=\"pnq 200\" or lkl=\"pnr 200\" or lkl=\"lfs 120\""}</t>
  </si>
  <si>
    <t>{"nord":"lklhgw=\"mg !!000\" or lklhgw=\"mg !!07?\" or lklhgw=\"mg !!08?\" or lklhgw=\"mg !!09?\" or (lklhgw=\"mg !!9?\" not lklhgw=\"mg !!96?\" not lklhgw=\"mg !!97?\" not lklhgw=\"mg !!98?\" not lklhgw=\"mg !!99?\")\" or lklhgw=\"md 6?\" or lklhgw=\"ql 2?\" or lklhgw=\"qm 3?\" or lklhgw=\"qv?\" or lklhgw=\"qx?\" or lklhgw=\"ps 364?\"","sca":"(lklhgw=\"mg !!000\" or lklhgw=\"mg !!07?\" or lklhgw=\"mg !!08?\" or lklhgw=\"mg !!09?\" or (lklhgw=\"mg !!9?\" not lklhgw=\"mg !!96?\" not lklhgw=\"mg !!97?\" not lklhgw=\"mg !!98?\" not lklhgw=\"mg !!99?\")\")\" not lklhgw=\"mg 56?\"","dk":"lklhgw=\"mg 48000\" or lklhgw=\"mg 4807?\" or lklhgw=\"mg 4808?\" or lklhgw=\"mg 4809?\" or (lklhgw=\"mg 489?\" not lklhgw=\"mg !!96?\" not lklhgw=\"mg !!97?\" not lklhgw=\"mg !!98?\" not lklhgw=\"mg !!99?\") \"","ic":"lklhgw=\"mg 58000\" or lklhgw=\"mg 5807?\" or lklhgw=\"mg 5808?\" or lklhgw=\"mg 5809?\" or (lklhgw=\"mg 589?\" not lklhgw=\"mg !!96?\" not lklhgw=\"mg !!97?\" not lklhgw=\"mg !!98?\" not lklhgw=\"mg !!99?\") \"","gro":"lklhgw=\"qg 440\"","se":"lklhgw=\"mg 54000\" or lklhgw=\"mg 5407?\" or lklhgw=\"mg 5408?\" or lklhgw=\"mg 5409?\" or (lklhgw=\"mg 549?\" not lklhgw=\"mg !!96?\" not lklhgw=\"mg !!97?\" not lklhgw=\"mg !!98?\" not lklhgw=\"mg !!99?\") \"","no":"lklhgw=\"mg 52000\" or lklhgw=\"mg 5207?\" or lklhgw=\"mg 5208?\" or lklhgw=\"mg 5209?\" or (lklhgw=\"mg 529?\" not lklhgw=\"mg !!96?\" not lklhgw=\"mg !!97?\" not lklhgw=\"mg !!98?\" not lklhgw=\"mg !!99?\") \"","fi":"lklhgw=\"mg 56000\" or lklhgw=\"mg 5607?\" or lklhgw=\"mg 5608?\" or lklhgw=\"mg 5609?\" or (lklhgw=\"mg 569?\" not lklhgw=\"mg !!96?\" not lklhgw=\"mg !!97?\" not lklhgw=\"mg !!98?\" not lklhgw=\"mg !!99?\") \"","bal":"lklhgw=\"mg 59000\" or lklhgw=\"mg 59010\" or lklhgw=\"mg 59020\" or lklhgw=\"mg 59040\" or lklhgw=\"mg 59086\" or lklhgw=\"mg 59900\" or lklhgw=\"mg 5991?\" or lklhgw=\"mg 59920\" or lklhgw=\"mg 59930\"","all":"lklhgw=\"mg !!000\" or lklhgw=\"mg !!07?\" or lklhgw=\"mg !!08?\" or lklhgw=\"mg !!09?\" or (lklhgw=\"mg !!9?\" not lklhgw=\"mg !!96?\" not lklhgw=\"mg !!97?\" not lklhgw=\"mg !!98?\" not lklhgw=\"mg !!99?\")\" or lklhgw=\"md 6?\" or lklhgw=\"ql 2?\" or lklhgw=\"qm 3?\" or lklhgw=\"qv?\" or lklhgw=\"qx?\" or lklhgw=\"ps 364?\""}</t>
  </si>
  <si>
    <t>321.*</t>
  </si>
  <si>
    <t>321</t>
  </si>
  <si>
    <t>Staatsformen und Regierungssysteme</t>
  </si>
  <si>
    <t>PNN 200</t>
  </si>
  <si>
    <t>Systems of government and states</t>
  </si>
  <si>
    <t>AE 70* OR MG !!000 OR ME*</t>
  </si>
  <si>
    <t>(AE 70* NOT AE 7027*) OR (MG !!000 NOT MG 56*)</t>
  </si>
  <si>
    <t>MG !!000 OR ME*</t>
  </si>
  <si>
    <t>3•5.42</t>
  </si>
  <si>
    <t>lkl="pnn 200"</t>
  </si>
  <si>
    <t>lklhgw="ae 70?" or lklhgw="mg !!000" or lklhgw="me?"</t>
  </si>
  <si>
    <t>(lklhgw="ae 70?" not lklhgw="ae 7027?")" or (lklhgw="mg !!000" not lklhgw="mg 56?")</t>
  </si>
  <si>
    <t>{"fi":"lkl=\"pnn 200\""}</t>
  </si>
  <si>
    <t>ska 212*</t>
  </si>
  <si>
    <t>lklhgw="mg !!000" or lklhgw="me?"</t>
  </si>
  <si>
    <t>{"nord":"lklhgw=\"ae 70?\" or lklhgw=\"mg !!000\" or lklhgw=\"me?\"","sca":"(lklhgw=\"ae 70?\" not lklhgw=\"ae 7027?\")\" or (lklhgw=\"mg !!000\" not lklhgw=\"mg 56?\")","dk":"lklhgw=\"mg 48?\"","ic":"lklhgw=\"mg 58?\"","se":"lklhgw=\"mg 54?\"","no":"lklhgw=\"mg 52?\"","fi":"lklhgw=\"mg 56?\"","bal":"lklhgw=\"mg !!000\" or lklhgw=\"me?\"","all":"lklhgw=\"ae 70?\" or lklhgw=\"mg !!000\" or lklhgw=\"me?\""}</t>
  </si>
  <si>
    <t>PNO 200</t>
  </si>
  <si>
    <t>321.1</t>
  </si>
  <si>
    <t>lkl="pno 200"</t>
  </si>
  <si>
    <t>{"fi":"lkl=\"pno 200\""}</t>
  </si>
  <si>
    <t>3•5.43</t>
  </si>
  <si>
    <t>{"all":"kiss=\"ska 212*\" or kiss=\"ska 220*\"","nord":"kiss=\"ska 212*\" or kiss=\"ska 220*\"","sca":"kiss=\"ska 212*\" or kiss=\"ska 220*\"","dk":"kiss=\"ska 212*\" or kiss=\"ska 220*\" or kiss=\"jus 944.5\"","gro":"kiss=\"ska 212*\" or kiss=\"ska 220*\"","ic":"kiss=\"ska 212*\" or kiss=\"ska 220*\" or kiss=\"jus 953.200\"","fae":"kiss=\"ska 212*\" or kiss=\"ska 220*\"","se":"kiss=\"ska 212*\" or kiss=\"ska 220*\" or kiss=\"jus 957.200\"","no":"kiss=\"ska 212*\" or kiss=\"ska 220*\" or kiss=\"jus 955.250\"","fi":"kiss=\"jus 950.200\""}</t>
  </si>
  <si>
    <t>321 AND t0900</t>
  </si>
  <si>
    <t>PNP 200</t>
  </si>
  <si>
    <t>lkl="pnp 200"</t>
  </si>
  <si>
    <t>{"fi":"lkl=\"pnp 200\""}</t>
  </si>
  <si>
    <t>ska 213*</t>
  </si>
  <si>
    <t>321.2</t>
  </si>
  <si>
    <t>321 AND t0902</t>
  </si>
  <si>
    <t xml:space="preserve">PNQ 200 </t>
  </si>
  <si>
    <t>3•5.44</t>
  </si>
  <si>
    <t>ska 214*</t>
  </si>
  <si>
    <t>lkl="pnq 200 "</t>
  </si>
  <si>
    <t>{"fi":"lkl=\"pnq 200 \""}</t>
  </si>
  <si>
    <t>321.3</t>
  </si>
  <si>
    <t>321 AND t0903</t>
  </si>
  <si>
    <t>PNR 200</t>
  </si>
  <si>
    <t>lkl="pnr 200"</t>
  </si>
  <si>
    <t>{"fi":"lkl=\"pnr 200\""}</t>
  </si>
  <si>
    <t>321.4</t>
  </si>
  <si>
    <t>3•5.45</t>
  </si>
  <si>
    <t>ska 220*</t>
  </si>
  <si>
    <t>321 AND t09034</t>
  </si>
  <si>
    <t>321.5</t>
  </si>
  <si>
    <t>PNN 200 OR PNO 200 OR PNP 200 OR PNQ 200 OR PNR 200 OR LFK*</t>
  </si>
  <si>
    <t>321 AND t0904</t>
  </si>
  <si>
    <t>lkl="pnn 200" or lkl="pno 200" or lkl="pnp 200" or lkl="pnq 200" or lkl="pnr 200" or lkl="lfk?"</t>
  </si>
  <si>
    <t>322.*</t>
  </si>
  <si>
    <t>{"fi":"lkl=\"pnn 200\" or lkl=\"pno 200\" or lkl=\"pnp 200\" or lkl=\"pnq 200\" or lkl=\"pnr 200\" or lkl=\"lfk?\""}</t>
  </si>
  <si>
    <t>3•5.46</t>
  </si>
  <si>
    <t>322</t>
  </si>
  <si>
    <t>Beziehungen des Staats zu organisierten Gruppen</t>
  </si>
  <si>
    <t>Relation of the state to organized groups</t>
  </si>
  <si>
    <t xml:space="preserve">MG !!2* </t>
  </si>
  <si>
    <t>MG 592** NOT MG 56*</t>
  </si>
  <si>
    <t>MG 482*</t>
  </si>
  <si>
    <t>MG 582*</t>
  </si>
  <si>
    <t>MG 542*</t>
  </si>
  <si>
    <t>MG 522*</t>
  </si>
  <si>
    <t xml:space="preserve">MG 562* </t>
  </si>
  <si>
    <t>MG 592** OR MG 59940</t>
  </si>
  <si>
    <t>lklhgw="mg !!2? "</t>
  </si>
  <si>
    <t>lklhgw="mg 592?" not lklhgw="mg 56?"</t>
  </si>
  <si>
    <t>lklhgw="mg 482?"</t>
  </si>
  <si>
    <t>lklhgw="mg 582?"</t>
  </si>
  <si>
    <t>lklhgw="mg 542?"</t>
  </si>
  <si>
    <t>lklhgw="mg 522?"</t>
  </si>
  <si>
    <t>lklhgw="mg 562? "</t>
  </si>
  <si>
    <t>lklhgw="mg 592?" or lklhgw="mg 59940"</t>
  </si>
  <si>
    <t>jus 944.5</t>
  </si>
  <si>
    <t>{"nord":"lklhgw=\"mg !!2? \"","sca":"lklhgw=\"mg 592?\" not lklhgw=\"mg 56?\"","dk":"lklhgw=\"mg 482?\"","ic":"lklhgw=\"mg 582?\"","se":"lklhgw=\"mg 542?\"","no":"lklhgw=\"mg 522?\"","fi":"lklhgw=\"mg 562? \"","bal":"lklhgw=\"mg 592?\" or lklhgw=\"mg 59940\"","all":"lklhgw=\"mg !!2? \""}</t>
  </si>
  <si>
    <t>322.1*</t>
  </si>
  <si>
    <t>322.X</t>
  </si>
  <si>
    <t>Politische Lage und Verhältnisse</t>
  </si>
  <si>
    <t>3•5.8X</t>
  </si>
  <si>
    <t>322.1</t>
  </si>
  <si>
    <t>Kirche und Staat</t>
  </si>
  <si>
    <t>Church and state</t>
  </si>
  <si>
    <t>MG !!270</t>
  </si>
  <si>
    <t>MG !!270 NOT MG 56*</t>
  </si>
  <si>
    <t>MG 48270</t>
  </si>
  <si>
    <t>MG 58270</t>
  </si>
  <si>
    <t>MG 54270</t>
  </si>
  <si>
    <t>MG 52270</t>
  </si>
  <si>
    <t>MG 56270</t>
  </si>
  <si>
    <t>MG 59270</t>
  </si>
  <si>
    <t>lklhgw="mg !!270"</t>
  </si>
  <si>
    <t>lklhgw="mg !!270" not lklhgw="mg 56?"</t>
  </si>
  <si>
    <t>lklhgw="mg 48270"</t>
  </si>
  <si>
    <t>lklhgw="mg 58270"</t>
  </si>
  <si>
    <t>LFR*</t>
  </si>
  <si>
    <t>lklhgw="mg 54270"</t>
  </si>
  <si>
    <t>lklhgw="mg 52270"</t>
  </si>
  <si>
    <t>lklhgw="mg 56270"</t>
  </si>
  <si>
    <t>lklhgw="mg 59270"</t>
  </si>
  <si>
    <t>lkl="lfr?"</t>
  </si>
  <si>
    <t>{"nord":"lklhgw=\"mg !!270\"","sca":"lklhgw=\"mg !!270\" not lklhgw=\"mg 56?\"","dk":"lklhgw=\"mg 48270\"","ic":"lklhgw=\"mg 58270\"","se":"lklhgw=\"mg 54270\"","no":"lklhgw=\"mg 52270\"","fi":"lklhgw=\"mg 56270\"","bal":"lklhgw=\"mg 59270\"","all":"lklhgw=\"mg !!270\""}</t>
  </si>
  <si>
    <t>322.11</t>
  </si>
  <si>
    <t>jus 950.200</t>
  </si>
  <si>
    <t>{"fi":"lkl=\"lfr?\""}</t>
  </si>
  <si>
    <t>322.1 AND t0900</t>
  </si>
  <si>
    <t>3•5.81</t>
  </si>
  <si>
    <t>322.12</t>
  </si>
  <si>
    <t>322.1 AND t0902</t>
  </si>
  <si>
    <t>jus 957.200</t>
  </si>
  <si>
    <t>322.13</t>
  </si>
  <si>
    <t>3•5.82</t>
  </si>
  <si>
    <t>322.1 AND t0903</t>
  </si>
  <si>
    <t>322.14</t>
  </si>
  <si>
    <t>322.1 AND t09034</t>
  </si>
  <si>
    <t>322.15</t>
  </si>
  <si>
    <t>3•5.83</t>
  </si>
  <si>
    <t>jus 953.200</t>
  </si>
  <si>
    <t>322.1 AND t0904</t>
  </si>
  <si>
    <t>323.*</t>
  </si>
  <si>
    <t>Grundrechte und politische Rechte</t>
  </si>
  <si>
    <t>Civil and political rights</t>
  </si>
  <si>
    <t>MG 48065 OR MG 48170 OR MG 48968 OR MG 48075 OR MG 48091 OR MG 48092</t>
  </si>
  <si>
    <t>MG 58065 OR MG 58170 OR MG 58968 OR MG 58075 OR MG 58091 OR MG 58092</t>
  </si>
  <si>
    <t>MG 54065 OR MG 54170 OR MG 54968 OR MG 54075 OR MG 54091 OR MG 54092</t>
  </si>
  <si>
    <t>MG 52065 OR MG 52170 OR MG 52968 OR MG 52075 OR MG 52091 OR MG 52092</t>
  </si>
  <si>
    <t>MG 56065 OR MG 56170 OR MG 56968 OR MG 56075 OR MG 56091 OR MG 56092</t>
  </si>
  <si>
    <t>MG 59065 OR MG 59170 OR MG 59968 OR MG 59075 OR MG 59091 OR MG 59092</t>
  </si>
  <si>
    <t>lklhgw="mg 48065" or lklhgw="mg 48170" or lklhgw="mg 48968" or lklhgw="mg 48075" or lklhgw="mg 48091" or lklhgw="mg 48092"</t>
  </si>
  <si>
    <t>lklhgw="mg 58065" or lklhgw="mg 58170" or lklhgw="mg 58968" or lklhgw="mg 58075" or lklhgw="mg 58091" or lklhgw="mg 58092"</t>
  </si>
  <si>
    <t>lklhgw="mg 54065" or lklhgw="mg 54170" or lklhgw="mg 54968" or lklhgw="mg 54075" or lklhgw="mg 54091" or lklhgw="mg 54092"</t>
  </si>
  <si>
    <t>3•5.84</t>
  </si>
  <si>
    <t>lklhgw="mg 52065" or lklhgw="mg 52170" or lklhgw="mg 52968" or lklhgw="mg 52075" or lklhgw="mg 52091" or lklhgw="mg 52092"</t>
  </si>
  <si>
    <t>lklhgw="mg 56065" or lklhgw="mg 56170" or lklhgw="mg 56968" or lklhgw="mg 56075" or lklhgw="mg 56091" or lklhgw="mg 56092"</t>
  </si>
  <si>
    <t>lklhgw="mg 59065" or lklhgw="mg 59170" or lklhgw="mg 59968" or lklhgw="mg 59075" or lklhgw="mg 59091" or lklhgw="mg 59092"</t>
  </si>
  <si>
    <t>{"dk":"lklhgw=\"mg 48065\" or lklhgw=\"mg 48170\" or lklhgw=\"mg 48968\" or lklhgw=\"mg 48075\" or lklhgw=\"mg 48091\" or lklhgw=\"mg 48092\"","ic":"lklhgw=\"mg 58065\" or lklhgw=\"mg 58170\" or lklhgw=\"mg 58968\" or lklhgw=\"mg 58075\" or lklhgw=\"mg 58091\" or lklhgw=\"mg 58092\"","se":"lklhgw=\"mg 54065\" or lklhgw=\"mg 54170\" or lklhgw=\"mg 54968\" or lklhgw=\"mg 54075\" or lklhgw=\"mg 54091\" or lklhgw=\"mg 54092\"","no":"lklhgw=\"mg 52065\" or lklhgw=\"mg 52170\" or lklhgw=\"mg 52968\" or lklhgw=\"mg 52075\" or lklhgw=\"mg 52091\" or lklhgw=\"mg 52092\"","fi":"lklhgw=\"mg 56065\" or lklhgw=\"mg 56170\" or lklhgw=\"mg 56968\" or lklhgw=\"mg 56075\" or lklhgw=\"mg 56091\" or lklhgw=\"mg 56092\"","bal":"lklhgw=\"mg 59065\" or lklhgw=\"mg 59170\" or lklhgw=\"mg 59968\" or lklhgw=\"mg 59075\" or lklhgw=\"mg 59091\" or lklhgw=\"mg 59092\""}</t>
  </si>
  <si>
    <t>323.0</t>
  </si>
  <si>
    <t>jus 955.250</t>
  </si>
  <si>
    <t>LFN* OR PNN 200 OR PNO 200 OR PNP 200 OR PNQ 200 OR PNR 200</t>
  </si>
  <si>
    <t>323.A</t>
  </si>
  <si>
    <t>Allgemeines, Menschenrechte</t>
  </si>
  <si>
    <t>General works, Human rights</t>
  </si>
  <si>
    <t>hier 323.3, 323.5 zus.gefasst, teilweise auch 323.4</t>
  </si>
  <si>
    <t>lkl="lfn?" or lkl="pnn 200" or lkl="pno 200" or lkl="pnp 200" or lkl="pnq 200" or lkl="pnr 200"</t>
  </si>
  <si>
    <t>MD 35* OR MD 4* OR MG !!065 OR MG !!075 OR MG !!091 OR MG !!092 OR BL 622* OR BL 63* OR PR 2213 OR PL 40* OR PL 41* OR PS 3854</t>
  </si>
  <si>
    <t>(MG !!065 OR MG !!075 OR MG !!091 OR MG !!092) NOT MG 56*</t>
  </si>
  <si>
    <t>MG 48065 OR MG 48075 OR MG 48091 OR MG 48092</t>
  </si>
  <si>
    <t>MG 58065 OR MG 58075 OR MG 58091 OR MG 58092</t>
  </si>
  <si>
    <t>MG 54065 OR MG 54075 OR MG 54091 OR MG 54092</t>
  </si>
  <si>
    <t>MG 52065 OR MG 52075 OR MG 52091 OR MG 52092</t>
  </si>
  <si>
    <t>{"fi":"lkl=\"lfn?\" or lkl=\"pnn 200\" or lkl=\"pno 200\" or lkl=\"pnp 200\" or lkl=\"pnq 200\" or lkl=\"pnr 200\""}</t>
  </si>
  <si>
    <t>MG 56065 OR MG 56075 OR MG 56091 OR MG 56092</t>
  </si>
  <si>
    <t>MG 59065 OR MG 59075 OR MG 59091 OR MG 59092</t>
  </si>
  <si>
    <t>lklhgw="md 35?" or lklhgw="md 4?" or lklhgw="mg !!065" or lklhgw="mg !!075" or lklhgw="mg !!091" or lklhgw="mg !!092" or lklhgw="bl 622?" or lklhgw="bl 63?" or lklhgw="pr 2213" or lklhgw="pl 40?" or lklhgw="pl 41?" or lklhgw="ps 3854"</t>
  </si>
  <si>
    <t>(lklhgw="mg !!065" or lklhgw="mg !!075" or lklhgw="mg !!091" or lklhgw="mg !!092")" not lklhgw="mg 56?"</t>
  </si>
  <si>
    <t>lklhgw="mg 48065" or lklhgw="mg 48075" or lklhgw="mg 48091" or lklhgw="mg 48092"</t>
  </si>
  <si>
    <t>lklhgw="mg 58065" or lklhgw="mg 58075" or lklhgw="mg 58091" or lklhgw="mg 58092"</t>
  </si>
  <si>
    <t>lklhgw="mg 54065" or lklhgw="mg 54075" or lklhgw="mg 54091" or lklhgw="mg 54092"</t>
  </si>
  <si>
    <t>lklhgw="mg 52065" or lklhgw="mg 52075" or lklhgw="mg 52091" or lklhgw="mg 52092"</t>
  </si>
  <si>
    <t>lklhgw="mg 56065" or lklhgw="mg 56075" or lklhgw="mg 56091" or lklhgw="mg 56092"</t>
  </si>
  <si>
    <t>lklhgw="mg 59065" or lklhgw="mg 59075" or lklhgw="mg 59091" or lklhgw="mg 59092"</t>
  </si>
  <si>
    <t>ska 347*</t>
  </si>
  <si>
    <t>3•5.85</t>
  </si>
  <si>
    <t>{"nord":"lklhgw=\"md 35?\" or lklhgw=\"md 4?\" or lklhgw=\"mg !!065\" or lklhgw=\"mg !!075\" or lklhgw=\"mg !!091\" or lklhgw=\"mg !!092\" or lklhgw=\"bl 622?\" or lklhgw=\"bl 63?\" or lklhgw=\"pr 2213\" or lklhgw=\"pl 40?\" or lklhgw=\"pl 41?\" or lklhgw=\"ps 3854\"","sca":"(lklhgw=\"mg !!065\" or lklhgw=\"mg !!075\" or lklhgw=\"mg !!091\" or lklhgw=\"mg !!092\")\" not lklhgw=\"mg 56?\"","dk":"lklhgw=\"mg 48065\" or lklhgw=\"mg 48075\" or lklhgw=\"mg 48091\" or lklhgw=\"mg 48092\"","ic":"lklhgw=\"mg 58065\" or lklhgw=\"mg 58075\" or lklhgw=\"mg 58091\" or lklhgw=\"mg 58092\"","se":"lklhgw=\"mg 54065\" or lklhgw=\"mg 54075\" or lklhgw=\"mg 54091\" or lklhgw=\"mg 54092\"","no":"lklhgw=\"mg 52065\" or lklhgw=\"mg 52075\" or lklhgw=\"mg 52091\" or lklhgw=\"mg 52092\"","fi":"lklhgw=\"mg 56065\" or lklhgw=\"mg 56075\" or lklhgw=\"mg 56091\" or lklhgw=\"mg 56092\"","bal":"lklhgw=\"mg 59065\" or lklhgw=\"mg 59075\" or lklhgw=\"mg 59091\" or lklhgw=\"mg 59092\"","all":"lklhgw=\"md 35?\" or lklhgw=\"md 4?\" or lklhgw=\"mg !!065\" or lklhgw=\"mg !!075\" or lklhgw=\"mg !!091\" or lklhgw=\"mg !!092\" or lklhgw=\"bl 622?\" or lklhgw=\"bl 63?\" or lklhgw=\"pr 2213\" or lklhgw=\"pl 40?\" or lklhgw=\"pl 41?\" or lklhgw=\"ps 3854\""}</t>
  </si>
  <si>
    <t>323.1</t>
  </si>
  <si>
    <t>Minderheitenfragen</t>
  </si>
  <si>
    <t>Minority matters</t>
  </si>
  <si>
    <t>MG !!968 OR GZ !36* OR GZ !38* OR NR 547* OR PR 2230</t>
  </si>
  <si>
    <t>(MG !!986 NOT 56*) OR OR GZ !36* OR GZ !38* OR NR 547*</t>
  </si>
  <si>
    <t xml:space="preserve">MG 48986 OR OR GZ 236* OR NR 547* </t>
  </si>
  <si>
    <t xml:space="preserve">MG 58986 OR OR GZ 536* </t>
  </si>
  <si>
    <t>GZ 436*</t>
  </si>
  <si>
    <t xml:space="preserve">MG 54986 OR OR GZ 736* </t>
  </si>
  <si>
    <t xml:space="preserve">MG 52986 OR OR GZ 636* </t>
  </si>
  <si>
    <t xml:space="preserve">MG 56986 OR OR GZ 836* </t>
  </si>
  <si>
    <t>MG 59968 OR PR 2230</t>
  </si>
  <si>
    <t>lklhgw="mg !!968" or lklhgw="gz !36?" or lklhgw="gz !38?" or lklhgw="nr 547?" or lklhgw="pr 2230"</t>
  </si>
  <si>
    <t>(lklhgw="mg !!986" not lklhgw="56?")" or lklhgw="or lklhgw="gz !36?" or lklhgw="gz !38?" or lklhgw="nr 547?"</t>
  </si>
  <si>
    <t>lklhgw="mg 48986" or lklhgw="or lklhgw="gz 236?" or lklhgw="nr 547? "</t>
  </si>
  <si>
    <t>lklhgw="mg 58986" or lklhgw="or lklhgw="gz 536? "</t>
  </si>
  <si>
    <t>lklhgw="gz 436?"</t>
  </si>
  <si>
    <t>lklhgw="mg 54986" or lklhgw="or lklhgw="gz 736? "</t>
  </si>
  <si>
    <t>lklhgw="mg 52986" or lklhgw="or lklhgw="gz 636? "</t>
  </si>
  <si>
    <t>lklhgw="mg 56986" or lklhgw="or lklhgw="gz 836? "</t>
  </si>
  <si>
    <t>lklhgw="mg 59968" or lklhgw="pr 2230"</t>
  </si>
  <si>
    <t>{"nord":"lklhgw=\"mg !!968\" or lklhgw=\"gz !36?\" or lklhgw=\"gz !38?\" or lklhgw=\"nr 547?\" or lklhgw=\"pr 2230\"","sca":"(lklhgw=\"mg !!986\" not lklhgw=\"56?\")\" or lklhgw=\"or lklhgw=\"gz !36?\" or lklhgw=\"gz !38?\" or lklhgw=\"nr 547?\"","dk":"lklhgw=\"mg 48986\" or lklhgw=\"or lklhgw=\"gz 236?\" or lklhgw=\"nr 547? \"","ic":"lklhgw=\"mg 58986\" or lklhgw=\"or lklhgw=\"gz 536? \"","gro":"lklhgw=\"gz 436?\"","se":"lklhgw=\"mg 54986\" or lklhgw=\"or lklhgw=\"gz 736? \"","no":"lklhgw=\"mg 52986\" or lklhgw=\"or lklhgw=\"gz 636? \"","fi":"lklhgw=\"mg 56986\" or lklhgw=\"or lklhgw=\"gz 836? \"","bal":"lklhgw=\"mg 59968\" or lklhgw=\"pr 2230\"","all":"lklhgw=\"mg !!968\" or lklhgw=\"gz !36?\" or lklhgw=\"gz !38?\" or lklhgw=\"nr 547?\" or lklhgw=\"pr 2230\""}</t>
  </si>
  <si>
    <t>{"all":"kiss=\"ska 347*\" or kiss=\"ska 348*\" or kiss=\"ska 355*\"","nord":"kiss=\"ska 347*\" or kiss=\"ska 348*\" or kiss=\"ska 349*\"","sca":"kiss=\"ska 347*\" or kiss=\"ska 348*\" or kiss=\"ska 349*\" or kiss=\"ska 355*\"","dk":"kiss=\"ska 347*\" or kiss=\"ska 348*\" or kiss=\"ska 349*\" or kiss=\"ska 355*\"","gro":"kiss=\"ska 347*\" or kiss=\"ska 348*\" or kiss=\"ska 349*\" or kiss=\"ska 355*\"","ic":"kiss=\"ska 347*\" or kiss=\"ska 348*\" or kiss=\"ska 349*\" or kiss=\"ska 355*\"","fae":"kiss=\"ska 347*\" or kiss=\"ska 348*\" or kiss=\"ska 349*\" or kiss=\"ska 355*\"","se":"kiss=\"ska 347*\" or kiss=\"ska 348*\" or kiss=\"ska 349*\" or kiss=\"ska 355*\"","no":"kiss=\"ska 347*\" or kiss=\"ska 348*\" or kiss=\"ska 349*\" or kiss=\"ska 355*\""}</t>
  </si>
  <si>
    <t>323.4</t>
  </si>
  <si>
    <t>Meinungs- und Informationsfreiheit</t>
  </si>
  <si>
    <t>Freedom of opinion and information</t>
  </si>
  <si>
    <t>hier würden lt. DDC auch andere spezielle Grundrechte hingehören, tun wir aber zu 323.A</t>
  </si>
  <si>
    <t>ska 348*</t>
  </si>
  <si>
    <t xml:space="preserve">MF 17* OR MG !!15* OR MG !!17* OR AP 291* OR AP 292* </t>
  </si>
  <si>
    <t>(MF 170* OR MG !!15* OR MG !!17*) NOT MG 56*</t>
  </si>
  <si>
    <t xml:space="preserve">MG 4815* OR MG 4817* </t>
  </si>
  <si>
    <t>MG 5815* OR MG 5817*</t>
  </si>
  <si>
    <t>MG 5415* OR MG 5417*</t>
  </si>
  <si>
    <t>MG 5215* OR MG 5217*</t>
  </si>
  <si>
    <t>MG 5615* OR MG 5617*</t>
  </si>
  <si>
    <t>MG 59170 OR MG 59150 OR AP 291* OR AP 292* OR MF 17*</t>
  </si>
  <si>
    <t>lklhgw="mf 17?" or lklhgw="mg !!15?" or lklhgw="mg !!17?" or lklhgw="ap 291?" or lklhgw="ap 292? "</t>
  </si>
  <si>
    <t>(lklhgw="mf 170?" or lklhgw="mg !!15?" or lklhgw="mg !!17?")" not lklhgw="mg 56?"</t>
  </si>
  <si>
    <t>lklhgw="mg 4815?" or lklhgw="mg 4817? "</t>
  </si>
  <si>
    <t>lklhgw="mg 5815?" or lklhgw="mg 5817?"</t>
  </si>
  <si>
    <t>lklhgw="mg 5415?" or lklhgw="mg 5417?"</t>
  </si>
  <si>
    <t>lklhgw="mg 5215?" or lklhgw="mg 5217?"</t>
  </si>
  <si>
    <t>3•5.9X</t>
  </si>
  <si>
    <t>lklhgw="mg 5615?" or lklhgw="mg 5617?"</t>
  </si>
  <si>
    <t>lklhgw="mg 59170" or lklhgw="mg 59150" or lklhgw="ap 291?" or lklhgw="ap 292?" or lklhgw="mf 17?"</t>
  </si>
  <si>
    <t>{"nord":"lklhgw=\"mf 17?\" or lklhgw=\"mg !!15?\" or lklhgw=\"mg !!17?\" or lklhgw=\"ap 291?\" or lklhgw=\"ap 292? \"","sca":"(lklhgw=\"mf 170?\" or lklhgw=\"mg !!15?\" or lklhgw=\"mg !!17?\")\" not lklhgw=\"mg 56?\"","dk":"lklhgw=\"mg 4815?\" or lklhgw=\"mg 4817? \"","ic":"lklhgw=\"mg 5815?\" or lklhgw=\"mg 5817?\"","se":"lklhgw=\"mg 5415?\" or lklhgw=\"mg 5417?\"","no":"lklhgw=\"mg 5215?\" or lklhgw=\"mg 5217?\"","fi":"lklhgw=\"mg 5615?\" or lklhgw=\"mg 5617?\"","bal":"lklhgw=\"mg 59170\" or lklhgw=\"mg 59150\" or lklhgw=\"ap 291?\" or lklhgw=\"ap 292?\" or lklhgw=\"mf 17?\"","all":"lklhgw=\"mf 17?\" or lklhgw=\"mg !!15?\" or lklhgw=\"mg !!17?\" or lklhgw=\"ap 291?\" or lklhgw=\"ap 292? \""}</t>
  </si>
  <si>
    <t>323.6</t>
  </si>
  <si>
    <t>Staatsbürgerschaft</t>
  </si>
  <si>
    <t>Citizenship</t>
  </si>
  <si>
    <t>MD 46* OR PL 378 OR PS 3872 OR PL 625</t>
  </si>
  <si>
    <t>PL 378 OR PS 3872</t>
  </si>
  <si>
    <t>lklhgw="md 46?" or lklhgw="pl 378" or lklhgw="ps 3872" or lklhgw="pl 625"</t>
  </si>
  <si>
    <t>lklhgw="pl 378" or lklhgw="ps 3872"</t>
  </si>
  <si>
    <t>{"nord":"lklhgw=\"md 46?\" or lklhgw=\"pl 378\" or lklhgw=\"ps 3872\" or lklhgw=\"pl 625\"","bal":"lklhgw=\"pl 378\" or lklhgw=\"ps 3872\"","all":"lklhgw=\"md 46?\" or lklhgw=\"pl 378\" or lklhgw=\"ps 3872\" or lklhgw=\"pl 625\""}</t>
  </si>
  <si>
    <t>324.*</t>
  </si>
  <si>
    <t>ska 349*</t>
  </si>
  <si>
    <t>3•5.91</t>
  </si>
  <si>
    <t>Der politische Prozess, politischer Einfluss</t>
  </si>
  <si>
    <t>The political process, political influence</t>
  </si>
  <si>
    <t>MG 592**-MG 594** OR MG 59080</t>
  </si>
  <si>
    <t>lklhgw="mg 592?-mg 594?" or lklhgw="mg 59080"</t>
  </si>
  <si>
    <t>{"bal":"lklhgw=\"mg 592?-mg 594?\" or lklhgw=\"mg 59080\""}</t>
  </si>
  <si>
    <t>324.2</t>
  </si>
  <si>
    <t>Politische Parteien</t>
  </si>
  <si>
    <t>Political parties</t>
  </si>
  <si>
    <t>hier 324.1-3 zusammengefasst</t>
  </si>
  <si>
    <t>MF 3* OR MG !!3* OR PL 381*</t>
  </si>
  <si>
    <t>(MG !!3* NOT 563*</t>
  </si>
  <si>
    <t>MG 483*</t>
  </si>
  <si>
    <t>MG 583*</t>
  </si>
  <si>
    <t>MG 543*</t>
  </si>
  <si>
    <t>MG 523*</t>
  </si>
  <si>
    <t>MG 563*</t>
  </si>
  <si>
    <t>MG 593**</t>
  </si>
  <si>
    <t>lklhgw="mf 3?" or lklhgw="mg !!3?" or lklhgw="pl 381?"</t>
  </si>
  <si>
    <t>(lklhgw="mg !!3?" not lklhgw="563?"</t>
  </si>
  <si>
    <t>lklhgw="mg 483?"</t>
  </si>
  <si>
    <t>lklhgw="mg 583?"</t>
  </si>
  <si>
    <t>lklhgw="mg 543?"</t>
  </si>
  <si>
    <t>lklhgw="mg 523?"</t>
  </si>
  <si>
    <t>lklhgw="mg 563?"</t>
  </si>
  <si>
    <t>lklhgw="mg 593?"</t>
  </si>
  <si>
    <t>{"nord":"lklhgw=\"mf 3?\" or lklhgw=\"mg !!3?\" or lklhgw=\"pl 381?\"","sca":"(lklhgw=\"mg !!3?\" not lklhgw=\"563?\"","dk":"lklhgw=\"mg 483?\"","ic":"lklhgw=\"mg 583?\"","se":"lklhgw=\"mg 543?\"","no":"lklhgw=\"mg 523?\"","fi":"lklhgw=\"mg 563?\"","bal":"lklhgw=\"mg 593?\"","all":"lklhgw=\"mf 3?\" or lklhgw=\"mg !!3?\" or lklhgw=\"pl 381?\""}</t>
  </si>
  <si>
    <t>3•5.92</t>
  </si>
  <si>
    <t>324.4</t>
  </si>
  <si>
    <t>ska 355*</t>
  </si>
  <si>
    <t>Interessengruppen</t>
  </si>
  <si>
    <t>Interest groups</t>
  </si>
  <si>
    <t>PR 2421 OR MG !!2*</t>
  </si>
  <si>
    <t>MG !!2* NOT MG 56*</t>
  </si>
  <si>
    <t>MG 522**</t>
  </si>
  <si>
    <t>MG 562*</t>
  </si>
  <si>
    <t>lklhgw="pr 2421" or lklhgw="mg !!2?"</t>
  </si>
  <si>
    <t>lklhgw="mg !!2?" not lklhgw="mg 56?"</t>
  </si>
  <si>
    <t>lklhgw="mg 562?"</t>
  </si>
  <si>
    <t>{"nord":"lklhgw=\"pr 2421\" or lklhgw=\"mg !!2?\"","sca":"lklhgw=\"mg !!2?\" not lklhgw=\"mg 56?\"","dk":"lklhgw=\"mg 482?\"","ic":"lklhgw=\"mg 582?\"","se":"lklhgw=\"mg 542?\"","no":"lklhgw=\"mg 522?\"","fi":"lklhgw=\"mg 562?\"","bal":"lklhgw=\"pr 2421\" or lklhgw=\"mg !!2?\"","all":"lklhgw=\"pr 2421\" or lklhgw=\"mg !!2?\""}</t>
  </si>
  <si>
    <t>324.6</t>
  </si>
  <si>
    <t>NT 37*-NT 39* OR NKD 04* OR NKD 05* OR NKD 06* OR NKD 07* OR NKD 08* OR NKD 09* OR NKD 1** OR NKD 200 OR PNN 200 OR PNO 200 OR PNP 200 OR PNQ 200 OR PNR 200</t>
  </si>
  <si>
    <t>Wahlsysteme</t>
  </si>
  <si>
    <t>Election systems</t>
  </si>
  <si>
    <t>hier auch 324.5, 324.7, 324.9</t>
  </si>
  <si>
    <t>lkl="nt 37?-nt 39?" or lkl="nkd 04?" or lkl="nkd 05?" or lkl="nkd 06?" or lkl="nkd 07?" or lkl="nkd 08?" or lkl="nkd 09?" or lkl="nkd 1?" or lkl="nkd 200" or lkl="pnn 200" or lkl="pno 200" or lkl="pnp 200" or lkl="pnq 200" or lkl="pnr 200"</t>
  </si>
  <si>
    <t>MG !!4* OR MF 4* OR PS 3856</t>
  </si>
  <si>
    <t>MG !!4* NOT MG 56*</t>
  </si>
  <si>
    <t>MG 484*</t>
  </si>
  <si>
    <t>MG 584*</t>
  </si>
  <si>
    <t>MG 544*</t>
  </si>
  <si>
    <t>MG 524*</t>
  </si>
  <si>
    <t>MG 564*</t>
  </si>
  <si>
    <t>MG 594**</t>
  </si>
  <si>
    <t>lklhgw="mg !!4?" or lklhgw="mf 4?" or lklhgw="ps 3856"</t>
  </si>
  <si>
    <t>{"fi":"lkl=\"nt 37?-nt 39?\" or lkl=\"nkd 04?\" or lkl=\"nkd 05?\" or lkl=\"nkd 06?\" or lkl=\"nkd 07?\" or lkl=\"nkd 08?\" or lkl=\"nkd 09?\" or lkl=\"nkd 1?\" or lkl=\"nkd 200\" or lkl=\"pnn 200\" or lkl=\"pno 200\" or lkl=\"pnp 200\" or lkl=\"pnq 200\" or lkl=\"pnr 200\""}</t>
  </si>
  <si>
    <t>lklhgw="mg !!4?" not lklhgw="mg 56?"</t>
  </si>
  <si>
    <t>lklhgw="mg 484?"</t>
  </si>
  <si>
    <t>lklhgw="mg 584?"</t>
  </si>
  <si>
    <t>lklhgw="mg 544?"</t>
  </si>
  <si>
    <t>lklhgw="mg 524?"</t>
  </si>
  <si>
    <t>lklhgw="mg 564?"</t>
  </si>
  <si>
    <t>lklhgw="mg 594?"</t>
  </si>
  <si>
    <t>3•5.93</t>
  </si>
  <si>
    <t>{"nord":"lklhgw=\"mg !!4?\" or lklhgw=\"mf 4?\" or lklhgw=\"ps 3856\"","sca":"lklhgw=\"mg !!4?\" not lklhgw=\"mg 56?\"","dk":"lklhgw=\"mg 484?\"","ic":"lklhgw=\"mg 584?\"","se":"lklhgw=\"mg 544?\"","no":"lklhgw=\"mg 524?\"","fi":"lklhgw=\"mg 564?\"","bal":"lklhgw=\"mg 594?\"","all":"lklhgw=\"mg !!4?\" or lklhgw=\"mf 4?\" or lklhgw=\"ps 3856\""}</t>
  </si>
  <si>
    <t>325</t>
  </si>
  <si>
    <t>Internationale Migration</t>
  </si>
  <si>
    <t>International migration</t>
  </si>
  <si>
    <t>wie Soziologie Migration</t>
  </si>
  <si>
    <t>NQD 0*</t>
  </si>
  <si>
    <t>(LB 56* NOT LB 56225) OR (RM !!594 NOT RM 50*)</t>
  </si>
  <si>
    <t>RM 20594</t>
  </si>
  <si>
    <t>RM 60594</t>
  </si>
  <si>
    <t>RM 40594</t>
  </si>
  <si>
    <t>RM 30594</t>
  </si>
  <si>
    <t>RM 50594</t>
  </si>
  <si>
    <t>ska 481*</t>
  </si>
  <si>
    <t>lkl="nqd 0?"</t>
  </si>
  <si>
    <t>(lklhgw="lb 56?" not lklhgw="lb 56225")" or (lklhgw="rm !!594" not lklhgw="rm 50?")</t>
  </si>
  <si>
    <t>lklhgw="rm 20594"</t>
  </si>
  <si>
    <t>lklhgw="rm 60594"</t>
  </si>
  <si>
    <t>{"fi":"lkl=\"nqd 0?\""}</t>
  </si>
  <si>
    <t>lklhgw="rm 40594"</t>
  </si>
  <si>
    <t>lklhgw="rm 30594"</t>
  </si>
  <si>
    <t>lklhgw="rm 50594"</t>
  </si>
  <si>
    <t>3•5.94</t>
  </si>
  <si>
    <t>{"nord":"lklhgw=\"ms 1500\" or lklhgw=\"ms 1560\" or lklhgw=\"ms 3550\" or lklhgw=\"ms 3600\" or lklhgw=\"r! !!594\" or lklhgw=\"r! !!573\" or lklhgw=\"r! !!595\" or lklhgw=\"qu 400\" or lklhgw=\"lb 56?\"","sca":"(lklhgw=\"lb 56?\" not lklhgw=\"lb 56225\")\" or (lklhgw=\"rm !!594\" not lklhgw=\"rm 50?\")","dk":"lklhgw=\"rm 20594\"","ic":"lklhgw=\"rm 60594\"","se":"lklhgw=\"rm 40594\"","no":"lklhgw=\"rm 30594\"","fi":"lklhgw=\"rm 50594\"","bal":"lklhgw=\"ms 1500\" or lklhgw=\"ms 1560\" or lklhgw=\"ms 3550\" or lklhgw=\"ms 3600\" or lklhgw=\"rq 2!594\" or lklhgw=\"rq 2!573\" or lklhgw=\"rq 2!595\" or lklhgw=\"qu 400\" or lklhgw=\"lb 56?\"","all":"lklhgw=\"ms 1500\" or lklhgw=\"ms 1560\" or lklhgw=\"ms 3550\" or lklhgw=\"ms 3600\" or lklhgw=\"r! !!594\" or lklhgw=\"r! !!573\" or lklhgw=\"r! !!595\" or lklhgw=\"qu 400\" or lklhgw=\"lb 56?\""}</t>
  </si>
  <si>
    <t>327.*</t>
  </si>
  <si>
    <t>PNN 300 OR PNO 300 OR PNP 300 OR PNQ 300 OR PNR 300 OR QUB 400 OR NQD 550 OR NQD 700</t>
  </si>
  <si>
    <t>327</t>
  </si>
  <si>
    <t>Internationale Beziehungen, Außenpolitik</t>
  </si>
  <si>
    <t>lkl="pnn 300" or lkl="pno 300" or lkl="pnp 300" or lkl="pnq 300" or lkl="pnr 300" or lkl="qub 400" or lkl="nqd 550" or lkl="nqd 700"</t>
  </si>
  <si>
    <t>International relations, Foreign policy</t>
  </si>
  <si>
    <t>MG !!940 OR MK* OR ML* OR NK 71* OR NK 72* OR NK 77* OR NQ 62* OR NQ 73* OR QM 4*</t>
  </si>
  <si>
    <t>MG !!940 NOT MG 56940</t>
  </si>
  <si>
    <t>ML 2300 OR ML 7308 OR NK 7125 OR MG 48940</t>
  </si>
  <si>
    <t>ML 7316 OR NK 7160 OR MG 58940</t>
  </si>
  <si>
    <t>ML 3100 OR ML 7338 OR NK 7230 OR MG 54940</t>
  </si>
  <si>
    <t>ML 2900 OR ML 7328 OR NK 7200 OR MG 52940</t>
  </si>
  <si>
    <t>ML 7310 OR NK 7130 OR MG 56940</t>
  </si>
  <si>
    <t>{"fi":"lkl=\"pnn 300\" or lkl=\"pno 300\" or lkl=\"pnp 300\" or lkl=\"pnq 300\" or lkl=\"pnr 300\" or lkl=\"qub 400\" or lkl=\"nqd 550\" or lkl=\"nqd 700\""}</t>
  </si>
  <si>
    <t>ML* OR MK* OR MG 59940</t>
  </si>
  <si>
    <t>lklhgw="mg !!940" or lklhgw="mk?" or lklhgw="ml?" or lklhgw="nk 71?" or lklhgw="nk 72?" or lklhgw="nk 77?" or lklhgw="nq 62?" or lklhgw="nq 73?" or lklhgw="qm 4?"</t>
  </si>
  <si>
    <t>lklhgw="mg !!940" not lklhgw="mg 56940"</t>
  </si>
  <si>
    <t>lklhgw="ml 2300" or lklhgw="ml 7308" or lklhgw="nk 7125" or lklhgw="mg 48940"</t>
  </si>
  <si>
    <t>lklhgw="ml 7316" or lklhgw="nk 7160" or lklhgw="mg 58940"</t>
  </si>
  <si>
    <t>lklhgw="ml 3100" or lklhgw="ml 7338" or lklhgw="nk 7230" or lklhgw="mg 54940"</t>
  </si>
  <si>
    <t>lklhgw="ml 2900" or lklhgw="ml 7328" or lklhgw="nk 7200" or lklhgw="mg 52940"</t>
  </si>
  <si>
    <t>lklhgw="ml 7310" or lklhgw="nk 7130" or lklhgw="mg 56940"</t>
  </si>
  <si>
    <t>lklhgw="ml?" or lklhgw="mk?" or lklhgw="mg 59940"</t>
  </si>
  <si>
    <t>{"all":"kiss=\"ska 481*\" or kiss=\"ska 483*\" or kiss=\"ska 487*\"","nord":"kiss=\"ska 481*\" or kiss=\"ska 483*\" or kiss=\"ska 487*\"","sca":"kiss=\"ska 481*\" or kiss=\"ska 483*\" or kiss=\"ska 487*\"","dk":"kiss=\"ska 481*\" or kiss=\"ska 483*\" or kiss=\"ska 487*\"","gro":"kiss=\"ska 481*\" or kiss=\"ska 483*\" or kiss=\"ska 487*\"","ic":"kiss=\"ska 481*\" or kiss=\"ska 483*\" or kiss=\"ska 487*\"","fae":"kiss=\"ska 481*\" or kiss=\"ska 483*\" or kiss=\"ska 487*\"","se":"kiss=\"ska 481*\" or kiss=\"ska 483*\" or kiss=\"ska 487*\"","no":"kiss=\"ska 481*\" or kiss=\"ska 483*\" or kiss=\"ska 487*\""}</t>
  </si>
  <si>
    <t>3•5.95</t>
  </si>
  <si>
    <t>{"nord":"lklhgw=\"mg !!940\" or lklhgw=\"mk?\" or lklhgw=\"ml?\" or lklhgw=\"nk 71?\" or lklhgw=\"nk 72?\" or lklhgw=\"nk 77?\" or lklhgw=\"nq 62?\" or lklhgw=\"nq 73?\" or lklhgw=\"qm 4?\"","sca":"lklhgw=\"mg !!940\" not lklhgw=\"mg 56940\"","dk":"lklhgw=\"ml 2300\" or lklhgw=\"ml 7308\" or lklhgw=\"nk 7125\" or lklhgw=\"mg 48940\"","ic":"lklhgw=\"ml 7316\" or lklhgw=\"nk 7160\" or lklhgw=\"mg 58940\"","se":"lklhgw=\"ml 3100\" or lklhgw=\"ml 7338\" or lklhgw=\"nk 7230\" or lklhgw=\"mg 54940\"","no":"lklhgw=\"ml 2900\" or lklhgw=\"ml 7328\" or lklhgw=\"nk 7200\" or lklhgw=\"mg 52940\"","fi":"lklhgw=\"ml 7310\" or lklhgw=\"nk 7130\" or lklhgw=\"mg 56940\"","bal":"lklhgw=\"ml?\" or lklhgw=\"mk?\" or lklhgw=\"mg 59940\"","all":"lklhgw=\"mg !!940\" or lklhgw=\"mk?\" or lklhgw=\"ml?\" or lklhgw=\"nk 71?\" or lklhgw=\"nk 72?\" or lklhgw=\"nk 77?\" or lklhgw=\"nq 62?\" or lklhgw=\"nq 73?\" or lklhgw=\"qm 4?\""}</t>
  </si>
  <si>
    <t>327.1</t>
  </si>
  <si>
    <t>hier würden lt. DDC auch andere spezielle Grundrechte hingehören, wir aber zu 323.A</t>
  </si>
  <si>
    <t>NT 375 OR PNN 200 OR PNO 200 OR PNP 200 OR PNQ 200 OR PNR 200</t>
  </si>
  <si>
    <t>327 AND t0900</t>
  </si>
  <si>
    <t>ska 483*</t>
  </si>
  <si>
    <t>lkl="nt 375" or lkl="pnn 200" or lkl="pno 200" or lkl="pnp 200" or lkl="pnq 200" or lkl="pnr 200"</t>
  </si>
  <si>
    <t>3•6.X</t>
  </si>
  <si>
    <t>{"fi":"lkl=\"nt 375\" or lkl=\"pnn 200\" or lkl=\"pno 200\" or lkl=\"pnp 200\" or lkl=\"pnq 200\" or lkl=\"pnr 200\""}</t>
  </si>
  <si>
    <t>327.2</t>
  </si>
  <si>
    <t>327 AND t0902</t>
  </si>
  <si>
    <t>3•6.1X</t>
  </si>
  <si>
    <t>327.3</t>
  </si>
  <si>
    <t>Der politische Prozess</t>
  </si>
  <si>
    <t>PNN 200 OR PNO 200 OR PNP 200 OR PNQ 200 OR PNR 200 OR LFS*</t>
  </si>
  <si>
    <t>lkl="pnn 200" or lkl="pno 200" or lkl="pnp 200" or lkl="pnq 200" or lkl="pnr 200" or lkl="lfs?"</t>
  </si>
  <si>
    <t>{"fi":"lkl=\"pnn 200\" or lkl=\"pno 200\" or lkl=\"pnp 200\" or lkl=\"pnq 200\" or lkl=\"pnr 200\" or lkl=\"lfs?\""}</t>
  </si>
  <si>
    <t>327 AND t0903</t>
  </si>
  <si>
    <t>327.4</t>
  </si>
  <si>
    <t>ska 487*</t>
  </si>
  <si>
    <t>3•6.11</t>
  </si>
  <si>
    <t>327 AND t09034</t>
  </si>
  <si>
    <t>PNN 200 OR PNO 200 OR PNP 200 OR PNQ 200 OR PNR 200 OR LFN 100 OR LFN 120</t>
  </si>
  <si>
    <t>327.5</t>
  </si>
  <si>
    <t>lkl="pnn 200" or lkl="pno 200" or lkl="pnp 200" or lkl="pnq 200" or lkl="pnr 200" or lkl="lfn 100" or lkl="lfn 120"</t>
  </si>
  <si>
    <t>327 AND t0904</t>
  </si>
  <si>
    <t>{"fi":"lkl=\"pnn 200\" or lkl=\"pno 200\" or lkl=\"pnp 200\" or lkl=\"pnq 200\" or lkl=\"pnr 200\" or lkl=\"lfn 100\" or lkl=\"lfn 120\""}</t>
  </si>
  <si>
    <t>328</t>
  </si>
  <si>
    <t>Parlamente, gesetzgebende Körperschaften, Gesetzgebungsprozess</t>
  </si>
  <si>
    <t>Parliaments, legislative bodies, legislative process</t>
  </si>
  <si>
    <t>Vorschlag: In der Reihenfolge umsortieren: 324.7 u. umbenannt</t>
  </si>
  <si>
    <t>MG !!5* OR PL 625*</t>
  </si>
  <si>
    <t>MG !!5* NOT MG 56*</t>
  </si>
  <si>
    <t>MG 485*</t>
  </si>
  <si>
    <t>MG 585*</t>
  </si>
  <si>
    <t>MG 545*</t>
  </si>
  <si>
    <t>MG 525*</t>
  </si>
  <si>
    <t>MG 565*</t>
  </si>
  <si>
    <t>MG 595**</t>
  </si>
  <si>
    <t>lklhgw="mg !!5?" or lklhgw="pl 625?"</t>
  </si>
  <si>
    <t>lklhgw="mg !!5?" not lklhgw="mg 56?"</t>
  </si>
  <si>
    <t>lklhgw="mg 485?"</t>
  </si>
  <si>
    <t>lklhgw="mg 585?"</t>
  </si>
  <si>
    <t>3•6.12</t>
  </si>
  <si>
    <t>lklhgw="mg 545?"</t>
  </si>
  <si>
    <t>lklhgw="mg 525?"</t>
  </si>
  <si>
    <t>lklhgw="mg 565?"</t>
  </si>
  <si>
    <t>lklhgw="mg 595?"</t>
  </si>
  <si>
    <t>{"nord":"lklhgw=\"mg !!5?\" or lklhgw=\"pl 625?\"","sca":"lklhgw=\"mg !!5?\" not lklhgw=\"mg 56?\"","dk":"lklhgw=\"mg 485?\"","ic":"lklhgw=\"mg 585?\"","se":"lklhgw=\"mg 545?\"","no":"lklhgw=\"mg 525?\"","fi":"lklhgw=\"mg 565?\"","bal":"lklhgw=\"mg 595?\"","all":"lklhgw=\"mg !!5?\" or lklhgw=\"pl 625?\""}</t>
  </si>
  <si>
    <t>33*</t>
  </si>
  <si>
    <t>ska 656*</t>
  </si>
  <si>
    <t>Wirtschaft</t>
  </si>
  <si>
    <t>Economics</t>
  </si>
  <si>
    <t>Q* OR MF 91* OR MK 5450 OR MK 6150 OR MK 9* OR MG !!020 OR MG !!910 OR (NW* NOT NW 7* NOT NW 8* NOT NW 9*) OR ZE 2* OR ZE 3*</t>
  </si>
  <si>
    <t>lklhgw="q?" or lklhgw="mf 91?" or lklhgw="mk 5450" or lklhgw="mk 6150" or lklhgw="mk 9?" or lklhgw="mg !!020" or lklhgw="mg !!910" or (lklhgw="nw?" not lklhgw="nw 7?" not lklhgw="nw 8?" not lklhgw="nw 9?")" or lklhgw="ze 2?" or lklhgw="ze 3?"</t>
  </si>
  <si>
    <t>{"nord":"lklhgw=\"q?\" or lklhgw=\"mf 91?\" or lklhgw=\"mk 5450\" or lklhgw=\"mk 6150\" or lklhgw=\"mk 9?\" or lklhgw=\"mg !!020\" or lklhgw=\"mg !!910\" or (lklhgw=\"nw?\" not lklhgw=\"nw 7?\" not lklhgw=\"nw 8?\" not lklhgw=\"nw 9?\")\" or lklhgw=\"ze 2?\" or lklhgw=\"ze 3?\"","bal":"lklhgw=\"q?\" or lklhgw=\"mf 91?\" or lklhgw=\"mk 5450\" or lklhgw=\"mk 6150\" or lklhgw=\"mk 9?\" or lklhgw=\"mg !!020\" or lklhgw=\"mg !!910\" or (lklhgw=\"nw?\" not lklhgw=\"nw 7?\" not lklhgw=\"nw 8?\" not lklhgw=\"nw 9?\")\" or lklhgw=\"ze 2?\" or lklhgw=\"ze 3?\"","all":"lklhgw=\"q?\" or lklhgw=\"mf 91?\" or lklhgw=\"mk 5450\" or lklhgw=\"mk 6150\" or lklhgw=\"mk 9?\" or lklhgw=\"mg !!020\" or lklhgw=\"mg !!910\" or (lklhgw=\"nw?\" not lklhgw=\"nw 7?\" not lklhgw=\"nw 8?\" not lklhgw=\"nw 9?\")\" or lklhgw=\"ze 2?\" or lklhgw=\"ze 3?\""}</t>
  </si>
  <si>
    <t>330.*</t>
  </si>
  <si>
    <t>LFS 370 OR LFS 400 OR PNN 200 OR PNO 200 OR PNP 200 OR PNQ 200 OR PNR 200</t>
  </si>
  <si>
    <t>33X</t>
  </si>
  <si>
    <t>330.90</t>
  </si>
  <si>
    <t>Wirtschaftsgeschichte</t>
  </si>
  <si>
    <t>Economic history</t>
  </si>
  <si>
    <t>NW* NOT NW 7* NOT NW 8* NOT NW 9* OR QF* OR QR 571* OR QK 24*</t>
  </si>
  <si>
    <t>NW 2325 OR NW 2360 OR NW 2430 OR NW 2400</t>
  </si>
  <si>
    <t>lklhgw="nw?" not lklhgw="nw 7?" not lklhgw="nw 8?" not lklhgw="nw 9?" or lklhgw="qf?" or lklhgw="qr 571?" or lklhgw="qk 24?"</t>
  </si>
  <si>
    <t>lklhgw="nw 2325" or lklhgw="nw 2360" or lklhgw="nw 2430" or lklhgw="nw 2400"</t>
  </si>
  <si>
    <t>3•6.13</t>
  </si>
  <si>
    <t>lkl="lfs 370" or lkl="lfs 400" or lkl="pnn 200" or lkl="pno 200" or lkl="pnp 200" or lkl="pnq 200" or lkl="pnr 200"</t>
  </si>
  <si>
    <t>{"sca":"kiss=\"ska 656*\" or kiss=\"ska 658*\"","dk":"kiss=\"ska 656*\" or kiss=\"ska 658*\"","gro":"kiss=\"ska 656*\" or kiss=\"ska 658*\"","ic":"kiss=\"ska 656*\" or kiss=\"ska 658*\"","fae":"kiss=\"ska 656*\" or kiss=\"ska 658*\"","se":"kiss=\"ska 656*\" or kiss=\"ska 658*\"","no":"kiss=\"ska 656*\" or kiss=\"ska 658*\""}</t>
  </si>
  <si>
    <t>{"fi":"lkl=\"lfs 370\" or lkl=\"lfs 400\" or lkl=\"pnn 200\" or lkl=\"pno 200\" or lkl=\"pnp 200\" or lkl=\"pnq 200\" or lkl=\"pnr 200\""}</t>
  </si>
  <si>
    <t>{"nord":"lklhgw=\"nw?\" not lklhgw=\"nw 7?\" not lklhgw=\"nw 8?\" not lklhgw=\"nw 9?\" or lklhgw=\"qf?\" or lklhgw=\"qr 571?\" or lklhgw=\"qk 24?\"","sca":"lklhgw=\"nw 2325\" or lklhgw=\"nw 2360\" or lklhgw=\"nw 2430\" or lklhgw=\"nw 2400\"","dk":"lklhgw=\"nw 2325\"","ic":"lklhgw=\"nw 2360\"","se":"lklhgw=\"nw 2430\"","no":"lklhgw=\"nw 2400\"","fi":"lklhgw=\"nw 2330\"","bal":"lklhgw=\"nw?\" not lklhgw=\"nw 7?\" not lklhgw=\"nw 8?\" not lklhgw=\"nw 9?\" or lklhgw=\"qf?\" or lklhgw=\"qr 571?\" or lklhgw=\"qk 24?\"","all":"lklhgw=\"nw?\" not lklhgw=\"nw 7?\" not lklhgw=\"nw 8?\" not lklhgw=\"nw 9?\" or lklhgw=\"qf?\" or lklhgw=\"qr 571?\" or lklhgw=\"qk 24?\""}</t>
  </si>
  <si>
    <t>330.1</t>
  </si>
  <si>
    <t>QUB 500 OR PNN 300 OR PNO 300 OR PNP 300 OR PNQ 300 OR PNR 300 OR NQD 370 OR QEG*</t>
  </si>
  <si>
    <t>330.90 AND t0900</t>
  </si>
  <si>
    <t>ska 658*</t>
  </si>
  <si>
    <t>lkl="qub 500" or lkl="pnn 300" or lkl="pno 300" or lkl="pnp 300" or lkl="pnq 300" or lkl="pnr 300" or lkl="nqd 370" or lkl="qeg?"</t>
  </si>
  <si>
    <t>330.2</t>
  </si>
  <si>
    <t>{"fi":"lkl=\"qub 500\" or lkl=\"pnn 300\" or lkl=\"pno 300\" or lkl=\"pnp 300\" or lkl=\"pnq 300\" or lkl=\"pnr 300\" or lkl=\"nqd 370\" or lkl=\"qeg?\""}</t>
  </si>
  <si>
    <t>330.90 AND t0902</t>
  </si>
  <si>
    <t>330.3</t>
  </si>
  <si>
    <t>Internationale Beziehungen</t>
  </si>
  <si>
    <t>PNN 200 OR PNO 200 OR PNP 200 OR PNQ 200 OR PNR 200 OR LFS 46*-LFS 52*</t>
  </si>
  <si>
    <t>3•6.14</t>
  </si>
  <si>
    <t>330.90 AND t0903</t>
  </si>
  <si>
    <t>lkl="pnn 200" or lkl="pno 200" or lkl="pnp 200" or lkl="pnq 200" or lkl="pnr 200" or lkl="lfs 46?-lfs 52?"</t>
  </si>
  <si>
    <t>{"fi":"lkl=\"pnn 200\" or lkl=\"pno 200\" or lkl=\"pnp 200\" or lkl=\"pnq 200\" or lkl=\"pnr 200\" or lkl=\"lfs 46?-lfs 52?\""}</t>
  </si>
  <si>
    <t>330.4</t>
  </si>
  <si>
    <t>330.90 AND t09034</t>
  </si>
  <si>
    <t>330.5</t>
  </si>
  <si>
    <t>330.90 AND t0904</t>
  </si>
  <si>
    <t>3•6.15</t>
  </si>
  <si>
    <t>331.*</t>
  </si>
  <si>
    <t>330.91</t>
  </si>
  <si>
    <t>Allgemeines, wirtschaftliche Lage</t>
  </si>
  <si>
    <t>General works, economic situation</t>
  </si>
  <si>
    <t>QA OR QB OR QC OR QD OR QE OR QH OR QG OR MG !!020</t>
  </si>
  <si>
    <t>MG 45020 OR MG 48020 OR MG 58020 OR MG 54020 OR MG 52020</t>
  </si>
  <si>
    <t>MG 48020</t>
  </si>
  <si>
    <t>MG 58020</t>
  </si>
  <si>
    <t>MG 54020</t>
  </si>
  <si>
    <t>MG 52020</t>
  </si>
  <si>
    <t>MG 56020</t>
  </si>
  <si>
    <t>lklhgw="qa" or lklhgw="qb" or lklhgw="qc" or lklhgw="qd" or lklhgw="qe" or lklhgw="qh" or lklhgw="qg" or lklhgw="mg !!020"</t>
  </si>
  <si>
    <t>lklhgw="mg 45020" or lklhgw="mg 48020" or lklhgw="mg 58020" or lklhgw="mg 54020" or lklhgw="mg 52020"</t>
  </si>
  <si>
    <t>lklhgw="mg 48020"</t>
  </si>
  <si>
    <t>lklhgw="mg 58020"</t>
  </si>
  <si>
    <t>lklhgw="mg 54020"</t>
  </si>
  <si>
    <t>lklhgw="mg 52020"</t>
  </si>
  <si>
    <t>lklhgw="mg 56020"</t>
  </si>
  <si>
    <t>{"nord":"lklhgw=\"qa\" or lklhgw=\"qb\" or lklhgw=\"qc\" or lklhgw=\"qd\" or lklhgw=\"qe\" or lklhgw=\"qh\" or lklhgw=\"qg\" or lklhgw=\"mg !!020\"","sca":"lklhgw=\"mg 45020\" or lklhgw=\"mg 48020\" or lklhgw=\"mg 58020\" or lklhgw=\"mg 54020\" or lklhgw=\"mg 52020\"","dk":"lklhgw=\"mg 48020\"","ic":"lklhgw=\"mg 58020\"","se":"lklhgw=\"mg 54020\"","no":"lklhgw=\"mg 52020\"","fi":"lklhgw=\"mg 56020\"","bal":"lklhgw=\"qa\" or lklhgw=\"qb\" or lklhgw=\"qc\" or lklhgw=\"qd\" or lklhgw=\"qe\" or lklhgw=\"qh\" or lklhgw=\"qg\" or lklhgw=\"mg !!020\"","all":"lklhgw=\"qa\" or lklhgw=\"qb\" or lklhgw=\"qc\" or lklhgw=\"qd\" or lklhgw=\"qe\" or lklhgw=\"qh\" or lklhgw=\"qg\" or lklhgw=\"mg !!020\""}</t>
  </si>
  <si>
    <t>331.1</t>
  </si>
  <si>
    <t>3•6.2</t>
  </si>
  <si>
    <t>330.91 AND t0900</t>
  </si>
  <si>
    <t>{"sca":"kiss=\"ska 656*\" or kiss=\"ska 865*\" or kiss=\"ska 658*\"","dk":"kiss=\"ska 656*\" or kiss=\"ska 865*\" or kiss=\"ska 658*\"","gro":"kiss=\"ska 656*\" or kiss=\"ska 865*\" or kiss=\"ska 658*\"","ic":"kiss=\"ska 656*\" or kiss=\"ska 658*\"","fae":"kiss=\"ska 656*\" or kiss=\"ska 865*\" or kiss=\"ska 658*\"","se":"kiss=\"ska 656*\" or kiss=\"ska 865*\" or kiss=\"ska 658*\"","no":"kiss=\"ska 656*\" or kiss=\"ska 865*\" or kiss=\"ska 658*\""}</t>
  </si>
  <si>
    <t>331.2</t>
  </si>
  <si>
    <t>330.91 AND t0902</t>
  </si>
  <si>
    <t>PNQ 200</t>
  </si>
  <si>
    <t>ska 865*</t>
  </si>
  <si>
    <t>331.3</t>
  </si>
  <si>
    <t>lkl="pnq 200"</t>
  </si>
  <si>
    <t>{"fi":"lkl=\"pnq 200\""}</t>
  </si>
  <si>
    <t>330.91 AND t0903</t>
  </si>
  <si>
    <t>3•6.3</t>
  </si>
  <si>
    <t>331.4</t>
  </si>
  <si>
    <t>330.91 AND t09034</t>
  </si>
  <si>
    <t>331.5</t>
  </si>
  <si>
    <t>Gesetzgebungsprozess, gesetzgebende Körperschaften</t>
  </si>
  <si>
    <t>LFS 100 OR LFS 120 OR NT 445 OR NT 450 OR PNN 200 OR PNO 200 OR PNP 200 OR PNQ 200 OR PNR 200</t>
  </si>
  <si>
    <t>330.91 AND t0904</t>
  </si>
  <si>
    <t>3•6.4</t>
  </si>
  <si>
    <t>lkl="lfs 100" or lkl="lfs 120" or lkl="nt 445" or lkl="nt 450" or lkl="pnn 200" or lkl="pno 200" or lkl="pnp 200" or lkl="pnq 200" or lkl="pnr 200"</t>
  </si>
  <si>
    <t>332</t>
  </si>
  <si>
    <t>{"fi":"lkl=\"lfs 100\" or lkl=\"lfs 120\" or lkl=\"nt 445\" or lkl=\"nt 450\" or lkl=\"pnn 200\" or lkl=\"pno 200\" or lkl=\"pnp 200\" or lkl=\"pnq 200\" or lkl=\"pnr 200\""}</t>
  </si>
  <si>
    <t>331</t>
  </si>
  <si>
    <t>Arbeitsökonomie, Arbeitsmarkt</t>
  </si>
  <si>
    <t>Labor economics, labor market</t>
  </si>
  <si>
    <t>QV</t>
  </si>
  <si>
    <t>lklhgw="qv"</t>
  </si>
  <si>
    <t>{"nord":"lklhgw=\"qv\"","bal":"lklhgw=\"qv\"","all":"lklhgw=\"qv\""}</t>
  </si>
  <si>
    <t>337.*</t>
  </si>
  <si>
    <t>PNN 400 OR PNO 400 OR PNP 400 OR PNQ 400 OR PNR 400 OR LM* OR LC* OR LQ*</t>
  </si>
  <si>
    <t>337</t>
  </si>
  <si>
    <t>Weltwirtschaft, Internationale Wirtschaftsbeziehungen</t>
  </si>
  <si>
    <t>International economics, international economic relations</t>
  </si>
  <si>
    <t>lkl="pnn 400" or lkl="pno 400" or lkl="pnp 400" or lkl="pnq 400" or lkl="pnr 400" or lkl="lm?" or lkl="lc?" or lkl="lq?"</t>
  </si>
  <si>
    <t>QM 000 OR QM 100 OR MK 5450 OR MK 6150 OR QG 000 OR QG 010</t>
  </si>
  <si>
    <t>lklhgw="qm 000" or lklhgw="qm 100" or lklhgw="mk 5450" or lklhgw="mk 6150" or lklhgw="qg 000" or lklhgw="qg 010"</t>
  </si>
  <si>
    <t>{"fi":"lkl=\"pnn 400\" or lkl=\"pno 400\" or lkl=\"pnp 400\" or lkl=\"pnq 400\" or lkl=\"pnr 400\" or lkl=\"lm?\" or lkl=\"lc?\" or lkl=\"lq?\""}</t>
  </si>
  <si>
    <t>{"nord":"lklhgw=\"qm 000\" or lklhgw=\"qm 100\" or lklhgw=\"mk 5450\" or lklhgw=\"mk 6150\" or lklhgw=\"qg 000\" or lklhgw=\"qg 010\"","bal":"lklhgw=\"qm 000\" or lklhgw=\"qm 100\" or lklhgw=\"mk 5450\" or lklhgw=\"mk 6150\" or lklhgw=\"qg 000\" or lklhgw=\"qg 010\"","all":"lklhgw=\"qm 000\" or lklhgw=\"qm 100\" or lklhgw=\"mk 5450\" or lklhgw=\"mk 6150\" or lklhgw=\"qg 000\" or lklhgw=\"qg 010\""}</t>
  </si>
  <si>
    <t>337.1</t>
  </si>
  <si>
    <t>3•6.7</t>
  </si>
  <si>
    <t>337 AND t0900</t>
  </si>
  <si>
    <t>337.2</t>
  </si>
  <si>
    <t>337 AND t0902</t>
  </si>
  <si>
    <t>26</t>
  </si>
  <si>
    <t>ska 486*</t>
  </si>
  <si>
    <t>337.3</t>
  </si>
  <si>
    <t>337 AND t0903</t>
  </si>
  <si>
    <t>3•6.8</t>
  </si>
  <si>
    <t>337.4</t>
  </si>
  <si>
    <t>337 AND t09034</t>
  </si>
  <si>
    <t>337.5</t>
  </si>
  <si>
    <t>{"all":"kiss=\"ska 486*\"","nord":"kiss=\"ska 486*\" or kiss=\"gsd 495*\"","sca":"kiss=\"ska 486*\" or kiss=\"ska 664*\" or kiss=\"ska 867.200\" or kiss=\"ska 867.600\" or kiss=\"ska 867.800\" or kiss=\"gsd 495*\"","dk":"kiss=\"ska 486*\" or kiss=\"ska 664*\" or kiss=\"ska 867.200\" or kiss=\"ska 867.600\" or kiss=\"ska 867.800\" or kiss=\"gsd 495*\"","gro":"kiss=\"ska 486*\" or kiss=\"ska 664*\" or kiss=\"ska 867.200\" or kiss=\"ska 867.600\" or kiss=\"ska 867.800\" or kiss=\"gsd 495*\"","ic":"kiss=\"ska 486*\" or kiss=\"ska 664*\" or kiss=\"gsd 495*\"","fae":"kiss=\"ska 486*\" or kiss=\"ska 664*\" or kiss=\"ska 867.200\" or kiss=\"ska 867.600\" or kiss=\"ska 867.800\" or kiss=\"gsd 495*\"","se":"kiss=\"ska 486*\" or kiss=\"ska 664*\" or kiss=\"ska 867.200\" or kiss=\"ska 867.600\" or kiss=\"ska 867.800\" or kiss=\"gsd 495*\"","no":"kiss=\"ska 486*\" or kiss=\"ska 664*\" or kiss=\"ska 867.200\" or kiss=\"ska 867.600\" or kiss=\"ska 867.800\" or kiss=\"gsd 495*\"","fi":"kiss=\"gsd 495*\"","bal":"kiss=\"gsd 503*\"","ee":"kiss=\"gsd 503*\"","lv":"kiss=\"gsd 503*\"","lt":"kiss=\"gsd 503*\""}</t>
  </si>
  <si>
    <t>337 AND t0904</t>
  </si>
  <si>
    <t>338.*</t>
  </si>
  <si>
    <t>338</t>
  </si>
  <si>
    <t>Produktion</t>
  </si>
  <si>
    <t>3•6.9</t>
  </si>
  <si>
    <t>Production</t>
  </si>
  <si>
    <t xml:space="preserve">QR </t>
  </si>
  <si>
    <t>lklhgw="qr "</t>
  </si>
  <si>
    <t>ska 664*</t>
  </si>
  <si>
    <t>{"nord":"lklhgw=\"qr \"","bal":"lklhgw=\"qr \"","all":"lklhgw=\"qr \""}</t>
  </si>
  <si>
    <t>338.1*</t>
  </si>
  <si>
    <t>338.X</t>
  </si>
  <si>
    <t>338.1</t>
  </si>
  <si>
    <t>Agrarwirtschaft, Fischerei, Forstwirtschaft</t>
  </si>
  <si>
    <t>Agriculture, Fishery, Forestry</t>
  </si>
  <si>
    <t>Fischerei bei DDC 339.3 (QT 500)</t>
  </si>
  <si>
    <t>QS OR QT 400 OR ZE 1* OR ZE 2* OR ZE 3*</t>
  </si>
  <si>
    <t>lklhgw="qs" or lklhgw="qt 400" or lklhgw="ze 1?" or lklhgw="ze 2?" or lklhgw="ze 3?"</t>
  </si>
  <si>
    <t>{"nord":"lklhgw=\"qs\" or lklhgw=\"qt 400\" or lklhgw=\"ze 1?\" or lklhgw=\"ze 2?\" or lklhgw=\"ze 3?\"","bal":"lklhgw=\"qs\" or lklhgw=\"qt 400\" or lklhgw=\"ze 1?\" or lklhgw=\"ze 2?\" or lklhgw=\"ze 3?\"","all":"lklhgw=\"qs\" or lklhgw=\"qt 400\" or lklhgw=\"ze 1?\" or lklhgw=\"ze 2?\" or lklhgw=\"ze 3?\""}</t>
  </si>
  <si>
    <t>338.11</t>
  </si>
  <si>
    <t>3•7</t>
  </si>
  <si>
    <t>338.109</t>
  </si>
  <si>
    <t>Agrargeschichte</t>
  </si>
  <si>
    <t>History of agriculture</t>
  </si>
  <si>
    <t>NW 30* OR NW 78* OR NW 79* OR ZA 8* OR QS 100</t>
  </si>
  <si>
    <t>ZA 8022* NOT ZA 80227</t>
  </si>
  <si>
    <t>ZA 80223</t>
  </si>
  <si>
    <t>ZA 80226</t>
  </si>
  <si>
    <t>ZA 80225</t>
  </si>
  <si>
    <t>ZA 80227</t>
  </si>
  <si>
    <t>lklhgw="nw 30?" or lklhgw="nw 78?" or lklhgw="nw 79?" or lklhgw="za 8?" or lklhgw="qs 100"</t>
  </si>
  <si>
    <t>lklhgw="za 8022?" not lklhgw="za 80227"</t>
  </si>
  <si>
    <t>lklhgw="za 80223"</t>
  </si>
  <si>
    <t>lklhgw="za 80226"</t>
  </si>
  <si>
    <t>lklhgw="za 80225"</t>
  </si>
  <si>
    <t>lklhgw="za 80227"</t>
  </si>
  <si>
    <t>{"nord":"lklhgw=\"nw 30?\" or lklhgw=\"nw 78?\" or lklhgw=\"nw 79?\" or lklhgw=\"za 8?\" or lklhgw=\"qs 100\"","sca":"lklhgw=\"za 8022?\" not lklhgw=\"za 80227\"","dk":"lklhgw=\"za 80223\"","se":"lklhgw=\"za 80226\"","no":"lklhgw=\"za 80225\"","fi":"lklhgw=\"za 80227\"","bal":"lklhgw=\"nw 30?\" or lklhgw=\"nw 78?\" or lklhgw=\"nw 79?\" or lklhgw=\"za 8?\" or lklhgw=\"qs 100\"","all":"lklhgw=\"nw 30?\" or lklhgw=\"nw 78?\" or lklhgw=\"nw 79?\" or lklhgw=\"za 8?\" or lklhgw=\"qs 100\""}</t>
  </si>
  <si>
    <t>338.6</t>
  </si>
  <si>
    <t>Produktionsorganisation (Betriebswirtschaftslehre)</t>
  </si>
  <si>
    <t>ska 867.200</t>
  </si>
  <si>
    <t>Organization of production</t>
  </si>
  <si>
    <t>Kiel hat hier einzelne Gewerbesektoren!!! Abweichend von der DDC, unsere RVK dagegen zu 338.6</t>
  </si>
  <si>
    <t>QP 500 OR QR 300 OR QC 133</t>
  </si>
  <si>
    <t>lklhgw="qp 500" or lklhgw="qr 300" or lklhgw="qc 133"</t>
  </si>
  <si>
    <t>{"nord":"lklhgw=\"qp 500\" or lklhgw=\"qr 300\" or lklhgw=\"qc 133\"","bal":"lklhgw=\"qp 500\" or lklhgw=\"qr 300\" or lklhgw=\"qc 133\"","all":"lklhgw=\"qp 500\" or lklhgw=\"qr 300\" or lklhgw=\"qc 133\""}</t>
  </si>
  <si>
    <t>338.9</t>
  </si>
  <si>
    <t>Industrialisierung und Entwicklungshilfe</t>
  </si>
  <si>
    <t>Industrialization and development assistance</t>
  </si>
  <si>
    <t>eigtl.Bezeichnung: Wirtschaftsentwicklung und Wirtschaftswachstum, hier gehört Wirtschaftspolitik rein (338.9)</t>
  </si>
  <si>
    <t>QC 34* OR MK 9* OR QD 020</t>
  </si>
  <si>
    <t>PNN 400 OR PNO 400 OR PNP 400 OR PNQ 400 OR PNR 400 OR LM 0**</t>
  </si>
  <si>
    <t>lklhgw="qc 34?" or lklhgw="mk 9?" or lklhgw="qd 020"</t>
  </si>
  <si>
    <t>lkl="pnn 400" or lkl="pno 400" or lkl="pnp 400" or lkl="pnq 400" or lkl="pnr 400" or lkl="lm 0?"</t>
  </si>
  <si>
    <t>{"nord":"lklhgw=\"qc 34?\" or lklhgw=\"mk 9?\" or lklhgw=\"qd 020\"","bal":"lklhgw=\"qc 34?\" or lklhgw=\"mk 9?\" or lklhgw=\"qd 020\"","all":"lklhgw=\"qc 34?\" or lklhgw=\"mk 9?\" or lklhgw=\"qd 020\""}</t>
  </si>
  <si>
    <t>339</t>
  </si>
  <si>
    <t>{"fi":"lkl=\"pnn 400\" or lkl=\"pno 400\" or lkl=\"pnp 400\" or lkl=\"pnq 400\" or lkl=\"pnr 400\" or lkl=\"lm 0?\""}</t>
  </si>
  <si>
    <t>Sonstige Wirtschaftsfragen</t>
  </si>
  <si>
    <t>Miscellaneous economic issues</t>
  </si>
  <si>
    <t>hier 332,333,334, 335,336,339</t>
  </si>
  <si>
    <t>QI ***-QL *** OR QN ***-QQ *** OR QT OR QW 300 OR QW 500 OR QY 000</t>
  </si>
  <si>
    <t>ska 867.600</t>
  </si>
  <si>
    <t>lklhgw="qi ?-ql ?" or lklhgw="qn ?-qq ?" or lklhgw="qt" or lklhgw="qw 300" or lklhgw="qw 500" or lklhgw="qy 000"</t>
  </si>
  <si>
    <t>330 AND t0900</t>
  </si>
  <si>
    <t>PNN 400</t>
  </si>
  <si>
    <t>{"nord":"lklhgw=\"qi ?-ql ?\" or lklhgw=\"qn ?-qq ?\" or lklhgw=\"qt\" or lklhgw=\"qw 300\" or lklhgw=\"qw 500\" or lklhgw=\"qy 000\"","bal":"lklhgw=\"qi ?-ql ?\" or lklhgw=\"qn ?-qq ?\" or lklhgw=\"qt\" or lklhgw=\"qw 300\" or lklhgw=\"qw 500\" or lklhgw=\"qy 000\"","all":"lklhgw=\"qi ?-ql ?\" or lklhgw=\"qn ?-qq ?\" or lklhgw=\"qt\" or lklhgw=\"qw 300\" or lklhgw=\"qw 500\" or lklhgw=\"qy 000\""}</t>
  </si>
  <si>
    <t>lkl="pnn 400"</t>
  </si>
  <si>
    <t>34*</t>
  </si>
  <si>
    <t>{"fi":"lkl=\"pnn 400\""}</t>
  </si>
  <si>
    <t>32•.X</t>
  </si>
  <si>
    <t>Recht</t>
  </si>
  <si>
    <t>Law</t>
  </si>
  <si>
    <t>P OR MG 598* OR DR OR NT</t>
  </si>
  <si>
    <t>lklhgw="p" or lklhgw="mg 598?" or lklhgw="dr" or lklhgw="nt"</t>
  </si>
  <si>
    <t>330 AND t0902</t>
  </si>
  <si>
    <t>{"nord":"lklhgw=\"p\" or lklhgw=\"mg 598?\" or lklhgw=\"dr\" or lklhgw=\"nt\"","bal":"lklhgw=\"p\" or lklhgw=\"mg 598?\" or lklhgw=\"dr\" or lklhgw=\"nt\"","all":"lklhgw=\"p\" or lklhgw=\"mg 598?\" or lklhgw=\"dr\" or lklhgw=\"nt\""}</t>
  </si>
  <si>
    <t>340</t>
  </si>
  <si>
    <t>PNO 400</t>
  </si>
  <si>
    <t>340.A</t>
  </si>
  <si>
    <t>lkl="pno 400"</t>
  </si>
  <si>
    <t>hier auch DDC 348, 349</t>
  </si>
  <si>
    <t>PA OR PC OR PI OR PK OR PX OR PO</t>
  </si>
  <si>
    <t>PC 1591</t>
  </si>
  <si>
    <t>{"fi":"lkl=\"pno 400\""}</t>
  </si>
  <si>
    <t>PC 1596</t>
  </si>
  <si>
    <t>lklhgw="pa" or lklhgw="pc" or lklhgw="pi" or lklhgw="pk" or lklhgw="px" or lklhgw="po"</t>
  </si>
  <si>
    <t>lklhgw="pc 1591"</t>
  </si>
  <si>
    <t>lklhgw="pc 1596"</t>
  </si>
  <si>
    <t>{"nord":"lklhgw=\"pa\" or lklhgw=\"pc\" or lklhgw=\"pi\" or lklhgw=\"pk\" or lklhgw=\"px\" or lklhgw=\"po\"","dk":"lklhgw=\"pc 1591\"","se":"lklhgw=\"pc 1596\"","bal":"lklhgw=\"pa\" or lklhgw=\"pc\" or lklhgw=\"pi\" or lklhgw=\"pk\" or lklhgw=\"px\" or lklhgw=\"po\"","all":"lklhgw=\"pa\" or lklhgw=\"pc\" or lklhgw=\"pi\" or lklhgw=\"pk\" or lklhgw=\"px\" or lklhgw=\"po\""}</t>
  </si>
  <si>
    <t>341</t>
  </si>
  <si>
    <t>ska 867.800</t>
  </si>
  <si>
    <t>32•.•X</t>
  </si>
  <si>
    <t>340.5</t>
  </si>
  <si>
    <t>Rechtsgeschichte</t>
  </si>
  <si>
    <t>Legal history</t>
  </si>
  <si>
    <t>NT OR PW</t>
  </si>
  <si>
    <t xml:space="preserve">PW 9220 OR PW 3880 </t>
  </si>
  <si>
    <t>PW 9210</t>
  </si>
  <si>
    <t>lklhgw="nt" or lklhgw="pw"</t>
  </si>
  <si>
    <t>lklhgw="pw 9220" or lklhgw="pw 3880 "</t>
  </si>
  <si>
    <t>lklhgw="pw 9210"</t>
  </si>
  <si>
    <t>{"nord":"lklhgw=\"nt\" or lklhgw=\"pw\"","dk":"lklhgw=\"pw 9220\" or lklhgw=\"pw 3880 \"","se":"lklhgw=\"pw 9210\"","bal":"lklhgw=\"nt\" or lklhgw=\"pw\"","all":"lklhgw=\"nt\" or lklhgw=\"pw\""}</t>
  </si>
  <si>
    <t>330 AND t0903</t>
  </si>
  <si>
    <t>342</t>
  </si>
  <si>
    <t>PNP 400</t>
  </si>
  <si>
    <t>Völkerrecht</t>
  </si>
  <si>
    <t>lkl="pnp 400"</t>
  </si>
  <si>
    <t>Law of nations</t>
  </si>
  <si>
    <t>PR OR PS</t>
  </si>
  <si>
    <t>lklhgw="pr" or lklhgw="ps"</t>
  </si>
  <si>
    <t>{"fi":"lkl=\"pnp 400\""}</t>
  </si>
  <si>
    <t>{"nord":"lklhgw=\"pr\" or lklhgw=\"ps\"","bal":"lklhgw=\"pr\" or lklhgw=\"ps\"","all":"lklhgw=\"pr\" or lklhgw=\"ps\""}</t>
  </si>
  <si>
    <t>343</t>
  </si>
  <si>
    <t>32•.•1</t>
  </si>
  <si>
    <t>330 AND t09034</t>
  </si>
  <si>
    <t>342 OR 344</t>
  </si>
  <si>
    <t>Verfassungs- und Verwaltungs-, Arbeits-, Sozial-, und Bildungsrecht</t>
  </si>
  <si>
    <t xml:space="preserve">Constitutional and administrative law, labour, social service, education law </t>
  </si>
  <si>
    <t>MG !!8* OR PF OR PQ OR PL OR PN OR PM OR PZ 4* OR PZ 5* OR DR</t>
  </si>
  <si>
    <t>MG !!8* NOT MG 56*</t>
  </si>
  <si>
    <t>MG 488*</t>
  </si>
  <si>
    <t>MG 588*</t>
  </si>
  <si>
    <t>MG 548*</t>
  </si>
  <si>
    <t>MG 528*</t>
  </si>
  <si>
    <t>MG 568*</t>
  </si>
  <si>
    <t>MG 598* OR PF OR PQ OR PL OR PN OR PM OR PZ 4* OR PZ 5* OR DR</t>
  </si>
  <si>
    <t>lklhgw="mg !!8?" or lklhgw="pf" or lklhgw="pq" or lklhgw="pl" or lklhgw="pn" or lklhgw="pm" or lklhgw="pz 4?" or lklhgw="pz 5?" or lklhgw="dr"</t>
  </si>
  <si>
    <t>lklhgw="mg !!8?" not lklhgw="mg 56?"</t>
  </si>
  <si>
    <t>PNQ 400</t>
  </si>
  <si>
    <t>lklhgw="mg 488?"</t>
  </si>
  <si>
    <t>lklhgw="mg 588?"</t>
  </si>
  <si>
    <t>lkl="pnq 400"</t>
  </si>
  <si>
    <t>lklhgw="mg 548?"</t>
  </si>
  <si>
    <t>lklhgw="mg 528?"</t>
  </si>
  <si>
    <t>lklhgw="mg 568?"</t>
  </si>
  <si>
    <t>{"fi":"lkl=\"pnq 400\""}</t>
  </si>
  <si>
    <t>lklhgw="mg 598?" or lklhgw="pf" or lklhgw="pq" or lklhgw="pl" or lklhgw="pn" or lklhgw="pm" or lklhgw="pz 4?" or lklhgw="pz 5?" or lklhgw="dr"</t>
  </si>
  <si>
    <t>{"nord":"lklhgw=\"mg !!8?\" or lklhgw=\"pf\" or lklhgw=\"pq\" or lklhgw=\"pl\" or lklhgw=\"pn\" or lklhgw=\"pm\" or lklhgw=\"pz 4?\" or lklhgw=\"pz 5?\" or lklhgw=\"dr\"","sca":"lklhgw=\"mg !!8?\" not lklhgw=\"mg 56?\"","dk":"lklhgw=\"mg 488?\"","ic":"lklhgw=\"mg 588?\"","se":"lklhgw=\"mg 548?\"","no":"lklhgw=\"mg 528?\"","fi":"lklhgw=\"mg 568?\"","bal":"lklhgw=\"mg 598?\" or lklhgw=\"pf\" or lklhgw=\"pq\" or lklhgw=\"pl\" or lklhgw=\"pn\" or lklhgw=\"pm\" or lklhgw=\"pz 4?\" or lklhgw=\"pz 5?\" or lklhgw=\"dr\"","all":"lklhgw=\"mg !!8?\" or lklhgw=\"pf\" or lklhgw=\"pq\" or lklhgw=\"pl\" or lklhgw=\"pn\" or lklhgw=\"pm\" or lklhgw=\"pz 4?\" or lklhgw=\"pz 5?\" or lklhgw=\"dr\""}</t>
  </si>
  <si>
    <t>345</t>
  </si>
  <si>
    <t>32•.•2</t>
  </si>
  <si>
    <t>330 AND t0904</t>
  </si>
  <si>
    <t>34X</t>
  </si>
  <si>
    <t>Sonstige Rechtsgebiete</t>
  </si>
  <si>
    <t>Miscellaneous branches of law</t>
  </si>
  <si>
    <t>PNR 400</t>
  </si>
  <si>
    <t>hier auch DDC 343, 346, 347</t>
  </si>
  <si>
    <t>PE OR PG OR PH OR PP OR PU OR PT OR PZ 1* OR PZ 2* OR PZ 3*</t>
  </si>
  <si>
    <t>PH 618* OR PP 6320 OR PU 4030</t>
  </si>
  <si>
    <t>PH 622* OR PP 6350 OR PU 4050</t>
  </si>
  <si>
    <t>PU 4010 OR PH 620* OR PP 6410</t>
  </si>
  <si>
    <t>gsd 495*</t>
  </si>
  <si>
    <t>PH 619* OR PP 6380 OR PU 4020</t>
  </si>
  <si>
    <t>PH 621* OR PP 6440 OR PU 4040</t>
  </si>
  <si>
    <t>lklhgw="pe" or lklhgw="pg" or lklhgw="ph" or lklhgw="pp" or lklhgw="pu" or lklhgw="pt" or lklhgw="pz 1?" or lklhgw="pz 2?" or lklhgw="pz 3?"</t>
  </si>
  <si>
    <t>lklhgw="ph 618?" or lklhgw="pp 6320" or lklhgw="pu 4030"</t>
  </si>
  <si>
    <t>lklhgw="ph 622?" or lklhgw="pp 6350" or lklhgw="pu 4050"</t>
  </si>
  <si>
    <t>lklhgw="pu 4010" or lklhgw="ph 620?" or lklhgw="pp 6410"</t>
  </si>
  <si>
    <t>lklhgw="ph 619?" or lklhgw="pp 6380" or lklhgw="pu 4020"</t>
  </si>
  <si>
    <t>lklhgw="ph 621?" or lklhgw="pp 6440" or lklhgw="pu 4040"</t>
  </si>
  <si>
    <t>{"nord":"lklhgw=\"pe\" or lklhgw=\"pg\" or lklhgw=\"ph\" or lklhgw=\"pp\" or lklhgw=\"pu\" or lklhgw=\"pt\" or lklhgw=\"pz 1?\" or lklhgw=\"pz 2?\" or lklhgw=\"pz 3?\"","dk":"lklhgw=\"ph 618?\" or lklhgw=\"pp 6320\" or lklhgw=\"pu 4030\"","ic":"lklhgw=\"ph 622?\" or lklhgw=\"pp 6350\" or lklhgw=\"pu 4050\"","se":"lklhgw=\"pu 4010\" or lklhgw=\"ph 620?\" or lklhgw=\"pp 6410\"","no":"lklhgw=\"ph 619?\" or lklhgw=\"pp 6380\" or lklhgw=\"pu 4020\"","fi":"lklhgw=\"ph 621?\" or lklhgw=\"pp 6440\" or lklhgw=\"pu 4040\"","bal":"lklhgw=\"pe\" or lklhgw=\"pg\" or lklhgw=\"ph\" or lklhgw=\"pp\" or lklhgw=\"pu\" or lklhgw=\"pt\" or lklhgw=\"pz 1?\" or lklhgw=\"pz 2?\" or lklhgw=\"pz 3?\"","all":"lklhgw=\"pe\" or lklhgw=\"pg\" or lklhgw=\"ph\" or lklhgw=\"pp\" or lklhgw=\"pu\" or lklhgw=\"pt\" or lklhgw=\"pz 1?\" or lklhgw=\"pz 2?\" or lklhgw=\"pz 3?\""}</t>
  </si>
  <si>
    <t>35*</t>
  </si>
  <si>
    <t>lkl="pnr 400"</t>
  </si>
  <si>
    <t>{"fi":"lkl=\"pnr 400\""}</t>
  </si>
  <si>
    <t>32•.•3</t>
  </si>
  <si>
    <t>Öffentliche Verwaltung, Militär</t>
  </si>
  <si>
    <t>Public administration and military science</t>
  </si>
  <si>
    <t>LMB 100 OR LMB 120 OR LMB 127-LMB 130 OR PNN 400 OR PNO 400 OR PNP 400 OR PNQ 400 OR PNR 400</t>
  </si>
  <si>
    <t>352</t>
  </si>
  <si>
    <t>351 OR 352</t>
  </si>
  <si>
    <t>lkl="lmb 100" or lkl="lmb 120" or lkl="lmb 127-lmb 130" or lkl="pnn 400" or lkl="pno 400" or lkl="pnp 400" or lkl="pnq 400" or lkl="pnr 400"</t>
  </si>
  <si>
    <t>Allgemeines zur öffentlichen Verwaltung</t>
  </si>
  <si>
    <t>General considerations of public administration</t>
  </si>
  <si>
    <t>M! !!7** OR MF 6500 OR MF 7* OR MS 44* OR PN 20* OR PN 21* OR PN 220</t>
  </si>
  <si>
    <t>MG !!7* NOT MG 56*</t>
  </si>
  <si>
    <t>MG 487*</t>
  </si>
  <si>
    <t>MG 587*</t>
  </si>
  <si>
    <t>MG 547*</t>
  </si>
  <si>
    <t>{"fi":"lkl=\"lmb 100\" or lkl=\"lmb 120\" or lkl=\"lmb 127-lmb 130\" or lkl=\"pnn 400\" or lkl=\"pno 400\" or lkl=\"pnp 400\" or lkl=\"pnq 400\" or lkl=\"pnr 400\""}</t>
  </si>
  <si>
    <t>MG 527*</t>
  </si>
  <si>
    <t>MG 567*</t>
  </si>
  <si>
    <t>MG 597** OR MF 6500 OR MF 7* OR MS 44* OR PN 20* OR PN 21* OR PN 220</t>
  </si>
  <si>
    <t>lklhgw="m! !!7?" or lklhgw="mf 6500" or lklhgw="mf 7?" or lklhgw="ms 44?" or lklhgw="pn 20?" or lklhgw="pn 21?" or lklhgw="pn 220"</t>
  </si>
  <si>
    <t>lklhgw="mg !!7?" not lklhgw="mg 56?"</t>
  </si>
  <si>
    <t>lklhgw="mg 487?"</t>
  </si>
  <si>
    <t>lklhgw="mg 587?"</t>
  </si>
  <si>
    <t>gsd 503*</t>
  </si>
  <si>
    <t>lklhgw="mg 547?"</t>
  </si>
  <si>
    <t>lklhgw="mg 527?"</t>
  </si>
  <si>
    <t>lklhgw="mg 567?"</t>
  </si>
  <si>
    <t>lklhgw="mg 597?" or lklhgw="mf 6500" or lklhgw="mf 7?" or lklhgw="ms 44?" or lklhgw="pn 20?" or lklhgw="pn 21?" or lklhgw="pn 220"</t>
  </si>
  <si>
    <t>LME 700 OR LM 369 OR LM 069 OR PNN 400 OR PNO 400 OR PNP 400 OR PNQ 400 OR PNR 400</t>
  </si>
  <si>
    <t>{"nord":"lklhgw=\"m! !!7?\" or lklhgw=\"mf 6500\" or lklhgw=\"mf 7?\" or lklhgw=\"ms 44?\" or lklhgw=\"pn 20?\" or lklhgw=\"pn 21?\" or lklhgw=\"pn 220\"","sca":"lklhgw=\"mg !!7?\" not lklhgw=\"mg 56?\"","dk":"lklhgw=\"mg 487?\"","ic":"lklhgw=\"mg 587?\"","se":"lklhgw=\"mg 547?\"","no":"lklhgw=\"mg 527?\"","fi":"lklhgw=\"mg 567?\"","bal":"lklhgw=\"mg 597?\" or lklhgw=\"mf 6500\" or lklhgw=\"mf 7?\" or lklhgw=\"ms 44?\" or lklhgw=\"pn 20?\" or lklhgw=\"pn 21?\" or lklhgw=\"pn 220\"","all":"lklhgw=\"m! !!7?\" or lklhgw=\"mf 6500\" or lklhgw=\"mf 7?\" or lklhgw=\"ms 44?\" or lklhgw=\"pn 20?\" or lklhgw=\"pn 21?\" or lklhgw=\"pn 220\""}</t>
  </si>
  <si>
    <t>353</t>
  </si>
  <si>
    <t>32•.•4</t>
  </si>
  <si>
    <t>lkl="lme 700" or lkl="lm 369" or lkl="lm 069" or lkl="pnn 400" or lkl="pno 400" or lkl="pnp 400" or lkl="pnq 400" or lkl="pnr 400"</t>
  </si>
  <si>
    <t>{"fi":"lkl=\"lme 700\" or lkl=\"lm 369\" or lkl=\"lm 069\" or lkl=\"pnn 400\" or lkl=\"pno 400\" or lkl=\"pnp 400\" or lkl=\"pnq 400\" or lkl=\"pnr 400\""}</t>
  </si>
  <si>
    <t>353.* OR 352.4 OR 354.*</t>
  </si>
  <si>
    <t>Einzelne Zuständigkeitsbereiche der öffentlichen Verwaltung</t>
  </si>
  <si>
    <t>Specific fields of responsibility of public administration</t>
  </si>
  <si>
    <t>MG !!76*</t>
  </si>
  <si>
    <t>MG !!76* NOT MG 56*</t>
  </si>
  <si>
    <t>MG 5876*</t>
  </si>
  <si>
    <t>MG 5476*</t>
  </si>
  <si>
    <t>MG 5276*</t>
  </si>
  <si>
    <t>MG 5676*</t>
  </si>
  <si>
    <t>MG 5976*</t>
  </si>
  <si>
    <t>MG 5976**</t>
  </si>
  <si>
    <t>lklhgw="mg !!76?"</t>
  </si>
  <si>
    <t>lklhgw="mg !!76?" not lklhgw="mg 56?"</t>
  </si>
  <si>
    <t>lklhgw="mg 5876?"</t>
  </si>
  <si>
    <t>lklhgw="mg 5476?"</t>
  </si>
  <si>
    <t>lklhgw="mg 5276?"</t>
  </si>
  <si>
    <t>lklhgw="mg 5676?"</t>
  </si>
  <si>
    <t>lklhgw="mg 5976?"</t>
  </si>
  <si>
    <t>{"nord":"lklhgw=\"mg !!76?\"","sca":"lklhgw=\"mg !!76?\" not lklhgw=\"mg 56?\"","dk":"lklhgw=\"mg 5876?\"","gro":"lklhgw=\"mg 5476?\"","se":"lklhgw=\"mg 5276?\"","no":"lklhgw=\"mg 5676?\"","fi":"lklhgw=\"mg 5976?\"","bal":"lklhgw=\"mg 5976?\"","all":"lklhgw=\"mg !!76?\""}</t>
  </si>
  <si>
    <t>355.*</t>
  </si>
  <si>
    <t>35X</t>
  </si>
  <si>
    <t>355.A</t>
  </si>
  <si>
    <t>Militärwissenschaft</t>
  </si>
  <si>
    <t>Military science</t>
  </si>
  <si>
    <t>hier auch 356,357,358,359</t>
  </si>
  <si>
    <t>MX* OR MY* OR MZ* OR MG !!940 OR MK 6700 OR MK 7670 OR MK 7750 OR QO OR MK 3*</t>
  </si>
  <si>
    <t>MG !!940 NOT MG 56*</t>
  </si>
  <si>
    <t>ska 209.100</t>
  </si>
  <si>
    <t>MG 58940</t>
  </si>
  <si>
    <t>MG 54940</t>
  </si>
  <si>
    <t>MG 52940</t>
  </si>
  <si>
    <t>MG 56940</t>
  </si>
  <si>
    <t>MX* OR MY* OR MZ* OR MG 59940 OR MK 6700 OR MK 7670 OR MK 7750</t>
  </si>
  <si>
    <t>MX ***-MZ *** OR MG 59940 OR MK 6700 OR MK 7670 OR MK 7750</t>
  </si>
  <si>
    <t>lklhgw="mx?" or lklhgw="my?" or lklhgw="mz?" or lklhgw="mg !!940" or lklhgw="mk 6700" or lklhgw="mk 7670" or lklhgw="mk 7750" or lklhgw="qo" or lklhgw="mk 3?"</t>
  </si>
  <si>
    <t>32•.•5</t>
  </si>
  <si>
    <t>lklhgw="mg !!940" not lklhgw="mg 56?"</t>
  </si>
  <si>
    <t>lklhgw="mg 58940"</t>
  </si>
  <si>
    <t>lklhgw="mg 54940"</t>
  </si>
  <si>
    <t>lklhgw="mg 52940"</t>
  </si>
  <si>
    <t>lklhgw="mg 56940"</t>
  </si>
  <si>
    <t>{"all":"kiss=\"ska 209.100\" or kiss=\"ska 209.200\" or kiss=\"ska 209.400\" or kiss=\"ska 209.600\" or kiss=\"ska 209.800\" or kiss=\"ska 218*\"","nord":"kiss=\"ska 218*\" or kiss=\"gsb 936.50\"","sca":"kiss=\"ska 209.100\" or kiss=\"ska 218*\" or kiss=\"gsb 936.50\"","dk":"kiss=\"ska 209.200\" or kiss=\"ska 218*\" or kiss=\"gsb 936.50\"","gro":"kiss=\"ska 209.400\" or kiss=\"ska 218*\" or kiss=\"gsb 936.50\"","ic":"kiss=\"ska 209.400\" or kiss=\"ska 218*\" or kiss=\"gsb 936.50\"","fae":"kiss=\"ska 209.400\" or kiss=\"ska 218*\" or kiss=\"gsb 936.50\"","se":"kiss=\"ska 209.800\" or kiss=\"ska 218*\" or kiss=\"gsb 936.50\"","no":"kiss=\"ska 209.600\" or kiss=\"ska 218*\" or kiss=\"gsb 936.50\"","fi":"kiss=\"gsb 936.50\"","bal":"kiss=\"gsb 936.60\"","ee":"kiss=\"gsb 936.60\"","lv":"kiss=\"gsb 936.60\"","lt":"kiss=\"gsb 936.60\""}</t>
  </si>
  <si>
    <t>lklhgw="mx?" or lklhgw="my?" or lklhgw="mz?" or lklhgw="mg 59940" or lklhgw="mk 6700" or lklhgw="mk 7670" or lklhgw="mk 7750"</t>
  </si>
  <si>
    <t>lklhgw="mx ?-mz ?" or lklhgw="mg 59940" or lklhgw="mk 6700" or lklhgw="mk 7670" or lklhgw="mk 7750"</t>
  </si>
  <si>
    <t>{"nord":"lklhgw=\"mx?\" or lklhgw=\"my?\" or lklhgw=\"mz?\" or lklhgw=\"mg !!940\" or lklhgw=\"mk 6700\" or lklhgw=\"mk 7670\" or lklhgw=\"mk 7750\" or lklhgw=\"qo\" or lklhgw=\"mk 3?\"","sca":"lklhgw=\"mg !!940\" not lklhgw=\"mg 56?\"","dk":"lklhgw=\"mg 58940\"","gro":"lklhgw=\"mg 54940\"","se":"lklhgw=\"mg 52940\"","no":"lklhgw=\"mg 56940\"","fi":"lklhgw=\"mx?\" or lklhgw=\"my?\" or lklhgw=\"mz?\" or lklhgw=\"mg 59940\" or lklhgw=\"mk 6700\" or lklhgw=\"mk 7670\" or lklhgw=\"mk 7750\"","bal":"lklhgw=\"mx ?-mz ?\" or lklhgw=\"mg 59940\" or lklhgw=\"mk 6700\" or lklhgw=\"mk 7670\" or lklhgw=\"mk 7750\"","all":"lklhgw=\"mx?\" or lklhgw=\"my?\" or lklhgw=\"mz?\" or lklhgw=\"mg !!940\" or lklhgw=\"mk 6700\" or lklhgw=\"mk 7670\" or lklhgw=\"mk 7750\" or lklhgw=\"qo\" or lklhgw=\"mk 3?\""}</t>
  </si>
  <si>
    <t>355.1*</t>
  </si>
  <si>
    <t>ska 209.200</t>
  </si>
  <si>
    <t>355.X</t>
  </si>
  <si>
    <t>355.009</t>
  </si>
  <si>
    <t>Militärgeschichte</t>
  </si>
  <si>
    <t>Military history</t>
  </si>
  <si>
    <t>32•.1</t>
  </si>
  <si>
    <t>NK 700* OR NK 701* OR NK 702* OR NK 703* OR NK 704* OR NQ 257* OR NQ 26* OR NQ 276* OR NQ 277* OR NQ 278* OR NQ 279*</t>
  </si>
  <si>
    <t>NQ 2610</t>
  </si>
  <si>
    <t>NK 700* OR NK 701* OR NK 702* OR NK 703* OR NK 704*</t>
  </si>
  <si>
    <t>lklhgw="nk 700?" or lklhgw="nk 701?" or lklhgw="nk 702?" or lklhgw="nk 703?" or lklhgw="nk 704?" or lklhgw="nq 257?" or lklhgw="nq 26?" or lklhgw="nq 276?" or lklhgw="nq 277?" or lklhgw="nq 278?" or lklhgw="nq 279?"</t>
  </si>
  <si>
    <t>lklhgw="nq 2610"</t>
  </si>
  <si>
    <t>lklhgw="nk 700?" or lklhgw="nk 701?" or lklhgw="nk 702?" or lklhgw="nk 703?" or lklhgw="nk 704?"</t>
  </si>
  <si>
    <t>{"nord":"lklhgw=\"nk 700?\" or lklhgw=\"nk 701?\" or lklhgw=\"nk 702?\" or lklhgw=\"nk 703?\" or lklhgw=\"nk 704?\" or lklhgw=\"nq 257?\" or lklhgw=\"nq 26?\" or lklhgw=\"nq 276?\" or lklhgw=\"nq 277?\" or lklhgw=\"nq 278?\" or lklhgw=\"nq 279?\"","sca":"lklhgw=\"nq 2610\"","bal":"lklhgw=\"nk 700?\" or lklhgw=\"nk 701?\" or lklhgw=\"nk 702?\" or lklhgw=\"nk 703?\" or lklhgw=\"nk 704?\"","all":"lklhgw=\"nk 700?\" or lklhgw=\"nk 701?\" or lklhgw=\"nk 702?\" or lklhgw=\"nk 703?\" or lklhgw=\"nk 704?\" or lklhgw=\"nq 257?\" or lklhgw=\"nq 26?\" or lklhgw=\"nq 276?\" or lklhgw=\"nq 277?\" or lklhgw=\"nq 278?\" or lklhgw=\"nq 279?\""}</t>
  </si>
  <si>
    <t>355.11</t>
  </si>
  <si>
    <t>ska 209.400</t>
  </si>
  <si>
    <t>355.009 AND t0900</t>
  </si>
  <si>
    <t>32•.4X</t>
  </si>
  <si>
    <t>355.12</t>
  </si>
  <si>
    <t>355.009 AND t0902</t>
  </si>
  <si>
    <t>355.13</t>
  </si>
  <si>
    <t>355.009 AND t0903</t>
  </si>
  <si>
    <t>32•.41</t>
  </si>
  <si>
    <t>355.14</t>
  </si>
  <si>
    <t>ska 209.600</t>
  </si>
  <si>
    <t>355.009 AND t09034</t>
  </si>
  <si>
    <t>355.15</t>
  </si>
  <si>
    <t>Agrarwirtschaft</t>
  </si>
  <si>
    <t>355.009 AND t0904</t>
  </si>
  <si>
    <t>32•.42</t>
  </si>
  <si>
    <t>NQ 257* OR NQ 26* OR NQ 276* OR NQ 277* OR NQ 278* OR NQ 279*</t>
  </si>
  <si>
    <t>lklhgw="nq 257?" or lklhgw="nq 26?" or lklhgw="nq 276?" or lklhgw="nq 277?" or lklhgw="nq 278?" or lklhgw="nq 279?"</t>
  </si>
  <si>
    <t>{"nord":"lklhgw=\"nq 257?\" or lklhgw=\"nq 26?\" or lklhgw=\"nq 276?\" or lklhgw=\"nq 277?\" or lklhgw=\"nq 278?\" or lklhgw=\"nq 279?\"","sca":"lklhgw=\"nq 2610\"","all":"lklhgw=\"nq 257?\" or lklhgw=\"nq 26?\" or lklhgw=\"nq 276?\" or lklhgw=\"nq 277?\" or lklhgw=\"nq 278?\" or lklhgw=\"nq 279?\""}</t>
  </si>
  <si>
    <t>36*</t>
  </si>
  <si>
    <t>ska 209.800</t>
  </si>
  <si>
    <t>Soziale Probleme und Sozialdienste, Verbände</t>
  </si>
  <si>
    <t>Social problems and services, associations</t>
  </si>
  <si>
    <t>32•.43</t>
  </si>
  <si>
    <t>361</t>
  </si>
  <si>
    <t>Soziale Probleme und Sozialarbeit im Allgemeinen</t>
  </si>
  <si>
    <t>Social problems and social welfare in general</t>
  </si>
  <si>
    <t>DS 1***-DS 6*** OR MS 6350 OR MS 6500</t>
  </si>
  <si>
    <t>lklhgw="ds 1?-ds 6?" or lklhgw="ms 6350" or lklhgw="ms 6500"</t>
  </si>
  <si>
    <t>Produktionsorganisation</t>
  </si>
  <si>
    <t>{"nord":"lklhgw=\"ds 1?-ds 6?\" or lklhgw=\"ms 6350\" or lklhgw=\"ms 6500\"","bal":"lklhgw=\"ds 1?-ds 6?\" or lklhgw=\"ms 6350\" or lklhgw=\"ms 6500\"","all":"lklhgw=\"ds 1?-ds 6?\" or lklhgw=\"ms 6350\" or lklhgw=\"ms 6500\""}</t>
  </si>
  <si>
    <t>362</t>
  </si>
  <si>
    <t>ska 218*</t>
  </si>
  <si>
    <t>Soziale Probleme und Sozialarbeit für bestimmte Zielgruppen</t>
  </si>
  <si>
    <t>32•.44</t>
  </si>
  <si>
    <t>Social problems and social welfare for specific target groups</t>
  </si>
  <si>
    <t>DS 7*** OR MS 6410 OR MS 6440 OR DG 8*** OR DG 7500</t>
  </si>
  <si>
    <t>lklhgw="ds 7?" or lklhgw="ms 6410" or lklhgw="ms 6440" or lklhgw="dg 8?" or lklhgw="dg 7500"</t>
  </si>
  <si>
    <t>{"nord":"lklhgw=\"ds 7?\" or lklhgw=\"ms 6410\" or lklhgw=\"ms 6440\" or lklhgw=\"dg 8?\" or lklhgw=\"dg 7500\"","bal":"lklhgw=\"ds 7?\" or lklhgw=\"ms 6410\" or lklhgw=\"ms 6440\" or lklhgw=\"dg 8?\" or lklhgw=\"dg 7500\"","all":"lklhgw=\"ds 7?\" or lklhgw=\"ms 6410\" or lklhgw=\"ms 6440\" or lklhgw=\"dg 8?\" or lklhgw=\"dg 7500\""}</t>
  </si>
  <si>
    <t>363.*</t>
  </si>
  <si>
    <t>36X</t>
  </si>
  <si>
    <t>Spezielle soziale Probleme und Sozialdienste</t>
  </si>
  <si>
    <t>Specific social problems and social welfare services</t>
  </si>
  <si>
    <t>AR OR MG !!950 OR MG !!915 OR MS 6850 OR ZG 9290 OR ZG 9285 OR MS 6440 OR MS 2880 OR MS 4150 OR MS 4200 OR MS 1810 OR MK 89* OR MS 1700</t>
  </si>
  <si>
    <t>(AR 32* NOT AR 327*)OR (MG !!915 NOT MG 56*) OR MG 5!950 NOT MG 56*</t>
  </si>
  <si>
    <t>MG 48915 OR AR 323* OR MG 48950</t>
  </si>
  <si>
    <t>MG 58915 OR AR 32400 OR MG 59950</t>
  </si>
  <si>
    <t>AR 32460</t>
  </si>
  <si>
    <t>Sonstige Wirtschaftszweige</t>
  </si>
  <si>
    <t>MG 54915 OR AR 326* OR MG 54950</t>
  </si>
  <si>
    <t>MG 52915 OR AR 325* OR MG 52950</t>
  </si>
  <si>
    <t>MG 56915 OR AR 327* OR MG 56950</t>
  </si>
  <si>
    <t>LR* OR LS* OR LT* OR LU* OR LV* OR LW* OR LX* OR LY* OR LZ*</t>
  </si>
  <si>
    <t>AR OR MG 59950 OR MG 59915 OR MS 6850 OR ZG 9290 OR ZG 9285 OR MS 6440 OR MS 2880 OR MS 4150 OR MS 4200 OR MS 1810 OR MK 89* OR MS 1700</t>
  </si>
  <si>
    <t>32•.45</t>
  </si>
  <si>
    <t>gsb 936.50</t>
  </si>
  <si>
    <t>lkl="lr?" or lkl="ls?" or lkl="lt?" or lkl="lu?" or lkl="lv?" or lkl="lw?" or lkl="lx?" or lkl="ly?" or lkl="lz?"</t>
  </si>
  <si>
    <t>{"fi":"lkl=\"lr?\" or lkl=\"ls?\" or lkl=\"lt?\" or lkl=\"lu?\" or lkl=\"lv?\" or lkl=\"lw?\" or lkl=\"lx?\" or lkl=\"ly?\" or lkl=\"lz?\""}</t>
  </si>
  <si>
    <t>lklhgw="ar" or lklhgw="mg !!950" or lklhgw="mg !!915" or lklhgw="ms 6850" or lklhgw="zg 9290" or lklhgw="zg 9285" or lklhgw="ms 6440" or lklhgw="ms 2880" or lklhgw="ms 4150" or lklhgw="ms 4200" or lklhgw="ms 1810" or lklhgw="mk 89?" or lklhgw="ms 1700"</t>
  </si>
  <si>
    <t>(lklhgw="ar 32?" not lklhgw="ar 327?")or (lklhgw="mg !!915" not lklhgw="mg 56?")" or lklhgw="mg 5!950" not lklhgw="mg 56?"</t>
  </si>
  <si>
    <t>lklhgw="mg 48915" or lklhgw="ar 323?" or lklhgw="mg 48950"</t>
  </si>
  <si>
    <t>lklhgw="mg 58915" or lklhgw="ar 32400" or lklhgw="mg 59950"</t>
  </si>
  <si>
    <t>lklhgw="ar 32460"</t>
  </si>
  <si>
    <t>lklhgw="mg 54915" or lklhgw="ar 326?" or lklhgw="mg 54950"</t>
  </si>
  <si>
    <t>lklhgw="mg 52915" or lklhgw="ar 325?" or lklhgw="mg 52950"</t>
  </si>
  <si>
    <t>lklhgw="mg 56915" or lklhgw="ar 327?" or lklhgw="mg 56950"</t>
  </si>
  <si>
    <t>lklhgw="ar" or lklhgw="mg 59950" or lklhgw="mg 59915" or lklhgw="ms 6850" or lklhgw="zg 9290" or lklhgw="zg 9285" or lklhgw="ms 6440" or lklhgw="ms 2880" or lklhgw="ms 4150" or lklhgw="ms 4200" or lklhgw="ms 1810" or lklhgw="mk 89?" or lklhgw="ms 1700"</t>
  </si>
  <si>
    <t>N**</t>
  </si>
  <si>
    <t>lkl="n?"</t>
  </si>
  <si>
    <t>{"nord":"lklhgw=\"ar\" or lklhgw=\"mg !!950\" or lklhgw=\"mg !!915\" or lklhgw=\"ms 6850\" or lklhgw=\"zg 9290\" or lklhgw=\"zg 9285\" or lklhgw=\"ms 6440\" or lklhgw=\"ms 2880\" or lklhgw=\"ms 4150\" or lklhgw=\"ms 4200\" or lklhgw=\"ms 1810\" or lklhgw=\"mk 89?\" or lklhgw=\"ms 1700\"","sca":"(lklhgw=\"ar 32?\" not lklhgw=\"ar 327?\")or (lklhgw=\"mg !!915\" not lklhgw=\"mg 56?\")\" or lklhgw=\"mg 5!950\" not lklhgw=\"mg 56?\"","dk":"lklhgw=\"mg 48915\" or lklhgw=\"ar 323?\" or lklhgw=\"mg 48950\"","ic":"lklhgw=\"mg 58915\" or lklhgw=\"ar 32400\" or lklhgw=\"mg 59950\"","gro":"lklhgw=\"ar 32460\"","se":"lklhgw=\"mg 54915\" or lklhgw=\"ar 326?\" or lklhgw=\"mg 54950\"","no":"lklhgw=\"mg 52915\" or lklhgw=\"ar 325?\" or lklhgw=\"mg 52950\"","fi":"lklhgw=\"mg 56915\" or lklhgw=\"ar 327?\" or lklhgw=\"mg 56950\"","bal":"lklhgw=\"ar\" or lklhgw=\"mg 59950\" or lklhgw=\"mg 59915\" or lklhgw=\"ms 6850\" or lklhgw=\"zg 9290\" or lklhgw=\"zg 9285\" or lklhgw=\"ms 6440\" or lklhgw=\"ms 2880\" or lklhgw=\"ms 4150\" or lklhgw=\"ms 4200\" or lklhgw=\"ms 1810\" or lklhgw=\"mk 89?\" or lklhgw=\"ms 1700\"","all":"lklhgw=\"ar\" or lklhgw=\"mg !!950\" or lklhgw=\"mg !!915\" or lklhgw=\"ms 6850\" or lklhgw=\"zg 9290\" or lklhgw=\"zg 9285\" or lklhgw=\"ms 6440\" or lklhgw=\"ms 2880\" or lklhgw=\"ms 4150\" or lklhgw=\"ms 4200\" or lklhgw=\"ms 1810\" or lklhgw=\"mk 89?\" or lklhgw=\"ms 1700\""}</t>
  </si>
  <si>
    <t>{"fi":"lkl=\"n?\""}</t>
  </si>
  <si>
    <t>363.2</t>
  </si>
  <si>
    <t>32•.5</t>
  </si>
  <si>
    <t>363.A</t>
  </si>
  <si>
    <t>N*</t>
  </si>
  <si>
    <t>Öffentliche Sicherheit, Polizei</t>
  </si>
  <si>
    <t>Public safety, police</t>
  </si>
  <si>
    <t>hier auch DDC 363.1, 363.3</t>
  </si>
  <si>
    <t>MG !!950 OR MS 6850 OR ZG 9290 OR ZG 9285</t>
  </si>
  <si>
    <t>MG 5!950 NOT MG 56*</t>
  </si>
  <si>
    <t>MG 48950</t>
  </si>
  <si>
    <t>MG 58950</t>
  </si>
  <si>
    <t>MG 54950</t>
  </si>
  <si>
    <t>MG 52950</t>
  </si>
  <si>
    <t>MG 56950</t>
  </si>
  <si>
    <t>MG 59950 OR MS 6850 OR ZG 9290 OR ZG 9285</t>
  </si>
  <si>
    <t>gsb 936.60</t>
  </si>
  <si>
    <t>lklhgw="mg !!950" or lklhgw="ms 6850" or lklhgw="zg 9290" or lklhgw="zg 9285"</t>
  </si>
  <si>
    <t>lklhgw="mg 5!950" not lklhgw="mg 56?"</t>
  </si>
  <si>
    <t>lklhgw="mg 48950"</t>
  </si>
  <si>
    <t>lklhgw="mg 58950"</t>
  </si>
  <si>
    <t>lklhgw="mg 54950"</t>
  </si>
  <si>
    <t>lklhgw="mg 52950"</t>
  </si>
  <si>
    <t>lklhgw="mg 56950"</t>
  </si>
  <si>
    <t>lklhgw="mg 59950" or lklhgw="ms 6850" or lklhgw="zg 9290" or lklhgw="zg 9285"</t>
  </si>
  <si>
    <t>{"nord":"lklhgw=\"mg !!950\" or lklhgw=\"ms 6850\" or lklhgw=\"zg 9290\" or lklhgw=\"zg 9285\"","sca":"lklhgw=\"mg 5!950\" not lklhgw=\"mg 56?\"","dk":"lklhgw=\"mg 48950\"","ic":"lklhgw=\"mg 58950\"","se":"lklhgw=\"mg 54950\"","no":"lklhgw=\"mg 52950\"","fi":"lklhgw=\"mg 56950\"","bal":"lklhgw=\"mg 59950\" or lklhgw=\"ms 6850\" or lklhgw=\"zg 9290\" or lklhgw=\"zg 9285\"","all":"lklhgw=\"mg !!950\" or lklhgw=\"ms 6850\" or lklhgw=\"zg 9290\" or lklhgw=\"zg 9285\""}</t>
  </si>
  <si>
    <t>363.7</t>
  </si>
  <si>
    <t>32•.8</t>
  </si>
  <si>
    <t>NE 000</t>
  </si>
  <si>
    <t>Umweltprobleme, Umweltschutz</t>
  </si>
  <si>
    <t>Environmental problems, environmental protection</t>
  </si>
  <si>
    <t xml:space="preserve">Siehe auch Umwelt 337. (bei Geographie: 916) </t>
  </si>
  <si>
    <t>AR* OR MG !!915 OR MK 89* OR MS 1700</t>
  </si>
  <si>
    <t>(AR 32* NOT AR 327*)OR (MG !!915 NOT MG 56*)</t>
  </si>
  <si>
    <t>MG 48915 OR AR 323*</t>
  </si>
  <si>
    <t>MG 58915 OR AR 32400</t>
  </si>
  <si>
    <t>MG 54915 OR AR 326*</t>
  </si>
  <si>
    <t>lkl="ne 000"</t>
  </si>
  <si>
    <t>MG 52915 OR AR 325*</t>
  </si>
  <si>
    <t>MG 56915 OR AR 327*</t>
  </si>
  <si>
    <t>AR OR MG 59915 OR MK 89* OR MS 1700</t>
  </si>
  <si>
    <t>lklhgw="ar?" or lklhgw="mg !!915" or lklhgw="mk 89?" or lklhgw="ms 1700"</t>
  </si>
  <si>
    <t>{"fi":"lkl=\"ne 000\""}</t>
  </si>
  <si>
    <t>(lklhgw="ar 32?" not lklhgw="ar 327?")or (lklhgw="mg !!915" not lklhgw="mg 56?")</t>
  </si>
  <si>
    <t>lklhgw="mg 48915" or lklhgw="ar 323?"</t>
  </si>
  <si>
    <t>lklhgw="mg 58915" or lklhgw="ar 32400"</t>
  </si>
  <si>
    <t>lklhgw="mg 54915" or lklhgw="ar 326?"</t>
  </si>
  <si>
    <t>lklhgw="mg 52915" or lklhgw="ar 325?"</t>
  </si>
  <si>
    <t>lklhgw="mg 56915" or lklhgw="ar 327?"</t>
  </si>
  <si>
    <t>lklhgw="ar" or lklhgw="mg 59915" or lklhgw="mk 89?" or lklhgw="ms 1700"</t>
  </si>
  <si>
    <t>{"nord":"lklhgw=\"ar?\" or lklhgw=\"mg !!915\" or lklhgw=\"mk 89?\" or lklhgw=\"ms 1700\"","sca":"(lklhgw=\"ar 32?\" not lklhgw=\"ar 327?\")or (lklhgw=\"mg !!915\" not lklhgw=\"mg 56?\")","dk":"lklhgw=\"mg 48915\" or lklhgw=\"ar 323?\"","ic":"lklhgw=\"mg 58915\" or lklhgw=\"ar 32400\"","gro":"lklhgw=\"ar 32460\"","se":"lklhgw=\"mg 54915\" or lklhgw=\"ar 326?\"","no":"lklhgw=\"mg 52915\" or lklhgw=\"ar 325?\"","fi":"lklhgw=\"mg 56915\" or lklhgw=\"ar 327?\"","bal":"lklhgw=\"ar\" or lklhgw=\"mg 59915\" or lklhgw=\"mk 89?\" or lklhgw=\"ms 1700\"","all":"lklhgw=\"ar?\" or lklhgw=\"mg !!915\" or lklhgw=\"mk 89?\" or lklhgw=\"ms 1700\""}</t>
  </si>
  <si>
    <t>363.9</t>
  </si>
  <si>
    <t>363.X</t>
  </si>
  <si>
    <t>Sonstige soziale Probleme und Sozialdienste</t>
  </si>
  <si>
    <t>Other socialproblems and social welfare services</t>
  </si>
  <si>
    <t>hier 363.4-6,363.8-9</t>
  </si>
  <si>
    <t>MS 6440 OR MS 2880 OR MS 4150 OR MS 4200 OR MS 1810</t>
  </si>
  <si>
    <t>lklhgw="ms 6440" or lklhgw="ms 2880" or lklhgw="ms 4150" or lklhgw="ms 4200" or lklhgw="ms 1810"</t>
  </si>
  <si>
    <t>32•.9</t>
  </si>
  <si>
    <t>NQ 000</t>
  </si>
  <si>
    <t>{"nord":"lklhgw=\"ms 6440\" or lklhgw=\"ms 2880\" or lklhgw=\"ms 4150\" or lklhgw=\"ms 4200\" or lklhgw=\"ms 1810\"","bal":"lklhgw=\"ms 6440\" or lklhgw=\"ms 2880\" or lklhgw=\"ms 4150\" or lklhgw=\"ms 4200\" or lklhgw=\"ms 1810\"","all":"lklhgw=\"ms 6440\" or lklhgw=\"ms 2880\" or lklhgw=\"ms 4150\" or lklhgw=\"ms 4200\" or lklhgw=\"ms 1810\""}</t>
  </si>
  <si>
    <t>lkl="nq 000"</t>
  </si>
  <si>
    <t>364</t>
  </si>
  <si>
    <t>{"fi":"lkl=\"nq 000\""}</t>
  </si>
  <si>
    <t>Kriminologie, Strafanstalten</t>
  </si>
  <si>
    <t xml:space="preserve">Criminology, Convict stations </t>
  </si>
  <si>
    <t>hier auch DDC 365</t>
  </si>
  <si>
    <t>MS 6470 OR DS 7700 OR PH 8*** OR PH 9***</t>
  </si>
  <si>
    <t>lklhgw="ms 6470" or lklhgw="ds 7700" or lklhgw="ph 8?" or lklhgw="ph 9?"</t>
  </si>
  <si>
    <t>ska 340*</t>
  </si>
  <si>
    <t>NT 360 OR NT 54* OR NT 550 OR NT 580 OR NT 300 OR NT 70* OR NT 710 OR NT 653</t>
  </si>
  <si>
    <t>{"nord":"lklhgw=\"ms 6470\" or lklhgw=\"ds 7700\" or lklhgw=\"ph 8?\" or lklhgw=\"ph 9?\"","bal":"lklhgw=\"ms 6470\" or lklhgw=\"ds 7700\" or lklhgw=\"ph 8?\" or lklhgw=\"ph 9?\"","all":"lklhgw=\"ms 6470\" or lklhgw=\"ds 7700\" or lklhgw=\"ph 8?\" or lklhgw=\"ph 9?\""}</t>
  </si>
  <si>
    <t>368</t>
  </si>
  <si>
    <t>lkl="nt 360" or lkl="nt 54?" or lkl="nt 550" or lkl="nt 580" or lkl="nt 300" or lkl="nt 70?" or lkl="nt 710" or lkl="nt 653"</t>
  </si>
  <si>
    <t>Versicherungswesen</t>
  </si>
  <si>
    <t>Insurance</t>
  </si>
  <si>
    <t>QQ 6** OR QR 560 OR QX 000 OR QX 400 OR QX 600 OR QX 71* OR QX 72*</t>
  </si>
  <si>
    <t>{"fi":"lkl=\"nt 360\" or lkl=\"nt 54?\" or lkl=\"nt 550\" or lkl=\"nt 580\" or lkl=\"nt 300\" or lkl=\"nt 70?\" or lkl=\"nt 710\" or lkl=\"nt 653\""}</t>
  </si>
  <si>
    <t>lklhgw="qq 6?" or lklhgw="qr 560" or lklhgw="qx 000" or lklhgw="qx 400" or lklhgw="qx 600" or lklhgw="qx 71?" or lklhgw="qx 72?"</t>
  </si>
  <si>
    <t>321.X</t>
  </si>
  <si>
    <t>{"nord":"lklhgw=\"qq 6?\" or lklhgw=\"qr 560\" or lklhgw=\"qx 000\" or lklhgw=\"qx 400\" or lklhgw=\"qx 600\" or lklhgw=\"qx 71?\" or lklhgw=\"qx 72?\"","bal":"lklhgw=\"qq 6?\" or lklhgw=\"qr 560\" or lklhgw=\"qx 000\" or lklhgw=\"qx 400\" or lklhgw=\"qx 600\" or lklhgw=\"qx 71?\" or lklhgw=\"qx 72?\"","all":"lklhgw=\"qq 6?\" or lklhgw=\"qr 560\" or lklhgw=\"qx 000\" or lklhgw=\"qx 400\" or lklhgw=\"qx 600\" or lklhgw=\"qx 71?\" or lklhgw=\"qx 72?\""}</t>
  </si>
  <si>
    <t>369</t>
  </si>
  <si>
    <t>{"all":"kiss=\"ska 340*\"","nord":"kiss=\"ska 341*\" or kiss=\"ska 342*\" or kiss=\"ska 343*\" or kiss=\"ska 344*\" or kiss=\"gsd 475*\"","sca":"kiss=\"ska 340*\" or kiss=\"ska 341*\" or kiss=\"ska 342*\" or kiss=\"ska 343*\" or kiss=\"ska 344*\" or kiss=\"ska 984*\" or kiss=\"gsd 475*\"","dk":"kiss=\"ska 340*\" or kiss=\"ska 341*\" or kiss=\"ska 342*\" or kiss=\"ska 343*\" or kiss=\"ska 344*\" or kiss=\"ska 984*\" or kiss=\"gsd 475*\"","gro":"kiss=\"ska 340*\" or kiss=\"ska 341*\" or kiss=\"ska 342*\" or kiss=\"ska 343*\" or kiss=\"ska 344*\" or kiss=\"ska 984*\" or kiss=\"gsd 475*\"","ic":"kiss=\"ska 340*\" or kiss=\"ska 341*\" or kiss=\"ska 342*\" or kiss=\"ska 343*\" or kiss=\"ska 344*\" or kiss=\"ska 984*\" or kiss=\"gsd 475*\"","fae":"kiss=\"ska 340*\" or kiss=\"ska 341*\" or kiss=\"ska 342*\" or kiss=\"ska 343*\" or kiss=\"ska 344*\" or kiss=\"ska 984*\" or kiss=\"gsd 475*\"","se":"kiss=\"ska 340*\" or kiss=\"ska 341*\" or kiss=\"ska 342*\" or kiss=\"ska 343*\" or kiss=\"ska 344*\" or kiss=\"ska 984*\" or kiss=\"gsd 475*\"","no":"kiss=\"ska 340*\" or kiss=\"ska 341*\" or kiss=\"ska 342*\" or kiss=\"ska 343*\" or kiss=\"ska 344*\" or kiss=\"ska 984*\" or kiss=\"gsd 475*\"","fi":"kiss=\"gsd 475*\""}</t>
  </si>
  <si>
    <t>NT* NOT NT 360 OR NT 54* OR NT 55* OR NT 580 OR NT 300 OR NT 70* OR NT 71* OR NT 653</t>
  </si>
  <si>
    <t>Verbände</t>
  </si>
  <si>
    <t>Associations</t>
  </si>
  <si>
    <t>hier auch DDC 366 und 367</t>
  </si>
  <si>
    <t>MS 56**-MS 59** OR MS 3700 OR MS 2950</t>
  </si>
  <si>
    <t>lklhgw="ms 56?-ms 59?" or lklhgw="ms 3700" or lklhgw="ms 2950"</t>
  </si>
  <si>
    <t>lkl="nt?" not lkl="nt 360" or lkl="nt 54?" or lkl="nt 55?" or lkl="nt 580" or lkl="nt 300" or lkl="nt 70?" or lkl="nt 71?" or lkl="nt 653"</t>
  </si>
  <si>
    <t>ska 341*</t>
  </si>
  <si>
    <t>{"fi":"lkl=\"nt?\" not lkl=\"nt 360\" or lkl=\"nt 54?\" or lkl=\"nt 55?\" or lkl=\"nt 580\" or lkl=\"nt 300\" or lkl=\"nt 70?\" or lkl=\"nt 71?\" or lkl=\"nt 653\""}</t>
  </si>
  <si>
    <t>{"nord":"lklhgw=\"ms 56?-ms 59?\" or lklhgw=\"ms 3700\" or lklhgw=\"ms 2950\"","bal":"lklhgw=\"ms 56?-ms 59?\" or lklhgw=\"ms 3700\" or lklhgw=\"ms 2950\"","all":"lklhgw=\"ms 56?-ms 59?\" or lklhgw=\"ms 3700\" or lklhgw=\"ms 2950\""}</t>
  </si>
  <si>
    <t>37*</t>
  </si>
  <si>
    <t>Bildung und Erziehung</t>
  </si>
  <si>
    <t>Education</t>
  </si>
  <si>
    <t>AL OR D OR MG !!930 OR NU OR MS 705*</t>
  </si>
  <si>
    <t>D! !!08 OR DV 2115 OR DV 2345 OR DV 2690 OR DV 2595 OR AL 61* OR AL 62* OR AL 630*</t>
  </si>
  <si>
    <t>DV 2115</t>
  </si>
  <si>
    <t>DV 2345</t>
  </si>
  <si>
    <t>DV 2690</t>
  </si>
  <si>
    <t>LG* OR LH*</t>
  </si>
  <si>
    <t>DV 2595</t>
  </si>
  <si>
    <t>DV 2250</t>
  </si>
  <si>
    <t>AL OR D OR MG 59930 OR NU OR MS 705*</t>
  </si>
  <si>
    <t>lklhgw="al" or lklhgw="d" or lklhgw="mg !!930" or lklhgw="nu" or lklhgw="ms 705?"</t>
  </si>
  <si>
    <t>lklhgw="d! !!08" or lklhgw="dv 2115" or lklhgw="dv 2345" or lklhgw="dv 2690" or lklhgw="dv 2595" or lklhgw="al 61?" or lklhgw="al 62?" or lklhgw="al 630?"</t>
  </si>
  <si>
    <t>lklhgw="dv 2115"</t>
  </si>
  <si>
    <t>lkl="lg?" or lkl="lh?"</t>
  </si>
  <si>
    <t>lklhgw="dv 2345"</t>
  </si>
  <si>
    <t>lklhgw="dv 2690"</t>
  </si>
  <si>
    <t>lklhgw="dv 2595"</t>
  </si>
  <si>
    <t>{"fi":"lkl=\"lg?\" or lkl=\"lh?\""}</t>
  </si>
  <si>
    <t>lklhgw="dv 2250"</t>
  </si>
  <si>
    <t>lklhgw="al" or lklhgw="d" or lklhgw="mg 59930" or lklhgw="nu" or lklhgw="ms 705?"</t>
  </si>
  <si>
    <t>{"nord":"lklhgw=\"al\" or lklhgw=\"d\" or lklhgw=\"mg !!930\" or lklhgw=\"nu\" or lklhgw=\"ms 705?\"","sca":"lklhgw=\"d! !!08\" or lklhgw=\"dv 2115\" or lklhgw=\"dv 2345\" or lklhgw=\"dv 2690\" or lklhgw=\"dv 2595\" or lklhgw=\"al 61?\" or lklhgw=\"al 62?\" or lklhgw=\"al 630?\"","dk":"lklhgw=\"dv 2115\"","ic":"lklhgw=\"dv 2345\"","se":"lklhgw=\"dv 2690\"","no":"lklhgw=\"dv 2595\"","fi":"lklhgw=\"dv 2250\"","bal":"lklhgw=\"al\" or lklhgw=\"d\" or lklhgw=\"mg 59930\" or lklhgw=\"nu\" or lklhgw=\"ms 705?\"","all":"lklhgw=\"al\" or lklhgw=\"d\" or lklhgw=\"mg !!930\" or lklhgw=\"nu\" or lklhgw=\"ms 705?\""}</t>
  </si>
  <si>
    <t>370</t>
  </si>
  <si>
    <t>LG* OR PNN 200 OR PNO 200 OR PNP 200 OR PNQ 200 OR PNR 200</t>
  </si>
  <si>
    <t>ska 342*</t>
  </si>
  <si>
    <t>lkl="lg?" or lkl="pnn 200" or lkl="pno 200" or lkl="pnp 200" or lkl="pnq 200" or lkl="pnr 200"</t>
  </si>
  <si>
    <t>370.A</t>
  </si>
  <si>
    <t>DA OR DB OR DD OR DF OR DG OR DH OR DV OR DL 1* OR DL 2* OR DL 3*</t>
  </si>
  <si>
    <t>DV 2115 OR DV 2345 OR DV 2690 OR DV 2595</t>
  </si>
  <si>
    <t>{"fi":"lkl=\"lg?\" or lkl=\"pnn 200\" or lkl=\"pno 200\" or lkl=\"pnp 200\" or lkl=\"pnq 200\" or lkl=\"pnr 200\""}</t>
  </si>
  <si>
    <t>lklhgw="da" or lklhgw="db" or lklhgw="dd" or lklhgw="df" or lklhgw="dg" or lklhgw="dh" or lklhgw="dv" or lklhgw="dl 1?" or lklhgw="dl 2?" or lklhgw="dl 3?"</t>
  </si>
  <si>
    <t>lklhgw="dv 2115" or lklhgw="dv 2345" or lklhgw="dv 2690" or lklhgw="dv 2595"</t>
  </si>
  <si>
    <t xml:space="preserve">LG 050 OR LG 1**-LG 5** OR PNN 200 OR PNO 200 OR PNP 200 OR PNQ 200 OR PNR 200 </t>
  </si>
  <si>
    <t>{"nord":"lklhgw=\"da\" or lklhgw=\"db\" or lklhgw=\"dd\" or lklhgw=\"df\" or lklhgw=\"dg\" or lklhgw=\"dh\" or lklhgw=\"dv\" or lklhgw=\"dl 1?\" or lklhgw=\"dl 2?\" or lklhgw=\"dl 3?\"","sca":"lklhgw=\"dv 2115\" or lklhgw=\"dv 2345\" or lklhgw=\"dv 2690\" or lklhgw=\"dv 2595\"","dk":"lklhgw=\"dv 2115\"","ic":"lklhgw=\"dv 2345\"","se":"lklhgw=\"dv 2690\"","no":"lklhgw=\"dv 2595\"","fi":"lklhgw=\"dv 2250\"","bal":"lklhgw=\"da\" or lklhgw=\"db\" or lklhgw=\"dd\" or lklhgw=\"df\" or lklhgw=\"dg\" or lklhgw=\"dh\" or lklhgw=\"dv\" or lklhgw=\"dl 1?\" or lklhgw=\"dl 2?\" or lklhgw=\"dl 3?\"","all":"lklhgw=\"da\" or lklhgw=\"db\" or lklhgw=\"dd\" or lklhgw=\"df\" or lklhgw=\"dg\" or lklhgw=\"dh\" or lklhgw=\"dv\" or lklhgw=\"dl 1?\" or lklhgw=\"dl 2?\" or lklhgw=\"dl 3?\""}</t>
  </si>
  <si>
    <t>371</t>
  </si>
  <si>
    <t>lkl="lg 050" or lkl="lg 1?-lg 5?" or lkl="pnn 200" or lkl="pno 200" or lkl="pnp 200" or lkl="pnq 200" or lkl="pnr 200 "</t>
  </si>
  <si>
    <t>{"fi":"lkl=\"lg 050\" or lkl=\"lg 1?-lg 5?\" or lkl=\"pnn 200\" or lkl=\"pno 200\" or lkl=\"pnp 200\" or lkl=\"pnq 200\" or lkl=\"pnr 200 \""}</t>
  </si>
  <si>
    <t>370.9</t>
  </si>
  <si>
    <t>Bildungsgeschichte</t>
  </si>
  <si>
    <t>History of education</t>
  </si>
  <si>
    <t>NU* OR DD* OR DK !1*</t>
  </si>
  <si>
    <t>lklhgw="nu?" or lklhgw="dd?" or lklhgw="dk !1?"</t>
  </si>
  <si>
    <t>LH* OR PNN 200 OR PNO 200 OR PNP 200 OR PNQ 200 OR PNR 200</t>
  </si>
  <si>
    <t>lkl="lh?" or lkl="pnn 200" or lkl="pno 200" or lkl="pnp 200" or lkl="pnq 200" or lkl="pnr 200"</t>
  </si>
  <si>
    <t>ska 343*</t>
  </si>
  <si>
    <t>{"nord":"lklhgw=\"nu?\" or lklhgw=\"dd?\" or lklhgw=\"dk !1?\"","bal":"lklhgw=\"nu?\" or lklhgw=\"dd?\" or lklhgw=\"dk !1?\"","all":"lklhgw=\"nu?\" or lklhgw=\"dd?\" or lklhgw=\"dk !1?\""}</t>
  </si>
  <si>
    <t>372</t>
  </si>
  <si>
    <t>{"fi":"lkl=\"lh?\" or lkl=\"pnn 200\" or lkl=\"pno 200\" or lkl=\"pnp 200\" or lkl=\"pnq 200\" or lkl=\"pnr 200\""}</t>
  </si>
  <si>
    <t>Schulen, schulische Tätigkeiten, Sonderpädagogik</t>
  </si>
  <si>
    <t>Schools and their activities, special education</t>
  </si>
  <si>
    <t>DB 46* OR DK OR DP OR DT OR DO OR DN OR DU 250*</t>
  </si>
  <si>
    <t>DK !!08</t>
  </si>
  <si>
    <t>lklhgw="db 46?" or lklhgw="dk" or lklhgw="dp" or lklhgw="dt" or lklhgw="do" or lklhgw="dn" or lklhgw="du 250?"</t>
  </si>
  <si>
    <t>lklhgw="dk !!08"</t>
  </si>
  <si>
    <t>{"nord":"lklhgw=\"db 46?\" or lklhgw=\"dk\" or lklhgw=\"dp\" or lklhgw=\"dt\" or lklhgw=\"do\" or lklhgw=\"dn\" or lklhgw=\"du 250?\"","sca":"lklhgw=\"dk !!08\"","bal":"lklhgw=\"db 46?\" or lklhgw=\"dk\" or lklhgw=\"dp\" or lklhgw=\"dt\" or lklhgw=\"do\" or lklhgw=\"dn\" or lklhgw=\"du 250?\"","all":"lklhgw=\"db 46?\" or lklhgw=\"dk\" or lklhgw=\"dp\" or lklhgw=\"dt\" or lklhgw=\"do\" or lklhgw=\"dn\" or lklhgw=\"du 250?\""}</t>
  </si>
  <si>
    <t>373</t>
  </si>
  <si>
    <t>Primar- und Elementarbildung</t>
  </si>
  <si>
    <t>Elementary education</t>
  </si>
  <si>
    <t>DK 2* OR DK 300* OR DK 301* OR DK 801*</t>
  </si>
  <si>
    <t>DK 2!08 OR DK 3!08 OR DK 3018 OR DK 8018</t>
  </si>
  <si>
    <t>lklhgw="dk 2?" or lklhgw="dk 300?" or lklhgw="dk 301?" or lklhgw="dk 801?"</t>
  </si>
  <si>
    <t>lklhgw="dk 2!08" or lklhgw="dk 3!08" or lklhgw="dk 3018" or lklhgw="dk 8018"</t>
  </si>
  <si>
    <t>{"nord":"lklhgw=\"dk 2?\" or lklhgw=\"dk 300?\" or lklhgw=\"dk 301?\" or lklhgw=\"dk 801?\"","sca":"lklhgw=\"dk 2!08\" or lklhgw=\"dk 3!08\" or lklhgw=\"dk 3018\" or lklhgw=\"dk 8018\"","bal":"lklhgw=\"dk 2?\" or lklhgw=\"dk 300?\" or lklhgw=\"dk 301?\" or lklhgw=\"dk 801?\"","all":"lklhgw=\"dk 2?\" or lklhgw=\"dk 300?\" or lklhgw=\"dk 301?\" or lklhgw=\"dk 801?\""}</t>
  </si>
  <si>
    <t>ska 344*</t>
  </si>
  <si>
    <t>374</t>
  </si>
  <si>
    <t>Sekundarbildung</t>
  </si>
  <si>
    <t>Secondary education</t>
  </si>
  <si>
    <t>DK 302* OR DK 4* OR DK 5* OR DK 7* OR DK 802* OR DK 803* OR DL 500*</t>
  </si>
  <si>
    <t>DK 3028 OR DK 4!08 OR DK 5!08 OR DK 7!08 OR DK 8028 OR DK 8038 OR DL 5008</t>
  </si>
  <si>
    <t>lklhgw="dk 302?" or lklhgw="dk 4?" or lklhgw="dk 5?" or lklhgw="dk 7?" or lklhgw="dk 802?" or lklhgw="dk 803?" or lklhgw="dl 500?"</t>
  </si>
  <si>
    <t>lklhgw="dk 3028" or lklhgw="dk 4!08" or lklhgw="dk 5!08" or lklhgw="dk 7!08" or lklhgw="dk 8028" or lklhgw="dk 8038" or lklhgw="dl 5008"</t>
  </si>
  <si>
    <t>{"nord":"lklhgw=\"dk 302?\" or lklhgw=\"dk 4?\" or lklhgw=\"dk 5?\" or lklhgw=\"dk 7?\" or lklhgw=\"dk 802?\" or lklhgw=\"dk 803?\" or lklhgw=\"dl 500?\"","sca":"lklhgw=\"dk 3028\" or lklhgw=\"dk 4!08\" or lklhgw=\"dk 5!08\" or lklhgw=\"dk 7!08\" or lklhgw=\"dk 8028\" or lklhgw=\"dk 8038\" or lklhgw=\"dl 5008\"","bal":"lklhgw=\"dk 302?\" or lklhgw=\"dk 4?\" or lklhgw=\"dk 5?\" or lklhgw=\"dk 7?\" or lklhgw=\"dk 802?\" or lklhgw=\"dk 803?\" or lklhgw=\"dl 500?\"","all":"lklhgw=\"dk 302?\" or lklhgw=\"dk 4?\" or lklhgw=\"dk 5?\" or lklhgw=\"dk 7?\" or lklhgw=\"dk 802?\" or lklhgw=\"dk 803?\" or lklhgw=\"dl 500?\""}</t>
  </si>
  <si>
    <t>375</t>
  </si>
  <si>
    <t>Erwachsenenbildung</t>
  </si>
  <si>
    <t>Adult education</t>
  </si>
  <si>
    <t>DL 400* OR DO 50* OR DO 9* OR DW</t>
  </si>
  <si>
    <t>DL 4008 OR DW !!!8</t>
  </si>
  <si>
    <t>lklhgw="dl 400?" or lklhgw="do 50?" or lklhgw="do 9?" or lklhgw="dw"</t>
  </si>
  <si>
    <t>lklhgw="dl 4008" or lklhgw="dw !!!8"</t>
  </si>
  <si>
    <t>ska 984*</t>
  </si>
  <si>
    <t>{"nord":"lklhgw=\"dl 400?\" or lklhgw=\"do 50?\" or lklhgw=\"do 9?\" or lklhgw=\"dw\"","sca":"lklhgw=\"dl 4008\" or lklhgw=\"dw !!!8\"","bal":"lklhgw=\"dl 400?\" or lklhgw=\"do 50?\" or lklhgw=\"do 9?\" or lklhgw=\"dw\"","all":"lklhgw=\"dl 400?\" or lklhgw=\"do 50?\" or lklhgw=\"do 9?\" or lklhgw=\"dw\""}</t>
  </si>
  <si>
    <t>378</t>
  </si>
  <si>
    <t>Curricula</t>
  </si>
  <si>
    <t>DP 14* OR DQ*</t>
  </si>
  <si>
    <t>DQ 5008 OR DP 1408</t>
  </si>
  <si>
    <t>lklhgw="dp 14?" or lklhgw="dq?"</t>
  </si>
  <si>
    <t>lklhgw="dq 5008" or lklhgw="dp 1408"</t>
  </si>
  <si>
    <t>{"nord":"lklhgw=\"dp 14?\" or lklhgw=\"dq?\"","sca":"lklhgw=\"dq 5008\" or lklhgw=\"dp 1408\"","bal":"lklhgw=\"dp 14?\" or lklhgw=\"dq?\"","all":"lklhgw=\"dp 14?\" or lklhgw=\"dq?\""}</t>
  </si>
  <si>
    <t>379</t>
  </si>
  <si>
    <t>Hochschulbildung</t>
  </si>
  <si>
    <t>Higher education</t>
  </si>
  <si>
    <t xml:space="preserve">NU 2* OR NU 3* OR NU 4* OR AL* OR DM* </t>
  </si>
  <si>
    <t>DM !!!8 OR AL 61* OR AL 62* OR AL 630*</t>
  </si>
  <si>
    <t>AL 615*</t>
  </si>
  <si>
    <t>AL 620*</t>
  </si>
  <si>
    <t>AL 623*</t>
  </si>
  <si>
    <t>AL 63*</t>
  </si>
  <si>
    <t>AL 625*</t>
  </si>
  <si>
    <t>AL 635*</t>
  </si>
  <si>
    <t>lklhgw="nu 2?" or lklhgw="nu 3?" or lklhgw="nu 4?" or lklhgw="al?" or lklhgw="dm? "</t>
  </si>
  <si>
    <t>lklhgw="dm !!!8" or lklhgw="al 61?" or lklhgw="al 62?" or lklhgw="al 630?"</t>
  </si>
  <si>
    <t>lklhgw="al 615?"</t>
  </si>
  <si>
    <t>lklhgw="al 620?"</t>
  </si>
  <si>
    <t>lklhgw="al 623?"</t>
  </si>
  <si>
    <t>lklhgw="al 63?"</t>
  </si>
  <si>
    <t>lklhgw="al 625?"</t>
  </si>
  <si>
    <t>lklhgw="al 635?"</t>
  </si>
  <si>
    <t>{"nord":"lklhgw=\"nu 2?\" or lklhgw=\"nu 3?\" or lklhgw=\"nu 4?\" or lklhgw=\"al?\" or lklhgw=\"dm? \"","sca":"lklhgw=\"dm !!!8\" or lklhgw=\"al 61?\" or lklhgw=\"al 62?\" or lklhgw=\"al 630?\"","dk":"lklhgw=\"al 615?\"","ic":"lklhgw=\"al 620?\"","gro":"lklhgw=\"al 623?\"","se":"lklhgw=\"al 63?\"","no":"lklhgw=\"al 625?\"","fi":"lklhgw=\"al 635?\"","bal":"lklhgw=\"nu 2?\" or lklhgw=\"nu 3?\" or lklhgw=\"nu 4?\" or lklhgw=\"al?\" or lklhgw=\"dm? \"","all":"lklhgw=\"nu 2?\" or lklhgw=\"nu 3?\" or lklhgw=\"nu 4?\" or lklhgw=\"al?\" or lklhgw=\"dm? \""}</t>
  </si>
  <si>
    <t>37A</t>
  </si>
  <si>
    <t>Bildungspolitik</t>
  </si>
  <si>
    <t>Public policy issues in education</t>
  </si>
  <si>
    <t>MG !!930 OR DI OR MS 705* OR DU 60*</t>
  </si>
  <si>
    <t>MG !!930 NOT MG 56*</t>
  </si>
  <si>
    <t>MG 59930 OR DI OR MS 705* OR DU 60*</t>
  </si>
  <si>
    <t>PNN 300 OR PNO 300 OR PNP 300 OR PNQ 300 OR PNR 300 OR LE* OR LI* OR LEE 210</t>
  </si>
  <si>
    <t>lklhgw="mg !!930" or lklhgw="di" or lklhgw="ms 705?" or lklhgw="du 60?"</t>
  </si>
  <si>
    <t>lklhgw="mg !!930" not lklhgw="mg 56?"</t>
  </si>
  <si>
    <t>rel 491:bir 3</t>
  </si>
  <si>
    <t>lkl="pnn 300" or lkl="pno 300" or lkl="pnp 300" or lkl="pnq 300" or lkl="pnr 300" or lkl="le?" or lkl="li?" or lkl="lee 210"</t>
  </si>
  <si>
    <t>lklhgw="mg 59930" or lklhgw="di" or lklhgw="ms 705?" or lklhgw="du 60?"</t>
  </si>
  <si>
    <t>{"fi":"lkl=\"pnn 300\" or lkl=\"pno 300\" or lkl=\"pnp 300\" or lkl=\"pnq 300\" or lkl=\"pnr 300\" or lkl=\"le?\" or lkl=\"li?\" or lkl=\"lee 210\""}</t>
  </si>
  <si>
    <t>{"nord":"lklhgw=\"mg !!930\" or lklhgw=\"di\" or lklhgw=\"ms 705?\" or lklhgw=\"du 60?\"","sca":"lklhgw=\"mg !!930\" not lklhgw=\"mg 56?\"","dk":"lklhgw=\"mg 48930\"","ic":"lklhgw=\"mg 58930\"","se":"lklhgw=\"mg 54930\"","no":"lklhgw=\"mg 52930\"","fi":"lklhgw=\"mg 56930\"","bal":"lklhgw=\"mg 59930\" or lklhgw=\"di\" or lklhgw=\"ms 705?\" or lklhgw=\"du 60?\"","all":"lklhgw=\"mg !!930\" or lklhgw=\"di\" or lklhgw=\"ms 705?\" or lklhgw=\"du 60?\""}</t>
  </si>
  <si>
    <t>38*</t>
  </si>
  <si>
    <t>Handel, Kommunikation, Verkehr</t>
  </si>
  <si>
    <t>Commerce, communications, transportation</t>
  </si>
  <si>
    <t>322.1X</t>
  </si>
  <si>
    <t xml:space="preserve">PNN 300 OR PNO 300 OR PNP 300 OR PNQ 300 OR PNR 300 OR LIM 310 </t>
  </si>
  <si>
    <t>381</t>
  </si>
  <si>
    <t>lkl="pnn 300" or lkl="pno 300" or lkl="pnp 300" or lkl="pnq 300" or lkl="pnr 300" or lkl="lim 310 "</t>
  </si>
  <si>
    <t>Handel</t>
  </si>
  <si>
    <t>Trade</t>
  </si>
  <si>
    <t>ZB 871** OR ZB 872** OR QR 54*</t>
  </si>
  <si>
    <t>(ZB 8712* NOT ZB 87127) OR (ZB 8722* NOT ZB 87227)</t>
  </si>
  <si>
    <t>ZB 87123 OR ZB 87223</t>
  </si>
  <si>
    <t>{"fi":"lkl=\"pnn 300\" or lkl=\"pno 300\" or lkl=\"pnp 300\" or lkl=\"pnq 300\" or lkl=\"pnr 300\" or lkl=\"lim 310 \""}</t>
  </si>
  <si>
    <t>ZB 87126 OR ZB 87226</t>
  </si>
  <si>
    <t>ZB 87125 OR ZB 87225</t>
  </si>
  <si>
    <t>ZB 87127 OR ZB 87227</t>
  </si>
  <si>
    <t>lklhgw="zb 871?" or lklhgw="zb 872?" or lklhgw="qr 54?"</t>
  </si>
  <si>
    <t>(lklhgw="zb 8712?" not lklhgw="zb 87127")" or (lklhgw="zb 8722?" not lklhgw="zb 87227")</t>
  </si>
  <si>
    <t>lklhgw="zb 87123" or lklhgw="zb 87223"</t>
  </si>
  <si>
    <t>lklhgw="zb 87126" or lklhgw="zb 87226"</t>
  </si>
  <si>
    <t>lklhgw="zb 87125" or lklhgw="zb 87225"</t>
  </si>
  <si>
    <t>lklhgw="zb 87127" or lklhgw="zb 87227"</t>
  </si>
  <si>
    <t>PNN 300 OR PNO 300 OR PNP 300 OR PNQ 300 OR PNR 300 OR LI 020 OR LI 030 OR LEE 160 OR LES 860 OR LEW 910</t>
  </si>
  <si>
    <t>{"nord":"lklhgw=\"zb 871?\" or lklhgw=\"zb 872?\" or lklhgw=\"qr 54?\"","sca":"(lklhgw=\"zb 8712?\" not lklhgw=\"zb 87127\")\" or (lklhgw=\"zb 8722?\" not lklhgw=\"zb 87227\")","dk":"lklhgw=\"zb 87123\" or lklhgw=\"zb 87223\"","se":"lklhgw=\"zb 87126\" or lklhgw=\"zb 87226\"","no":"lklhgw=\"zb 87125\" or lklhgw=\"zb 87225\"","fi":"lklhgw=\"zb 87127\" or lklhgw=\"zb 87227\"","bal":"lklhgw=\"zb 871?\" or lklhgw=\"zb 872?\" or lklhgw=\"qr 54?\"","all":"lklhgw=\"zb 871?\" or lklhgw=\"zb 872?\" or lklhgw=\"qr 54?\""}</t>
  </si>
  <si>
    <t>382.*</t>
  </si>
  <si>
    <t>38X</t>
  </si>
  <si>
    <t>lkl="pnn 300" or lkl="pno 300" or lkl="pnp 300" or lkl="pnq 300" or lkl="pnr 300" or lkl="li 020" or lkl="li 030" or lkl="lee 160" or lkl="les 860" or lkl="lew 910"</t>
  </si>
  <si>
    <t>gsd 475*</t>
  </si>
  <si>
    <t>382.A</t>
  </si>
  <si>
    <t>Internationaler Handel (Außenhandel)</t>
  </si>
  <si>
    <t>International commerce (Foreign trade)</t>
  </si>
  <si>
    <t>ZB 87322</t>
  </si>
  <si>
    <t>ZB 8732* NOT ZB 87327</t>
  </si>
  <si>
    <t>ZB 87323</t>
  </si>
  <si>
    <t>ZB 87326</t>
  </si>
  <si>
    <t>ZB 87325</t>
  </si>
  <si>
    <t>ZB 87327</t>
  </si>
  <si>
    <t>ZB 873** OR QM OR MK 85* OR MK 86* OR MK 87*</t>
  </si>
  <si>
    <t>lklhgw="zb 87322"</t>
  </si>
  <si>
    <t>lklhgw="zb 8732?" not lklhgw="zb 87327"</t>
  </si>
  <si>
    <t>lklhgw="zb 87323"</t>
  </si>
  <si>
    <t>lklhgw="zb 87326"</t>
  </si>
  <si>
    <t>lklhgw="zb 87325"</t>
  </si>
  <si>
    <t>lklhgw="zb 87327"</t>
  </si>
  <si>
    <t>lklhgw="zb 873?" or lklhgw="qm" or lklhgw="mk 85?" or lklhgw="mk 86?" or lklhgw="mk 87?"</t>
  </si>
  <si>
    <t>{"fi":"lkl=\"pnn 300\" or lkl=\"pno 300\" or lkl=\"pnp 300\" or lkl=\"pnq 300\" or lkl=\"pnr 300\" or lkl=\"li 020\" or lkl=\"li 030\" or lkl=\"lee 160\" or lkl=\"les 860\" or lkl=\"lew 910\""}</t>
  </si>
  <si>
    <t>{"nord":"lklhgw=\"zb 87322\"","sca":"lklhgw=\"zb 8732?\" not lklhgw=\"zb 87327\"","dk":"lklhgw=\"zb 87323\"","se":"lklhgw=\"zb 87326\"","no":"lklhgw=\"zb 87325\"","fi":"lklhgw=\"zb 87327\"","bal":"lklhgw=\"zb 873?\" or lklhgw=\"qm\" or lklhgw=\"mk 85?\" or lklhgw=\"mk 86?\" or lklhgw=\"mk 87?\"","all":"lklhgw=\"zb 873?\" or lklhgw=\"qm\" or lklhgw=\"mk 85?\" or lklhgw=\"mk 86?\" or lklhgw=\"mk 87?\""}</t>
  </si>
  <si>
    <t>382.1*</t>
  </si>
  <si>
    <t>ska 489*</t>
  </si>
  <si>
    <t>382.X</t>
  </si>
  <si>
    <t>382.09</t>
  </si>
  <si>
    <t>Handelsgeschichte (hier auch Ostseehandel)</t>
  </si>
  <si>
    <t>History of trade (here also Baltic trade)</t>
  </si>
  <si>
    <t>NW* NOT NW 7* NOT NW 8* NOT NW 9* OR QF* OR QK 10* OR QK 41*</t>
  </si>
  <si>
    <t>NW* NOT NW 7* NOT NW 8* NOT NW 9* OR QF* OR QK 10* OR QK 41* OR QR 83* OR QR 84*</t>
  </si>
  <si>
    <t>lklhgw="nw?" not lklhgw="nw 7?" not lklhgw="nw 8?" not lklhgw="nw 9?" or lklhgw="qf?" or lklhgw="qk 10?" or lklhgw="qk 41?"</t>
  </si>
  <si>
    <t>lklhgw="nw?" not lklhgw="nw 7?" not lklhgw="nw 8?" not lklhgw="nw 9?" or lklhgw="qf?" or lklhgw="qk 10?" or lklhgw="qk 41?" or lklhgw="qr 83?" or lklhgw="qr 84?"</t>
  </si>
  <si>
    <t>{"nord":"lklhgw=\"nw?\" not lklhgw=\"nw 7?\" not lklhgw=\"nw 8?\" not lklhgw=\"nw 9?\" or lklhgw=\"qf?\" or lklhgw=\"qk 10?\" or lklhgw=\"qk 41?\"","bal":"lklhgw=\"nw?\" not lklhgw=\"nw 7?\" not lklhgw=\"nw 8?\" not lklhgw=\"nw 9?\" or lklhgw=\"qf?\" or lklhgw=\"qk 10?\" or lklhgw=\"qk 41?\"","all":"lklhgw=\"nw?\" not lklhgw=\"nw 7?\" not lklhgw=\"nw 8?\" not lklhgw=\"nw 9?\" or lklhgw=\"qf?\" or lklhgw=\"qk 10?\" or lklhgw=\"qk 41?\" or lklhgw=\"qr 83?\" or lklhgw=\"qr 84?\""}</t>
  </si>
  <si>
    <t>382.11</t>
  </si>
  <si>
    <t>382.09 AND t0900</t>
  </si>
  <si>
    <t>{"all":"kiss=\"ska 489*\"","nord":"kiss=\"ska 489*\" or kiss=\"gsd 475*\"","sca":"kiss=\"ska 489*\" or kiss=\"ska 984*\" or kiss=\"gsd 475*\"","dk":"kiss=\"ska 489*\" or kiss=\"ska 984*\" or kiss=\"gsd 475*\"","gro":"kiss=\"ska 489*\" or kiss=\"ska 984*\" or kiss=\"gsd 475*\"","ic":"kiss=\"ska 489*\" or kiss=\"ska 984*\" or kiss=\"gsd 475*\"","fae":"kiss=\"ska 489*\" or kiss=\"ska 984*\" or kiss=\"gsd 475*\"","se":"kiss=\"ska 489*\" or kiss=\"ska 984*\" or kiss=\"gsd 475*\"","no":"kiss=\"ska 489*\" or kiss=\"ska 984*\" or kiss=\"gsd 475*\"","fi":"kiss=\"gsd 475*\" or kiss=\"gsd 485*\"","bal":"kiss=\"gsd 485*\" or kiss=\"gsd 970.40\"","ee":"kiss=\"gsd 485*\" or kiss=\"gsd 970.40\"","lv":"kiss=\"gsd 485*\" or kiss=\"gsd 970.40\"","lt":"kiss=\"gsd 485*\" or kiss=\"gsd 970.40\""}</t>
  </si>
  <si>
    <t>NNF 842 OR PNN 300 OR PNO 300 OR PNP 300 OR PNQ 300 OR PNR 300</t>
  </si>
  <si>
    <t>382.12</t>
  </si>
  <si>
    <t>lkl="nnf 842" or lkl="pnn 300" or lkl="pno 300" or lkl="pnp 300" or lkl="pnq 300" or lkl="pnr 300"</t>
  </si>
  <si>
    <t>{"fi":"lkl=\"nnf 842\" or lkl=\"pnn 300\" or lkl=\"pno 300\" or lkl=\"pnp 300\" or lkl=\"pnq 300\" or lkl=\"pnr 300\""}</t>
  </si>
  <si>
    <t>382.09 AND t0902</t>
  </si>
  <si>
    <t>382.13</t>
  </si>
  <si>
    <t>QFC 2*-QFC 9* OR VBS 000 OR QDC 800</t>
  </si>
  <si>
    <t>lkl="qfc 2?-qfc 9?" or lkl="vbs 000" or lkl="qdc 800"</t>
  </si>
  <si>
    <t>382.09 AND t0903</t>
  </si>
  <si>
    <t>{"fi":"lkl=\"qfc 2?-qfc 9?\" or lkl=\"vbs 000\" or lkl=\"qdc 800\""}</t>
  </si>
  <si>
    <t>382.14</t>
  </si>
  <si>
    <t>382.09 AND t09034</t>
  </si>
  <si>
    <t>PNN 300 OR PNO 300 OR PNP 300 OR PNQ 300 OR PNR 300 OR LIM 310</t>
  </si>
  <si>
    <t>382.15</t>
  </si>
  <si>
    <t>382.09 AND t0904</t>
  </si>
  <si>
    <t>382.2</t>
  </si>
  <si>
    <t>lkl="pnn 300" or lkl="pno 300" or lkl="pnp 300" or lkl="pnq 300" or lkl="pnr 300" or lkl="lim 310"</t>
  </si>
  <si>
    <t>{"fi":"lkl=\"pnn 300\" or lkl=\"pno 300\" or lkl=\"pnp 300\" or lkl=\"pnq 300\" or lkl=\"pnr 300\" or lkl=\"lim 310\""}</t>
  </si>
  <si>
    <t>382.094</t>
  </si>
  <si>
    <t>Geschichte der Hanse</t>
  </si>
  <si>
    <t>History of the Hanseatic league</t>
  </si>
  <si>
    <t>NM 87* OR NM 88* OR NM 89*</t>
  </si>
  <si>
    <t xml:space="preserve">NM 87* OR NM 88* OR NM 89* OR NR 53* OR NR 56* OR NR 72* OR NZ* </t>
  </si>
  <si>
    <t>lklhgw="nm 87?" or lklhgw="nm 88?" or lklhgw="nm 89?"</t>
  </si>
  <si>
    <t>lklhgw="nm 87?" or lklhgw="nm 88?" or lklhgw="nm 89?" or lklhgw="nr 53?" or lklhgw="nr 56?" or lklhgw="nr 72?" or lklhgw="nz? "</t>
  </si>
  <si>
    <t>LEE 160 OR LEI 460 OR NND*</t>
  </si>
  <si>
    <t>{"nord":"lklhgw=\"nm 87?\" or lklhgw=\"nm 88?\" or lklhgw=\"nm 89?\"","sca":"lklhgw=\"nm 87?\" or lklhgw=\"nm 88?\" or lklhgw=\"nm 89?\"","bal":"lklhgw=\"nm 87?\" or lklhgw=\"nm 88?\" or lklhgw=\"nm 89?\"","all":"lklhgw=\"nm 87?\" or lklhgw=\"nm 88?\" or lklhgw=\"nm 89?\" or lklhgw=\"nr 53?\" or lklhgw=\"nr 56?\" or lklhgw=\"nr 72?\" or lklhgw=\"nz? \""}</t>
  </si>
  <si>
    <t>384</t>
  </si>
  <si>
    <t>lkl="lee 160" or lkl="lei 460" or lkl="nnd?"</t>
  </si>
  <si>
    <t>{"fi":"lkl=\"lee 160\" or lkl=\"lei 460\" or lkl=\"nnd?\""}</t>
  </si>
  <si>
    <t>323.X</t>
  </si>
  <si>
    <t>Kommunikation, Telekommunikation, Post</t>
  </si>
  <si>
    <t>Communications, Telecommunication, Post</t>
  </si>
  <si>
    <t>hier auch 383</t>
  </si>
  <si>
    <t>AP 1* OR AP 3* OR NW 3470 OR NW 3500 OR QR 700 OR QR 710 OR QR 720 OR QR 730 QR 760 OR ZO 9200</t>
  </si>
  <si>
    <t>(AP 3932* NOT AP 39327) OR (AP 3322* NOT AP 3327) OR (AP 192* NOT AP 1927*)</t>
  </si>
  <si>
    <t>AP 39323 OR AP 33223 OR AP 1923*</t>
  </si>
  <si>
    <t>AP 39324 OR AP 33224 OR AP 19240</t>
  </si>
  <si>
    <t>AP 39326 OR AP 33226 OR AP 19260</t>
  </si>
  <si>
    <t>AP 39325 OR AP 33225 OR AP 19250</t>
  </si>
  <si>
    <t>AP 39327 OR AP 33227 OR AP 1927*</t>
  </si>
  <si>
    <t>lklhgw="ap 1?" or lklhgw="ap 3?" or lklhgw="nw 3470" or lklhgw="nw 3500" or lklhgw="qr 700" or lklhgw="qr 710" or lklhgw="qr 720" or lklhgw="qr 730 qr 760" or lklhgw="zo 9200"</t>
  </si>
  <si>
    <t>(lklhgw="ap 3932?" not lklhgw="ap 39327")" or (lklhgw="ap 3322?" not lklhgw="ap 3327")" or (lklhgw="ap 192?" not lklhgw="ap 1927?")</t>
  </si>
  <si>
    <t>lklhgw="ap 39323" or lklhgw="ap 33223" or lklhgw="ap 1923?"</t>
  </si>
  <si>
    <t>lklhgw="ap 39324" or lklhgw="ap 33224" or lklhgw="ap 19240"</t>
  </si>
  <si>
    <t>LX*</t>
  </si>
  <si>
    <t>lklhgw="ap 39326" or lklhgw="ap 33226" or lklhgw="ap 19260"</t>
  </si>
  <si>
    <t>lklhgw="ap 39325" or lklhgw="ap 33225" or lklhgw="ap 19250"</t>
  </si>
  <si>
    <t>lklhgw="ap 39327" or lklhgw="ap 33227" or lklhgw="ap 1927?"</t>
  </si>
  <si>
    <t>lkl="lx?"</t>
  </si>
  <si>
    <t>{"fi":"lkl=\"lx?\""}</t>
  </si>
  <si>
    <t>{"nord":"lklhgw=\"ap 1?\" or lklhgw=\"ap 3?\" or lklhgw=\"nw 3470\" or lklhgw=\"nw 3500\" or lklhgw=\"qr 700\" or lklhgw=\"qr 710\" or lklhgw=\"qr 720\" or lklhgw=\"qr 730 qr 760\" or lklhgw=\"zo 9200\"","sca":"(lklhgw=\"ap 3932?\" not lklhgw=\"ap 39327\")\" or (lklhgw=\"ap 3322?\" not lklhgw=\"ap 3327\")\" or (lklhgw=\"ap 192?\" not lklhgw=\"ap 1927?\")","dk":"lklhgw=\"ap 39323\" or lklhgw=\"ap 33223\" or lklhgw=\"ap 1923?\"","ic":"lklhgw=\"ap 39324\" or lklhgw=\"ap 33224\" or lklhgw=\"ap 19240\"","gro":"lklhgw=\"ap 19246\"","se":"lklhgw=\"ap 39326\" or lklhgw=\"ap 33226\" or lklhgw=\"ap 19260\"","no":"lklhgw=\"ap 39325\" or lklhgw=\"ap 33225\" or lklhgw=\"ap 19250\"","fi":"lklhgw=\"ap 39327\" or lklhgw=\"ap 33227\" or lklhgw=\"ap 1927?\"","bal":"lklhgw=\"ap 1?\" or lklhgw=\"ap 3?\" or lklhgw=\"nw 3470\" or lklhgw=\"nw 3500\" or lklhgw=\"qr 700\" or lklhgw=\"qr 710\" or lklhgw=\"qr 720\" or lklhgw=\"qr 730 qr 760\" or lklhgw=\"zo 9200\"","all":"lklhgw=\"ap 1?\" or lklhgw=\"ap 3?\" or lklhgw=\"nw 3470\" or lklhgw=\"nw 3500\" or lklhgw=\"qr 700\" or lklhgw=\"qr 710\" or lklhgw=\"qr 720\" or lklhgw=\"qr 730 qr 760\" or lklhgw=\"zo 9200\""}</t>
  </si>
  <si>
    <t>385</t>
  </si>
  <si>
    <t>323.•</t>
  </si>
  <si>
    <t>gsd 485*</t>
  </si>
  <si>
    <t>Schienenverkehr</t>
  </si>
  <si>
    <t>Railroad transportation</t>
  </si>
  <si>
    <t>ZO 5* OR NW 6280</t>
  </si>
  <si>
    <t>LEE 210 OR PNN 300 OR PNO 300 OR PNP 300 OR PNQ 300 OR PNR 300</t>
  </si>
  <si>
    <t>ZO 552* NOT ZO 5527</t>
  </si>
  <si>
    <t>ZO 5523</t>
  </si>
  <si>
    <t>ZO 5526</t>
  </si>
  <si>
    <t>ZO 5525</t>
  </si>
  <si>
    <t>ZO 5527</t>
  </si>
  <si>
    <t>lklhgw="zo 5?" or lklhgw="nw 6280"</t>
  </si>
  <si>
    <t>lklhgw="zo 552?" not lklhgw="zo 5527"</t>
  </si>
  <si>
    <t>lklhgw="zo 5523"</t>
  </si>
  <si>
    <t>lkl="lee 210" or lkl="pnn 300" or lkl="pno 300" or lkl="pnp 300" or lkl="pnq 300" or lkl="pnr 300"</t>
  </si>
  <si>
    <t>lklhgw="zo 5526"</t>
  </si>
  <si>
    <t>lklhgw="zo 5525"</t>
  </si>
  <si>
    <t>lklhgw="zo 5527"</t>
  </si>
  <si>
    <t>{"fi":"lkl=\"lee 210\" or lkl=\"pnn 300\" or lkl=\"pno 300\" or lkl=\"pnp 300\" or lkl=\"pnq 300\" or lkl=\"pnr 300\""}</t>
  </si>
  <si>
    <t>{"nord":"lklhgw=\"zo 5?\" or lklhgw=\"nw 6280\"","sca":"lklhgw=\"zo 552?\" not lklhgw=\"zo 5527\"","dk":"lklhgw=\"zo 5523\"","se":"lklhgw=\"zo 5526\"","no":"lklhgw=\"zo 5525\"","fi":"lklhgw=\"zo 5527\"","bal":"lklhgw=\"zo 5?\" or lklhgw=\"nw 6280\"","all":"lklhgw=\"zo 5?\" or lklhgw=\"nw 6280\""}</t>
  </si>
  <si>
    <t>387</t>
  </si>
  <si>
    <t>Schifffahrt, Luftfahrt, Raumfahrt</t>
  </si>
  <si>
    <t>Water, air, space transportation</t>
  </si>
  <si>
    <t>hier auch 386</t>
  </si>
  <si>
    <t>ZO 6* OR ZO 7* OR ZO 8* OR NW 6265 OR NW 6270 OR NW 6285</t>
  </si>
  <si>
    <t>(ZO 692* NOT ZO 6927) OR (ZO 792* NOT ZO 7927)</t>
  </si>
  <si>
    <t>ZO 6923 OR ZO 7923</t>
  </si>
  <si>
    <t>ZO 6926 OR ZO 7926</t>
  </si>
  <si>
    <t>ZO 6925 OR ZO 7925</t>
  </si>
  <si>
    <t>ZO 6927 OR ZO 7927</t>
  </si>
  <si>
    <t>lklhgw="zo 6?" or lklhgw="zo 7?" or lklhgw="zo 8?" or lklhgw="nw 6265" or lklhgw="nw 6270" or lklhgw="nw 6285"</t>
  </si>
  <si>
    <t>(lklhgw="zo 692?" not lklhgw="zo 6927")" or (lklhgw="zo 792?" not lklhgw="zo 7927")</t>
  </si>
  <si>
    <t>FK* OR FL* OR FM* OR FN* OR FO* OR FP* OR FQ* OR FR* OR FS* OR FT* OR FU* OR FV*</t>
  </si>
  <si>
    <t>lklhgw="zo 6923" or lklhgw="zo 7923"</t>
  </si>
  <si>
    <t>lklhgw="zo 6926" or lklhgw="zo 7926"</t>
  </si>
  <si>
    <t>lklhgw="zo 6925" or lklhgw="zo 7925"</t>
  </si>
  <si>
    <t>lklhgw="zo 6927" or lklhgw="zo 7927"</t>
  </si>
  <si>
    <t>gsd 970.40</t>
  </si>
  <si>
    <t>lkl="fk?" or lkl="fl?" or lkl="fm?" or lkl="fn?" or lkl="fo?" or lkl="fp?" or lkl="fq?" or lkl="fr?" or lkl="fs?" or lkl="ft?" or lkl="fu?" or lkl="fv?"</t>
  </si>
  <si>
    <t>{"nord":"lklhgw=\"zo 6?\" or lklhgw=\"zo 7?\" or lklhgw=\"zo 8?\" or lklhgw=\"nw 6265\" or lklhgw=\"nw 6270\" or lklhgw=\"nw 6285\"","sca":"(lklhgw=\"zo 692?\" not lklhgw=\"zo 6927\")\" or (lklhgw=\"zo 792?\" not lklhgw=\"zo 7927\")","dk":"lklhgw=\"zo 6923\" or lklhgw=\"zo 7923\"","se":"lklhgw=\"zo 6926\" or lklhgw=\"zo 7926\"","no":"lklhgw=\"zo 6925\" or lklhgw=\"zo 7925\"","fi":"lklhgw=\"zo 6927\" or lklhgw=\"zo 7927\"","bal":"lklhgw=\"zo 6?\" or lklhgw=\"zo 7?\" or lklhgw=\"zo 8?\" or lklhgw=\"nw 6265\" or lklhgw=\"nw 6270\" or lklhgw=\"nw 6285\"","all":"lklhgw=\"zo 6?\" or lklhgw=\"zo 7?\" or lklhgw=\"zo 8?\" or lklhgw=\"nw 6265\" or lklhgw=\"nw 6270\" or lklhgw=\"nw 6285\""}</t>
  </si>
  <si>
    <t>388.*</t>
  </si>
  <si>
    <t>{"fi":"lkl=\"fk?\" or lkl=\"fl?\" or lkl=\"fm?\" or lkl=\"fn?\" or lkl=\"fo?\" or lkl=\"fp?\" or lkl=\"fq?\" or lkl=\"fr?\" or lkl=\"fs?\" or lkl=\"ft?\" or lkl=\"fu?\" or lkl=\"fv?\""}</t>
  </si>
  <si>
    <t>388</t>
  </si>
  <si>
    <t>Verkehr und Landverkehr</t>
  </si>
  <si>
    <t>Transportation and Ground transportation</t>
  </si>
  <si>
    <t>ZO 1* OR ZO 2* OR ZO 3* OR ZO 4* OR ZO 9* OR NW 6290 OR NW 6280</t>
  </si>
  <si>
    <t>(ZO 392* NOT ZO 3927) OR (ZO 492* NOT ZO 4927)</t>
  </si>
  <si>
    <t>ZO 3923 OR ZO 4923</t>
  </si>
  <si>
    <t>ZO 3926 OR ZO 4926</t>
  </si>
  <si>
    <t>ZO 3925 OR ZO 4925</t>
  </si>
  <si>
    <t>ZO 3927 OR ZO 4927</t>
  </si>
  <si>
    <t>lklhgw="zo 1?" or lklhgw="zo 2?" or lklhgw="zo 3?" or lklhgw="zo 4?" or lklhgw="zo 9?" or lklhgw="nw 6290" or lklhgw="nw 6280"</t>
  </si>
  <si>
    <t>FK* OR FL*</t>
  </si>
  <si>
    <t>(lklhgw="zo 392?" not lklhgw="zo 3927")" or (lklhgw="zo 492?" not lklhgw="zo 4927")</t>
  </si>
  <si>
    <t>lklhgw="zo 3923" or lklhgw="zo 4923"</t>
  </si>
  <si>
    <t>lklhgw="zo 3926" or lklhgw="zo 4926"</t>
  </si>
  <si>
    <t>lklhgw="zo 3925" or lklhgw="zo 4925"</t>
  </si>
  <si>
    <t>lklhgw="zo 3927" or lklhgw="zo 4927"</t>
  </si>
  <si>
    <t>lkl="fk?" or lkl="fl?"</t>
  </si>
  <si>
    <t>{"fi":"lkl=\"fk?\" or lkl=\"fl?\""}</t>
  </si>
  <si>
    <t>{"nord":"lklhgw=\"zo 1?\" or lklhgw=\"zo 2?\" or lklhgw=\"zo 3?\" or lklhgw=\"zo 4?\" or lklhgw=\"zo 9?\" or lklhgw=\"nw 6290\" or lklhgw=\"nw 6280\"","sca":"(lklhgw=\"zo 392?\" not lklhgw=\"zo 3927\")\" or (lklhgw=\"zo 492?\" not lklhgw=\"zo 4927\")","dk":"lklhgw=\"zo 3923\" or lklhgw=\"zo 4923\"","se":"lklhgw=\"zo 3926\" or lklhgw=\"zo 4926\"","no":"lklhgw=\"zo 3925\" or lklhgw=\"zo 4925\"","fi":"lklhgw=\"zo 3927\" or lklhgw=\"zo 4927\"","bal":"lklhgw=\"zo 1?\" or lklhgw=\"zo 2?\" or lklhgw=\"zo 3?\" or lklhgw=\"zo 4?\" or lklhgw=\"zo 9?\" or lklhgw=\"nw 6290\" or lklhgw=\"nw 6280\"","all":"lklhgw=\"zo 1?\" or lklhgw=\"zo 2?\" or lklhgw=\"zo 3?\" or lklhgw=\"zo 4?\" or lklhgw=\"zo 9?\" or lklhgw=\"nw 6290\" or lklhgw=\"nw 6280\""}</t>
  </si>
  <si>
    <t>388.1</t>
  </si>
  <si>
    <t>388 AND t0900</t>
  </si>
  <si>
    <t>ska 652*</t>
  </si>
  <si>
    <t>388.2</t>
  </si>
  <si>
    <t>388 AND t0902</t>
  </si>
  <si>
    <t>FS* NOT FSF 200 OR FP*</t>
  </si>
  <si>
    <t>388.3</t>
  </si>
  <si>
    <t>lkl="fs?" not lkl="fsf 200" or lkl="fp?"</t>
  </si>
  <si>
    <t>388 AND t0903</t>
  </si>
  <si>
    <t>{"fi":"lkl=\"fs?\" not lkl=\"fsf 200\" or lkl=\"fp?\""}</t>
  </si>
  <si>
    <t>388.4</t>
  </si>
  <si>
    <t>388 AND t09034</t>
  </si>
  <si>
    <t>FSJ 100 OR FRH 100 OR FQG 000</t>
  </si>
  <si>
    <t>lkl="fsj 100" or lkl="frh 100" or lkl="fqg 000"</t>
  </si>
  <si>
    <t>{"sca":"kiss=\"ska 652*\" or kiss=\"ska 654*\" or kiss=\"ska 666*\" or kiss=\"ska 668*\"","dk":"kiss=\"ska 652*\" or kiss=\"ska 654*\" or kiss=\"ska 666*\" or kiss=\"ska 668*\"","gro":"kiss=\"ska 652*\" or kiss=\"ska 654*\" or kiss=\"ska 666*\" or kiss=\"ska 668*\"","ic":"kiss=\"ska 652*\" or kiss=\"ska 654*\" or kiss=\"ska 666*\" or kiss=\"ska 668*\"","fae":"kiss=\"ska 652*\" or kiss=\"ska 654*\" or kiss=\"ska 666*\" or kiss=\"ska 668*\"","se":"kiss=\"ska 652*\" or kiss=\"ska 654*\" or kiss=\"ska 666*\" or kiss=\"ska 668*\"","no":"kiss=\"ska 652*\" or kiss=\"ska 654*\" or kiss=\"ska 666*\" or kiss=\"ska 668*\"","fi":"kiss=\"gsd 485*\"","bal":"kiss=\"gsd 485*\"","ee":"kiss=\"gsd 485*\"","lv":"kiss=\"gsd 485*\"","lt":"kiss=\"gsd 485*\""}</t>
  </si>
  <si>
    <t>324.X</t>
  </si>
  <si>
    <t>{"fi":"lkl=\"fsj 100\" or lkl=\"frh 100\" or lkl=\"fqg 000\""}</t>
  </si>
  <si>
    <t>388.5</t>
  </si>
  <si>
    <t>FSJ 2**-FSJ 9** OR FRH 2**-FRH 9**</t>
  </si>
  <si>
    <t>ska 654*</t>
  </si>
  <si>
    <t>388 AND t0904</t>
  </si>
  <si>
    <t>lkl="fsj 2?-fsj 9?" or lkl="frh 2?-frh 9?"</t>
  </si>
  <si>
    <t>{"fi":"lkl=\"fsj 2?-fsj 9?\" or lkl=\"frh 2?-frh 9?\""}</t>
  </si>
  <si>
    <t>389</t>
  </si>
  <si>
    <t>Metrologie, Normung</t>
  </si>
  <si>
    <t>Metrology, standardization</t>
  </si>
  <si>
    <t>ZQ 3110 OR ZQ 2870 OR ZG 9260 OR ND 8800</t>
  </si>
  <si>
    <t>FV*</t>
  </si>
  <si>
    <t>lkl="fv?"</t>
  </si>
  <si>
    <t>lklhgw="zq 3110" or lklhgw="zq 2870" or lklhgw="zg 9260" or lklhgw="nd 8800"</t>
  </si>
  <si>
    <t>{"fi":"lkl=\"fv?\""}</t>
  </si>
  <si>
    <t>{"nord":"lklhgw=\"zq 3110\" or lklhgw=\"zq 2870\" or lklhgw=\"zg 9260\" or lklhgw=\"nd 8800\"","bal":"lklhgw=\"zq 3110\" or lklhgw=\"zq 2870\" or lklhgw=\"zg 9260\" or lklhgw=\"nd 8800\"","all":"lklhgw=\"zq 3110\" or lklhgw=\"zq 2870\" or lklhgw=\"zg 9260\" or lklhgw=\"nd 8800\""}</t>
  </si>
  <si>
    <t>39*</t>
  </si>
  <si>
    <t>ska 666*</t>
  </si>
  <si>
    <t>FSF 200</t>
  </si>
  <si>
    <t>Brauchtum, Folklore</t>
  </si>
  <si>
    <t>Tradition, folklore</t>
  </si>
  <si>
    <t>lkl="fsf 200"</t>
  </si>
  <si>
    <t>hier nicht Ethnologie, sondern bei 305.8</t>
  </si>
  <si>
    <t>L* OR ZE 855* OR ZE 86* OR ZE 89* OR MS 6300 OR BQ 53* OR ZE 79* OR MR 7300 OR LC 70* OR GW 7645 OR (GW 63* NOT GW 630*) OR GW 649* OR GW 65* OR GW 6945 OR GW 7025 OR (EK 40* NOT (EK 4095 OR EK 4097))</t>
  </si>
  <si>
    <t>{"fi":"lkl=\"fsf 200\""}</t>
  </si>
  <si>
    <t>L* OR ZE 855* OR ZE 86* OR ZE 89* OR MS 6300 OR BQ 53* OR ZE 79* OR MR 7300 OR LC 70* OR EZ 1260 OR EZ 20* OR EZ 210* OR EZ 211* OR EZ 212* OR EZ 214* OR EZ 65** OR EZ 660* OR EZ 661* OR EZ 662* OR EZ 663* OR EZ 664*</t>
  </si>
  <si>
    <t>L* OR ZE 855* OR ZE 86* OR ZE 89* OR MS 6300 OR BQ 53* OR ZE 79* OR MR 7300 OR LC 70* OR GW 7645 OR (GW 63* NOT GW 630*) OR GW 649* OR GW 65* OR GW 6945 OR GW 7025 OR (EK 40* NOT (EK 4095 OR EK 4097)) OR EZ 1260 OR EZ 20* OR EZ 210* OR EZ 211* OR EZ 212* OR EZ 214* OR EZ 65** OR EZ 660* OR EZ 661* OR EZ 662* OR EZ 663* OR EZ 664*</t>
  </si>
  <si>
    <t>lklhgw="l?" or lklhgw="ze 855?" or lklhgw="ze 86?" or lklhgw="ze 89?" or lklhgw="ms 6300" or lklhgw="bq 53?" or lklhgw="ze 79?" or lklhgw="mr 7300" or lklhgw="lc 70?" or lklhgw="gw 7645" or (lklhgw="gw 63?" not lklhgw="gw 630?")" or lklhgw="gw 649?" or lklhgw="gw 65?" or lklhgw="gw 6945" or lklhgw="gw 7025" or (lklhgw="ek 40?" not (lklhgw="ek 4095" or lklhgw="ek 4097")")</t>
  </si>
  <si>
    <t>lklhgw="l?" or lklhgw="ze 855?" or lklhgw="ze 86?" or lklhgw="ze 89?" or lklhgw="ms 6300" or lklhgw="bq 53?" or lklhgw="ze 79?" or lklhgw="mr 7300" or lklhgw="lc 70?" or lklhgw="ez 1260" or lklhgw="ez 20?" or lklhgw="ez 210?" or lklhgw="ez 211?" or lklhgw="ez 212?" or lklhgw="ez 214?" or lklhgw="ez 65?" or lklhgw="ez 660?" or lklhgw="ez 661?" or lklhgw="ez 662?" or lklhgw="ez 663?" or lklhgw="ez 664?"</t>
  </si>
  <si>
    <t>FT*</t>
  </si>
  <si>
    <t>lklhgw="l?" or lklhgw="ze 855?" or lklhgw="ze 86?" or lklhgw="ze 89?" or lklhgw="ms 6300" or lklhgw="bq 53?" or lklhgw="ze 79?" or lklhgw="mr 7300" or lklhgw="lc 70?" or lklhgw="gw 7645" or (lklhgw="gw 63?" not lklhgw="gw 630?")" or lklhgw="gw 649?" or lklhgw="gw 65?" or lklhgw="gw 6945" or lklhgw="gw 7025" or (lklhgw="ek 40?" not (lklhgw="ek 4095" or lklhgw="ek 4097")")" or lklhgw="ez 1260" or lklhgw="ez 20?" or lklhgw="ez 210?" or lklhgw="ez 211?" or lklhgw="ez 212?" or lklhgw="ez 214?" or lklhgw="ez 65?" or lklhgw="ez 660?" or lklhgw="ez 661?" or lklhgw="ez 662?" or lklhgw="ez 663?" or lklhgw="ez 664?"</t>
  </si>
  <si>
    <t>lkl="ft?"</t>
  </si>
  <si>
    <t>{"fi":"lkl=\"ft?\""}</t>
  </si>
  <si>
    <t>{"nord":"lklhgw=\"l?\" or lklhgw=\"ze 855?\" or lklhgw=\"ze 86?\" or lklhgw=\"ze 89?\" or lklhgw=\"ms 6300\" or lklhgw=\"bq 53?\" or lklhgw=\"ze 79?\" or lklhgw=\"mr 7300\" or lklhgw=\"lc 70?\" or lklhgw=\"gw 7645\" or (lklhgw=\"gw 63?\" not lklhgw=\"gw 630?\")\" or lklhgw=\"gw 649?\" or lklhgw=\"gw 65?\" or lklhgw=\"gw 6945\" or lklhgw=\"gw 7025\" or (lklhgw=\"ek 40?\" not (lklhgw=\"ek 4095\" or lklhgw=\"ek 4097\")\")","bal":"lklhgw=\"l?\" or lklhgw=\"ze 855?\" or lklhgw=\"ze 86?\" or lklhgw=\"ze 89?\" or lklhgw=\"ms 6300\" or lklhgw=\"bq 53?\" or lklhgw=\"ze 79?\" or lklhgw=\"mr 7300\" or lklhgw=\"lc 70?\" or lklhgw=\"ez 1260\" or lklhgw=\"ez 20?\" or lklhgw=\"ez 210?\" or lklhgw=\"ez 211?\" or lklhgw=\"ez 212?\" or lklhgw=\"ez 214?\" or lklhgw=\"ez 65?\" or lklhgw=\"ez 660?\" or lklhgw=\"ez 661?\" or lklhgw=\"ez 662?\" or lklhgw=\"ez 663?\" or lklhgw=\"ez 664?\"","all":"lklhgw=\"l?\" or lklhgw=\"ze 855?\" or lklhgw=\"ze 86?\" or lklhgw=\"ze 89?\" or lklhgw=\"ms 6300\" or lklhgw=\"bq 53?\" or lklhgw=\"ze 79?\" or lklhgw=\"mr 7300\" or lklhgw=\"lc 70?\" or lklhgw=\"gw 7645\" or (lklhgw=\"gw 63?\" not lklhgw=\"gw 630?\")\" or lklhgw=\"gw 649?\" or lklhgw=\"gw 65?\" or lklhgw=\"gw 6945\" or lklhgw=\"gw 7025\" or (lklhgw=\"ek 40?\" not (lklhgw=\"ek 4095\" or lklhgw=\"ek 4097\")\")\" or lklhgw=\"ez 1260\" or lklhgw=\"ez 20?\" or lklhgw=\"ez 210?\" or lklhgw=\"ez 211?\" or lklhgw=\"ez 212?\" or lklhgw=\"ez 214?\" or lklhgw=\"ez 65?\" or lklhgw=\"ez 660?\" or lklhgw=\"ez 661?\" or lklhgw=\"ez 662?\" or lklhgw=\"ez 663?\" or lklhgw=\"ez 664?\""}</t>
  </si>
  <si>
    <t>390</t>
  </si>
  <si>
    <t>ska 668*</t>
  </si>
  <si>
    <t>Volkskultur, Brauchtum allgemein</t>
  </si>
  <si>
    <t>Folk culture, Tradition on general</t>
  </si>
  <si>
    <t>Tanz: siehe DDC 793.3</t>
  </si>
  <si>
    <t>LA* OR LB* OR LC*</t>
  </si>
  <si>
    <t>(LA !!2* NOT LA !!225) OR (LB !!2* NOT LB !!225) OR (LC !!2* NOT LC !!225) OR LA !!705 OR LB !!705 OR LC !!705</t>
  </si>
  <si>
    <t>FKE 000</t>
  </si>
  <si>
    <t>lkl="fke 000"</t>
  </si>
  <si>
    <t>LA !!210 OR LB !!210 OR LC !!210</t>
  </si>
  <si>
    <t>{"fi":"lkl=\"fke 000\""}</t>
  </si>
  <si>
    <t>LA !!230 OR LB !!230 OR LC !!230</t>
  </si>
  <si>
    <t>LA !!705 OR LB !!705 OR LC !!705</t>
  </si>
  <si>
    <t>LA !!220 OR LB !!220 OR LC !!220</t>
  </si>
  <si>
    <t>LA !!215 OR LB !!215 OR LC !!215</t>
  </si>
  <si>
    <t>LA !!225 OR LB !!225 OR LC !!225</t>
  </si>
  <si>
    <t>lklhgw="la?" or lklhgw="lb?" or lklhgw="lc?"</t>
  </si>
  <si>
    <t>(lklhgw="la !!2?" not lklhgw="la !!225")" or (lklhgw="lb !!2?" not lklhgw="lb !!225")" or (lklhgw="lc !!2?" not lklhgw="lc !!225")" or lklhgw="la !!705" or lklhgw="lb !!705" or lklhgw="lc !!705"</t>
  </si>
  <si>
    <t>lklhgw="la !!210" or lklhgw="lb !!210" or lklhgw="lc !!210"</t>
  </si>
  <si>
    <t>lklhgw="la !!230" or lklhgw="lb !!230" or lklhgw="lc !!230"</t>
  </si>
  <si>
    <t>lklhgw="la !!705" or lklhgw="lb !!705" or lklhgw="lc !!705"</t>
  </si>
  <si>
    <t>lklhgw="la !!220" or lklhgw="lb !!220" or lklhgw="lc !!220"</t>
  </si>
  <si>
    <t>lklhgw="la !!215" or lklhgw="lb !!215" or lklhgw="lc !!215"</t>
  </si>
  <si>
    <t>lklhgw="la !!225" or lklhgw="lb !!225" or lklhgw="lc !!225"</t>
  </si>
  <si>
    <t>LVB* OR LY* OR LQN* OR PNN 400 OR PNO 400 OR PNP 400 OR PNQ 400 OR PNR 400</t>
  </si>
  <si>
    <t>{"nord":"lklhgw=\"la?\" or lklhgw=\"lb?\" or lklhgw=\"lc?\"","sca":"(lklhgw=\"la !!2?\" not lklhgw=\"la !!225\")\" or (lklhgw=\"lb !!2?\" not lklhgw=\"lb !!225\")\" or (lklhgw=\"lc !!2?\" not lklhgw=\"lc !!225\")\" or lklhgw=\"la !!705\" or lklhgw=\"lb !!705\" or lklhgw=\"lc !!705\"","dk":"lklhgw=\"la !!210\" or lklhgw=\"lb !!210\" or lklhgw=\"lc !!210\"","ic":"lklhgw=\"la !!230\" or lklhgw=\"lb !!230\" or lklhgw=\"lc !!230\"","gro":"lklhgw=\"la !!705\" or lklhgw=\"lb !!705\" or lklhgw=\"lc !!705\"","se":"lklhgw=\"la !!220\" or lklhgw=\"lb !!220\" or lklhgw=\"lc !!220\"","no":"lklhgw=\"la !!215\" or lklhgw=\"lb !!215\" or lklhgw=\"lc !!215\"","fi":"lklhgw=\"la !!225\" or lklhgw=\"lb !!225\" or lklhgw=\"lc !!225\"","bal":"lklhgw=\"la?\" or lklhgw=\"lb?\" or lklhgw=\"lc?\"","all":"lklhgw=\"la?\" or lklhgw=\"lb?\" or lklhgw=\"lc?\""}</t>
  </si>
  <si>
    <t>391</t>
  </si>
  <si>
    <t>lkl="lvb?" or lkl="ly?" or lkl="lqn?" or lkl="pnn 400" or lkl="pno 400" or lkl="pnp 400" or lkl="pnq 400" or lkl="pnr 400"</t>
  </si>
  <si>
    <t>{"fi":"lkl=\"lvb?\" or lkl=\"ly?\" or lkl=\"lqn?\" or lkl=\"pnn 400\" or lkl=\"pno 400\" or lkl=\"pnp 400\" or lkl=\"pnq 400\" or lkl=\"pnr 400\""}</t>
  </si>
  <si>
    <t>Kleidung, äußeres Erscheinungsbild</t>
  </si>
  <si>
    <t>Costume, personal appearance</t>
  </si>
  <si>
    <t>LC 12*** OR LC 14***-LC 16*** OR ZE 855* OR ZE 86* OR ZE 89*</t>
  </si>
  <si>
    <t>(LC 122* NOT LC 12225) OR (LC 142* NOT LC 14225) OR (LC 152* NOT LC 15225) OR (LC 162* NOT LC 16225) OR C 12705 OR LC 14705 OR LC 15705 OR LC 16705</t>
  </si>
  <si>
    <t>LC 12210 OR LC 14210 OR LC 15210 OR LC 16210</t>
  </si>
  <si>
    <t>LC 12230 OR LC 14230 OR LC 15230 OR LC 16230</t>
  </si>
  <si>
    <t>LC 12705 OR LC 14705 OR LC 15705 OR LC 16705</t>
  </si>
  <si>
    <t>LC 12220 OR LC 14220 OR LC 15220 OR LC 16220</t>
  </si>
  <si>
    <t>LC 12215 OR LC 14215 OR LC 15215 OR LC 16215</t>
  </si>
  <si>
    <t>LC 12225 OR LC 14225 OR LC 15225 OR LC 16225</t>
  </si>
  <si>
    <t>LVB*</t>
  </si>
  <si>
    <t>lklhgw="lc 12?" or lklhgw="lc 14?-lc 16?" or lklhgw="ze 855?" or lklhgw="ze 86?" or lklhgw="ze 89?"</t>
  </si>
  <si>
    <t>(lklhgw="lc 122?" not lklhgw="lc 12225")" or (lklhgw="lc 142?" not lklhgw="lc 14225")" or (lklhgw="lc 152?" not lklhgw="lc 15225")" or (lklhgw="lc 162?" not lklhgw="lc 16225")" or lklhgw="c 12705" or lklhgw="lc 14705" or lklhgw="lc 15705" or lklhgw="lc 16705"</t>
  </si>
  <si>
    <t>lklhgw="lc 12210" or lklhgw="lc 14210" or lklhgw="lc 15210" or lklhgw="lc 16210"</t>
  </si>
  <si>
    <t>lkl="lvb?"</t>
  </si>
  <si>
    <t>lklhgw="lc 12230" or lklhgw="lc 14230" or lklhgw="lc 15230" or lklhgw="lc 16230"</t>
  </si>
  <si>
    <t>lklhgw="lc 12705" or lklhgw="lc 14705" or lklhgw="lc 15705" or lklhgw="lc 16705"</t>
  </si>
  <si>
    <t>lklhgw="lc 12220" or lklhgw="lc 14220" or lklhgw="lc 15220" or lklhgw="lc 16220"</t>
  </si>
  <si>
    <t>{"fi":"lkl=\"lvb?\""}</t>
  </si>
  <si>
    <t>lklhgw="lc 12215" or lklhgw="lc 14215" or lklhgw="lc 15215" or lklhgw="lc 16215"</t>
  </si>
  <si>
    <t>lklhgw="lc 12225" or lklhgw="lc 14225" or lklhgw="lc 15225" or lklhgw="lc 16225"</t>
  </si>
  <si>
    <t>{"nord":"lklhgw=\"lc 12?\" or lklhgw=\"lc 14?-lc 16?\" or lklhgw=\"ze 855?\" or lklhgw=\"ze 86?\" or lklhgw=\"ze 89?\"","sca":"(lklhgw=\"lc 122?\" not lklhgw=\"lc 12225\")\" or (lklhgw=\"lc 142?\" not lklhgw=\"lc 14225\")\" or (lklhgw=\"lc 152?\" not lklhgw=\"lc 15225\")\" or (lklhgw=\"lc 162?\" not lklhgw=\"lc 16225\")\" or lklhgw=\"c 12705\" or lklhgw=\"lc 14705\" or lklhgw=\"lc 15705\" or lklhgw=\"lc 16705\"","dk":"lklhgw=\"lc 12210\" or lklhgw=\"lc 14210\" or lklhgw=\"lc 15210\" or lklhgw=\"lc 16210\"","ic":"lklhgw=\"lc 12230\" or lklhgw=\"lc 14230\" or lklhgw=\"lc 15230\" or lklhgw=\"lc 16230\"","gro":"lklhgw=\"lc 12705\" or lklhgw=\"lc 14705\" or lklhgw=\"lc 15705\" or lklhgw=\"lc 16705\"","se":"lklhgw=\"lc 12220\" or lklhgw=\"lc 14220\" or lklhgw=\"lc 15220\" or lklhgw=\"lc 16220\"","no":"lklhgw=\"lc 12215\" or lklhgw=\"lc 14215\" or lklhgw=\"lc 15215\" or lklhgw=\"lc 16215\"","fi":"lklhgw=\"lc 12225\" or lklhgw=\"lc 14225\" or lklhgw=\"lc 15225\" or lklhgw=\"lc 16225\"","bal":"lklhgw=\"lc 12?\" or lklhgw=\"lc 14?-lc 16?\" or lklhgw=\"ze 855?\" or lklhgw=\"ze 86?\" or lklhgw=\"ze 89?\"","all":"lklhgw=\"lc 12?\" or lklhgw=\"lc 14?-lc 16?\" or lklhgw=\"ze 855?\" or lklhgw=\"ze 86?\" or lklhgw=\"ze 89?\""}</t>
  </si>
  <si>
    <t>392</t>
  </si>
  <si>
    <t>QER 930 OR PNN 400 OR PNO 400 OR PNP 400 OR PNQ 400 OR PNR 400</t>
  </si>
  <si>
    <t>Bräuche des Lebenszyklus und häuslichen Lebens</t>
  </si>
  <si>
    <t>Customs of life cycle and domestic life</t>
  </si>
  <si>
    <t>LB 60*** OR LC 17*</t>
  </si>
  <si>
    <t>(LB 602* NOT LB 60225) OR (LC 172* NOT LC 17225) OR LB 60705 OR LC 17705</t>
  </si>
  <si>
    <t>LB 60210 OR LC 17210</t>
  </si>
  <si>
    <t>LB 60230 OR LC 17230</t>
  </si>
  <si>
    <t>LB 60705 OR LC 17705</t>
  </si>
  <si>
    <t>LB 60220 OR LC 17220</t>
  </si>
  <si>
    <t>LB 60215 OR LC 17215</t>
  </si>
  <si>
    <t>LB 60225 OR LC 17225</t>
  </si>
  <si>
    <t>lkl="qer 930" or lkl="pnn 400" or lkl="pno 400" or lkl="pnp 400" or lkl="pnq 400" or lkl="pnr 400"</t>
  </si>
  <si>
    <t>lklhgw="lb 60?" or lklhgw="lc 17?"</t>
  </si>
  <si>
    <t>(lklhgw="lb 602?" not lklhgw="lb 60225")" or (lklhgw="lc 172?" not lklhgw="lc 17225")" or lklhgw="lb 60705" or lklhgw="lc 17705"</t>
  </si>
  <si>
    <t>lklhgw="lb 60210" or lklhgw="lc 17210"</t>
  </si>
  <si>
    <t>{"fi":"lkl=\"qer 930\" or lkl=\"pnn 400\" or lkl=\"pno 400\" or lkl=\"pnp 400\" or lkl=\"pnq 400\" or lkl=\"pnr 400\""}</t>
  </si>
  <si>
    <t>lklhgw="lb 60230" or lklhgw="lc 17230"</t>
  </si>
  <si>
    <t>lklhgw="lb 60705" or lklhgw="lc 17705"</t>
  </si>
  <si>
    <t>lklhgw="lb 60220" or lklhgw="lc 17220"</t>
  </si>
  <si>
    <t>lklhgw="lb 60215" or lklhgw="lc 17215"</t>
  </si>
  <si>
    <t>lklhgw="lb 60225" or lklhgw="lc 17225"</t>
  </si>
  <si>
    <t>{"nord":"lklhgw=\"lb 60?\" or lklhgw=\"lc 17?\"","sca":"(lklhgw=\"lb 602?\" not lklhgw=\"lb 60225\")\" or (lklhgw=\"lc 172?\" not lklhgw=\"lc 17225\")\" or lklhgw=\"lb 60705\" or lklhgw=\"lc 17705\"","dk":"lklhgw=\"lb 60210\" or lklhgw=\"lc 17210\"","ic":"lklhgw=\"lb 60230\" or lklhgw=\"lc 17230\"","gro":"lklhgw=\"lb 60705\" or lklhgw=\"lc 17705\"","se":"lklhgw=\"lb 60220\" or lklhgw=\"lc 17220\"","no":"lklhgw=\"lb 60215\" or lklhgw=\"lc 17215\"","fi":"lklhgw=\"lb 60225\" or lklhgw=\"lc 17225\"","bal":"lklhgw=\"lb 60?\" or lklhgw=\"lc 17?\"","all":"lklhgw=\"lb 60?\" or lklhgw=\"lc 17?\""}</t>
  </si>
  <si>
    <t>393</t>
  </si>
  <si>
    <t>Totenrituale (Tod Bräuche)</t>
  </si>
  <si>
    <t>Death customs</t>
  </si>
  <si>
    <t>LC 31* OR MS 6300 OR BQ 53*</t>
  </si>
  <si>
    <t>(LC 312* NOT LC 31225) OR LC 31705</t>
  </si>
  <si>
    <t>LC 31210</t>
  </si>
  <si>
    <t>LC 31230</t>
  </si>
  <si>
    <t>LC 31705</t>
  </si>
  <si>
    <t>LC 31220</t>
  </si>
  <si>
    <t>LC 31215</t>
  </si>
  <si>
    <t>LC 31225</t>
  </si>
  <si>
    <t>lklhgw="lc 31?" or lklhgw="ms 6300" or lklhgw="bq 53?"</t>
  </si>
  <si>
    <t>(lklhgw="lc 312?" not lklhgw="lc 31225")" or lklhgw="lc 31705"</t>
  </si>
  <si>
    <t>lklhgw="lc 31210"</t>
  </si>
  <si>
    <t>lklhgw="lc 31230"</t>
  </si>
  <si>
    <t>327.X</t>
  </si>
  <si>
    <t>lklhgw="lc 31705"</t>
  </si>
  <si>
    <t>lklhgw="lc 31220"</t>
  </si>
  <si>
    <t>lklhgw="lc 31215"</t>
  </si>
  <si>
    <t>lklhgw="lc 31225"</t>
  </si>
  <si>
    <t>{"nord":"lklhgw=\"lc 31?\" or lklhgw=\"ms 6300\" or lklhgw=\"bq 53?\"","sca":"(lklhgw=\"lc 312?\" not lklhgw=\"lc 31225\")\" or lklhgw=\"lc 31705\"","dk":"lklhgw=\"lc 31210\"","ic":"lklhgw=\"lc 31230\"","gro":"lklhgw=\"lc 31705\"","se":"lklhgw=\"lc 31220\"","no":"lklhgw=\"lc 31215\"","fi":"lklhgw=\"lc 31225\"","bal":"lklhgw=\"lc 31?\" or lklhgw=\"ms 6300\" or lklhgw=\"bq 53?\"","all":"lklhgw=\"lc 31?\" or lklhgw=\"ms 6300\" or lklhgw=\"bq 53?\""}</t>
  </si>
  <si>
    <t>394</t>
  </si>
  <si>
    <t>394 OR 399</t>
  </si>
  <si>
    <t>Sonstige Bräuche</t>
  </si>
  <si>
    <t>{"sca":"kiss=\"ska 652*\" or kiss=\"ska 654*\" or kiss=\"ska 666*\" or kiss=\"ska 668*\" or kiss=\"ska 864*\" or kiss=\"ska 869*\" or kiss=\"ska 867.900\"","dk":"kiss=\"ska 652*\" or kiss=\"ska 654*\" or kiss=\"ska 666*\" or kiss=\"ska 668*\" or kiss=\"ska 864*\" or kiss=\"ska 869*\" or kiss=\"ska 867.900\"","gro":"kiss=\"ska 652*\" or kiss=\"ska 654*\" or kiss=\"ska 666*\" or kiss=\"ska 668*\" or kiss=\"ska 864*\" or kiss=\"ska 869*\" or kiss=\"ska 867.900\"","ic":"kiss=\"ska 652*\" or kiss=\"ska 654*\" or kiss=\"ska 666*\" or kiss=\"ska 668*\" or kiss=\"ska 864*\" or kiss=\"ska 869*\" or kiss=\"ska 867.900\"","fae":"kiss=\"ska 652*\" or kiss=\"ska 654*\" or kiss=\"ska 666*\" or kiss=\"ska 668*\" or kiss=\"ska 864*\" or kiss=\"ska 869*\" or kiss=\"ska 867.900\"","se":"kiss=\"ska 652*\" or kiss=\"ska 654*\" or kiss=\"ska 666*\" or kiss=\"ska 668*\" or kiss=\"ska 864*\" or kiss=\"ska 869*\" or kiss=\"ska 867.900\"","no":"kiss=\"ska 652*\" or kiss=\"ska 654*\" or kiss=\"ska 666*\" or kiss=\"ska 668*\" or kiss=\"ska 864*\" or kiss=\"ska 869*\" or kiss=\"ska 867.900\""}</t>
  </si>
  <si>
    <t>General customs</t>
  </si>
  <si>
    <t>LB 59*** OR LB 61* OR LB 62*** OR LC 17*** OR LC 18*** OR LB 51*** OR ZE 79*</t>
  </si>
  <si>
    <t>(LB 592* NOT LB 59225) OR (LB 612* NOT LB 61225) OR (LB 622* NOT LB 61225) OR (LC 172* NOT LC 17225) OR (LC 182* NOT LC 18225) OR (LB 512* NOT LB 51225) OR LB 59705 OR LB 61705 OR LB 62705 OR LC 17705 OR LC 18705 OR LB 51705</t>
  </si>
  <si>
    <t>LB 59210 OR LB 61210 OR LB 62210 OR LC 17210 OR LC 18210 OR LB 51210</t>
  </si>
  <si>
    <t>LB 59230 OR LB 61230 OR LB 62230 OR LC 17230 OR LC 18230 OR LB 51230</t>
  </si>
  <si>
    <t>LB 59705 OR LB 61705 OR LB 62705 OR LC 17705 OR LC 18705 OR LB 51705</t>
  </si>
  <si>
    <t>LB 59220 OR LB 61220 OR LB 62220 OR LC 17220 OR LC 18220 OR LB 51220</t>
  </si>
  <si>
    <t>LB 59215 OR LB 61215 OR LB 62215 OR LC 17215 OR LC 18215 OR LB 51215</t>
  </si>
  <si>
    <t>LB 59225 OR LB 61225 OR LB 62225 OR LC 17225 OR LC 18225 OR LB 51225</t>
  </si>
  <si>
    <t>lklhgw="lb 59?" or lklhgw="lb 61?" or lklhgw="lb 62?" or lklhgw="lc 17?" or lklhgw="lc 18?" or lklhgw="lb 51?" or lklhgw="ze 79?"</t>
  </si>
  <si>
    <t>(lklhgw="lb 592?" not lklhgw="lb 59225")" or (lklhgw="lb 612?" not lklhgw="lb 61225")" or (lklhgw="lb 622?" not lklhgw="lb 61225")" or (lklhgw="lc 172?" not lklhgw="lc 17225")" or (lklhgw="lc 182?" not lklhgw="lc 18225")" or (lklhgw="lb 512?" not lklhgw="lb 51225")" or lklhgw="lb 59705" or lklhgw="lb 61705" or lklhgw="lb 62705" or lklhgw="lc 17705" or lklhgw="lc 18705" or lklhgw="lb 51705"</t>
  </si>
  <si>
    <t>lklhgw="lb 59210" or lklhgw="lb 61210" or lklhgw="lb 62210" or lklhgw="lc 17210" or lklhgw="lc 18210" or lklhgw="lb 51210"</t>
  </si>
  <si>
    <t>lklhgw="lb 59230" or lklhgw="lb 61230" or lklhgw="lb 62230" or lklhgw="lc 17230" or lklhgw="lc 18230" or lklhgw="lb 51230"</t>
  </si>
  <si>
    <t>lklhgw="lb 59705" or lklhgw="lb 61705" or lklhgw="lb 62705" or lklhgw="lc 17705" or lklhgw="lc 18705" or lklhgw="lb 51705"</t>
  </si>
  <si>
    <t>lklhgw="lb 59220" or lklhgw="lb 61220" or lklhgw="lb 62220" or lklhgw="lc 17220" or lklhgw="lc 18220" or lklhgw="lb 51220"</t>
  </si>
  <si>
    <t>lklhgw="lb 59215" or lklhgw="lb 61215" or lklhgw="lb 62215" or lklhgw="lc 17215" or lklhgw="lc 18215" or lklhgw="lb 51215"</t>
  </si>
  <si>
    <t>lklhgw="lb 59225" or lklhgw="lb 61225" or lklhgw="lb 62225" or lklhgw="lc 17225" or lklhgw="lc 18225" or lklhgw="lb 51225"</t>
  </si>
  <si>
    <t>{"nord":"lklhgw=\"lb 59?\" or lklhgw=\"lb 61?\" or lklhgw=\"lb 62?\" or lklhgw=\"lc 17?\" or lklhgw=\"lc 18?\" or lklhgw=\"lb 51?\" or lklhgw=\"ze 79?\"","sca":"(lklhgw=\"lb 592?\" not lklhgw=\"lb 59225\")\" or (lklhgw=\"lb 612?\" not lklhgw=\"lb 61225\")\" or (lklhgw=\"lb 622?\" not lklhgw=\"lb 61225\")\" or (lklhgw=\"lc 172?\" not lklhgw=\"lc 17225\")\" or (lklhgw=\"lc 182?\" not lklhgw=\"lc 18225\")\" or (lklhgw=\"lb 512?\" not lklhgw=\"lb 51225\")\" or lklhgw=\"lb 59705\" or lklhgw=\"lb 61705\" or lklhgw=\"lb 62705\" or lklhgw=\"lc 17705\" or lklhgw=\"lc 18705\" or lklhgw=\"lb 51705\"","dk":"lklhgw=\"lb 59210\" or lklhgw=\"lb 61210\" or lklhgw=\"lb 62210\" or lklhgw=\"lc 17210\" or lklhgw=\"lc 18210\" or lklhgw=\"lb 51210\"","ic":"lklhgw=\"lb 59230\" or lklhgw=\"lb 61230\" or lklhgw=\"lb 62230\" or lklhgw=\"lc 17230\" or lklhgw=\"lc 18230\" or lklhgw=\"lb 51230\"","gro":"lklhgw=\"lb 59705\" or lklhgw=\"lb 61705\" or lklhgw=\"lb 62705\" or lklhgw=\"lc 17705\" or lklhgw=\"lc 18705\" or lklhgw=\"lb 51705\"","se":"lklhgw=\"lb 59220\" or lklhgw=\"lb 61220\" or lklhgw=\"lb 62220\" or lklhgw=\"lc 17220\" or lklhgw=\"lc 18220\" or lklhgw=\"lb 51220\"","no":"lklhgw=\"lb 59215\" or lklhgw=\"lb 61215\" or lklhgw=\"lb 62215\" or lklhgw=\"lc 17215\" or lklhgw=\"lc 18215\" or lklhgw=\"lb 51215\"","fi":"lklhgw=\"lb 59225\" or lklhgw=\"lb 61225\" or lklhgw=\"lb 62225\" or lklhgw=\"lc 17225\" or lklhgw=\"lc 18225\" or lklhgw=\"lb 51225\"","bal":"lklhgw=\"lb 59?\" or lklhgw=\"lb 61?\" or lklhgw=\"lb 62?\" or lklhgw=\"lc 17?\" or lklhgw=\"lc 18?\" or lklhgw=\"lb 51?\" or lklhgw=\"ze 79?\"","all":"lklhgw=\"lb 59?\" or lklhgw=\"lb 61?\" or lklhgw=\"lb 62?\" or lklhgw=\"lc 17?\" or lklhgw=\"lc 18?\" or lklhgw=\"lb 51?\" or lklhgw=\"ze 79?\""}</t>
  </si>
  <si>
    <t>395</t>
  </si>
  <si>
    <t>Etikette</t>
  </si>
  <si>
    <t>Etiquette</t>
  </si>
  <si>
    <t>MR 7300 OR LC 70*</t>
  </si>
  <si>
    <t>(LC 702* NOT LC 70225) OR LC 70705</t>
  </si>
  <si>
    <t>LC 70210</t>
  </si>
  <si>
    <t>LC 70230</t>
  </si>
  <si>
    <t>LC 70705</t>
  </si>
  <si>
    <t>LC 70220</t>
  </si>
  <si>
    <t>LC 70215</t>
  </si>
  <si>
    <t>LC 70225</t>
  </si>
  <si>
    <t>lklhgw="mr 7300" or lklhgw="lc 70?"</t>
  </si>
  <si>
    <t>(lklhgw="lc 702?" not lklhgw="lc 70225")" or lklhgw="lc 70705"</t>
  </si>
  <si>
    <t>lklhgw="lc 70210"</t>
  </si>
  <si>
    <t>lklhgw="lc 70230"</t>
  </si>
  <si>
    <t>lklhgw="lc 70705"</t>
  </si>
  <si>
    <t>lklhgw="lc 70220"</t>
  </si>
  <si>
    <t>lklhgw="lc 70215"</t>
  </si>
  <si>
    <t>lklhgw="lc 70225"</t>
  </si>
  <si>
    <t>{"nord":"lklhgw=\"mr 7300\" or lklhgw=\"lc 70?\"","sca":"(lklhgw=\"lc 702?\" not lklhgw=\"lc 70225\")\" or lklhgw=\"lc 70705\"","dk":"lklhgw=\"lc 70210\"","ic":"lklhgw=\"lc 70230\"","gro":"lklhgw=\"lc 70705\"","se":"lklhgw=\"lc 70220\"","no":"lklhgw=\"lc 70215\"","fi":"lklhgw=\"lc 70225\"","bal":"lklhgw=\"mr 7300\" or lklhgw=\"lc 70?\"","all":"lklhgw=\"mr 7300\" or lklhgw=\"lc 70?\""}</t>
  </si>
  <si>
    <t>398</t>
  </si>
  <si>
    <t>Folklore und Volksliteratur</t>
  </si>
  <si>
    <t>Folklore and folk literature</t>
  </si>
  <si>
    <t>LC 6!205 OR LC 7!205 OR LC 80205 OR LC 81205 OR LC 82205 OR LC 83205 OR GW 7645 OR (GW 63* NOT GW 630*) OR GW 649* OR GW 65* OR GW 6945 OR GW 7025 OR (EK 40* NOT (EK 4095 OR EK 4097))</t>
  </si>
  <si>
    <t xml:space="preserve">GW 7645 OR (GW 63* NOT GW 630*) OR GW 649* OR GW 65* OR GW 6945 OR GW 7025 OR </t>
  </si>
  <si>
    <t>LC 6!210 OR LC 7!210 OR LC 80210 OR LC 81210 OR LC 82210 OR LC 83210 OR (GW 63* NOT GW 630*)</t>
  </si>
  <si>
    <t>LC 6!230 OR LC 7!230 OR LC 80230 OR LC 81230 OR LC 82230 OR LC 83230 OR GW 6945 OR GW 7025</t>
  </si>
  <si>
    <t>LC 6!705 OR LC 7!705 OR LC 80705 OR LC 81705 OR LC 82705 OR LC 83705</t>
  </si>
  <si>
    <t>LC 6!220 OR LC 7!220 OR LC 80220 OR LC 81220 OR LC 82220 OR LC 83220 OR GW 649* OR GW 65*</t>
  </si>
  <si>
    <t>LC 6!215 OR LC 7!215 OR LC 80215 OR LC 81215 OR LC 82215 OR LC 83215 OR GW 7645</t>
  </si>
  <si>
    <t>LC 6!225 OR LC 7!225 OR LC 80225 OR LC 81225 OR LC 82225 OR LC 83225 OR (EK 40* NOT (EK 4095 OR EK 4097))</t>
  </si>
  <si>
    <t>EZ 1260 OR EZ 20* OR EZ 210* OR EZ 211* OR EZ 212* OR EZ 214* OR EZ 65** OR EZ 660* OR EZ 661* OR EZ 662* OR EZ 663* OR EZ 664* OR LC 6* OR LC 7* OR LC 80* OR LC 81* OR LC 82* OR LC 83*</t>
  </si>
  <si>
    <t>EZ 1260 OR EZ 20* OR EZ 210* OR EZ 211* OR EZ 212* OR EZ 214* OR EZ 65** OR EZ 660* OR EZ 661* OR EZ 662* OR EZ 663* OR EZ 664* OR LC 6* OR LC 7* OR LC 80* OR LC 81* OR LC 82* OR LC 83* OR GZ !64*</t>
  </si>
  <si>
    <t>lklhgw="lc 6!205" or lklhgw="lc 7!205" or lklhgw="lc 80205" or lklhgw="lc 81205" or lklhgw="lc 82205" or lklhgw="lc 83205" or lklhgw="gw 7645" or (lklhgw="gw 63?" not lklhgw="gw 630?")" or lklhgw="gw 649?" or lklhgw="gw 65?" or lklhgw="gw 6945" or lklhgw="gw 7025" or (lklhgw="ek 40?" not (lklhgw="ek 4095" or lklhgw="ek 4097")")</t>
  </si>
  <si>
    <t>lklhgw="gw 7645" or (lklhgw="gw 63?" not lklhgw="gw 630?")" or lklhgw="gw 649?" or lklhgw="gw 65?" or lklhgw="gw 6945" or lklhgw="gw 7025" or lklhgw=""</t>
  </si>
  <si>
    <t>lklhgw="lc 6!210" or lklhgw="lc 7!210" or lklhgw="lc 80210" or lklhgw="lc 81210" or lklhgw="lc 82210" or lklhgw="lc 83210" or (lklhgw="gw 63?" not lklhgw="gw 630?")</t>
  </si>
  <si>
    <t>lklhgw="lc 6!230" or lklhgw="lc 7!230" or lklhgw="lc 80230" or lklhgw="lc 81230" or lklhgw="lc 82230" or lklhgw="lc 83230" or lklhgw="gw 6945" or lklhgw="gw 7025"</t>
  </si>
  <si>
    <t>lklhgw="lc 6!705" or lklhgw="lc 7!705" or lklhgw="lc 80705" or lklhgw="lc 81705" or lklhgw="lc 82705" or lklhgw="lc 83705"</t>
  </si>
  <si>
    <t>lklhgw="lc 6!220" or lklhgw="lc 7!220" or lklhgw="lc 80220" or lklhgw="lc 81220" or lklhgw="lc 82220" or lklhgw="lc 83220" or lklhgw="gw 649?" or lklhgw="gw 65?"</t>
  </si>
  <si>
    <t>lklhgw="lc 6!215" or lklhgw="lc 7!215" or lklhgw="lc 80215" or lklhgw="lc 81215" or lklhgw="lc 82215" or lklhgw="lc 83215" or lklhgw="gw 7645"</t>
  </si>
  <si>
    <t>lklhgw="lc 6!225" or lklhgw="lc 7!225" or lklhgw="lc 80225" or lklhgw="lc 81225" or lklhgw="lc 82225" or lklhgw="lc 83225" or (lklhgw="ek 40?" not (lklhgw="ek 4095" or lklhgw="ek 4097")")</t>
  </si>
  <si>
    <t>lklhgw="ez 1260" or lklhgw="ez 20?" or lklhgw="ez 210?" or lklhgw="ez 211?" or lklhgw="ez 212?" or lklhgw="ez 214?" or lklhgw="ez 65?" or lklhgw="ez 660?" or lklhgw="ez 661?" or lklhgw="ez 662?" or lklhgw="ez 663?" or lklhgw="ez 664?" or lklhgw="lc 6?" or lklhgw="lc 7?" or lklhgw="lc 80?" or lklhgw="lc 81?" or lklhgw="lc 82?" or lklhgw="lc 83?"</t>
  </si>
  <si>
    <t>lklhgw="ez 1260" or lklhgw="ez 20?" or lklhgw="ez 210?" or lklhgw="ez 211?" or lklhgw="ez 212?" or lklhgw="ez 214?" or lklhgw="ez 65?" or lklhgw="ez 660?" or lklhgw="ez 661?" or lklhgw="ez 662?" or lklhgw="ez 663?" or lklhgw="ez 664?" or lklhgw="lc 6?" or lklhgw="lc 7?" or lklhgw="lc 80?" or lklhgw="lc 81?" or lklhgw="lc 82?" or lklhgw="lc 83?" or lklhgw="gz !64?"</t>
  </si>
  <si>
    <t>{"nord":"lklhgw=\"lc 6!205\" or lklhgw=\"lc 7!205\" or lklhgw=\"lc 80205\" or lklhgw=\"lc 81205\" or lklhgw=\"lc 82205\" or lklhgw=\"lc 83205\" or lklhgw=\"gw 7645\" or (lklhgw=\"gw 63?\" not lklhgw=\"gw 630?\")\" or lklhgw=\"gw 649?\" or lklhgw=\"gw 65?\" or lklhgw=\"gw 6945\" or lklhgw=\"gw 7025\" or (lklhgw=\"ek 40?\" not (lklhgw=\"ek 4095\" or lklhgw=\"ek 4097\")\")","sca":"lklhgw=\"gw 7645\" or (lklhgw=\"gw 63?\" not lklhgw=\"gw 630?\")\" or lklhgw=\"gw 649?\" or lklhgw=\"gw 65?\" or lklhgw=\"gw 6945\" or lklhgw=\"gw 7025\" or lklhgw=\"\"","dk":"lklhgw=\"lc 6!210\" or lklhgw=\"lc 7!210\" or lklhgw=\"lc 80210\" or lklhgw=\"lc 81210\" or lklhgw=\"lc 82210\" or lklhgw=\"lc 83210\" or (lklhgw=\"gw 63?\" not lklhgw=\"gw 630?\")","ic":"lklhgw=\"lc 6!230\" or lklhgw=\"lc 7!230\" or lklhgw=\"lc 80230\" or lklhgw=\"lc 81230\" or lklhgw=\"lc 82230\" or lklhgw=\"lc 83230\" or lklhgw=\"gw 6945\" or lklhgw=\"gw 7025\"","gro":"lklhgw=\"lc 6!705\" or lklhgw=\"lc 7!705\" or lklhgw=\"lc 80705\" or lklhgw=\"lc 81705\" or lklhgw=\"lc 82705\" or lklhgw=\"lc 83705\"","se":"lklhgw=\"lc 6!220\" or lklhgw=\"lc 7!220\" or lklhgw=\"lc 80220\" or lklhgw=\"lc 81220\" or lklhgw=\"lc 82220\" or lklhgw=\"lc 83220\" or lklhgw=\"gw 649?\" or lklhgw=\"gw 65?\"","no":"lklhgw=\"lc 6!215\" or lklhgw=\"lc 7!215\" or lklhgw=\"lc 80215\" or lklhgw=\"lc 81215\" or lklhgw=\"lc 82215\" or lklhgw=\"lc 83215\" or lklhgw=\"gw 7645\"","fi":"lklhgw=\"lc 6!225\" or lklhgw=\"lc 7!225\" or lklhgw=\"lc 80225\" or lklhgw=\"lc 81225\" or lklhgw=\"lc 82225\" or lklhgw=\"lc 83225\" or (lklhgw=\"ek 40?\" not (lklhgw=\"ek 4095\" or lklhgw=\"ek 4097\")\")","bal":"lklhgw=\"ez 1260\" or lklhgw=\"ez 20?\" or lklhgw=\"ez 210?\" or lklhgw=\"ez 211?\" or lklhgw=\"ez 212?\" or lklhgw=\"ez 214?\" or lklhgw=\"ez 65?\" or lklhgw=\"ez 660?\" or lklhgw=\"ez 661?\" or lklhgw=\"ez 662?\" or lklhgw=\"ez 663?\" or lklhgw=\"ez 664?\" or lklhgw=\"lc 6?\" or lklhgw=\"lc 7?\" or lklhgw=\"lc 80?\" or lklhgw=\"lc 81?\" or lklhgw=\"lc 82?\" or lklhgw=\"lc 83?\"","all":"lklhgw=\"ez 1260\" or lklhgw=\"ez 20?\" or lklhgw=\"ez 210?\" or lklhgw=\"ez 211?\" or lklhgw=\"ez 212?\" or lklhgw=\"ez 214?\" or lklhgw=\"ez 65?\" or lklhgw=\"ez 660?\" or lklhgw=\"ez 661?\" or lklhgw=\"ez 662?\" or lklhgw=\"ez 663?\" or lklhgw=\"ez 664?\" or lklhgw=\"lc 6?\" or lklhgw=\"lc 7?\" or lklhgw=\"lc 80?\" or lklhgw=\"lc 81?\" or lklhgw=\"lc 82?\" or lklhgw=\"lc 83?\" or lklhgw=\"gz !64?\""}</t>
  </si>
  <si>
    <t>4**</t>
  </si>
  <si>
    <t>Sprache</t>
  </si>
  <si>
    <t>Language</t>
  </si>
  <si>
    <t>40*</t>
  </si>
  <si>
    <t>ska 864*</t>
  </si>
  <si>
    <t>400</t>
  </si>
  <si>
    <t>Kommunikation, Telekommunikation</t>
  </si>
  <si>
    <t>Sprachen in Nordeuropa und im Baltikum</t>
  </si>
  <si>
    <t>Languages in Northern Europe and in the Baltic States</t>
  </si>
  <si>
    <t>LQN*</t>
  </si>
  <si>
    <t>hier alle sonstigen DDC 4-Stellen</t>
  </si>
  <si>
    <t>GW 1034 OR KG* OR KN* OR GC* OR EZ 1770 OR EZ 6270</t>
  </si>
  <si>
    <t>lkl="lqn?"</t>
  </si>
  <si>
    <t>lklhgw="gw 1034" or lklhgw="kg?" or lklhgw="kn?" or lklhgw="gc?" or lklhgw="ez 1770" or lklhgw="ez 6270"</t>
  </si>
  <si>
    <t>{"all":"lklhgw=\"gw 1034\" or lklhgw=\"kg?\" or lklhgw=\"kn?\" or lklhgw=\"gc?\" or lklhgw=\"ez 1770\" or lklhgw=\"ez 6270\""}</t>
  </si>
  <si>
    <t>{"fi":"lkl=\"lqn?\""}</t>
  </si>
  <si>
    <t>41*</t>
  </si>
  <si>
    <t>439.*</t>
  </si>
  <si>
    <t>Skandinavische Sprachen</t>
  </si>
  <si>
    <t>North Germanic languages</t>
  </si>
  <si>
    <t>NV</t>
  </si>
  <si>
    <t>GW 1* OR GW 2* OR GW 3* OR GW 4* OR AH 1*</t>
  </si>
  <si>
    <t>lklhgw="gw 1?" or lklhgw="gw 2?" or lklhgw="gw 3?" or lklhgw="gw 4?" or lklhgw="ah 1?"</t>
  </si>
  <si>
    <t>ska 869*</t>
  </si>
  <si>
    <t>{"nord":"lklhgw=\"gw 1?\" or lklhgw=\"gw 2?\" or lklhgw=\"gw 3?\" or lklhgw=\"gw 4?\" or lklhgw=\"ah 1?\"","sca":"lklhgw=\"gw 1?\" or lklhgw=\"gw 2?\" or lklhgw=\"gw 3?\" or lklhgw=\"gw 4?\" or lklhgw=\"ah 1?\"","dk":"lklhgw=\"gw 1?\" or lklhgw=\"gw 2?\" or lklhgw=\"gw 3?\" or lklhgw=\"gw 4?\" or lklhgw=\"ah 1?\"","ic":"lklhgw=\"gw 1?\" or lklhgw=\"gw 2?\" or lklhgw=\"gw 3?\" or lklhgw=\"gw 4?\" or lklhgw=\"ah 1?\"","fae":"lklhgw=\"gw 1?\" or lklhgw=\"gw 2?\" or lklhgw=\"gw 3?\" or lklhgw=\"gw 4?\" or lklhgw=\"ah 1?\"","gro":"lklhgw=\"gw 1?\" or lklhgw=\"gw 2?\" or lklhgw=\"gw 3?\" or lklhgw=\"gw 4?\" or lklhgw=\"ah 1?\"","se":"lklhgw=\"gw 1?\" or lklhgw=\"gw 2?\" or lklhgw=\"gw 3?\" or lklhgw=\"gw 4?\" or lklhgw=\"ah 1?\"","no":"lklhgw=\"gw 1?\" or lklhgw=\"gw 2?\" or lklhgw=\"gw 3?\" or lklhgw=\"gw 4?\" or lklhgw=\"ah 1?\"","all":"lklhgw=\"gw 1?\" or lklhgw=\"gw 2?\" or lklhgw=\"gw 3?\" or lklhgw=\"gw 4?\" or lklhgw=\"ah 1?\""}</t>
  </si>
  <si>
    <t>410</t>
  </si>
  <si>
    <t>439.5</t>
  </si>
  <si>
    <t>Skandinavische Sprachen allgemein, Skandinavistik</t>
  </si>
  <si>
    <t>North Germanic languages in general, Scandinavian studies</t>
  </si>
  <si>
    <t>GW 10* OR GW 111* OR GW 112* OR GW 113*</t>
  </si>
  <si>
    <t>Schifffahrt, Luftfahrt Raumfahrt</t>
  </si>
  <si>
    <t>lklhgw="gw 10?" or lklhgw="gw 111?" or lklhgw="gw 112?" or lklhgw="gw 113?"</t>
  </si>
  <si>
    <t>{"nord":"lklhgw=\"gw 10?\" or lklhgw=\"gw 111?\" or lklhgw=\"gw 112?\" or lklhgw=\"gw 113?\"","sca":"lklhgw=\"gw 10?\" or lklhgw=\"gw 111?\" or lklhgw=\"gw 112?\" or lklhgw=\"gw 113?\"","dk":"lklhgw=\"gw 10?\" or lklhgw=\"gw 111?\" or lklhgw=\"gw 112?\" or lklhgw=\"gw 113?\"","ic":"lklhgw=\"gw 10?\" or lklhgw=\"gw 111?\" or lklhgw=\"gw 112?\" or lklhgw=\"gw 113?\"","fae":"lklhgw=\"gw 10?\" or lklhgw=\"gw 111?\" or lklhgw=\"gw 112?\" or lklhgw=\"gw 113?\"","gro":"lklhgw=\"gw 10?\" or lklhgw=\"gw 111?\" or lklhgw=\"gw 112?\" or lklhgw=\"gw 113?\"","se":"lklhgw=\"gw 10?\" or lklhgw=\"gw 111?\" or lklhgw=\"gw 112?\" or lklhgw=\"gw 113?\"","no":"lklhgw=\"gw 10?\" or lklhgw=\"gw 111?\" or lklhgw=\"gw 112?\" or lklhgw=\"gw 113?\"","all":"lklhgw=\"gw 10?\" or lklhgw=\"gw 111?\" or lklhgw=\"gw 112?\" or lklhgw=\"gw 113?\""}</t>
  </si>
  <si>
    <t>411.*</t>
  </si>
  <si>
    <t>41X</t>
  </si>
  <si>
    <t>439.6A*</t>
  </si>
  <si>
    <t>Altnordisch</t>
  </si>
  <si>
    <t>Old Norse</t>
  </si>
  <si>
    <t>hier auch 439.60-439.68</t>
  </si>
  <si>
    <t>ska 867.900</t>
  </si>
  <si>
    <t>411.1</t>
  </si>
  <si>
    <t>439.6Aa</t>
  </si>
  <si>
    <t>GW 114* OR GW 115* OR GW 118* OR GW 119* OR GW 1201</t>
  </si>
  <si>
    <t>lklhgw="gw 114?" or lklhgw="gw 115?" or lklhgw="gw 118?" or lklhgw="gw 119?" or lklhgw="gw 1201"</t>
  </si>
  <si>
    <t>{"nord":"lklhgw=\"gw 114?\" or lklhgw=\"gw 115?\" or lklhgw=\"gw 118?\" or lklhgw=\"gw 119?\" or lklhgw=\"gw 1201\"","sca":"lklhgw=\"gw 114?\" or lklhgw=\"gw 115?\" or lklhgw=\"gw 118?\" or lklhgw=\"gw 119?\" or lklhgw=\"gw 1201\"","dk":"lklhgw=\"gw 114?\" or lklhgw=\"gw 115?\" or lklhgw=\"gw 118?\" or lklhgw=\"gw 119?\" or lklhgw=\"gw 1201\"","ic":"lklhgw=\"gw 114?\" or lklhgw=\"gw 115?\" or lklhgw=\"gw 118?\" or lklhgw=\"gw 119?\" or lklhgw=\"gw 1201\"","fae":"lklhgw=\"gw 114?\" or lklhgw=\"gw 115?\" or lklhgw=\"gw 118?\" or lklhgw=\"gw 119?\" or lklhgw=\"gw 1201\"","gro":"lklhgw=\"gw 114?\" or lklhgw=\"gw 115?\" or lklhgw=\"gw 118?\" or lklhgw=\"gw 119?\" or lklhgw=\"gw 1201\"","se":"lklhgw=\"gw 114?\" or lklhgw=\"gw 115?\" or lklhgw=\"gw 118?\" or lklhgw=\"gw 119?\" or lklhgw=\"gw 1201\"","no":"lklhgw=\"gw 114?\" or lklhgw=\"gw 115?\" or lklhgw=\"gw 118?\" or lklhgw=\"gw 119?\" or lklhgw=\"gw 1201\"","all":"lklhgw=\"gw 114?\" or lklhgw=\"gw 115?\" or lklhgw=\"gw 118?\" or lklhgw=\"gw 119?\" or lklhgw=\"gw 1201\""}</t>
  </si>
  <si>
    <t>411.2</t>
  </si>
  <si>
    <t>ska 220.100</t>
  </si>
  <si>
    <t>439.6Ab</t>
  </si>
  <si>
    <t>Wörterbücher</t>
  </si>
  <si>
    <t>Dictionaries</t>
  </si>
  <si>
    <t>GW 1435 OR GW 1630</t>
  </si>
  <si>
    <t>lklhgw="gw 1435" or lklhgw="gw 1630"</t>
  </si>
  <si>
    <t>{"nord":"lklhgw=\"gw 1435\" or lklhgw=\"gw 1630\"","sca":"lklhgw=\"gw 1435\" or lklhgw=\"gw 1630\"","dk":"lklhgw=\"gw 1435\" or lklhgw=\"gw 1630\"","ic":"lklhgw=\"gw 1435\" or lklhgw=\"gw 1630\"","fae":"lklhgw=\"gw 1435\" or lklhgw=\"gw 1630\"","gro":"lklhgw=\"gw 1435\" or lklhgw=\"gw 1630\"","se":"lklhgw=\"gw 1435\" or lklhgw=\"gw 1630\"","no":"lklhgw=\"gw 1435\" or lklhgw=\"gw 1630\"","all":"lklhgw=\"gw 1435\" or lklhgw=\"gw 1630\""}</t>
  </si>
  <si>
    <t>411.3</t>
  </si>
  <si>
    <t>33•.X</t>
  </si>
  <si>
    <t>439.6Ac</t>
  </si>
  <si>
    <t>Sprachwissenschaft</t>
  </si>
  <si>
    <t>Linguistics</t>
  </si>
  <si>
    <t>{"all":"kiss=\"ska 220.100\" or kiss=\"ska 353*\" or kiss=\"ska 479*\"","nord":"kiss=\"ska 220.100\" or kiss=\"ska 353*\" or kiss=\"ska 479*\"","sca":"kiss=\"ska 220.100\" or kiss=\"ska 353*\" or kiss=\"ska 479*\" or kiss=\"ska 661*\" or kiss=\"ska 866.100\"","dk":"kiss=\"ska 220.100\" or kiss=\"ska 353*\" or kiss=\"ska 479*\" or kiss=\"ska 661*\" or kiss=\"ska 866.100\"","gro":"kiss=\"ska 220.100\" or kiss=\"ska 353*\" or kiss=\"ska 479*\" or kiss=\"ska 661*\" or kiss=\"ska 866.100\"","ic":"kiss=\"ska 220.100\" or kiss=\"ska 353*\" or kiss=\"ska 479*\" or kiss=\"ska 661*\" or kiss=\"ska 866.100\"","fae":"kiss=\"ska 220.100\" or kiss=\"ska 353*\" or kiss=\"ska 479*\" or kiss=\"ska 661*\" or kiss=\"ska 866.100\"","se":"kiss=\"ska 220.100\" or kiss=\"ska 353*\" or kiss=\"ska 479*\" or kiss=\"ska 661*\" or kiss=\"ska 866.100\"","no":"kiss=\"ska 220.100\" or kiss=\"ska 353*\" or kiss=\"ska 479*\" or kiss=\"ska 661*\" or kiss=\"ska 866.100\""}</t>
  </si>
  <si>
    <t>411.4</t>
  </si>
  <si>
    <t>ska 353*</t>
  </si>
  <si>
    <t>439.6Ad</t>
  </si>
  <si>
    <t>Sprachgeschichte</t>
  </si>
  <si>
    <t>Language history</t>
  </si>
  <si>
    <t>GW 1183 OR GW 1185</t>
  </si>
  <si>
    <t>lklhgw="gw 1183" or lklhgw="gw 1185"</t>
  </si>
  <si>
    <t>{"nord":"lklhgw=\"gw 1183\" or lklhgw=\"gw 1185\"","sca":"lklhgw=\"gw 1183\" or lklhgw=\"gw 1185\"","dk":"lklhgw=\"gw 1183\" or lklhgw=\"gw 1185\"","ic":"lklhgw=\"gw 1183\" or lklhgw=\"gw 1185\"","fae":"lklhgw=\"gw 1183\" or lklhgw=\"gw 1185\"","gro":"lklhgw=\"gw 1183\" or lklhgw=\"gw 1185\"","se":"lklhgw=\"gw 1183\" or lklhgw=\"gw 1185\"","no":"lklhgw=\"gw 1183\" or lklhgw=\"gw 1185\"","all":"lklhgw=\"gw 1183\" or lklhgw=\"gw 1185\""}</t>
  </si>
  <si>
    <t>412.*</t>
  </si>
  <si>
    <t>439.690*</t>
  </si>
  <si>
    <t>33•.1</t>
  </si>
  <si>
    <t>Isländisch</t>
  </si>
  <si>
    <t>Icelandic</t>
  </si>
  <si>
    <t>412.1</t>
  </si>
  <si>
    <t>RDB 000 OR RBS 200 OR ZAC 000 OR ZAE 000</t>
  </si>
  <si>
    <t>ska 479*</t>
  </si>
  <si>
    <t>lkl="rdb 000" or lkl="rbs 200" or lkl="zac 000" or lkl="zae 000"</t>
  </si>
  <si>
    <t>439.690a</t>
  </si>
  <si>
    <t>GW 120* OR GW 174*</t>
  </si>
  <si>
    <t>{"fi":"lkl=\"rdb 000\" or lkl=\"rbs 200\" or lkl=\"zac 000\" or lkl=\"zae 000\""}</t>
  </si>
  <si>
    <t>lklhgw="gw 120?" or lklhgw="gw 174?"</t>
  </si>
  <si>
    <t>{"nord":"lklhgw=\"gw 120?\" or lklhgw=\"gw 174?\"","sca":"lklhgw=\"gw 120?\" or lklhgw=\"gw 174?\"","ic":"lklhgw=\"gw 120?\" or lklhgw=\"gw 174?\"","all":"lklhgw=\"gw 120?\" or lklhgw=\"gw 174?\""}</t>
  </si>
  <si>
    <t>412.2</t>
  </si>
  <si>
    <t>33•.2</t>
  </si>
  <si>
    <t>Brauchtum, Etikette, Folklore</t>
  </si>
  <si>
    <t>QU* AND QVE 6**</t>
  </si>
  <si>
    <t>439.690b</t>
  </si>
  <si>
    <t>lkl="qu?" and lkl="qve 6?"</t>
  </si>
  <si>
    <t>AH 138? OR AH 137? OR GW 1285 OR GW 129*</t>
  </si>
  <si>
    <t>lklhgw="ah 138?" or lklhgw="ah 137?" or lklhgw="gw 1285" or lklhgw="gw 129?"</t>
  </si>
  <si>
    <t>{"fi":"lkl=\"qu?\" and lkl=\"qve 6?\""}</t>
  </si>
  <si>
    <t>{"nord":"lklhgw=\"ah 138?\" or lklhgw=\"ah 137?\" or lklhgw=\"gw 1285\" or lklhgw=\"gw 129?\"","sca":"lklhgw=\"ah 138?\" or lklhgw=\"ah 137?\" or lklhgw=\"gw 1285\" or lklhgw=\"gw 129?\"","ic":"lklhgw=\"ah 138?\" or lklhgw=\"ah 137?\" or lklhgw=\"gw 1285\" or lklhgw=\"gw 129?\"","all":"lklhgw=\"ah 138?\" or lklhgw=\"ah 137?\" or lklhgw=\"gw 1285\" or lklhgw=\"gw 129?\""}</t>
  </si>
  <si>
    <t>412.3</t>
  </si>
  <si>
    <t>Volkskultur allgemein</t>
  </si>
  <si>
    <t>ska 661*</t>
  </si>
  <si>
    <t>439.690c</t>
  </si>
  <si>
    <t>(GW 12* OR GW 131* OR GW 132* OR GW 133* OR GW 175* OR GW 177* OR GW 179* OR GW 18* OR GW 19*) NOT GW 188*</t>
  </si>
  <si>
    <t>(lklhgw="gw 12?" or lklhgw="gw 131?" or lklhgw="gw 132?" or lklhgw="gw 133?" or lklhgw="gw 175?" or lklhgw="gw 177?" or lklhgw="gw 179?" or lklhgw="gw 18?" or lklhgw="gw 19?")" not lklhgw="gw 188?"</t>
  </si>
  <si>
    <t>33•.3</t>
  </si>
  <si>
    <t>QUG* AND QVE 6**</t>
  </si>
  <si>
    <t>{"nord":"(lklhgw=\"gw 12?\" or lklhgw=\"gw 131?\" or lklhgw=\"gw 132?\" or lklhgw=\"gw 133?\" or lklhgw=\"gw 175?\" or lklhgw=\"gw 177?\" or lklhgw=\"gw 179?\" or lklhgw=\"gw 18?\" or lklhgw=\"gw 19?\")\" not lklhgw=\"gw 188?\"","sca":"(lklhgw=\"gw 12?\" or lklhgw=\"gw 131?\" or lklhgw=\"gw 132?\" or lklhgw=\"gw 133?\" or lklhgw=\"gw 175?\" or lklhgw=\"gw 177?\" or lklhgw=\"gw 179?\" or lklhgw=\"gw 18?\" or lklhgw=\"gw 19?\")\" not lklhgw=\"gw 188?\"","ic":"(lklhgw=\"gw 12?\" or lklhgw=\"gw 131?\" or lklhgw=\"gw 132?\" or lklhgw=\"gw 133?\" or lklhgw=\"gw 175?\" or lklhgw=\"gw 177?\" or lklhgw=\"gw 179?\" or lklhgw=\"gw 18?\" or lklhgw=\"gw 19?\")\" not lklhgw=\"gw 188?\"","all":"(lklhgw=\"gw 12?\" or lklhgw=\"gw 131?\" or lklhgw=\"gw 132?\" or lklhgw=\"gw 133?\" or lklhgw=\"gw 175?\" or lklhgw=\"gw 177?\" or lklhgw=\"gw 179?\" or lklhgw=\"gw 18?\" or lklhgw=\"gw 19?\")\" not lklhgw=\"gw 188?\""}</t>
  </si>
  <si>
    <t>412.4</t>
  </si>
  <si>
    <t>lkl="qug?" and lkl="qve 6?"</t>
  </si>
  <si>
    <t>{"fi":"lkl=\"qug?\" and lkl=\"qve 6?\""}</t>
  </si>
  <si>
    <t>439.690d</t>
  </si>
  <si>
    <t>GW 1225 OR GW 1230 OR GW 132* OR GW 133* OR GW 176*</t>
  </si>
  <si>
    <t>lklhgw="gw 1225" or lklhgw="gw 1230" or lklhgw="gw 132?" or lklhgw="gw 133?" or lklhgw="gw 176?"</t>
  </si>
  <si>
    <t>{"nord":"lklhgw=\"gw 1225\" or lklhgw=\"gw 1230\" or lklhgw=\"gw 132?\" or lklhgw=\"gw 133?\" or lklhgw=\"gw 176?\"","sca":"lklhgw=\"gw 1225\" or lklhgw=\"gw 1230\" or lklhgw=\"gw 132?\" or lklhgw=\"gw 133?\" or lklhgw=\"gw 176?\"","ic":"lklhgw=\"gw 1225\" or lklhgw=\"gw 1230\" or lklhgw=\"gw 132?\" or lklhgw=\"gw 133?\" or lklhgw=\"gw 176?\"","all":"lklhgw=\"gw 1225\" or lklhgw=\"gw 1230\" or lklhgw=\"gw 132?\" or lklhgw=\"gw 133?\" or lklhgw=\"gw 176?\""}</t>
  </si>
  <si>
    <t>413.*</t>
  </si>
  <si>
    <t>439.699*</t>
  </si>
  <si>
    <t>Färöisch</t>
  </si>
  <si>
    <t>Faeroese</t>
  </si>
  <si>
    <t>(QUL* OR QUM* OR QUN* OR QUO*) AND QVE 6**</t>
  </si>
  <si>
    <t>413.1</t>
  </si>
  <si>
    <t>(lkl="qul?" or lkl="qum?" or lkl="qun?" or lkl="quo?")" and lkl="qve 6?"</t>
  </si>
  <si>
    <t>{"fi":"(lkl=\"qul?\" or lkl=\"qum?\" or lkl=\"qun?\" or lkl=\"quo?\")\" and lkl=\"qve 6?\""}</t>
  </si>
  <si>
    <t>33•.4</t>
  </si>
  <si>
    <t>ska 866.100</t>
  </si>
  <si>
    <t>QUL 380</t>
  </si>
  <si>
    <t>439.699a</t>
  </si>
  <si>
    <t>GW 197*</t>
  </si>
  <si>
    <t>lklhgw="gw 197?"</t>
  </si>
  <si>
    <t>lkl="qul 380"</t>
  </si>
  <si>
    <t>{"fi":"lkl=\"qul 380\""}</t>
  </si>
  <si>
    <t>{"nord":"lklhgw=\"gw 197?\"","sca":"lklhgw=\"gw 197?\"","fae":"lklhgw=\"gw 197?\"","all":"lklhgw=\"gw 197?\""}</t>
  </si>
  <si>
    <t>413.2</t>
  </si>
  <si>
    <t>439.699b</t>
  </si>
  <si>
    <t>AH 136* OR GW 2015</t>
  </si>
  <si>
    <t>lklhgw="ah 136?" or lklhgw="gw 2015"</t>
  </si>
  <si>
    <t>QUL* OR QUM* OR QUN* OR QUO* AND QVE 6*</t>
  </si>
  <si>
    <t>33•.5</t>
  </si>
  <si>
    <t>{"nord":"lklhgw=\"ah 136?\" or lklhgw=\"gw 2015\"","sca":"lklhgw=\"ah 136?\" or lklhgw=\"gw 2015\"","fae":"lklhgw=\"ah 136?\" or lklhgw=\"gw 2015\"","all":"lklhgw=\"ah 136?\" or lklhgw=\"gw 2015\""}</t>
  </si>
  <si>
    <t>lkl="qul?" or lkl="qum?" or lkl="qun?" or lkl="quo?" and lkl="qve 6?"</t>
  </si>
  <si>
    <t>413.3</t>
  </si>
  <si>
    <t>{"fi":"lkl=\"qul?\" or lkl=\"qum?\" or lkl=\"qun?\" or lkl=\"quo?\" and lkl=\"qve 6?\""}</t>
  </si>
  <si>
    <t>439.699c</t>
  </si>
  <si>
    <t>GW 199* OR GW 200* OR GW 201* OR GW 201* OR GW 202*</t>
  </si>
  <si>
    <t>QUH 500 AND QVE 6*</t>
  </si>
  <si>
    <t>lklhgw="gw 199?" or lklhgw="gw 200?" or lklhgw="gw 201?" or lklhgw="gw 201?" or lklhgw="gw 202?"</t>
  </si>
  <si>
    <t>lkl="quh 500" and lkl="qve 6?"</t>
  </si>
  <si>
    <t>{"fi":"lkl=\"quh 500\" and lkl=\"qve 6?\""}</t>
  </si>
  <si>
    <t>{"nord":"lklhgw=\"gw 199?\" or lklhgw=\"gw 200?\" or lklhgw=\"gw 201?\" or lklhgw=\"gw 201?\" or lklhgw=\"gw 202?\"","sca":"lklhgw=\"gw 199?\" or lklhgw=\"gw 200?\" or lklhgw=\"gw 201?\" or lklhgw=\"gw 201?\" or lklhgw=\"gw 202?\"","fae":"lklhgw=\"gw 199?\" or lklhgw=\"gw 200?\" or lklhgw=\"gw 201?\" or lklhgw=\"gw 201?\" or lklhgw=\"gw 202?\"","all":"lklhgw=\"gw 199?\" or lklhgw=\"gw 200?\" or lklhgw=\"gw 201?\" or lklhgw=\"gw 201?\" or lklhgw=\"gw 202?\""}</t>
  </si>
  <si>
    <t>413.4</t>
  </si>
  <si>
    <t>331.X</t>
  </si>
  <si>
    <t>439.699d</t>
  </si>
  <si>
    <t>GW 1980</t>
  </si>
  <si>
    <t>(QUQ* OR QUR 1*-QUR 6* OR QUS* OR QUT* OR QUR 780) AND QVE 6* OR (JLN 438 OR JLN 446 OR JLN 538 OR JLN 546)</t>
  </si>
  <si>
    <t>lklhgw="gw 1980"</t>
  </si>
  <si>
    <t>{"nord":"lklhgw=\"gw 1980\"","sca":"lklhgw=\"gw 1980\"","fae":"lklhgw=\"gw 1980\"","all":"lklhgw=\"gw 1980\""}</t>
  </si>
  <si>
    <t>(lkl="quq?" or lkl="qur 1?-qur 6?" or lkl="qus?" or lkl="qut?" or lkl="qur 780")" and lkl="qve 6?" or (lkl="jln 438" or lkl="jln 446" or lkl="jln 538" or lkl="jln 546")</t>
  </si>
  <si>
    <t>{"all":"kiss=\"ska 479*\"","nord":"kiss=\"ska 479*\" or kiss=\"rel 719*\"","sca":"kiss=\"ska 479*\" or kiss=\"rel 719*\"","dk":"kiss=\"ska 479*\" or kiss=\"rel 719*\"","gro":"kiss=\"ska 479*\" or kiss=\"rel 719*\"","ic":"kiss=\"ska 479*\" or kiss=\"rel 719*\"","fae":"kiss=\"ska 479*\" or kiss=\"rel 719*\"","se":"kiss=\"ska 479*\" or kiss=\"rel 719*\"","no":"kiss=\"ska 479*\" or kiss=\"rel 719*\"","fi":"kiss=\"rel 719*\""}</t>
  </si>
  <si>
    <t>414.*</t>
  </si>
  <si>
    <t>{"fi":"(lkl=\"quq?\" or lkl=\"qur 1?-qur 6?\" or lkl=\"qus?\" or lkl=\"qut?\" or lkl=\"qur 780\")\" and lkl=\"qve 6?\" or (lkl=\"jln 438\" or lkl=\"jln 446\" or lkl=\"jln 538\" or lkl=\"jln 546\")"}</t>
  </si>
  <si>
    <t>439.7*</t>
  </si>
  <si>
    <t>Schwedisch</t>
  </si>
  <si>
    <t>Swedish</t>
  </si>
  <si>
    <t>rel 719*</t>
  </si>
  <si>
    <t>414.1</t>
  </si>
  <si>
    <t>439.7a</t>
  </si>
  <si>
    <t>GW 161* OR GW 438*</t>
  </si>
  <si>
    <t>lklhgw="gw 161?" or lklhgw="gw 438?"</t>
  </si>
  <si>
    <t>{"nord":"lklhgw=\"gw 161?\" or lklhgw=\"gw 438?\"","sca":"lklhgw=\"gw 161?\" or lklhgw=\"gw 438?\"","se":"lklhgw=\"gw 161?\" or lklhgw=\"gw 438?\"","all":"lklhgw=\"gw 161?\" or lklhgw=\"gw 438?\""}</t>
  </si>
  <si>
    <t>414.2</t>
  </si>
  <si>
    <t>439.7b</t>
  </si>
  <si>
    <t>AH 15* OR GW 167* OR GW 168* OR GW 458*</t>
  </si>
  <si>
    <t>lklhgw="ah 15?" or lklhgw="gw 167?" or lklhgw="gw 168?" or lklhgw="gw 458?"</t>
  </si>
  <si>
    <t>{"nord":"lklhgw=\"ah 15?\" or lklhgw=\"gw 167?\" or lklhgw=\"gw 168?\" or lklhgw=\"gw 458?\"","sca":"lklhgw=\"ah 15?\" or lklhgw=\"gw 167?\" or lklhgw=\"gw 168?\" or lklhgw=\"gw 458?\"","se":"lklhgw=\"ah 15?\" or lklhgw=\"gw 167?\" or lklhgw=\"gw 168?\" or lklhgw=\"gw 458?\"","all":"lklhgw=\"ah 15?\" or lklhgw=\"gw 167?\" or lklhgw=\"gw 168?\" or lklhgw=\"gw 458?\""}</t>
  </si>
  <si>
    <t>414.3</t>
  </si>
  <si>
    <t>ska 221*</t>
  </si>
  <si>
    <t>439.7c</t>
  </si>
  <si>
    <t>GW 162* OR GW 163* OR GW 164* OR GW 167* OR GW 168* OR GW 44* OR GW 45* OR GW 46* OR GW 47*</t>
  </si>
  <si>
    <t>lklhgw="gw 162?" or lklhgw="gw 163?" or lklhgw="gw 164?" or lklhgw="gw 167?" or lklhgw="gw 168?" or lklhgw="gw 44?" or lklhgw="gw 45?" or lklhgw="gw 46?" or lklhgw="gw 47?"</t>
  </si>
  <si>
    <t>{"nord":"lklhgw=\"gw 162?\" or lklhgw=\"gw 163?\" or lklhgw=\"gw 164?\" or lklhgw=\"gw 167?\" or lklhgw=\"gw 168?\" or lklhgw=\"gw 44?\" or lklhgw=\"gw 45?\" or lklhgw=\"gw 46?\" or lklhgw=\"gw 47?\"","sca":"lklhgw=\"gw 162?\" or lklhgw=\"gw 163?\" or lklhgw=\"gw 164?\" or lklhgw=\"gw 167?\" or lklhgw=\"gw 168?\" or lklhgw=\"gw 44?\" or lklhgw=\"gw 45?\" or lklhgw=\"gw 46?\" or lklhgw=\"gw 47?\"","se":"lklhgw=\"gw 162?\" or lklhgw=\"gw 163?\" or lklhgw=\"gw 164?\" or lklhgw=\"gw 167?\" or lklhgw=\"gw 168?\" or lklhgw=\"gw 44?\" or lklhgw=\"gw 45?\" or lklhgw=\"gw 46?\" or lklhgw=\"gw 47?\"","all":"lklhgw=\"gw 162?\" or lklhgw=\"gw 163?\" or lklhgw=\"gw 164?\" or lklhgw=\"gw 167?\" or lklhgw=\"gw 168?\" or lklhgw=\"gw 44?\" or lklhgw=\"gw 45?\" or lklhgw=\"gw 46?\" or lklhgw=\"gw 47?\""}</t>
  </si>
  <si>
    <t>414.4</t>
  </si>
  <si>
    <t>Skandinavische Sprachen übergreifend</t>
  </si>
  <si>
    <t>{"all":"kiss=\"ska 221*\" or kiss=\"ska 488*\"","nord":"kiss=\"ska 221*\" or kiss=\"ska 488*\"","sca":"kiss=\"ska 221*\" or kiss=\"ska 488*\" or kiss=\"ska 662*\" or kiss=\"ska 866.600\"","dk":"kiss=\"ska 221*\" or kiss=\"ska 488*\" or kiss=\"ska 662*\" or kiss=\"ska 866.600\"","gro":"kiss=\"ska 221*\" or kiss=\"ska 488*\" or kiss=\"ska 662*\" or kiss=\"ska 866.600\"","ic":"kiss=\"ska 221*\" or kiss=\"ska 488*\" or kiss=\"ska 662*\" or kiss=\"ska 866.600\"","fae":"kiss=\"ska 221*\" or kiss=\"ska 488*\" or kiss=\"ska 662*\" or kiss=\"ska 866.600\"","se":"kiss=\"ska 221*\" or kiss=\"ska 488*\" or kiss=\"ska 662*\" or kiss=\"ska 866.600\"","no":"kiss=\"ska 221*\" or kiss=\"ska 488*\" or kiss=\"ska 662*\" or kiss=\"ska 866.600\""}</t>
  </si>
  <si>
    <t>HW 2** OR HW 3**</t>
  </si>
  <si>
    <t>lkl="hw 2?" or lkl="hw 3?"</t>
  </si>
  <si>
    <t>439.7d</t>
  </si>
  <si>
    <t>GW 1628 OR GW 4410 OR GW 4750</t>
  </si>
  <si>
    <t>lklhgw="gw 1628" or lklhgw="gw 4410" or lklhgw="gw 4750"</t>
  </si>
  <si>
    <t>{"sca":"lkl=\"hw 2?\" or lkl=\"hw 3?\""}</t>
  </si>
  <si>
    <t>ska 488*</t>
  </si>
  <si>
    <t>{"nord":"lklhgw=\"gw 1628\" or lklhgw=\"gw 4410\" or lklhgw=\"gw 4750\"","sca":"lklhgw=\"gw 1628\" or lklhgw=\"gw 4410\" or lklhgw=\"gw 4750\"","se":"lklhgw=\"gw 1628\" or lklhgw=\"gw 4410\" or lklhgw=\"gw 4750\"","all":"lklhgw=\"gw 1628\" or lklhgw=\"gw 4410\" or lklhgw=\"gw 4750\""}</t>
  </si>
  <si>
    <t>415.*</t>
  </si>
  <si>
    <t>439.81*</t>
  </si>
  <si>
    <t>Dänisch</t>
  </si>
  <si>
    <t>Danish</t>
  </si>
  <si>
    <t>415.1</t>
  </si>
  <si>
    <t>439.81a</t>
  </si>
  <si>
    <t>GW 149* OR GW 1500 OR GW 319*</t>
  </si>
  <si>
    <t>lklhgw="gw 149?" or lklhgw="gw 1500" or lklhgw="gw 319?"</t>
  </si>
  <si>
    <t>ska 662*</t>
  </si>
  <si>
    <t>{"nord":"lklhgw=\"gw 149?\" or lklhgw=\"gw 1500\" or lklhgw=\"gw 319?\"","sca":"lklhgw=\"gw 149?\" or lklhgw=\"gw 1500\" or lklhgw=\"gw 319?\"","dk":"lklhgw=\"gw 149?\" or lklhgw=\"gw 1500\" or lklhgw=\"gw 319?\"","all":"lklhgw=\"gw 149?\" or lklhgw=\"gw 1500\" or lklhgw=\"gw 319?\""}</t>
  </si>
  <si>
    <t>415.2</t>
  </si>
  <si>
    <t>439.81b</t>
  </si>
  <si>
    <t xml:space="preserve">AH 130* OR AH 131* OR AH 132* OR AH 133* OR AH 134* OR GW 156* OR GW 338* </t>
  </si>
  <si>
    <t>lklhgw="ah 130?" or lklhgw="ah 131?" or lklhgw="ah 132?" or lklhgw="ah 133?" or lklhgw="ah 134?" or lklhgw="gw 156?" or lklhgw="gw 338? "</t>
  </si>
  <si>
    <t>{"nord":"lklhgw=\"ah 130?\" or lklhgw=\"ah 131?\" or lklhgw=\"ah 132?\" or lklhgw=\"ah 133?\" or lklhgw=\"ah 134?\" or lklhgw=\"gw 156?\" or lklhgw=\"gw 338? \"","sca":"lklhgw=\"ah 130?\" or lklhgw=\"ah 131?\" or lklhgw=\"ah 132?\" or lklhgw=\"ah 133?\" or lklhgw=\"ah 134?\" or lklhgw=\"gw 156?\" or lklhgw=\"gw 338? \"","dk":"lklhgw=\"ah 130?\" or lklhgw=\"ah 131?\" or lklhgw=\"ah 132?\" or lklhgw=\"ah 133?\" or lklhgw=\"ah 134?\" or lklhgw=\"gw 156?\" or lklhgw=\"gw 338? \"","all":"lklhgw=\"ah 130?\" or lklhgw=\"ah 131?\" or lklhgw=\"ah 132?\" or lklhgw=\"ah 133?\" or lklhgw=\"ah 134?\" or lklhgw=\"gw 156?\" or lklhgw=\"gw 338? \""}</t>
  </si>
  <si>
    <t>415.3</t>
  </si>
  <si>
    <t>439.81c</t>
  </si>
  <si>
    <t>GW 150* OR GW 152* OR GW 153* OR GW 154* OR GW 157* OR GW 158* OR GW 32* OR GW 33* OR GW 36* OR GW 37* OR GW 38*</t>
  </si>
  <si>
    <t>lklhgw="gw 150?" or lklhgw="gw 152?" or lklhgw="gw 153?" or lklhgw="gw 154?" or lklhgw="gw 157?" or lklhgw="gw 158?" or lklhgw="gw 32?" or lklhgw="gw 33?" or lklhgw="gw 36?" or lklhgw="gw 37?" or lklhgw="gw 38?"</t>
  </si>
  <si>
    <t>ska 866.600</t>
  </si>
  <si>
    <t>337.X</t>
  </si>
  <si>
    <t>{"nord":"lklhgw=\"gw 150?\" or lklhgw=\"gw 152?\" or lklhgw=\"gw 153?\" or lklhgw=\"gw 154?\" or lklhgw=\"gw 157?\" or lklhgw=\"gw 158?\" or lklhgw=\"gw 32?\" or lklhgw=\"gw 33?\" or lklhgw=\"gw 36?\" or lklhgw=\"gw 37?\" or lklhgw=\"gw 38?\"","sca":"lklhgw=\"gw 150?\" or lklhgw=\"gw 152?\" or lklhgw=\"gw 153?\" or lklhgw=\"gw 154?\" or lklhgw=\"gw 157?\" or lklhgw=\"gw 158?\" or lklhgw=\"gw 32?\" or lklhgw=\"gw 33?\" or lklhgw=\"gw 36?\" or lklhgw=\"gw 37?\" or lklhgw=\"gw 38?\"","dk":"lklhgw=\"gw 150?\" or lklhgw=\"gw 152?\" or lklhgw=\"gw 153?\" or lklhgw=\"gw 154?\" or lklhgw=\"gw 157?\" or lklhgw=\"gw 158?\" or lklhgw=\"gw 32?\" or lklhgw=\"gw 33?\" or lklhgw=\"gw 36?\" or lklhgw=\"gw 37?\" or lklhgw=\"gw 38?\"","all":"lklhgw=\"gw 150?\" or lklhgw=\"gw 152?\" or lklhgw=\"gw 153?\" or lklhgw=\"gw 154?\" or lklhgw=\"gw 157?\" or lklhgw=\"gw 158?\" or lklhgw=\"gw 32?\" or lklhgw=\"gw 33?\" or lklhgw=\"gw 36?\" or lklhgw=\"gw 37?\" or lklhgw=\"gw 38?\""}</t>
  </si>
  <si>
    <t>415.4</t>
  </si>
  <si>
    <t>439.81d</t>
  </si>
  <si>
    <t xml:space="preserve">GW 1512 </t>
  </si>
  <si>
    <t>lklhgw="gw 1512 "</t>
  </si>
  <si>
    <t>{"nord":"lklhgw=\"gw 1512 \"","sca":"lklhgw=\"gw 1512 \"","dk":"lklhgw=\"gw 1512 \"","all":"lklhgw=\"gw 1512 \""}</t>
  </si>
  <si>
    <t>416.*</t>
  </si>
  <si>
    <t>ska 800*</t>
  </si>
  <si>
    <t>439.82*</t>
  </si>
  <si>
    <t>Norwegisch</t>
  </si>
  <si>
    <t>Norwegian</t>
  </si>
  <si>
    <t>416.1</t>
  </si>
  <si>
    <t>HWD 2** OR HWD 3** HWB 2** OR HWA 2** OR HWB 3** OR HWA 3**</t>
  </si>
  <si>
    <t>lkl="hwd 2?" or lkl="hwd 3? hwb 2?" or lkl="hwa 2?" or lkl="hwb 3?" or lkl="hwa 3?"</t>
  </si>
  <si>
    <t>439.82a</t>
  </si>
  <si>
    <t>{"ic":"lkl=\"hwd 2?\" or lkl=\"hwd 3? hwb 2?\" or lkl=\"hwa 2?\" or lkl=\"hwb 3?\" or lkl=\"hwa 3?\""}</t>
  </si>
  <si>
    <t>GW 135* OR GW 204* Or GW 229* OR GW 245*</t>
  </si>
  <si>
    <t>lklhgw="gw 135?" or lklhgw="gw 204?" or lklhgw="gw 229?" or lklhgw="gw 245?"</t>
  </si>
  <si>
    <t>{"all":"kiss=\"soz 212*\"","nord":"kiss=\"soz 212*\"","sca":"kiss=\"ska 800*\" or kiss=\"soz 212*\"","dk":"kiss=\"ska 800*\" or kiss=\"soz 212*\"","gro":"kiss=\"ska 800*\" or kiss=\"soz 212*\"","ic":"kiss=\"ska 800*\" or kiss=\"soz 212*\"","fae":"kiss=\"ska 800*\"","se":"kiss=\"ska 800*\" or kiss=\"soz 212*\"","no":"kiss=\"ska 800*\" or kiss=\"soz 212*\"","fi":"kiss=\"soz 212*\"","bal":"kiss=\"soz 212*\"","ee":"kiss=\"soz 212*\"","lv":"kiss=\"soz 212*\"","lt":"kiss=\"soz 212*\""}</t>
  </si>
  <si>
    <t>{"nord":"lklhgw=\"gw 135?\" or lklhgw=\"gw 204?\" or lklhgw=\"gw 229?\" or lklhgw=\"gw 245?\"","sca":"lklhgw=\"gw 135?\" or lklhgw=\"gw 204?\" or lklhgw=\"gw 229?\" or lklhgw=\"gw 245?\"","no":"lklhgw=\"gw 135?\" or lklhgw=\"gw 204?\" or lklhgw=\"gw 229?\" or lklhgw=\"gw 245?\"","all":"lklhgw=\"gw 135?\" or lklhgw=\"gw 204?\" or lklhgw=\"gw 229?\" or lklhgw=\"gw 245?\""}</t>
  </si>
  <si>
    <t>416.2</t>
  </si>
  <si>
    <t>HWD 2** HWB 2** OR HWA 2**</t>
  </si>
  <si>
    <t>lkl="hwd 2? hwb 2?" or lkl="hwa 2?"</t>
  </si>
  <si>
    <t>soz 212*</t>
  </si>
  <si>
    <t>439.82b</t>
  </si>
  <si>
    <t>{"ic":"lkl=\"hwd 2? hwb 2?\" or lkl=\"hwa 2?\""}</t>
  </si>
  <si>
    <t>AH 14* OR GW 143* OR GW 144* OR GW 220* OR GW 2410 OR GW 257*</t>
  </si>
  <si>
    <t>lklhgw="ah 14?" or lklhgw="gw 143?" or lklhgw="gw 144?" or lklhgw="gw 220?" or lklhgw="gw 2410" or lklhgw="gw 257?"</t>
  </si>
  <si>
    <t>{"nord":"lklhgw=\"ah 14?\" or lklhgw=\"gw 143?\" or lklhgw=\"gw 144?\" or lklhgw=\"gw 220?\" or lklhgw=\"gw 2410\" or lklhgw=\"gw 257?\"","sca":"lklhgw=\"ah 14?\" or lklhgw=\"gw 143?\" or lklhgw=\"gw 144?\" or lklhgw=\"gw 220?\" or lklhgw=\"gw 2410\" or lklhgw=\"gw 257?\"","no":"lklhgw=\"ah 14?\" or lklhgw=\"gw 143?\" or lklhgw=\"gw 144?\" or lklhgw=\"gw 220?\" or lklhgw=\"gw 2410\" or lklhgw=\"gw 257?\"","all":"lklhgw=\"ah 14?\" or lklhgw=\"gw 143?\" or lklhgw=\"gw 144?\" or lklhgw=\"gw 220?\" or lklhgw=\"gw 2410\" or lklhgw=\"gw 257?\""}</t>
  </si>
  <si>
    <t>HWD 300 OR HWD 352 HWB 300 OR HWB 352 OR HWA 300 OR HWA 352</t>
  </si>
  <si>
    <t>416.3</t>
  </si>
  <si>
    <t>lkl="hwd 300" or lkl="hwd 352 hwb 300" or lkl="hwb 352" or lkl="hwa 300" or lkl="hwa 352"</t>
  </si>
  <si>
    <t>439.82c</t>
  </si>
  <si>
    <t>{"ic":"lkl=\"hwd 300\" or lkl=\"hwd 352 hwb 300\" or lkl=\"hwb 352\" or lkl=\"hwa 300\" or lkl=\"hwa 352\""}</t>
  </si>
  <si>
    <t>GW 136* OR GW 138* OR GW 139* OR GW 14* OR GW 205* OR GW 206* OR GW 208* OR GW 21* OR GW 22* OR GW 24* OR GW 25*</t>
  </si>
  <si>
    <t>lklhgw="gw 136?" or lklhgw="gw 138?" or lklhgw="gw 139?" or lklhgw="gw 14?" or lklhgw="gw 205?" or lklhgw="gw 206?" or lklhgw="gw 208?" or lklhgw="gw 21?" or lklhgw="gw 22?" or lklhgw="gw 24?" or lklhgw="gw 25?"</t>
  </si>
  <si>
    <t>HWD 3** HWB 3** OR HWA 3**</t>
  </si>
  <si>
    <t>lkl="hwd 3? hwb 3?" or lkl="hwa 3?"</t>
  </si>
  <si>
    <t>{"nord":"lklhgw=\"gw 136?\" or lklhgw=\"gw 138?\" or lklhgw=\"gw 139?\" or lklhgw=\"gw 14?\" or lklhgw=\"gw 205?\" or lklhgw=\"gw 206?\" or lklhgw=\"gw 208?\" or lklhgw=\"gw 21?\" or lklhgw=\"gw 22?\" or lklhgw=\"gw 24?\" or lklhgw=\"gw 25?\"","sca":"lklhgw=\"gw 136?\" or lklhgw=\"gw 138?\" or lklhgw=\"gw 139?\" or lklhgw=\"gw 14?\" or lklhgw=\"gw 205?\" or lklhgw=\"gw 206?\" or lklhgw=\"gw 208?\" or lklhgw=\"gw 21?\" or lklhgw=\"gw 22?\" or lklhgw=\"gw 24?\" or lklhgw=\"gw 25?\"","no":"lklhgw=\"gw 136?\" or lklhgw=\"gw 138?\" or lklhgw=\"gw 139?\" or lklhgw=\"gw 14?\" or lklhgw=\"gw 205?\" or lklhgw=\"gw 206?\" or lklhgw=\"gw 208?\" or lklhgw=\"gw 21?\" or lklhgw=\"gw 22?\" or lklhgw=\"gw 24?\" or lklhgw=\"gw 25?\"","all":"lklhgw=\"gw 136?\" or lklhgw=\"gw 138?\" or lklhgw=\"gw 139?\" or lklhgw=\"gw 14?\" or lklhgw=\"gw 205?\" or lklhgw=\"gw 206?\" or lklhgw=\"gw 208?\" or lklhgw=\"gw 21?\" or lklhgw=\"gw 22?\" or lklhgw=\"gw 24?\" or lklhgw=\"gw 25?\""}</t>
  </si>
  <si>
    <t>416.4</t>
  </si>
  <si>
    <t>ska 802*</t>
  </si>
  <si>
    <t>{"ic":"lkl=\"hwd 3? hwb 3?\" or lkl=\"hwa 3?\""}</t>
  </si>
  <si>
    <t>439.82d</t>
  </si>
  <si>
    <t>GW 137* OR GW 147* OR GW 148* OR GW 2470 OR GW 2310</t>
  </si>
  <si>
    <t>lklhgw="gw 137?" or lklhgw="gw 147?" or lklhgw="gw 148?" or lklhgw="gw 2470" or lklhgw="gw 2310"</t>
  </si>
  <si>
    <t>{"nord":"lklhgw=\"gw 137?\" or lklhgw=\"gw 147?\" or lklhgw=\"gw 148?\" or lklhgw=\"gw 2470\" or lklhgw=\"gw 2310\"","sca":"lklhgw=\"gw 137?\" or lklhgw=\"gw 147?\" or lklhgw=\"gw 148?\" or lklhgw=\"gw 2470\" or lklhgw=\"gw 2310\"","no":"lklhgw=\"gw 137?\" or lklhgw=\"gw 147?\" or lklhgw=\"gw 148?\" or lklhgw=\"gw 2470\" or lklhgw=\"gw 2310\"","all":"lklhgw=\"gw 137?\" or lklhgw=\"gw 147?\" or lklhgw=\"gw 148?\" or lklhgw=\"gw 2470\" or lklhgw=\"gw 2310\""}</t>
  </si>
  <si>
    <t>HWD 321 HWB 321 OR HWA 321 OR HWP 2** OR HWP 3**</t>
  </si>
  <si>
    <t>42*</t>
  </si>
  <si>
    <t>lkl="hwd 321 hwb 321" or lkl="hwa 321" or lkl="hwp 2?" or lkl="hwp 3?"</t>
  </si>
  <si>
    <t>{"ic":"lkl=\"hwd 321 hwb 321\" or lkl=\"hwa 321\" or lkl=\"hwp 2?\" or lkl=\"hwp 3?\""}</t>
  </si>
  <si>
    <t>{"sca":"kiss=\"ska 802*\"","dk":"kiss=\"ska 802*\"","gro":"kiss=\"ska 802*\"","ic":"kiss=\"ska 802*\"","fae":"kiss=\"ska 802*\"","se":"kiss=\"ska 802*\"","no":"kiss=\"ska 802*\""}</t>
  </si>
  <si>
    <t>491.9*</t>
  </si>
  <si>
    <t>Baltische Sprachen</t>
  </si>
  <si>
    <t>Baltic languages</t>
  </si>
  <si>
    <t>BV</t>
  </si>
  <si>
    <t>EZ 10** OR EZ 11** OR EZ 13** OR EZ 14** OR EZ 15**-EZ 19** OR EZ 60**-EZ 64**</t>
  </si>
  <si>
    <t>HWN 2** OR HWN 3**</t>
  </si>
  <si>
    <t>lklhgw="ez 10?" or lklhgw="ez 11?" or lklhgw="ez 13?" or lklhgw="ez 14?" or lklhgw="ez 15?-ez 19?" or lklhgw="ez 60?-ez 64?"</t>
  </si>
  <si>
    <t>lkl="hwn 2?" or lkl="hwn 3?"</t>
  </si>
  <si>
    <t>{"bal":"lklhgw=\"ez 10?\" or lklhgw=\"ez 11?\" or lklhgw=\"ez 13?\" or lklhgw=\"ez 14?\" or lklhgw=\"ez 15?-ez 19?\" or lklhgw=\"ez 60?-ez 64?\"","all":"lklhgw=\"ez 10?\" or lklhgw=\"ez 11?\" or lklhgw=\"ez 13?\" or lklhgw=\"ez 14?\" or lklhgw=\"ez 15?-ez 19?\" or lklhgw=\"ez 60?-ez 64?\""}</t>
  </si>
  <si>
    <t>ska 805*</t>
  </si>
  <si>
    <t>420</t>
  </si>
  <si>
    <t>{"sca":"lkl=\"hwn 2?\" or lkl=\"hwn 3?\""}</t>
  </si>
  <si>
    <t>491.9A</t>
  </si>
  <si>
    <t>Allgemeines, Baltistik</t>
  </si>
  <si>
    <t>General works, Baltic studies</t>
  </si>
  <si>
    <t>EZ 10** OR EZ 11**</t>
  </si>
  <si>
    <t>lklhgw="ez 10?" or lklhgw="ez 11?"</t>
  </si>
  <si>
    <t>{"bal":"lklhgw=\"ez 10?\" or lklhgw=\"ez 11?\"","all":"lklhgw=\"ez 10?\" or lklhgw=\"ez 11?\""}</t>
  </si>
  <si>
    <t>421.*</t>
  </si>
  <si>
    <t>42X</t>
  </si>
  <si>
    <t>491.91*</t>
  </si>
  <si>
    <t>Altpreußisch</t>
  </si>
  <si>
    <t>Old Prussian</t>
  </si>
  <si>
    <t>EZ 13** OR EZ 14**</t>
  </si>
  <si>
    <t>{"nord":"kiss=\"ska 935*\"","sca":"kiss=\"ska 805*\" or kiss=\"ska 935*\"","dk":"kiss=\"ska 805*\" or kiss=\"ska 935*\"","gro":"kiss=\"ska 805*\" or kiss=\"ska 935*\"","ic":"kiss=\"ska 805*\" or kiss=\"ska 935*\"","fae":"kiss=\"ska 805*\" or kiss=\"ska 935*\"","se":"kiss=\"ska 805*\" or kiss=\"ska 935*\"","no":"kiss=\"ska 805*\" or kiss=\"ska 935*\""}</t>
  </si>
  <si>
    <t xml:space="preserve">HWN 2** </t>
  </si>
  <si>
    <t>lkl="hwn 2? "</t>
  </si>
  <si>
    <t>lklhgw="ez 13?" or lklhgw="ez 14?"</t>
  </si>
  <si>
    <t>ska 935*</t>
  </si>
  <si>
    <t>{"bal":"lklhgw=\"ez 13?\" or lklhgw=\"ez 14?\"","all":"lklhgw=\"ez 13?\" or lklhgw=\"ez 14?\""}</t>
  </si>
  <si>
    <t>421.1</t>
  </si>
  <si>
    <t>{"sca":"lkl=\"hwn 2? \""}</t>
  </si>
  <si>
    <t>491.91a</t>
  </si>
  <si>
    <t>Allgemeines und Wörterbücher</t>
  </si>
  <si>
    <t>General works and dictionaries</t>
  </si>
  <si>
    <t>AH 416** OR EZ 13**</t>
  </si>
  <si>
    <t>lklhgw="ah 416?" or lklhgw="ez 13?"</t>
  </si>
  <si>
    <t>{"bal":"lklhgw=\"ah 416?\" or lklhgw=\"ez 13?\"","all":"lklhgw=\"ah 416?\" or lklhgw=\"ez 13?\""}</t>
  </si>
  <si>
    <t>421.2</t>
  </si>
  <si>
    <t>HWN 300 OR HWN 352</t>
  </si>
  <si>
    <t>lkl="hwn 300" or lkl="hwn 352"</t>
  </si>
  <si>
    <t>491.91b</t>
  </si>
  <si>
    <t>Sprach- und Literaturgeschichte</t>
  </si>
  <si>
    <t>History of language and literature</t>
  </si>
  <si>
    <t>EZ 144*-EZ 149*</t>
  </si>
  <si>
    <t>lklhgw="ez 144?-ez 149?"</t>
  </si>
  <si>
    <t>{"sca":"lkl=\"hwn 300\" or lkl=\"hwn 352\""}</t>
  </si>
  <si>
    <t>ska 200*</t>
  </si>
  <si>
    <t>{"bal":"lklhgw=\"ez 144?-ez 149?\"","all":"lklhgw=\"ez 144?-ez 149?\""}</t>
  </si>
  <si>
    <t>422.*</t>
  </si>
  <si>
    <t>HWN 3**</t>
  </si>
  <si>
    <t>491.92*</t>
  </si>
  <si>
    <t>Litauisch</t>
  </si>
  <si>
    <t>lkl="hwn 3?"</t>
  </si>
  <si>
    <t>Lithuanian</t>
  </si>
  <si>
    <t>EZ 15**-EZ 19**</t>
  </si>
  <si>
    <t>{"sca":"lkl=\"hwn 3?\""}</t>
  </si>
  <si>
    <t>lklhgw="ez 15?-ez 19?"</t>
  </si>
  <si>
    <t>{"bal":"lklhgw=\"ez 15?-ez 19?\"","all":"lklhgw=\"ez 15?-ez 19?\""}</t>
  </si>
  <si>
    <t>422.1</t>
  </si>
  <si>
    <t>338.1X</t>
  </si>
  <si>
    <t>{"all":"kiss=\"ska 200*\" or kiss=\"ska 326*\" or kiss=\"ska 464*\"","nord":"kiss=\"ska 200*\" or kiss=\"ska 326*\" or kiss=\"ska 464*\" or kiss=\"soz 475.5\"","sca":"kiss=\"ska 200*\" or kiss=\"ska 326*\" or kiss=\"ska 464*\" or kiss=\"ska 628*\" or kiss=\"ska 862*\" or kiss=\"soz 475.5\"","dk":"kiss=\"ska 200*\" or kiss=\"ska 326*\" or kiss=\"ska 464*\" or kiss=\"ska 628*\" or kiss=\"ska 862*\" or kiss=\"soz 475.5\"","gro":"kiss=\"ska 200*\" or kiss=\"ska 326*\" or kiss=\"ska 464*\" or kiss=\"ska 628*\" or kiss=\"ska 862*\" or kiss=\"soz 475.5\"","ic":"kiss=\"ska 200*\" or kiss=\"ska 326*\" or kiss=\"ska 464*\" or kiss=\"ska 628*\" or kiss=\"ska 862*\" or kiss=\"soz 475.5\"","fae":"kiss=\"ska 200*\" or kiss=\"ska 326*\" or kiss=\"ska 464*\" or kiss=\"ska 628*\" or kiss=\"ska 862*\" or kiss=\"soz 475.5\"","se":"kiss=\"ska 200*\" or kiss=\"ska 326*\" or kiss=\"ska 464*\" or kiss=\"ska 628*\" or kiss=\"ska 862*\" or kiss=\"soz 475.5\"","no":"kiss=\"ska 200*\" or kiss=\"ska 326*\" or kiss=\"ska 464*\" or kiss=\"ska 628*\" or kiss=\"ska 862*\" or kiss=\"soz 475.5\"","fi":"kiss=\"soz 475.5\""}</t>
  </si>
  <si>
    <t>491.92a</t>
  </si>
  <si>
    <t>Allgemeines, Lituanistik</t>
  </si>
  <si>
    <t>HWN 321</t>
  </si>
  <si>
    <t>General works, Lithuanian studies</t>
  </si>
  <si>
    <t>EZ 160*-EZ 163* OR EZ 170*-EZ 174*</t>
  </si>
  <si>
    <t>lkl="hwn 321"</t>
  </si>
  <si>
    <t>lklhgw="ez 160?-ez 163?" or lklhgw="ez 170?-ez 174?"</t>
  </si>
  <si>
    <t>{"bal":"lklhgw=\"ez 160?-ez 163?\" or lklhgw=\"ez 170?-ez 174?\"","all":"lklhgw=\"ez 160?-ez 163?\" or lklhgw=\"ez 170?-ez 174?\""}</t>
  </si>
  <si>
    <t>{"sca":"lkl=\"hwn 321\""}</t>
  </si>
  <si>
    <t>422.2</t>
  </si>
  <si>
    <t>ska 326*</t>
  </si>
  <si>
    <t>491.92b</t>
  </si>
  <si>
    <t>EZ 15**</t>
  </si>
  <si>
    <t>lklhgw="ez 15?"</t>
  </si>
  <si>
    <t>HWS*</t>
  </si>
  <si>
    <t>{"bal":"lklhgw=\"ez 15?\"","all":"lklhgw=\"ez 15?\""}</t>
  </si>
  <si>
    <t>422.3</t>
  </si>
  <si>
    <t>lkl="hws?"</t>
  </si>
  <si>
    <t>491.92c</t>
  </si>
  <si>
    <t>{"se":"lkl=\"hws?\""}</t>
  </si>
  <si>
    <t>EZ 175*-EZ 179* OR EZ 18** OR EZ 190*-EZ 194*</t>
  </si>
  <si>
    <t>lklhgw="ez 175?-ez 179?" or lklhgw="ez 18?" or lklhgw="ez 190?-ez 194?"</t>
  </si>
  <si>
    <t>{"bal":"lklhgw=\"ez 175?-ez 179?\" or lklhgw=\"ez 18?\" or lklhgw=\"ez 190?-ez 194?\"","all":"lklhgw=\"ez 175?-ez 179?\" or lklhgw=\"ez 18?\" or lklhgw=\"ez 190?-ez 194?\""}</t>
  </si>
  <si>
    <t>422.4</t>
  </si>
  <si>
    <t>491.92d</t>
  </si>
  <si>
    <t>HWS 2**</t>
  </si>
  <si>
    <t>EZ 195*-EZ 199*</t>
  </si>
  <si>
    <t>lkl="hws 2?"</t>
  </si>
  <si>
    <t>lklhgw="ez 195?-ez 199?"</t>
  </si>
  <si>
    <t>{"se":"lkl=\"hws 2?\""}</t>
  </si>
  <si>
    <t>{"bal":"lklhgw=\"ez 195?-ez 199?\"","all":"lklhgw=\"ez 195?-ez 199?\""}</t>
  </si>
  <si>
    <t>423.*</t>
  </si>
  <si>
    <t>ska 464*</t>
  </si>
  <si>
    <t>491.93*</t>
  </si>
  <si>
    <t>Lettisch</t>
  </si>
  <si>
    <t>Latvian</t>
  </si>
  <si>
    <t>EZ 60**-EZ 64**</t>
  </si>
  <si>
    <t>lklhgw="ez 60?-ez 64?"</t>
  </si>
  <si>
    <t>HWS 300 OR HWS 352</t>
  </si>
  <si>
    <t>{"bal":"lklhgw=\"ez 60?-ez 64?\"","all":"lklhgw=\"ez 60?-ez 64?\""}</t>
  </si>
  <si>
    <t>423.1</t>
  </si>
  <si>
    <t>lkl="hws 300" or lkl="hws 352"</t>
  </si>
  <si>
    <t>{"se":"lkl=\"hws 300\" or lkl=\"hws 352\""}</t>
  </si>
  <si>
    <t>491.93a</t>
  </si>
  <si>
    <t>Allgemeines, Lettistik</t>
  </si>
  <si>
    <t>General works, Latvian studies</t>
  </si>
  <si>
    <t>EZ 610*-EZ 613* OR EZ 620*-EZ 624*</t>
  </si>
  <si>
    <t>lklhgw="ez 610?-ez 613?" or lklhgw="ez 620?-ez 624?"</t>
  </si>
  <si>
    <t>{"bal":"lklhgw=\"ez 610?-ez 613?\" or lklhgw=\"ez 620?-ez 624?\"","all":"lklhgw=\"ez 610?-ez 613?\" or lklhgw=\"ez 620?-ez 624?\""}</t>
  </si>
  <si>
    <t>423.2</t>
  </si>
  <si>
    <t>HWS 3**</t>
  </si>
  <si>
    <t>491.93b</t>
  </si>
  <si>
    <t>lkl="hws 3?"</t>
  </si>
  <si>
    <t>EZ 60**</t>
  </si>
  <si>
    <t>{"se":"lkl=\"hws 3?\""}</t>
  </si>
  <si>
    <t>lklhgw="ez 60?"</t>
  </si>
  <si>
    <t>{"bal":"lklhgw=\"ez 60?\"","all":"lklhgw=\"ez 60?\""}</t>
  </si>
  <si>
    <t>423.3</t>
  </si>
  <si>
    <t>ska 628*</t>
  </si>
  <si>
    <t>491.93c</t>
  </si>
  <si>
    <t>EZ 625*-EZ 629* OR EZ 63** OR EZ 640*-EZ 644*</t>
  </si>
  <si>
    <t>lklhgw="ez 625?-ez 629?" or lklhgw="ez 63?" or lklhgw="ez 640?-ez 644?"</t>
  </si>
  <si>
    <t>HWS 320 OR HWS 321 OR HWS 323 OR HWS 324</t>
  </si>
  <si>
    <t>{"bal":"lklhgw=\"ez 625?-ez 629?\" or lklhgw=\"ez 63?\" or lklhgw=\"ez 640?-ez 644?\"","all":"lklhgw=\"ez 625?-ez 629?\" or lklhgw=\"ez 63?\" or lklhgw=\"ez 640?-ez 644?\""}</t>
  </si>
  <si>
    <t>423.4</t>
  </si>
  <si>
    <t>lkl="hws 320" or lkl="hws 321" or lkl="hws 323" or lkl="hws 324"</t>
  </si>
  <si>
    <t>{"se":"lkl=\"hws 320\" or lkl=\"hws 321\" or lkl=\"hws 323\" or lkl=\"hws 324\""}</t>
  </si>
  <si>
    <t>491.93d</t>
  </si>
  <si>
    <t>EZ 645*-EZ 649*</t>
  </si>
  <si>
    <t>lklhgw="ez 645?-ez 649?"</t>
  </si>
  <si>
    <t>{"bal":"lklhgw=\"ez 645?-ez 649?\"","all":"lklhgw=\"ez 645?-ez 649?\""}</t>
  </si>
  <si>
    <t>43*</t>
  </si>
  <si>
    <t>HWK*</t>
  </si>
  <si>
    <t>lkl="hwk?"</t>
  </si>
  <si>
    <t>494.54*</t>
  </si>
  <si>
    <t>Ostseefinnische Sprachen</t>
  </si>
  <si>
    <t>Finnish, Estonian</t>
  </si>
  <si>
    <t>EK 35* OR AH 49* OR EK 36* OR EK 37* OR EK 38*</t>
  </si>
  <si>
    <t>EK 3500 OR EK 46*</t>
  </si>
  <si>
    <t>EK 35* OR AH 49* OR EK 36* OR EK 37* OR EK 38* OR EK 46*</t>
  </si>
  <si>
    <t>{"dk":"lkl=\"hwk?\""}</t>
  </si>
  <si>
    <t>lklhgw="ek 35?" or lklhgw="ah 49?" or lklhgw="ek 36?" or lklhgw="ek 37?" or lklhgw="ek 38?"</t>
  </si>
  <si>
    <t>lklhgw="ek 3500" or lklhgw="ek 46?"</t>
  </si>
  <si>
    <t>ska 862*</t>
  </si>
  <si>
    <t>lklhgw="ek 35?" or lklhgw="ah 49?" or lklhgw="ek 36?" or lklhgw="ek 37?" or lklhgw="ek 38?" or lklhgw="ek 46?"</t>
  </si>
  <si>
    <t>{"nord":"lklhgw=\"ek 35?\" or lklhgw=\"ah 49?\" or lklhgw=\"ek 36?\" or lklhgw=\"ek 37?\" or lklhgw=\"ek 38?\"","fi":"lklhgw=\"ek 35?\" or lklhgw=\"ah 49?\" or lklhgw=\"ek 36?\" or lklhgw=\"ek 37?\" or lklhgw=\"ek 38?\"","bal":"lklhgw=\"ek 3500\" or lklhgw=\"ek 46?\"","all":"lklhgw=\"ek 35?\" or lklhgw=\"ah 49?\" or lklhgw=\"ek 36?\" or lklhgw=\"ek 37?\" or lklhgw=\"ek 38?\" or lklhgw=\"ek 46?\""}</t>
  </si>
  <si>
    <t>430</t>
  </si>
  <si>
    <t>494.54A</t>
  </si>
  <si>
    <t>EK 3500</t>
  </si>
  <si>
    <t>lklhgw="ek 3500"</t>
  </si>
  <si>
    <t>HWK 2**</t>
  </si>
  <si>
    <t>lkl="hwk 2?"</t>
  </si>
  <si>
    <t>{"nord":"lklhgw=\"ek 3500\"","fi":"lklhgw=\"ek 3500\"","bal":"lklhgw=\"ek 3500\"","all":"lklhgw=\"ek 3500\""}</t>
  </si>
  <si>
    <t>431.*</t>
  </si>
  <si>
    <t>43X</t>
  </si>
  <si>
    <t>{"dk":"lkl=\"hwk 2?\""}</t>
  </si>
  <si>
    <t>494.541*</t>
  </si>
  <si>
    <t>Finnisch</t>
  </si>
  <si>
    <t>Finnish</t>
  </si>
  <si>
    <t>EK 3550 OR AH 49* OR EK 36* OR EK 37* OR EK 38*</t>
  </si>
  <si>
    <t>lklhgw="ek 3550" or lklhgw="ah 49?" or lklhgw="ek 36?" or lklhgw="ek 37?" or lklhgw="ek 38?"</t>
  </si>
  <si>
    <t>34•</t>
  </si>
  <si>
    <t>HWK 300 OR HWK 352</t>
  </si>
  <si>
    <t>lkl="hwk 300" or lkl="hwk 352"</t>
  </si>
  <si>
    <t>{"nord":"lklhgw=\"ek 3550\" or lklhgw=\"ah 49?\" or lklhgw=\"ek 36?\" or lklhgw=\"ek 37?\" or lklhgw=\"ek 38?\"","fi":"lklhgw=\"ek 3550\" or lklhgw=\"ah 49?\" or lklhgw=\"ek 36?\" or lklhgw=\"ek 37?\" or lklhgw=\"ek 38?\"","all":"lklhgw=\"ek 3550\" or lklhgw=\"ah 49?\" or lklhgw=\"ek 36?\" or lklhgw=\"ek 37?\" or lklhgw=\"ek 38?\""}</t>
  </si>
  <si>
    <t>soz 475.5</t>
  </si>
  <si>
    <t>431.1</t>
  </si>
  <si>
    <t>{"dk":"lkl=\"hwk 300\" or lkl=\"hwk 352\""}</t>
  </si>
  <si>
    <t>494.541a</t>
  </si>
  <si>
    <t>Allgemeines, Fennistik</t>
  </si>
  <si>
    <t>General works, Fennistics</t>
  </si>
  <si>
    <t>EK 3550</t>
  </si>
  <si>
    <t>lklhgw="ek 3550"</t>
  </si>
  <si>
    <t>HWK 3**</t>
  </si>
  <si>
    <t>lkl="hwk 3?"</t>
  </si>
  <si>
    <t>{"nord":"lklhgw=\"ek 3550\"","fi":"lklhgw=\"ek 3550\"","all":"lklhgw=\"ek 3550\""}</t>
  </si>
  <si>
    <t>431.2</t>
  </si>
  <si>
    <t>{"dk":"lkl=\"hwk 3?\""}</t>
  </si>
  <si>
    <t>494.541b</t>
  </si>
  <si>
    <t>AH 49* OR EK 3710</t>
  </si>
  <si>
    <t>lklhgw="ah 49?" or lklhgw="ek 3710"</t>
  </si>
  <si>
    <t>{"nord":"lklhgw=\"ah 49?\" or lklhgw=\"ek 3710\"","fi":"lklhgw=\"ah 49?\" or lklhgw=\"ek 3710\"","all":"lklhgw=\"ah 49?\" or lklhgw=\"ek 3710\""}</t>
  </si>
  <si>
    <t>HWK 320 OR HWK 321 OR HWK 323 OR HWK 324</t>
  </si>
  <si>
    <t>431.3</t>
  </si>
  <si>
    <t>lkl="hwk 320" or lkl="hwk 321" or lkl="hwk 323" or lkl="hwk 324"</t>
  </si>
  <si>
    <t>494.541c</t>
  </si>
  <si>
    <t>ska 932*</t>
  </si>
  <si>
    <t>EK 356* OR EK 357* OR EK 359* OR EK 36* OR EK 37*</t>
  </si>
  <si>
    <t>{"dk":"lkl=\"hwk 320\" or lkl=\"hwk 321\" or lkl=\"hwk 323\" or lkl=\"hwk 324\""}</t>
  </si>
  <si>
    <t>lklhgw="ek 356?" or lklhgw="ek 357?" or lklhgw="ek 359?" or lklhgw="ek 36?" or lklhgw="ek 37?"</t>
  </si>
  <si>
    <t>{"nord":"lklhgw=\"ek 356?\" or lklhgw=\"ek 357?\" or lklhgw=\"ek 359?\" or lklhgw=\"ek 36?\" or lklhgw=\"ek 37?\"","fi":"lklhgw=\"ek 356?\" or lklhgw=\"ek 357?\" or lklhgw=\"ek 359?\" or lklhgw=\"ek 36?\" or lklhgw=\"ek 37?\"","all":"lklhgw=\"ek 356?\" or lklhgw=\"ek 357?\" or lklhgw=\"ek 359?\" or lklhgw=\"ek 36?\" or lklhgw=\"ek 37?\""}</t>
  </si>
  <si>
    <t>431.4</t>
  </si>
  <si>
    <t>HWG*</t>
  </si>
  <si>
    <t>lkl="hwg?"</t>
  </si>
  <si>
    <t>494.541d</t>
  </si>
  <si>
    <t>{"no":"lkl=\"hwg?\""}</t>
  </si>
  <si>
    <t>EK 3580</t>
  </si>
  <si>
    <t>lklhgw="ek 3580"</t>
  </si>
  <si>
    <t>{"nord":"lklhgw=\"ek 3580\"","fi":"lklhgw=\"ek 3580\"","all":"lklhgw=\"ek 3580\""}</t>
  </si>
  <si>
    <t>432.*</t>
  </si>
  <si>
    <t>494.545*</t>
  </si>
  <si>
    <t>Estnisch</t>
  </si>
  <si>
    <t>Estonian</t>
  </si>
  <si>
    <t>EK 46*</t>
  </si>
  <si>
    <t>HWG 2**</t>
  </si>
  <si>
    <t>lklhgw="ek 46?"</t>
  </si>
  <si>
    <t>{"bal":"lklhgw=\"ek 46?\"","all":"lklhgw=\"ek 46?\""}</t>
  </si>
  <si>
    <t>lkl="hwg 2?"</t>
  </si>
  <si>
    <t>432.1</t>
  </si>
  <si>
    <t>{"no":"lkl=\"hwg 2?\""}</t>
  </si>
  <si>
    <t>{"nord":"kiss=\"ska 932*\"","sca":"kiss=\"ska 932*\"","dk":"kiss=\"ska 932*\"","gro":"kiss=\"ska 932*\"","ic":"kiss=\"ska 932*\"","fae":"kiss=\"ska 932*\"","se":"kiss=\"ska 932*\"","no":"kiss=\"ska 932*\"","fi":"kiss=\"ska 932*\""}</t>
  </si>
  <si>
    <t>494.545a</t>
  </si>
  <si>
    <t>Allgemeines, Estnische Philologie</t>
  </si>
  <si>
    <t>General works, Estonian philology</t>
  </si>
  <si>
    <t>EK 4600</t>
  </si>
  <si>
    <t>HWG 300 OR HWG 352</t>
  </si>
  <si>
    <t>lklhgw="ek 4600"</t>
  </si>
  <si>
    <t>{"bal":"lklhgw=\"ek 4600\"","all":"lklhgw=\"ek 4600\""}</t>
  </si>
  <si>
    <t>432.2</t>
  </si>
  <si>
    <t>lkl="hwg 300" or lkl="hwg 352"</t>
  </si>
  <si>
    <t>{"no":"lkl=\"hwg 300\" or lkl=\"hwg 352\""}</t>
  </si>
  <si>
    <t>494.545b</t>
  </si>
  <si>
    <t>EK 4650</t>
  </si>
  <si>
    <t>lklhgw="ek 4650"</t>
  </si>
  <si>
    <t>{"bal":"lklhgw=\"ek 4650\"","all":"lklhgw=\"ek 4650\""}</t>
  </si>
  <si>
    <t>ska 180.100</t>
  </si>
  <si>
    <t>432.3</t>
  </si>
  <si>
    <t>HWG 3**</t>
  </si>
  <si>
    <t>494.545c</t>
  </si>
  <si>
    <t>EK 4620 OE EK 4655 OR EK 4670</t>
  </si>
  <si>
    <t>lkl="hwg 3?"</t>
  </si>
  <si>
    <t>lklhgw="ek 4620 oe ek 4655" or lklhgw="ek 4670"</t>
  </si>
  <si>
    <t>{"no":"lkl=\"hwg 3?\""}</t>
  </si>
  <si>
    <t>{"bal":"lklhgw=\"ek 4620 oe ek 4655\" or lklhgw=\"ek 4670\"","all":"lklhgw=\"ek 4620 oe ek 4655\" or lklhgw=\"ek 4670\""}</t>
  </si>
  <si>
    <t>432.4</t>
  </si>
  <si>
    <t>494.545d</t>
  </si>
  <si>
    <t>HWG 320 OR HWG 321 OR HWG 323 OR HWG 324</t>
  </si>
  <si>
    <t>44*</t>
  </si>
  <si>
    <t>{"all":"kiss=\"ska 180.100\"","sca":"kiss=\"ska 180.100\"","dk":"kiss=\"ska 180.100\"","gro":"kiss=\"ska 180.100\"","ic":"kiss=\"ska 180.100\"","fae":"kiss=\"ska 180.100\"","se":"kiss=\"ska 180.100\"","no":"kiss=\"ska 180.100\""}</t>
  </si>
  <si>
    <t>lkl="hwg 320" or lkl="hwg 321" or lkl="hwg 323" or lkl="hwg 324"</t>
  </si>
  <si>
    <t>494.55</t>
  </si>
  <si>
    <t>Saamisch</t>
  </si>
  <si>
    <t>Sami</t>
  </si>
  <si>
    <t>EK 53* OR EK 54* NOT 538*</t>
  </si>
  <si>
    <t>{"no":"lkl=\"hwg 320\" or lkl=\"hwg 321\" or lkl=\"hwg 323\" or lkl=\"hwg 324\""}</t>
  </si>
  <si>
    <t>lklhgw="ek 53?" or lklhgw="ek 54?" not lklhgw="538?"</t>
  </si>
  <si>
    <t>{"nord":"lklhgw=\"ek 53?\" or lklhgw=\"ek 54?\" not lklhgw=\"538?\"","sca":"lklhgw=\"ek 53?\" or lklhgw=\"ek 54?\" not lklhgw=\"538?\"","se":"lklhgw=\"ek 53?\" or lklhgw=\"ek 54?\" not lklhgw=\"538?\"","no":"lklhgw=\"ek 53?\" or lklhgw=\"ek 54?\" not lklhgw=\"538?\"","fi":"lklhgw=\"ek 53?\" or lklhgw=\"ek 54?\" not lklhgw=\"538?\"","all":"lklhgw=\"ek 53?\" or lklhgw=\"ek 54?\" not lklhgw=\"538?\""}</t>
  </si>
  <si>
    <t>45*</t>
  </si>
  <si>
    <t>ska 310.100</t>
  </si>
  <si>
    <t>JH*</t>
  </si>
  <si>
    <t>497.12</t>
  </si>
  <si>
    <t>Grönländisch</t>
  </si>
  <si>
    <t>Greenlandic</t>
  </si>
  <si>
    <t>EE 1930</t>
  </si>
  <si>
    <t>lklhgw="ee 1930"</t>
  </si>
  <si>
    <t>lkl="jh?"</t>
  </si>
  <si>
    <t>{"nord":"lklhgw=\"ee 1930\"","sca":"lklhgw=\"ee 1930\"","gro":"lklhgw=\"ee 1930\"","all":"lklhgw=\"ee 1930\""}</t>
  </si>
  <si>
    <t>{"bal":"lkl=\"jh?\""}</t>
  </si>
  <si>
    <t>7**</t>
  </si>
  <si>
    <t>Künste und Unterhaltung</t>
  </si>
  <si>
    <t>The arts, entertainment</t>
  </si>
  <si>
    <t>LH OR LI OR LK OR LO OR LP OR LQ OR LR OR LS OR LU OR AP 3****-AP 9**** OR ZH OR ZY OR ZX OR RQ 2!9** OR AR 27***</t>
  </si>
  <si>
    <t>{"all":"kiss=\"ska 310.100\"","sca":"kiss=\"ska 310.100\"","dk":"kiss=\"ska 310.100\"","gro":"kiss=\"ska 310.100\"","ic":"kiss=\"ska 310.100\"","fae":"kiss=\"ska 310.100\"","se":"kiss=\"ska 310.100\"","no":"kiss=\"ska 310.100\""}</t>
  </si>
  <si>
    <t>JH 2**</t>
  </si>
  <si>
    <t>lklhgw="lh" or lklhgw="li" or lklhgw="lk" or lklhgw="lo" or lklhgw="lp" or lklhgw="lq" or lklhgw="lr" or lklhgw="ls" or lklhgw="lu" or lklhgw="ap 3?-ap 9?" or lklhgw="zh" or lklhgw="zy" or lklhgw="zx" or lklhgw="rq 2!9?" or lklhgw="ar 27?"</t>
  </si>
  <si>
    <t>{"bal":"lklhgw=\"lh\" or lklhgw=\"li\" or lklhgw=\"lk\" or lklhgw=\"lo\" or lklhgw=\"lp\" or lklhgw=\"lq\" or lklhgw=\"lr\" or lklhgw=\"ls\" or lklhgw=\"lu\" or lklhgw=\"ap 3?-ap 9?\" or lklhgw=\"zh\" or lklhgw=\"zy\" or lklhgw=\"zx\" or lklhgw=\"rq 2!9?\" or lklhgw=\"ar 27?\""}</t>
  </si>
  <si>
    <t>70*</t>
  </si>
  <si>
    <t>lkl="jh 2?"</t>
  </si>
  <si>
    <t>ska 441.100</t>
  </si>
  <si>
    <t>{"bal":"lkl=\"jh 2?\""}</t>
  </si>
  <si>
    <t>Künste, bildende und angewandte Kunst</t>
  </si>
  <si>
    <t>The arts, fine and decorative arts</t>
  </si>
  <si>
    <t>hier 70*, 73*, 74*, 75*, 76*, 77*</t>
  </si>
  <si>
    <t>LH *****-LI ***** OR LO 75***-LO 79*** OR LO 800** OR LO 803**-LO 809**</t>
  </si>
  <si>
    <t>JHB*</t>
  </si>
  <si>
    <t>lklhgw="lh ?-li ?" or lklhgw="lo 75?-lo 79?" or lklhgw="lo 800?" or lklhgw="lo 803?-lo 809?"</t>
  </si>
  <si>
    <t>lkl="jhb?"</t>
  </si>
  <si>
    <t>{"bal":"lklhgw=\"lh ?-li ?\" or lklhgw=\"lo 75?-lo 79?\" or lklhgw=\"lo 800?\" or lklhgw=\"lo 803?-lo 809?\""}</t>
  </si>
  <si>
    <t>701</t>
  </si>
  <si>
    <t>{"bal":"lkl=\"jhb?\""}</t>
  </si>
  <si>
    <t>{"all":"kiss=\"ska 441.100\"","sca":"kiss=\"ska 441.100\"","dk":"kiss=\"ska 441.100\"","gro":"kiss=\"ska 441.100\"","ic":"kiss=\"ska 441.100\"","fae":"kiss=\"ska 441.100\"","se":"kiss=\"ska 441.100\"","no":"kiss=\"ska 441.100\""}</t>
  </si>
  <si>
    <t>708</t>
  </si>
  <si>
    <t>Museen und Ausstellungen</t>
  </si>
  <si>
    <t>Museums and exhibitions</t>
  </si>
  <si>
    <t>hier auch 707.4</t>
  </si>
  <si>
    <t>LH 2* OR LH 3* OR LH 4* OR AK 830* OR AK 832* OR AK 892*</t>
  </si>
  <si>
    <t>(AK 8302* NOT AK 83027) OR (AK 8322* NOT AK 83227) OR ( AK 892* NOT AK 8927*)</t>
  </si>
  <si>
    <t>AK 83023 OR AK 83223 OR AK 8923*</t>
  </si>
  <si>
    <t>AK 83024 OR AK 83224 OR AK 8924*</t>
  </si>
  <si>
    <t>ska 577*</t>
  </si>
  <si>
    <t>AK 83026 OR AK 83226 OR AK 8926*</t>
  </si>
  <si>
    <t>AK 83025 OR AK 83225 OR AK 8925*</t>
  </si>
  <si>
    <t>AK 83027 OR AK 83227 OR AK 8927*</t>
  </si>
  <si>
    <t>lklhgw="lh 2?" or lklhgw="lh 3?" or lklhgw="lh 4?" or lklhgw="ak 830?" or lklhgw="ak 832?" or lklhgw="ak 892?"</t>
  </si>
  <si>
    <t>(lklhgw="ak 8302?" not lklhgw="ak 83027")" or (lklhgw="ak 8322?" not lklhgw="ak 83227")" or (lklhgw=" ak 892?" not lklhgw="ak 8927?")</t>
  </si>
  <si>
    <t>lklhgw="ak 83023" or lklhgw="ak 83223" or lklhgw="ak 8923?"</t>
  </si>
  <si>
    <t>JHB 2** OR JHB 300 OR JHB 352</t>
  </si>
  <si>
    <t>lklhgw="ak 83024" or lklhgw="ak 83224" or lklhgw="ak 8924?"</t>
  </si>
  <si>
    <t>lklhgw="ak 83026" or lklhgw="ak 83226" or lklhgw="ak 8926?"</t>
  </si>
  <si>
    <t>lklhgw="ak 83025" or lklhgw="ak 83225" or lklhgw="ak 8925?"</t>
  </si>
  <si>
    <t>lklhgw="ak 83027" or lklhgw="ak 83227" or lklhgw="ak 8927?"</t>
  </si>
  <si>
    <t>lkl="jhb 2?" or lkl="jhb 300" or lkl="jhb 352"</t>
  </si>
  <si>
    <t>{"bal":"lkl=\"jhb 2?\" or lkl=\"jhb 300\" or lkl=\"jhb 352\""}</t>
  </si>
  <si>
    <t>{"nord":"lklhgw=\"lh 2?\" or lklhgw=\"lh 3?\" or lklhgw=\"lh 4?\" or lklhgw=\"ak 830?\" or lklhgw=\"ak 832?\" or lklhgw=\"ak 892?\"","sca":"(lklhgw=\"ak 8302?\" not lklhgw=\"ak 83027\")\" or (lklhgw=\"ak 8322?\" not lklhgw=\"ak 83227\")\" or (lklhgw=\" ak 892?\" not lklhgw=\"ak 8927?\")","dk":"lklhgw=\"ak 83023\" or lklhgw=\"ak 83223\" or lklhgw=\"ak 8923?\"","ic":"lklhgw=\"ak 83024\" or lklhgw=\"ak 83224\" or lklhgw=\"ak 8924?\"","se":"lklhgw=\"ak 83026\" or lklhgw=\"ak 83226\" or lklhgw=\"ak 8926?\"","no":"lklhgw=\"ak 83025\" or lklhgw=\"ak 83225\" or lklhgw=\"ak 8925?\"","fi":"lklhgw=\"ak 83027\" or lklhgw=\"ak 83227\" or lklhgw=\"ak 8927?\"","bal":"lklhgw=\"lh 2?\" or lklhgw=\"lh 3?\" or lklhgw=\"lh 4?\" or lklhgw=\"ak 830?\" or lklhgw=\"ak 832?\" or lklhgw=\"ak 892?\"","all":"lklhgw=\"lh 2?\" or lklhgw=\"lh 3?\" or lklhgw=\"lh 4?\" or lklhgw=\"ak 830?\" or lklhgw=\"ak 832?\" or lklhgw=\"ak 892?\""}</t>
  </si>
  <si>
    <t>702</t>
  </si>
  <si>
    <t>709.4</t>
  </si>
  <si>
    <t>Kunstgeschichte allg. u. Epochendarstellungen</t>
  </si>
  <si>
    <t>Art history on general and depiction of epoches</t>
  </si>
  <si>
    <t xml:space="preserve">JHB 320 OR JHB 321 OR JHB 323 OR JHB 324 OR JHB 580 </t>
  </si>
  <si>
    <t>BO 9* OR LD* OR LH* OR LI* OR LK* OR LO* OR GZ !8*</t>
  </si>
  <si>
    <t>{"all":"kiss=\"ska 577*\" or kiss=\"ska 578\"","sca":"kiss=\"ska 577*\" or kiss=\"ska 578\"","dk":"kiss=\"ska 577*\" or kiss=\"ska 578\"","gro":"kiss=\"ska 577*\" or kiss=\"ska 578\"","ic":"kiss=\"ska 577*\" or kiss=\"ska 578\"","fae":"kiss=\"ska 577*\" or kiss=\"ska 578\"","se":"kiss=\"ska 577*\" or kiss=\"ska 578\"","no":"kiss=\"ska 577*\" or kiss=\"ska 578\""}</t>
  </si>
  <si>
    <t>LD* OR LH* OR LI* OR LK* OR LO*</t>
  </si>
  <si>
    <t>lklhgw="bo 9?" or lklhgw="ld?" or lklhgw="lh?" or lklhgw="li?" or lklhgw="lk?" or lklhgw="lo?" or lklhgw="gz !8?"</t>
  </si>
  <si>
    <t>lkl="jhb 320" or lkl="jhb 321" or lkl="jhb 323" or lkl="jhb 324" or lkl="jhb 580 "</t>
  </si>
  <si>
    <t>{"bal":"lkl=\"jhb 320\" or lkl=\"jhb 321\" or lkl=\"jhb 323\" or lkl=\"jhb 324\" or lkl=\"jhb 580 \""}</t>
  </si>
  <si>
    <t>lklhgw="ld?" or lklhgw="lh?" or lklhgw="li?" or lklhgw="lk?" or lklhgw="lo?"</t>
  </si>
  <si>
    <t>{"nord":"lklhgw=\"bo 9?\" or lklhgw=\"ld?\" or lklhgw=\"lh?\" or lklhgw=\"li?\" or lklhgw=\"lk?\" or lklhgw=\"lo?\" or lklhgw=\"gz !8?\"","bal":"lklhgw=\"ld?\" or lklhgw=\"lh?\" or lklhgw=\"li?\" or lklhgw=\"lk?\" or lklhgw=\"lo?\"","all":"lklhgw=\"bo 9?\" or lklhgw=\"ld?\" or lklhgw=\"lh?\" or lklhgw=\"li?\" or lklhgw=\"lk?\" or lklhgw=\"lo?\" or lklhgw=\"gz !8?\""}</t>
  </si>
  <si>
    <t>703</t>
  </si>
  <si>
    <t>ska 578</t>
  </si>
  <si>
    <t>709.2</t>
  </si>
  <si>
    <t>Einzelne Künstler</t>
  </si>
  <si>
    <t>Single artists</t>
  </si>
  <si>
    <t>hier entgegen DDC Künstler aller Gattungen in einem Alphabet</t>
  </si>
  <si>
    <t>LI*</t>
  </si>
  <si>
    <t>355.1X</t>
  </si>
  <si>
    <t>lklhgw="li?"</t>
  </si>
  <si>
    <t>{"nord":"lklhgw=\"li?\"","bal":"lklhgw=\"li?\"","all":"lklhgw=\"li?\""}</t>
  </si>
  <si>
    <t>71*</t>
  </si>
  <si>
    <t>JHE*</t>
  </si>
  <si>
    <t>Raumplanung, Landschaftsgestaltung, Urbanistik</t>
  </si>
  <si>
    <t>Civic and landscape art, urbanism</t>
  </si>
  <si>
    <t>hier 72* und 71*</t>
  </si>
  <si>
    <t>LO 68300 OR LO 68360 OR MS 184* OR MS 1870 OR MS 1720 OR MS 1780 OR ZH 9* OR RM !!909 OR MS 17* OR QY 30* OR AR 27*</t>
  </si>
  <si>
    <t>LO 80190 OR LO 80240 OR MS 1840 OR MS 1870 OR MS 1720 OR MS 1780 OR ZH 9* OR RQ 2!903 OR RQ 2!906 OR RQ 2!909 OR RQ 2!912 OR RQ 2!915 OR AR 27* OR QY 300</t>
  </si>
  <si>
    <t>lkl="jhe?"</t>
  </si>
  <si>
    <t>LO 68300 OR LO 68360 LO 80190 OR LO 80240 OR MS 184* OR MS 1870 OR MS 1720 OR MS 1780 OR ZH 9* OR R! !!903 OR R! !!906 OR R! !!909 OR R! !!912 OR R! !!915 OR QY 300 OR AR 27*</t>
  </si>
  <si>
    <t>{"lt":"lkl=\"jhe?\""}</t>
  </si>
  <si>
    <t>lklhgw="lo 68300" or lklhgw="lo 68360" or lklhgw="ms 184?" or lklhgw="ms 1870" or lklhgw="ms 1720" or lklhgw="ms 1780" or lklhgw="zh 9?" or lklhgw="rm !!909" or lklhgw="ms 17?" or lklhgw="qy 30?" or lklhgw="ar 27?"</t>
  </si>
  <si>
    <t>lklhgw="lo 80190" or lklhgw="lo 80240" or lklhgw="ms 1840" or lklhgw="ms 1870" or lklhgw="ms 1720" or lklhgw="ms 1780" or lklhgw="zh 9?" or lklhgw="rq 2!903" or lklhgw="rq 2!906" or lklhgw="rq 2!909" or lklhgw="rq 2!912" or lklhgw="rq 2!915" or lklhgw="ar 27?" or lklhgw="qy 300"</t>
  </si>
  <si>
    <t>lklhgw="lo 68300" or lklhgw="lo 68360 lo 80190" or lklhgw="lo 80240" or lklhgw="ms 184?" or lklhgw="ms 1870" or lklhgw="ms 1720" or lklhgw="ms 1780" or lklhgw="zh 9?" or lklhgw="r! !!903" or lklhgw="r! !!906" or lklhgw="r! !!909" or lklhgw="r! !!912" or lklhgw="r! !!915" or lklhgw="qy 300" or lklhgw="ar 27?"</t>
  </si>
  <si>
    <t>{"nord":"lklhgw=\"lo 68300\" or lklhgw=\"lo 68360\" or lklhgw=\"ms 184?\" or lklhgw=\"ms 1870\" or lklhgw=\"ms 1720\" or lklhgw=\"ms 1780\" or lklhgw=\"zh 9?\" or lklhgw=\"rm !!909\" or lklhgw=\"ms 17?\" or lklhgw=\"qy 30?\" or lklhgw=\"ar 27?\"","bal":"lklhgw=\"lo 80190\" or lklhgw=\"lo 80240\" or lklhgw=\"ms 1840\" or lklhgw=\"ms 1870\" or lklhgw=\"ms 1720\" or lklhgw=\"ms 1780\" or lklhgw=\"zh 9?\" or lklhgw=\"rq 2!903\" or lklhgw=\"rq 2!906\" or lklhgw=\"rq 2!909\" or lklhgw=\"rq 2!912\" or lklhgw=\"rq 2!915\" or lklhgw=\"ar 27?\" or lklhgw=\"qy 300\"","all":"lklhgw=\"lo 68300\" or lklhgw=\"lo 68360 lo 80190\" or lklhgw=\"lo 80240\" or lklhgw=\"ms 184?\" or lklhgw=\"ms 1870\" or lklhgw=\"ms 1720\" or lklhgw=\"ms 1780\" or lklhgw=\"zh 9?\" or lklhgw=\"r! !!903\" or lklhgw=\"r! !!906\" or lklhgw=\"r! !!909\" or lklhgw=\"r! !!912\" or lklhgw=\"r! !!915\" or lklhgw=\"qy 300\" or lklhgw=\"ar 27?\""}</t>
  </si>
  <si>
    <t>72*</t>
  </si>
  <si>
    <t>JHE 2**</t>
  </si>
  <si>
    <t>Architektur</t>
  </si>
  <si>
    <t>Architecture</t>
  </si>
  <si>
    <t>lkl="jhe 2?"</t>
  </si>
  <si>
    <t>{"lt":"lkl=\"jhe 2?\""}</t>
  </si>
  <si>
    <t>722</t>
  </si>
  <si>
    <t>Architektur allg. und nach Orten</t>
  </si>
  <si>
    <t>Architecture on general and according to places</t>
  </si>
  <si>
    <t>LH 67* OR LH 68* OR LK 79* OR LK 8* OR LO 681* OR LO 682* OR LO 683* OR LO 63* OR LO 64* OR LO 65* OR LO 66* OR LO 67* OR LO 680* OR (ZH* NOT ZH 9*)</t>
  </si>
  <si>
    <t xml:space="preserve">LO 801** OR LO 802* OR (ZH NOT ZH 9*) OR LO 7506* OR LO 75950 OR LO 77600 OR LO 78450 OR 7850* OR LO 79350 OR LO 79830 OR LO 80069 </t>
  </si>
  <si>
    <t>LH 67* OR LH 68* OR LH 981* OR LK 79* OR LK 8* OR LO 681* OR LO 682* OR LO 683* OR LO 7506* OR LO 75950 OR LO 77600 OR LO 78450 OR 7850* OR LO 79350 OR LO 79830 OR LO 80069 OR LO 63* OR LO 64* OR LO 65* OR LO 66* OR LO 67* OR LO 680* OR LO 801* OR LO 802* OR (ZH* NOT ZH 9*)</t>
  </si>
  <si>
    <t>JHE 300 OR JHE 352</t>
  </si>
  <si>
    <t>lklhgw="lh 67?" or lklhgw="lh 68?" or lklhgw="lk 79?" or lklhgw="lk 8?" or lklhgw="lo 681?" or lklhgw="lo 682?" or lklhgw="lo 683?" or lklhgw="lo 63?" or lklhgw="lo 64?" or lklhgw="lo 65?" or lklhgw="lo 66?" or lklhgw="lo 67?" or lklhgw="lo 680?" or (lklhgw="zh?" not lklhgw="zh 9?")</t>
  </si>
  <si>
    <t>lklhgw="lo 801?" or lklhgw="lo 802?" or (lklhgw="zh" not lklhgw="zh 9?")" or lklhgw="lo 7506?" or lklhgw="lo 75950" or lklhgw="lo 77600" or lklhgw="lo 78450" or lklhgw="7850?" or lklhgw="lo 79350" or lklhgw="lo 79830" or lklhgw="lo 80069 "</t>
  </si>
  <si>
    <t>lkl="jhe 300" or lkl="jhe 352"</t>
  </si>
  <si>
    <t>{"lt":"lkl=\"jhe 300\" or lkl=\"jhe 352\""}</t>
  </si>
  <si>
    <t>lklhgw="lh 67?" or lklhgw="lh 68?" or lklhgw="lh 981?" or lklhgw="lk 79?" or lklhgw="lk 8?" or lklhgw="lo 681?" or lklhgw="lo 682?" or lklhgw="lo 683?" or lklhgw="lo 7506?" or lklhgw="lo 75950" or lklhgw="lo 77600" or lklhgw="lo 78450" or lklhgw="7850?" or lklhgw="lo 79350" or lklhgw="lo 79830" or lklhgw="lo 80069" or lklhgw="lo 63?" or lklhgw="lo 64?" or lklhgw="lo 65?" or lklhgw="lo 66?" or lklhgw="lo 67?" or lklhgw="lo 680?" or lklhgw="lo 801?" or lklhgw="lo 802?" or (lklhgw="zh?" not lklhgw="zh 9?")</t>
  </si>
  <si>
    <t>{"nord":"lklhgw=\"lh 67?\" or lklhgw=\"lh 68?\" or lklhgw=\"lk 79?\" or lklhgw=\"lk 8?\" or lklhgw=\"lo 681?\" or lklhgw=\"lo 682?\" or lklhgw=\"lo 683?\" or lklhgw=\"lo 63?\" or lklhgw=\"lo 64?\" or lklhgw=\"lo 65?\" or lklhgw=\"lo 66?\" or lklhgw=\"lo 67?\" or lklhgw=\"lo 680?\" or (lklhgw=\"zh?\" not lklhgw=\"zh 9?\")","bal":"lklhgw=\"lo 801?\" or lklhgw=\"lo 802?\" or (lklhgw=\"zh\" not lklhgw=\"zh 9?\")\" or lklhgw=\"lo 7506?\" or lklhgw=\"lo 75950\" or lklhgw=\"lo 77600\" or lklhgw=\"lo 78450\" or lklhgw=\"7850?\" or lklhgw=\"lo 79350\" or lklhgw=\"lo 79830\" or lklhgw=\"lo 80069 \"","all":"lklhgw=\"lh 67?\" or lklhgw=\"lh 68?\" or lklhgw=\"lh 981?\" or lklhgw=\"lk 79?\" or lklhgw=\"lk 8?\" or lklhgw=\"lo 681?\" or lklhgw=\"lo 682?\" or lklhgw=\"lo 683?\" or lklhgw=\"lo 7506?\" or lklhgw=\"lo 75950\" or lklhgw=\"lo 77600\" or lklhgw=\"lo 78450\" or lklhgw=\"7850?\" or lklhgw=\"lo 79350\" or lklhgw=\"lo 79830\" or lklhgw=\"lo 80069\" or lklhgw=\"lo 63?\" or lklhgw=\"lo 64?\" or lklhgw=\"lo 65?\" or lklhgw=\"lo 66?\" or lklhgw=\"lo 67?\" or lklhgw=\"lo 680?\" or lklhgw=\"lo 801?\" or lklhgw=\"lo 802?\" or (lklhgw=\"zh?\" not lklhgw=\"zh 9?\")"}</t>
  </si>
  <si>
    <t>725</t>
  </si>
  <si>
    <t>JHE 3**</t>
  </si>
  <si>
    <t>Öffentliche Gebäude</t>
  </si>
  <si>
    <t>Public structures</t>
  </si>
  <si>
    <t>hier auch 727</t>
  </si>
  <si>
    <t>{"all":"kiss=\"ska 577*\" or kiss=\"ska 578\"","nord":"kiss=\"soz 610*\"","sca":"kiss=\"ska 577*\" or kiss=\"ska 578\" or kiss=\"ska 834*\" or kiss=\"ska 835*\" or kiss=\"soz 610*\"","dk":"kiss=\"ska 577*\" or kiss=\"ska 578\" or kiss=\"ska 834*\" or kiss=\"ska 835*\" or kiss=\"soz 610*\"","gro":"kiss=\"ska 577*\" or kiss=\"ska 578\" or kiss=\"ska 834*\" or kiss=\"ska 835*\" or kiss=\"soz 610*\"","ic":"kiss=\"ska 577*\" or kiss=\"ska 578\" or kiss=\"ska 834*\" or kiss=\"ska 835*\" or kiss=\"soz 610*\"","fae":"kiss=\"ska 577*\" or kiss=\"ska 578\" or kiss=\"ska 834*\" or kiss=\"ska 835*\" or kiss=\"soz 610*\"","se":"kiss=\"ska 577*\" or kiss=\"ska 578\" or kiss=\"ska 834*\" or kiss=\"ska 835*\" or kiss=\"soz 610*\"","no":"kiss=\"ska 577*\" or kiss=\"ska 578\" or kiss=\"ska 834*\" or kiss=\"ska 835*\" or kiss=\"soz 610*\"","fi":"kiss=\"soz 610*\""}</t>
  </si>
  <si>
    <t>LO !!31* OR LO !!34*</t>
  </si>
  <si>
    <t>LO 80200 OR LO 80220 OR LO 80230</t>
  </si>
  <si>
    <t>lkl="jhe 3?"</t>
  </si>
  <si>
    <t>{"lt":"lkl=\"jhe 3?\""}</t>
  </si>
  <si>
    <t>LO 6831* OR LO 6834* OR LO 80200 OR LO 80220 OR LO 80230</t>
  </si>
  <si>
    <t>lklhgw="lo !!31?" or lklhgw="lo !!34?"</t>
  </si>
  <si>
    <t>JHE 320 OR JHE 321 OR JHE 323 OR JHE 324</t>
  </si>
  <si>
    <t>lklhgw="lo 80200" or lklhgw="lo 80220" or lklhgw="lo 80230"</t>
  </si>
  <si>
    <t>lklhgw="lo 6831?" or lklhgw="lo 6834?" or lklhgw="lo 80200" or lklhgw="lo 80220" or lklhgw="lo 80230"</t>
  </si>
  <si>
    <t>{"nord":"lklhgw=\"lo !!31?\" or lklhgw=\"lo !!34?\"","bal":"lklhgw=\"lo 80200\" or lklhgw=\"lo 80220\" or lklhgw=\"lo 80230\"","all":"lklhgw=\"lo 6831?\" or lklhgw=\"lo 6834?\" or lklhgw=\"lo 80200\" or lklhgw=\"lo 80220\" or lklhgw=\"lo 80230\""}</t>
  </si>
  <si>
    <t>726</t>
  </si>
  <si>
    <t>lkl="jhe 320" or lkl="jhe 321" or lkl="jhe 323" or lkl="jhe 324"</t>
  </si>
  <si>
    <t>{"lt":"lkl=\"jhe 320\" or lkl=\"jhe 321\" or lkl=\"jhe 323\" or lkl=\"jhe 324\""}</t>
  </si>
  <si>
    <t>Sakrale Architektur</t>
  </si>
  <si>
    <t>Sacral Architecture</t>
  </si>
  <si>
    <t>LO !!29*</t>
  </si>
  <si>
    <t>LO 80180</t>
  </si>
  <si>
    <t>LO 6829* OR LO 80180</t>
  </si>
  <si>
    <t>lklhgw="lo !!29?"</t>
  </si>
  <si>
    <t>lklhgw="lo 80180"</t>
  </si>
  <si>
    <t>lklhgw="lo 6829?" or lklhgw="lo 80180"</t>
  </si>
  <si>
    <t>{"nord":"lklhgw=\"lo !!29?\"","bal":"lklhgw=\"lo 80180\"","all":"lklhgw=\"lo 6829?\" or lklhgw=\"lo 80180\""}</t>
  </si>
  <si>
    <t>728</t>
  </si>
  <si>
    <t>Wohnbauten, Schlösser, Burgen</t>
  </si>
  <si>
    <t xml:space="preserve">Residential buildings, chateaux, castles </t>
  </si>
  <si>
    <t>OR LO !!32* OR LO !!33*</t>
  </si>
  <si>
    <t xml:space="preserve">JHG* </t>
  </si>
  <si>
    <t>LO 80210 OR ND 9300#&amp;bool1=or&amp;kat2=slw&amp;query2=herrenhaus?</t>
  </si>
  <si>
    <t>LO 6832* OR LO 6833* OR LO 80210 OR ND 9300#&amp;bool1=or&amp;kat2=slw&amp;query2=herrenhaus?</t>
  </si>
  <si>
    <t>or lklhgw="lo !!32?" or lklhgw="lo !!33?"</t>
  </si>
  <si>
    <t>lklhgw="lo 80210" or lklhgw="nd 9300#&amp;bool1=or&amp;kat2=slw&amp;query2=herrenhaus?"</t>
  </si>
  <si>
    <t>lklhgw="lo 6832?" or lklhgw="lo 6833?" or lklhgw="lo 80210" or lklhgw="nd 9300#&amp;bool1=or&amp;kat2=slw&amp;query2=herrenhaus?"</t>
  </si>
  <si>
    <t>lkl="jhg? "</t>
  </si>
  <si>
    <t>{"lv":"lkl=\"jhg? \""}</t>
  </si>
  <si>
    <t>{"nord":"or lklhgw=\"lo !!32?\" or lklhgw=\"lo !!33?\"","bal":"lklhgw=\"lo 80210\" or lklhgw=\"nd 9300#&amp;bool1=or&amp;kat2=slw&amp;query2=herrenhaus?\"","all":"lklhgw=\"lo 6832?\" or lklhgw=\"lo 6833?\" or lklhgw=\"lo 80210\" or lklhgw=\"nd 9300#&amp;bool1=or&amp;kat2=slw&amp;query2=herrenhaus?\""}</t>
  </si>
  <si>
    <t>73*</t>
  </si>
  <si>
    <t>Skulptur (Plastik)</t>
  </si>
  <si>
    <t>Sculpture (Plastic arts)</t>
  </si>
  <si>
    <t xml:space="preserve">hier auch Metall- und Keramikkunst </t>
  </si>
  <si>
    <t>LH 69* OR LO 684* OR LO 6888* OR LO 6889* OR LO 6890* OR LO 6891* OR LO 6892* OR LO 6893*</t>
  </si>
  <si>
    <t>LO 803*</t>
  </si>
  <si>
    <t xml:space="preserve">LH 69* OR LK 81* OR LK 82* OR LO 684* OR LO 6888* OR LO 6889* OR LO 6890* OR LO 6891* OR LO 6892* OR LO 6893* OR LO 803* </t>
  </si>
  <si>
    <t>lklhgw="lh 69?" or lklhgw="lo 684?" or lklhgw="lo 6888?" or lklhgw="lo 6889?" or lklhgw="lo 6890?" or lklhgw="lo 6891?" or lklhgw="lo 6892?" or lklhgw="lo 6893?"</t>
  </si>
  <si>
    <t>ska 834*</t>
  </si>
  <si>
    <t>lklhgw="lo 803?"</t>
  </si>
  <si>
    <t>lklhgw="lh 69?" or lklhgw="lk 81?" or lklhgw="lk 82?" or lklhgw="lo 684?" or lklhgw="lo 6888?" or lklhgw="lo 6889?" or lklhgw="lo 6890?" or lklhgw="lo 6891?" or lklhgw="lo 6892?" or lklhgw="lo 6893?" or lklhgw="lo 803? "</t>
  </si>
  <si>
    <t>{"nord":"lklhgw=\"lh 69?\" or lklhgw=\"lo 684?\" or lklhgw=\"lo 6888?\" or lklhgw=\"lo 6889?\" or lklhgw=\"lo 6890?\" or lklhgw=\"lo 6891?\" or lklhgw=\"lo 6892?\" or lklhgw=\"lo 6893?\"","bal":"lklhgw=\"lo 803?\"","all":"lklhgw=\"lh 69?\" or lklhgw=\"lk 81?\" or lklhgw=\"lk 82?\" or lklhgw=\"lo 684?\" or lklhgw=\"lo 6888?\" or lklhgw=\"lo 6889?\" or lklhgw=\"lo 6890?\" or lklhgw=\"lo 6891?\" or lklhgw=\"lo 6892?\" or lklhgw=\"lo 6893?\" or lklhgw=\"lo 803? \""}</t>
  </si>
  <si>
    <t>JHG 2**</t>
  </si>
  <si>
    <t>74*</t>
  </si>
  <si>
    <t>lkl="jhg 2?"</t>
  </si>
  <si>
    <t>741 OR 76*</t>
  </si>
  <si>
    <t>{"lv":"lkl=\"jhg 2?\""}</t>
  </si>
  <si>
    <t>Zeichnung und Graphik, Druckgraphik</t>
  </si>
  <si>
    <t>Drawing and graphic arts, printmaking</t>
  </si>
  <si>
    <t>bei 741auch 742 und 743 einordnen, muss wegen RVK mindestens im Baum zusammen</t>
  </si>
  <si>
    <t>LO !!5*</t>
  </si>
  <si>
    <t>LO 805*</t>
  </si>
  <si>
    <t>lklhgw="lo !!5?"</t>
  </si>
  <si>
    <t>lklhgw="lo 805?"</t>
  </si>
  <si>
    <t>{"nord":"lklhgw=\"lo !!5?\"","bal":"lklhgw=\"lo 805?\"","all":"lklhgw=\"lo !!5?\""}</t>
  </si>
  <si>
    <t>75*</t>
  </si>
  <si>
    <t>Malerei und Gemälde</t>
  </si>
  <si>
    <t>JHG 300 OR JHG 352</t>
  </si>
  <si>
    <t>Painting and paintings</t>
  </si>
  <si>
    <t>LO !!4*</t>
  </si>
  <si>
    <t>LO 804*</t>
  </si>
  <si>
    <t>lklhgw="lo !!4?"</t>
  </si>
  <si>
    <t>lklhgw="lo 804?"</t>
  </si>
  <si>
    <t>ska 835*</t>
  </si>
  <si>
    <t>lkl="jhg 300" or lkl="jhg 352"</t>
  </si>
  <si>
    <t>{"lv":"lkl=\"jhg 300\" or lkl=\"jhg 352\""}</t>
  </si>
  <si>
    <t>{"nord":"lklhgw=\"lo !!4?\"","bal":"lklhgw=\"lo 804?\"","all":"lklhgw=\"lo !!4?\""}</t>
  </si>
  <si>
    <t>76*</t>
  </si>
  <si>
    <t>JHG 3**</t>
  </si>
  <si>
    <t>lkl="jhg 3?"</t>
  </si>
  <si>
    <t>{"lv":"lkl=\"jhg 3?\""}</t>
  </si>
  <si>
    <t>745</t>
  </si>
  <si>
    <t>Kunsthandwerk, Angewandte Kunst, Design, Inneneinrichtung</t>
  </si>
  <si>
    <t>Craftwork, decorative arts, design, interior decoration</t>
  </si>
  <si>
    <t>hier auch 746,747,748,749,729</t>
  </si>
  <si>
    <t>LO !!87* OR LO !!88*</t>
  </si>
  <si>
    <t>LO 807* OR LO 808*</t>
  </si>
  <si>
    <t>LO 6887* OR LO 6888* OR LO 807* OR LO 808*</t>
  </si>
  <si>
    <t>lklhgw="lo !!87?" or lklhgw="lo !!88?"</t>
  </si>
  <si>
    <t>lklhgw="lo 807?" or lklhgw="lo 808?"</t>
  </si>
  <si>
    <t>lklhgw="lo 6887?" or lklhgw="lo 6888?" or lklhgw="lo 807?" or lklhgw="lo 808?"</t>
  </si>
  <si>
    <t>{"nord":"lklhgw=\"lo !!87?\" or lklhgw=\"lo !!88?\"","bal":"lklhgw=\"lo 807?\" or lklhgw=\"lo 808?\"","all":"lklhgw=\"lo 6887?\" or lklhgw=\"lo 6888?\" or lklhgw=\"lo 807?\" or lklhgw=\"lo 808?\""}</t>
  </si>
  <si>
    <t>77*</t>
  </si>
  <si>
    <t>JHG 320 OR JHG 321 OR JHG 323 OR JHG 324</t>
  </si>
  <si>
    <t>lkl="jhg 320" or lkl="jhg 321" or lkl="jhg 323" or lkl="jhg 324"</t>
  </si>
  <si>
    <t>{"lv":"lkl=\"jhg 320\" or lkl=\"jhg 321\" or lkl=\"jhg 323\" or lkl=\"jhg 324\""}</t>
  </si>
  <si>
    <t>Photographie, Photokunst, Computerkunst</t>
  </si>
  <si>
    <t>soz 610*</t>
  </si>
  <si>
    <t>Photography, fine art photography, computer art</t>
  </si>
  <si>
    <t>AP 9* NOT (AP 95* OR AP 96* OR AP 97* OR AP 98* OR AP 99*)</t>
  </si>
  <si>
    <t>AP 9902* NOT AP 99027</t>
  </si>
  <si>
    <t>AP 99023</t>
  </si>
  <si>
    <t>AP 99024</t>
  </si>
  <si>
    <t>AP 99026</t>
  </si>
  <si>
    <t>AP 99025</t>
  </si>
  <si>
    <t>AP 99027</t>
  </si>
  <si>
    <t>lklhgw="ap 9?" not (lklhgw="ap 95?" or lklhgw="ap 96?" or lklhgw="ap 97?" or lklhgw="ap 98?" or lklhgw="ap 99?")</t>
  </si>
  <si>
    <t>lklhgw="ap 9902?" not lklhgw="ap 99027"</t>
  </si>
  <si>
    <t>lklhgw="ap 99023"</t>
  </si>
  <si>
    <t>lklhgw="ap 99024"</t>
  </si>
  <si>
    <t>lklhgw="ap 99026"</t>
  </si>
  <si>
    <t>lklhgw="ap 99025"</t>
  </si>
  <si>
    <t>lklhgw="ap 99027"</t>
  </si>
  <si>
    <t>JLM 2** OR JLM 3** OR JLN 3** AND JLS 3** OR JLN 2** AND JLS 2**</t>
  </si>
  <si>
    <t>{"nord":"lklhgw=\"ap 9?\" not (lklhgw=\"ap 95?\" or lklhgw=\"ap 96?\" or lklhgw=\"ap 97?\" or lklhgw=\"ap 98?\" or lklhgw=\"ap 99?\")","sca":"lklhgw=\"ap 9902?\" not lklhgw=\"ap 99027\"","dk":"lklhgw=\"ap 99023\"","ic":"lklhgw=\"ap 99024\"","se":"lklhgw=\"ap 99026\"","no":"lklhgw=\"ap 99025\"","fi":"lklhgw=\"ap 99027\"","bal":"lklhgw=\"ap 9?\" not (lklhgw=\"ap 95?\" or lklhgw=\"ap 96?\" or lklhgw=\"ap 97?\" or lklhgw=\"ap 98?\" or lklhgw=\"ap 99?\")","all":"lklhgw=\"ap 9?\" not (lklhgw=\"ap 95?\" or lklhgw=\"ap 96?\" or lklhgw=\"ap 97?\" or lklhgw=\"ap 98?\" or lklhgw=\"ap 99?\")"}</t>
  </si>
  <si>
    <t>78*</t>
  </si>
  <si>
    <t>lkl="jlm 2?" or lkl="jlm 3?" or lkl="jln 3?" and lkl="jls 3?" or lkl="jln 2?" and lkl="jls 2?"</t>
  </si>
  <si>
    <t>{"fi":"lkl=\"jlm 2?\" or lkl=\"jlm 3?\" or lkl=\"jln 3?\" and lkl=\"jls 3?\" or lkl=\"jln 2?\" and lkl=\"jls 2?\""}</t>
  </si>
  <si>
    <t>Musik</t>
  </si>
  <si>
    <t>Music</t>
  </si>
  <si>
    <t>LP *****-LY *****</t>
  </si>
  <si>
    <t>lklhgw="lp ?-ly ?"</t>
  </si>
  <si>
    <t>{"bal":"lklhgw=\"lp ?-ly ?\""}</t>
  </si>
  <si>
    <t>780</t>
  </si>
  <si>
    <t>JLM 2** OR JLM 300 OR JLN 300 AND JLS 300 OR JLN 2** AND JLS 2**</t>
  </si>
  <si>
    <t xml:space="preserve">Allgemeines </t>
  </si>
  <si>
    <t>LP 1* OR LQ* OR LR 5* OR LV 8* OR LW 5* OR GZ !820 OR OR GZ !82*</t>
  </si>
  <si>
    <t>(LQ 849* OR LQ 85*) NOT LQ 8595* NOT LQ 858* NOT LQ 859* OR GZ !82*</t>
  </si>
  <si>
    <t>LQ 854* OR LQ 855* OR LQ 856*</t>
  </si>
  <si>
    <t>lkl="jlm 2?" or lkl="jlm 300" or lkl="jln 300" and lkl="jls 300" or lkl="jln 2?" and lkl="jls 2?"</t>
  </si>
  <si>
    <t>LQ 857*</t>
  </si>
  <si>
    <t>LQ 849* OR LQ 850* OR LQ 851*</t>
  </si>
  <si>
    <t>LQ 852* OR LQ 853*</t>
  </si>
  <si>
    <t>LQ 858* OR LQ 859*</t>
  </si>
  <si>
    <t>LP 1* OR LQ* OR LR 5* OR LV 8* OR LW 5*</t>
  </si>
  <si>
    <t>ska 180.200</t>
  </si>
  <si>
    <t>{"fi":"lkl=\"jlm 2?\" or lkl=\"jlm 300\" or lkl=\"jln 300\" and lkl=\"jls 300\" or lkl=\"jln 2?\" and lkl=\"jls 2?\""}</t>
  </si>
  <si>
    <t>lklhgw="lp 1?" or lklhgw="lq?" or lklhgw="lr 5?" or lklhgw="lv 8?" or lklhgw="lw 5?" or lklhgw="gz !820" or lklhgw="or lklhgw="gz !82?"</t>
  </si>
  <si>
    <t>(lklhgw="lq 849?" or lklhgw="lq 85?")" not lklhgw="lq 8595?" not lklhgw="lq 858?" not lklhgw="lq 859?" or lklhgw="gz !82?"</t>
  </si>
  <si>
    <t>lklhgw="lq 854?" or lklhgw="lq 855?" or lklhgw="lq 856?"</t>
  </si>
  <si>
    <t>lklhgw="lq 857?"</t>
  </si>
  <si>
    <t>lklhgw="lq 849?" or lklhgw="lq 850?" or lklhgw="lq 851?"</t>
  </si>
  <si>
    <t>lklhgw="lq 852?" or lklhgw="lq 853?"</t>
  </si>
  <si>
    <t>lklhgw="lq 858?" or lklhgw="lq 859?"</t>
  </si>
  <si>
    <t>lklhgw="lp 1?" or lklhgw="lq?" or lklhgw="lr 5?" or lklhgw="lv 8?" or lklhgw="lw 5?"</t>
  </si>
  <si>
    <t>{"nord":"lklhgw=\"lp 1?\" or lklhgw=\"lq?\" or lklhgw=\"lr 5?\" or lklhgw=\"lv 8?\" or lklhgw=\"lw 5?\" or lklhgw=\"gz !820\" or lklhgw=\"or lklhgw=\"gz !82?\"","sca":"(lklhgw=\"lq 849?\" or lklhgw=\"lq 85?\")\" not lklhgw=\"lq 8595?\" not lklhgw=\"lq 858?\" not lklhgw=\"lq 859?\" or lklhgw=\"gz !82?\"","dk":"lklhgw=\"lq 854?\" or lklhgw=\"lq 855?\" or lklhgw=\"lq 856?\"","ic":"lklhgw=\"lq 857?\"","se":"lklhgw=\"lq 849?\" or lklhgw=\"lq 850?\" or lklhgw=\"lq 851?\"","no":"lklhgw=\"lq 852?\" or lklhgw=\"lq 853?\"","fi":"lklhgw=\"lq 858?\" or lklhgw=\"lq 859?\"","bal":"lklhgw=\"lp 1?\" or lklhgw=\"lq?\" or lklhgw=\"lr 5?\" or lklhgw=\"lv 8?\" or lklhgw=\"lw 5?\"","all":"lklhgw=\"lp 1?\" or lklhgw=\"lq?\" or lklhgw=\"lr 5?\" or lklhgw=\"lv 8?\" or lklhgw=\"lw 5?\" or lklhgw=\"gz !820\" or lklhgw=\"or lklhgw=\"gz !82?\""}</t>
  </si>
  <si>
    <t>781</t>
  </si>
  <si>
    <t>JLN 3** OR JLN 2**</t>
  </si>
  <si>
    <t>781.62</t>
  </si>
  <si>
    <t>lkl="jln 3?" or lkl="jln 2?"</t>
  </si>
  <si>
    <t>Volksmusik</t>
  </si>
  <si>
    <t>Folk music</t>
  </si>
  <si>
    <t>hier auch Interpreten</t>
  </si>
  <si>
    <t>LC 86* OR LC 87* OR LS 1* OR LS 2*</t>
  </si>
  <si>
    <t>LS 20* NOT LS 209*</t>
  </si>
  <si>
    <t>LC 86* OR LC 87* OR LC 88* OR LS 1* OR LS 2048*</t>
  </si>
  <si>
    <t>LC 86* OR LC 87* OR LC 88* OR LS 1* OR LS 20490</t>
  </si>
  <si>
    <t>{"fi":"lkl=\"jln 3?\" or lkl=\"jln 2?\""}</t>
  </si>
  <si>
    <t>LC 86* OR LC 87* OR LC 88* OR LS 1* OR LS 20495</t>
  </si>
  <si>
    <t>{"all":"kiss=\"ska 180.200\"","sca":"kiss=\"ska 180.200\"","dk":"kiss=\"ska 180.200\"","gro":"kiss=\"ska 180.200\"","ic":"kiss=\"ska 180.200\"","fae":"kiss=\"ska 180.200\"","se":"kiss=\"ska 180.200\"","no":"kiss=\"ska 180.200\""}</t>
  </si>
  <si>
    <t>LC 86* OR LC 87* OR LC 88* OR LS 1* OR LS 20505</t>
  </si>
  <si>
    <t>LC 86* OR LC 87* OR LC 88* OR LS 1* OR LS 20945 OR LS 20500</t>
  </si>
  <si>
    <t>lklhgw="lc 86?" or lklhgw="lc 87?" or lklhgw="ls 1?" or lklhgw="ls 2?"</t>
  </si>
  <si>
    <t>lklhgw="ls 20?" not lklhgw="ls 209?"</t>
  </si>
  <si>
    <t>lklhgw="lc 86?" or lklhgw="lc 87?" or lklhgw="lc 88?" or lklhgw="ls 1?" or lklhgw="ls 2048?"</t>
  </si>
  <si>
    <t>lklhgw="lc 86?" or lklhgw="lc 87?" or lklhgw="lc 88?" or lklhgw="ls 1?" or lklhgw="ls 20490"</t>
  </si>
  <si>
    <t>lklhgw="lc 86?" or lklhgw="lc 87?" or lklhgw="lc 88?" or lklhgw="ls 1?" or lklhgw="ls 20495"</t>
  </si>
  <si>
    <t>lklhgw="lc 86?" or lklhgw="lc 87?" or lklhgw="lc 88?" or lklhgw="ls 1?" or lklhgw="ls 20505"</t>
  </si>
  <si>
    <t>lklhgw="lc 86?" or lklhgw="lc 87?" or lklhgw="lc 88?" or lklhgw="ls 1?" or lklhgw="ls 20945" or lklhgw="ls 20500"</t>
  </si>
  <si>
    <t>ska 441.200</t>
  </si>
  <si>
    <t>{"nord":"lklhgw=\"lc 86?\" or lklhgw=\"lc 87?\" or lklhgw=\"ls 1?\" or lklhgw=\"ls 2?\"","sca":"lklhgw=\"ls 20?\" not lklhgw=\"ls 209?\"","dk":"lklhgw=\"lc 86?\" or lklhgw=\"lc 87?\" or lklhgw=\"lc 88?\" or lklhgw=\"ls 1?\" or lklhgw=\"ls 2048?\"","ic":"lklhgw=\"lc 86?\" or lklhgw=\"lc 87?\" or lklhgw=\"lc 88?\" or lklhgw=\"ls 1?\" or lklhgw=\"ls 20490\"","se":"lklhgw=\"lc 86?\" or lklhgw=\"lc 87?\" or lklhgw=\"lc 88?\" or lklhgw=\"ls 1?\" or lklhgw=\"ls 20495\"","no":"lklhgw=\"lc 86?\" or lklhgw=\"lc 87?\" or lklhgw=\"lc 88?\" or lklhgw=\"ls 1?\" or lklhgw=\"ls 20505\"","fi":"lklhgw=\"lc 86?\" or lklhgw=\"lc 87?\" or lklhgw=\"lc 88?\" or lklhgw=\"ls 1?\" or lklhgw=\"ls 20945\" or lklhgw=\"ls 20500\"","bal":"lklhgw=\"lc 86?\" or lklhgw=\"lc 87?\" or lklhgw=\"ls 1?\" or lklhgw=\"ls 2?\"","all":"lklhgw=\"lc 86?\" or lklhgw=\"lc 87?\" or lklhgw=\"ls 1?\" or lklhgw=\"ls 2?\""}</t>
  </si>
  <si>
    <t>782</t>
  </si>
  <si>
    <t xml:space="preserve">JLN 2** </t>
  </si>
  <si>
    <t>781.64</t>
  </si>
  <si>
    <t>Populäre Musik</t>
  </si>
  <si>
    <t>Popular music</t>
  </si>
  <si>
    <t>lkl="jln 2? "</t>
  </si>
  <si>
    <t>hier Interpreten, die sowohl als Vokal- als auch als Instr.musiker bekannt sind, z.B. Louis Armstrong</t>
  </si>
  <si>
    <t>LR 5460* OR LS 214* OR LS 48*</t>
  </si>
  <si>
    <t>lklhgw="lr 5460?" or lklhgw="ls 214?" or lklhgw="ls 48?"</t>
  </si>
  <si>
    <t>{"fi":"lkl=\"jln 2? \""}</t>
  </si>
  <si>
    <t>{"nord":"lklhgw=\"lr 5460?\" or lklhgw=\"ls 214?\" or lklhgw=\"ls 48?\"","bal":"lklhgw=\"lr 5460?\" or lklhgw=\"ls 214?\" or lklhgw=\"ls 48?\"","all":"lklhgw=\"lr 5460?\" or lklhgw=\"ls 214?\" or lklhgw=\"ls 48?\""}</t>
  </si>
  <si>
    <t>783</t>
  </si>
  <si>
    <t>781.7</t>
  </si>
  <si>
    <t>Geistliche Musik</t>
  </si>
  <si>
    <t>Sacred music</t>
  </si>
  <si>
    <t>LR 13* OR LR 3* OR LR 4* OR LR 51*</t>
  </si>
  <si>
    <t>JLN 300 OR JLN 352</t>
  </si>
  <si>
    <t>{"all":"kiss=\"ska 441.200\"","sca":"kiss=\"ska 441.200\"","dk":"kiss=\"ska 441.200\"","gro":"kiss=\"ska 441.200\"","ic":"kiss=\"ska 441.200\"","fae":"kiss=\"ska 441.200\"","se":"kiss=\"ska 441.200\"","no":"kiss=\"ska 441.200\""}</t>
  </si>
  <si>
    <t>lklhgw="lr 13?" or lklhgw="lr 3?" or lklhgw="lr 4?" or lklhgw="lr 51?"</t>
  </si>
  <si>
    <t>lkl="jln 300" or lkl="jln 352"</t>
  </si>
  <si>
    <t>{"nord":"lklhgw=\"lr 13?\" or lklhgw=\"lr 3?\" or lklhgw=\"lr 4?\" or lklhgw=\"lr 51?\"","bal":"lklhgw=\"lr 13?\" or lklhgw=\"lr 3?\" or lklhgw=\"lr 4?\" or lklhgw=\"lr 51?\"","all":"lklhgw=\"lr 13?\" or lklhgw=\"lr 3?\" or lklhgw=\"lr 4?\" or lklhgw=\"lr 51?\""}</t>
  </si>
  <si>
    <t>{"fi":"lkl=\"jln 300\" or lkl=\"jln 352\""}</t>
  </si>
  <si>
    <t>784</t>
  </si>
  <si>
    <t>ska 578k</t>
  </si>
  <si>
    <t>Vokalmusik</t>
  </si>
  <si>
    <t>Vocal music</t>
  </si>
  <si>
    <t>JLN 3**</t>
  </si>
  <si>
    <t>hier auch 783, hier Interpreten, die besonders wegen Vokalmusik bekannt sind, z.B. Beatles</t>
  </si>
  <si>
    <t>LR 1100* OR LR 1101* OR LR 1102* OR LR 1103* OR LR 1104* OR LR 125* OR LR 126*</t>
  </si>
  <si>
    <t>lklhgw="lr 1100?" or lklhgw="lr 1101?" or lklhgw="lr 1102?" or lklhgw="lr 1103?" or lklhgw="lr 1104?" or lklhgw="lr 125?" or lklhgw="lr 126?"</t>
  </si>
  <si>
    <t>lkl="jln 3?"</t>
  </si>
  <si>
    <t>{"fi":"lkl=\"jln 3?\""}</t>
  </si>
  <si>
    <t>{"nord":"lklhgw=\"lr 1100?\" or lklhgw=\"lr 1101?\" or lklhgw=\"lr 1102?\" or lklhgw=\"lr 1103?\" or lklhgw=\"lr 1104?\" or lklhgw=\"lr 125?\" or lklhgw=\"lr 126?\"","bal":"lklhgw=\"lr 1100?\" or lklhgw=\"lr 1101?\" or lklhgw=\"lr 1102?\" or lklhgw=\"lr 1103?\" or lklhgw=\"lr 1104?\" or lklhgw=\"lr 125?\" or lklhgw=\"lr 126?\"","all":"lklhgw=\"lr 1100?\" or lklhgw=\"lr 1101?\" or lklhgw=\"lr 1102?\" or lklhgw=\"lr 1103?\" or lklhgw=\"lr 1104?\" or lklhgw=\"lr 125?\" or lklhgw=\"lr 126?\""}</t>
  </si>
  <si>
    <t>785</t>
  </si>
  <si>
    <t>{"all":"kiss=\"ska 578k\" or kiss=\"ska 579*\" or kiss=\"ska 580*\" or kiss=\"ska 581*\" or kiss=\"ska 584*\"","nord":"kiss=\"ska 581*\" or kiss=\"ska 584*\"","sca":"kiss=\"ska 578k\" or kiss=\"ska 579*\" or kiss=\"ska 580*\" or kiss=\"ska 581*\" or kiss=\"ska 584*\"","dk":"kiss=\"ska 578k\" or kiss=\"ska 579*\" or kiss=\"ska 580*\" or kiss=\"ska 581*\" or kiss=\"ska 584*\"","gro":"kiss=\"ska 578k\" or kiss=\"ska 579*\" or kiss=\"ska 580*\" or kiss=\"ska 581*\" or kiss=\"ska 584*\"","ic":"kiss=\"ska 578k\" or kiss=\"ska 579*\" or kiss=\"ska 580*\" or kiss=\"ska 581*\" or kiss=\"ska 584*\"","fae":"kiss=\"ska 578k\" or kiss=\"ska 579*\" or kiss=\"ska 580*\" or kiss=\"ska 581*\" or kiss=\"ska 584*\"","se":"kiss=\"ska 578k\" or kiss=\"ska 579*\" or kiss=\"ska 580*\" or kiss=\"ska 581*\" or kiss=\"ska 584*\"","no":"kiss=\"ska 578k\" or kiss=\"ska 579*\" or kiss=\"ska 580*\" or kiss=\"ska 581*\" or kiss=\"ska 584*\"","fi":"kiss=\"ska 581*\" or kiss=\"ska 584*\""}</t>
  </si>
  <si>
    <t>Instrumentalmusik</t>
  </si>
  <si>
    <t>Instrumental music</t>
  </si>
  <si>
    <t>784 OR 785 OR 786 OR 787 OT 788, hier auch Interpreten</t>
  </si>
  <si>
    <t>JLN 320 OR JLN 321OR JLN 323 OR JLN 324</t>
  </si>
  <si>
    <t>LR 11* OR LR 120* OR LR 121* OR LR 122* OR LR 123* (NOT LR 1100* OR LR 1101* OR LR 1102* OR LR 1103* OR LR 1104*)</t>
  </si>
  <si>
    <t>lklhgw="lr 11?" or lklhgw="lr 120?" or lklhgw="lr 121?" or lklhgw="lr 122?" or lklhgw="lr 123? (lklhgw="not lklhgw="lr 1100?" or lklhgw="lr 1101?" or lklhgw="lr 1102?" or lklhgw="lr 1103?" or lklhgw="lr 1104?")</t>
  </si>
  <si>
    <t>lkl="jln 320" or lkl="jln 321or lkl="jln 323" or lkl="jln 324"</t>
  </si>
  <si>
    <t>ska 579*</t>
  </si>
  <si>
    <t>{"fi":"lkl=\"jln 320\" or lkl=\"jln 321or lkl=\"jln 323\" or lkl=\"jln 324\""}</t>
  </si>
  <si>
    <t>{"nord":"lklhgw=\"lr 11?\" or lklhgw=\"lr 120?\" or lklhgw=\"lr 121?\" or lklhgw=\"lr 122?\" or lklhgw=\"lr 123? (lklhgw=\"not lklhgw=\"lr 1100?\" or lklhgw=\"lr 1101?\" or lklhgw=\"lr 1102?\" or lklhgw=\"lr 1103?\" or lklhgw=\"lr 1104?\")","bal":"lklhgw=\"lr 11?\" or lklhgw=\"lr 120?\" or lklhgw=\"lr 121?\" or lklhgw=\"lr 122?\" or lklhgw=\"lr 123? (lklhgw=\"not lklhgw=\"lr 1100?\" or lklhgw=\"lr 1101?\" or lklhgw=\"lr 1102?\" or lklhgw=\"lr 1103?\" or lklhgw=\"lr 1104?\")","all":"lklhgw=\"lr 11?\" or lklhgw=\"lr 120?\" or lklhgw=\"lr 121?\" or lklhgw=\"lr 122?\" or lklhgw=\"lr 123? (lklhgw=\"not lklhgw=\"lr 1100?\" or lklhgw=\"lr 1101?\" or lklhgw=\"lr 1102?\" or lklhgw=\"lr 1103?\" or lklhgw=\"lr 1104?\")"}</t>
  </si>
  <si>
    <t>789</t>
  </si>
  <si>
    <t>JLS 2** OR JLS 3**</t>
  </si>
  <si>
    <t>Komponisten</t>
  </si>
  <si>
    <t>Composers</t>
  </si>
  <si>
    <t>LP* OR LU * OR LX*</t>
  </si>
  <si>
    <t>LP*</t>
  </si>
  <si>
    <t>lklhgw="lp?" or lklhgw="lu ?" or lklhgw="lx?"</t>
  </si>
  <si>
    <t>lkl="jls 2?" or lkl="jls 3?"</t>
  </si>
  <si>
    <t>lklhgw="lp?"</t>
  </si>
  <si>
    <t>{"ee":"lkl=\"jls 2?\" or lkl=\"jls 3?\""}</t>
  </si>
  <si>
    <t>{"nord":"lklhgw=\"lp?\" or lklhgw=\"lu ?\" or lklhgw=\"lx?\"","fi":"lklhgw=\"lp?\"","bal":"lklhgw=\"lp?\" or lklhgw=\"lu ?\" or lklhgw=\"lx?\"","all":"lklhgw=\"lp?\" or lklhgw=\"lu ?\" or lklhgw=\"lx?\""}</t>
  </si>
  <si>
    <t>79*</t>
  </si>
  <si>
    <t>Freizeitgestaltung, darstellende Künste, Sport</t>
  </si>
  <si>
    <t>Recreational and performing arts</t>
  </si>
  <si>
    <t xml:space="preserve">JLS 2** </t>
  </si>
  <si>
    <t>790</t>
  </si>
  <si>
    <t>lkl="jls 2? "</t>
  </si>
  <si>
    <t>{"ee":"lkl=\"jls 2? \""}</t>
  </si>
  <si>
    <t>Freizeitgestaltung</t>
  </si>
  <si>
    <t>Recreational activities</t>
  </si>
  <si>
    <t>AP 99500 OR AR 17700 OR LB 61* OR MS 6530</t>
  </si>
  <si>
    <t>LB 61* NOT LB 61225</t>
  </si>
  <si>
    <t>LB 61210</t>
  </si>
  <si>
    <t>LB 61230</t>
  </si>
  <si>
    <t>LB 61705</t>
  </si>
  <si>
    <t>LB 61220</t>
  </si>
  <si>
    <t>LB 61215</t>
  </si>
  <si>
    <t>LB 61225</t>
  </si>
  <si>
    <t>lklhgw="ap 99500" or lklhgw="ar 17700" or lklhgw="lb 61?" or lklhgw="ms 6530"</t>
  </si>
  <si>
    <t>lklhgw="lb 61?" not lklhgw="lb 61225"</t>
  </si>
  <si>
    <t>lklhgw="lb 61210"</t>
  </si>
  <si>
    <t>lklhgw="lb 61230"</t>
  </si>
  <si>
    <t>ska 580*</t>
  </si>
  <si>
    <t>lklhgw="lb 61705"</t>
  </si>
  <si>
    <t>lklhgw="lb 61220"</t>
  </si>
  <si>
    <t>lklhgw="lb 61215"</t>
  </si>
  <si>
    <t>lklhgw="lb 61225"</t>
  </si>
  <si>
    <t>JLS 300 OR JLS 352</t>
  </si>
  <si>
    <t>{"nord":"lklhgw=\"ap 99500\" or lklhgw=\"ar 17700\" or lklhgw=\"lb 61?\" or lklhgw=\"ms 6530\"","sca":"lklhgw=\"lb 61?\" not lklhgw=\"lb 61225\"","dk":"lklhgw=\"lb 61210\"","ic":"lklhgw=\"lb 61230\"","gro":"lklhgw=\"lb 61705\"","se":"lklhgw=\"lb 61220\"","no":"lklhgw=\"lb 61215\"","fi":"lklhgw=\"lb 61225\"","bal":"lklhgw=\"ap 99500\" or lklhgw=\"ar 17700\" or lklhgw=\"lb 61?\" or lklhgw=\"ms 6530\"","all":"lklhgw=\"ap 99500\" or lklhgw=\"ar 17700\" or lklhgw=\"lb 61?\" or lklhgw=\"ms 6530\""}</t>
  </si>
  <si>
    <t>791</t>
  </si>
  <si>
    <t>lkl="jls 300" or lkl="jls 352"</t>
  </si>
  <si>
    <t>{"ee":"lkl=\"jls 300\" or lkl=\"jls 352\""}</t>
  </si>
  <si>
    <t>791.A</t>
  </si>
  <si>
    <t>Öffentliche Darbietungen (Zirkus, Festumzüge etc.)</t>
  </si>
  <si>
    <t>Public performances (circuses, pageants etc.)</t>
  </si>
  <si>
    <t>hier 791.1,3,5,6,8</t>
  </si>
  <si>
    <t>AP 79300 OR ZH 6255 OR AP 71400 OR AP 71900</t>
  </si>
  <si>
    <t>lklhgw="ap 79300" or lklhgw="zh 6255" or lklhgw="ap 71400" or lklhgw="ap 71900"</t>
  </si>
  <si>
    <t>{"bal":"lklhgw=\"ap 79300\" or lklhgw=\"zh 6255\" or lklhgw=\"ap 71400\" or lklhgw=\"ap 71900\"","all":"lklhgw=\"ap 79300\" or lklhgw=\"zh 6255\" or lklhgw=\"ap 71400\" or lklhgw=\"ap 71900\""}</t>
  </si>
  <si>
    <t>JLS 3**</t>
  </si>
  <si>
    <t>792</t>
  </si>
  <si>
    <t>lkl="jls 3?"</t>
  </si>
  <si>
    <t>{"ee":"lkl=\"jls 3?\""}</t>
  </si>
  <si>
    <t>791.4</t>
  </si>
  <si>
    <t>Film, Hörfunk, Fernsehen</t>
  </si>
  <si>
    <t>Motion pictures, radio, television</t>
  </si>
  <si>
    <t>AP 3* OR AP 4* OR AP 5*</t>
  </si>
  <si>
    <t>(AP 3932* NOT AP 39327) OR AP 3322* NOT AP 3327) OR (AP 5972* NOT AP 59727) OR (AP 4492* NOT AP 44927)</t>
  </si>
  <si>
    <t>AP 39323 OR AP 33223 OR AP 59723 OR AP 44923</t>
  </si>
  <si>
    <t>AP 39324 OR AP 33224 OR AP 59724 OR AP 44924</t>
  </si>
  <si>
    <t>AP 39326 OR AP 33226 OR AP 59726 OR AP 44926</t>
  </si>
  <si>
    <t>AP 39325 OR AP 33225 OR AP 59725 OR AP 44925</t>
  </si>
  <si>
    <t>AP 39327 OR AP 33227 OR AP 59727 OR AP 44927</t>
  </si>
  <si>
    <t>lklhgw="ap 3?" or lklhgw="ap 4?" or lklhgw="ap 5?"</t>
  </si>
  <si>
    <t>(lklhgw="ap 3932?" not lklhgw="ap 39327")" or lklhgw="ap 3322?" not lklhgw="ap 3327")" or (lklhgw="ap 5972?" not lklhgw="ap 59727")" or (lklhgw="ap 4492?" not lklhgw="ap 44927")</t>
  </si>
  <si>
    <t>lklhgw="ap 39323" or lklhgw="ap 33223" or lklhgw="ap 59723" or lklhgw="ap 44923"</t>
  </si>
  <si>
    <t>lklhgw="ap 39324" or lklhgw="ap 33224" or lklhgw="ap 59724" or lklhgw="ap 44924"</t>
  </si>
  <si>
    <t>lklhgw="ap 39326" or lklhgw="ap 33226" or lklhgw="ap 59726" or lklhgw="ap 44926"</t>
  </si>
  <si>
    <t>lklhgw="ap 39325" or lklhgw="ap 33225" or lklhgw="ap 59725" or lklhgw="ap 44925"</t>
  </si>
  <si>
    <t>lklhgw="ap 39327" or lklhgw="ap 33227" or lklhgw="ap 59727" or lklhgw="ap 44927"</t>
  </si>
  <si>
    <t>JLS 320 OR JLS 321 OR JLS 323 OR JLS 324</t>
  </si>
  <si>
    <t>ska 581*</t>
  </si>
  <si>
    <t>{"nord":"lklhgw=\"ap 3?\" or lklhgw=\"ap 4?\" or lklhgw=\"ap 5?\"","sca":"(lklhgw=\"ap 3932?\" not lklhgw=\"ap 39327\")\" or lklhgw=\"ap 3322?\" not lklhgw=\"ap 3327\")\" or (lklhgw=\"ap 5972?\" not lklhgw=\"ap 59727\")\" or (lklhgw=\"ap 4492?\" not lklhgw=\"ap 44927\")","dk":"lklhgw=\"ap 39323\" or lklhgw=\"ap 33223\" or lklhgw=\"ap 59723\" or lklhgw=\"ap 44923\"","ic":"lklhgw=\"ap 39324\" or lklhgw=\"ap 33224\" or lklhgw=\"ap 59724\" or lklhgw=\"ap 44924\"","se":"lklhgw=\"ap 39326\" or lklhgw=\"ap 33226\" or lklhgw=\"ap 59726\" or lklhgw=\"ap 44926\"","no":"lklhgw=\"ap 39325\" or lklhgw=\"ap 33225\" or lklhgw=\"ap 59725\" or lklhgw=\"ap 44925\"","fi":"lklhgw=\"ap 39327\" or lklhgw=\"ap 33227\" or lklhgw=\"ap 59727\" or lklhgw=\"ap 44927\"","bal":"lklhgw=\"ap 3?\" or lklhgw=\"ap 4?\" or lklhgw=\"ap 5?\"","all":"lklhgw=\"ap 3?\" or lklhgw=\"ap 4?\" or lklhgw=\"ap 5?\""}</t>
  </si>
  <si>
    <t>793</t>
  </si>
  <si>
    <t>lkl="jls 320" or lkl="jls 321" or lkl="jls 323" or lkl="jls 324"</t>
  </si>
  <si>
    <t>{"ee":"lkl=\"jls 320\" or lkl=\"jls 321\" or lkl=\"jls 323\" or lkl=\"jls 324\""}</t>
  </si>
  <si>
    <t>Bühnenkunst, Theater, Ballett</t>
  </si>
  <si>
    <t>Stage presentations, theater, ballet</t>
  </si>
  <si>
    <t>hier auch Aufführungsstätten (Musiktheater, Konzert)</t>
  </si>
  <si>
    <t>LS 5318* OR LT 5318* OR AP 6* OR AP 7*</t>
  </si>
  <si>
    <t>(AP 7882* NOT AP 78827) OR (AP 6492* NOT AP 64927)</t>
  </si>
  <si>
    <t>AP 78823 OR AP 64923</t>
  </si>
  <si>
    <t>AP 78824 OR AP 64924</t>
  </si>
  <si>
    <t>AP 78826 OR AP 64926</t>
  </si>
  <si>
    <t>AP 78825 OR AP 64925</t>
  </si>
  <si>
    <t>AP 78827 OR AP 64927</t>
  </si>
  <si>
    <t>lklhgw="ls 5318?" or lklhgw="lt 5318?" or lklhgw="ap 6?" or lklhgw="ap 7?"</t>
  </si>
  <si>
    <t>(lklhgw="ap 7882?" not lklhgw="ap 78827")" or (lklhgw="ap 6492?" not lklhgw="ap 64927")</t>
  </si>
  <si>
    <t>lklhgw="ap 78823" or lklhgw="ap 64923"</t>
  </si>
  <si>
    <t>lklhgw="ap 78824" or lklhgw="ap 64924"</t>
  </si>
  <si>
    <t>lklhgw="ap 78826" or lklhgw="ap 64926"</t>
  </si>
  <si>
    <t>lklhgw="ap 78825" or lklhgw="ap 64925"</t>
  </si>
  <si>
    <t>lklhgw="ap 78827" or lklhgw="ap 64927"</t>
  </si>
  <si>
    <t>37X</t>
  </si>
  <si>
    <t>Samisch</t>
  </si>
  <si>
    <t>JLL 2** OR JLL 3**</t>
  </si>
  <si>
    <t>{"nord":"lklhgw=\"ls 5318?\" or lklhgw=\"lt 5318?\" or lklhgw=\"ap 6?\" or lklhgw=\"ap 7?\"","sca":"(lklhgw=\"ap 7882?\" not lklhgw=\"ap 78827\")\" or (lklhgw=\"ap 6492?\" not lklhgw=\"ap 64927\")","dk":"lklhgw=\"ap 78823\" or lklhgw=\"ap 64923\"","ic":"lklhgw=\"ap 78824\" or lklhgw=\"ap 64924\"","se":"lklhgw=\"ap 78826\" or lklhgw=\"ap 64926\"","no":"lklhgw=\"ap 78825\" or lklhgw=\"ap 64925\"","fi":"lklhgw=\"ap 78827\" or lklhgw=\"ap 64927\"","bal":"lklhgw=\"ls 5318?\" or lklhgw=\"lt 5318?\" or lklhgw=\"ap 6?\" or lklhgw=\"ap 7?\"","all":"lklhgw=\"ls 5318?\" or lklhgw=\"lt 5318?\" or lklhgw=\"ap 6?\" or lklhgw=\"ap 7?\""}</t>
  </si>
  <si>
    <t>794</t>
  </si>
  <si>
    <t>lkl="jll 2?" or lkl="jll 3?"</t>
  </si>
  <si>
    <t>{"fi":"lkl=\"jll 2?\" or lkl=\"jll 3?\""}</t>
  </si>
  <si>
    <t>793.A</t>
  </si>
  <si>
    <t>Spiele</t>
  </si>
  <si>
    <t>Games</t>
  </si>
  <si>
    <t>hier auch 794,795</t>
  </si>
  <si>
    <t>ZY 98* OR SN 5* AP 995*</t>
  </si>
  <si>
    <t>lklhgw="zy 98?" or lklhgw="sn 5? ap 995?"</t>
  </si>
  <si>
    <t>ska 584*</t>
  </si>
  <si>
    <t>{"bal":"lklhgw=\"zy 98?\" or lklhgw=\"sn 5? ap 995?\"","all":"lklhgw=\"zy 98?\" or lklhgw=\"sn 5? ap 995?\""}</t>
  </si>
  <si>
    <t>795</t>
  </si>
  <si>
    <t>793.3</t>
  </si>
  <si>
    <t>Gesellschafts- und Volkstanz</t>
  </si>
  <si>
    <t>Social and folk dancing</t>
  </si>
  <si>
    <t>37•</t>
  </si>
  <si>
    <t>AP 8* OR ZY 502* OR ZY 504* OR ZY 505* ZY 506* OR ZY 507* OR LC 88* OR LS 25* OR LS 26*</t>
  </si>
  <si>
    <t>LS 264* OR LS 26505 OR (LC 882* NOT LC 88225) OR LC 88705</t>
  </si>
  <si>
    <t>LS 26480 OR LC 88210</t>
  </si>
  <si>
    <t>LS 26490 OR LC 88230</t>
  </si>
  <si>
    <t>LC 88705</t>
  </si>
  <si>
    <t>LS 26495 OR LC 88220</t>
  </si>
  <si>
    <t>LS 26505 OR LC 88215</t>
  </si>
  <si>
    <t>LS 26945 OR LC 88225</t>
  </si>
  <si>
    <t>lklhgw="ap 8?" or lklhgw="zy 502?" or lklhgw="zy 504?" or lklhgw="zy 505? zy 506?" or lklhgw="zy 507?" or lklhgw="lc 88?" or lklhgw="ls 25?" or lklhgw="ls 26?"</t>
  </si>
  <si>
    <t>lklhgw="ls 264?" or lklhgw="ls 26505" or (lklhgw="lc 882?" not lklhgw="lc 88225")" or lklhgw="lc 88705"</t>
  </si>
  <si>
    <t>lklhgw="ls 26480" or lklhgw="lc 88210"</t>
  </si>
  <si>
    <t>lklhgw="ls 26490" or lklhgw="lc 88230"</t>
  </si>
  <si>
    <t>lklhgw="lc 88705"</t>
  </si>
  <si>
    <t>lklhgw="ls 26495" or lklhgw="lc 88220"</t>
  </si>
  <si>
    <t>lklhgw="ls 26505" or lklhgw="lc 88215"</t>
  </si>
  <si>
    <t>lklhgw="ls 26945" or lklhgw="lc 88225"</t>
  </si>
  <si>
    <t>{"nord":"lklhgw=\"ap 8?\" or lklhgw=\"zy 502?\" or lklhgw=\"zy 504?\" or lklhgw=\"zy 505? zy 506?\" or lklhgw=\"zy 507?\" or lklhgw=\"lc 88?\" or lklhgw=\"ls 25?\" or lklhgw=\"ls 26?\"","sca":"lklhgw=\"ls 264?\" or lklhgw=\"ls 26505\" or (lklhgw=\"lc 882?\" not lklhgw=\"lc 88225\")\" or lklhgw=\"lc 88705\"","dk":"lklhgw=\"ls 26480\" or lklhgw=\"lc 88210\"","ic":"lklhgw=\"ls 26490\" or lklhgw=\"lc 88230\"","gro":"lklhgw=\"lc 88705\"","se":"lklhgw=\"ls 26495\" or lklhgw=\"lc 88220\"","no":"lklhgw=\"ls 26505\" or lklhgw=\"lc 88215\"","fi":"lklhgw=\"ls 26945\" or lklhgw=\"lc 88225\"","bal":"lklhgw=\"ap 8?\" or lklhgw=\"zy 502?\" or lklhgw=\"zy 504?\" or lklhgw=\"zy 505? zy 506?\" or lklhgw=\"zy 507?\" or lklhgw=\"lc 88?\" or lklhgw=\"ls 25?\" or lklhgw=\"ls 26?\"","all":"lklhgw=\"ap 8?\" or lklhgw=\"zy 502?\" or lklhgw=\"zy 504?\" or lklhgw=\"zy 505? zy 506?\" or lklhgw=\"zy 507?\" or lklhgw=\"lc 88?\" or lklhgw=\"ls 25?\" or lklhgw=\"ls 26?\""}</t>
  </si>
  <si>
    <t>G** NOT GU* NOT GY*</t>
  </si>
  <si>
    <t>796</t>
  </si>
  <si>
    <t>lkl="g?" not lkl="gu?" not lkl="gy?"</t>
  </si>
  <si>
    <t>79A</t>
  </si>
  <si>
    <t>Sport</t>
  </si>
  <si>
    <t>{"fi":"lkl=\"g?\" not lkl=\"gu?\" not lkl=\"gy?\""}</t>
  </si>
  <si>
    <t>Sports</t>
  </si>
  <si>
    <t>hier 796-799</t>
  </si>
  <si>
    <t>ZX* OR ZY*</t>
  </si>
  <si>
    <t>lklhgw="zx?" or lklhgw="zy?"</t>
  </si>
  <si>
    <t>{"nord":"lklhgw=\"zx?\" or lklhgw=\"zy?\"","bal":"lklhgw=\"zx?\" or lklhgw=\"zy?\"","all":"lklhgw=\"zx?\" or lklhgw=\"zy?\""}</t>
  </si>
  <si>
    <t>8**</t>
  </si>
  <si>
    <t>Literatur</t>
  </si>
  <si>
    <t>Literature</t>
  </si>
  <si>
    <t>GA* OR GE* OR GG* OR GEG* OR GEH* OR GEK* OR GH 300 OR GEM* OR GB*</t>
  </si>
  <si>
    <t>80*</t>
  </si>
  <si>
    <t>lkl="ga?" or lkl="ge?" or lkl="gg?" or lkl="geg?" or lkl="geh?" or lkl="gek?" or lkl="gh 300" or lkl="gem?" or lkl="gb?"</t>
  </si>
  <si>
    <t>{"fi":"lkl=\"ga?\" or lkl=\"ge?\" or lkl=\"gg?\" or lkl=\"geg?\" or lkl=\"geh?\" or lkl=\"gek?\" or lkl=\"gh 300\" or lkl=\"gem?\" or lkl=\"gb?\""}</t>
  </si>
  <si>
    <t>800</t>
  </si>
  <si>
    <t>Literaturen in Nordeuropa und Baltikum</t>
  </si>
  <si>
    <t>Literatures in Northern Europe and the Baltic states</t>
  </si>
  <si>
    <t>hier auch alle sonstigen DDC 8-Stellen</t>
  </si>
  <si>
    <t>EZ 1240 OR EZ 2380 OR EZ 6880 OR KO* OR KP* OR KH* OR KI* OR KK* OR GW 5110</t>
  </si>
  <si>
    <t>{"all":"kiss=\"ska 578k\" or kiss=\"ska 579*\" or kiss=\"ska 580*\" or kiss=\"ska 581*\" or kiss=\"ska 584*\"","nord":"kiss=\"ska 581*\" or kiss=\"ska 584*\"","sca":"kiss=\"ska 578k\" or kiss=\"ska 579*\" or kiss=\"ska 580*\" or kiss=\"ska 581*\" or kiss=\"ska 584*\" or kiss=\"ska 836*\" or kiss=\"ska 837*\" or kiss=\"ska 839*\"","dk":"kiss=\"ska 578k\" or kiss=\"ska 579*\" or kiss=\"ska 580*\" or kiss=\"ska 581*\" or kiss=\"ska 584*\" or kiss=\"ska 836*\" or kiss=\"ska 837*\" or kiss=\"ska 839*\"","gro":"kiss=\"ska 578k\" or kiss=\"ska 579*\" or kiss=\"ska 580*\" or kiss=\"ska 581*\" or kiss=\"ska 584*\" or kiss=\"ska 836*\" or kiss=\"ska 837*\" or kiss=\"ska 839*\"","ic":"kiss=\"ska 578k\" or kiss=\"ska 579*\" or kiss=\"ska 580*\" or kiss=\"ska 581*\" or kiss=\"ska 584*\" or kiss=\"ska 836*\" or kiss=\"ska 837*\" or kiss=\"ska 839*\"","fae":"kiss=\"ska 578k\" or kiss=\"ska 579*\" or kiss=\"ska 580*\" or kiss=\"ska 581*\" or kiss=\"ska 584*\" or kiss=\"ska 836*\" or kiss=\"ska 837*\" or kiss=\"ska 839*\"","se":"kiss=\"ska 578k\" or kiss=\"ska 579*\" or kiss=\"ska 580*\" or kiss=\"ska 581*\" or kiss=\"ska 584*\" or kiss=\"ska 836*\" or kiss=\"ska 837*\" or kiss=\"ska 839*\"","no":"kiss=\"ska 578k\" or kiss=\"ska 579*\" or kiss=\"ska 580*\" or kiss=\"ska 581*\" or kiss=\"ska 584*\" or kiss=\"ska 836*\" or kiss=\"ska 837*\" or kiss=\"ska 839*\"","fi":"kiss=\"ska 581*\" or kiss=\"ska 584*\""}</t>
  </si>
  <si>
    <t>lklhgw="ez 1240" or lklhgw="ez 2380" or lklhgw="ez 6880" or lklhgw="ko?" or lklhgw="kp?" or lklhgw="kh?" or lklhgw="ki?" or lklhgw="kk?" or lklhgw="gw 5110"</t>
  </si>
  <si>
    <t>{"all":"lklhgw=\"ez 1240\" or lklhgw=\"ez 2380\" or lklhgw=\"ez 6880\" or lklhgw=\"ko?\" or lklhgw=\"kp?\" or lklhgw=\"kh?\" or lklhgw=\"ki?\" or lklhgw=\"kk?\" or lklhgw=\"gw 5110\""}</t>
  </si>
  <si>
    <t>81*</t>
  </si>
  <si>
    <t>GEA 100 OR GEA 300</t>
  </si>
  <si>
    <t>lkl="gea 100" or lkl="gea 300"</t>
  </si>
  <si>
    <t>839.*</t>
  </si>
  <si>
    <t>Skandinavische Literaturen gesamt</t>
  </si>
  <si>
    <t>North Germanic literatures on the whole</t>
  </si>
  <si>
    <t>Hier als Summe</t>
  </si>
  <si>
    <t xml:space="preserve">(GW* OR GX*) NOT GW 1* NOT GW 2* NOT GW 3* NOT GW 4* </t>
  </si>
  <si>
    <t>{"fi":"lkl=\"gea 100\" or lkl=\"gea 300\""}</t>
  </si>
  <si>
    <t>(lklhgw="gw?" or lklhgw="gx?")" not lklhgw="gw 1?" not lklhgw="gw 2?" not lklhgw="gw 3?" not lklhgw="gw 4? "</t>
  </si>
  <si>
    <t>GED 500</t>
  </si>
  <si>
    <t>GED 100 OR GED 305</t>
  </si>
  <si>
    <t>lkl="ged 500"</t>
  </si>
  <si>
    <t>lkl="ged 100" or lkl="ged 305"</t>
  </si>
  <si>
    <t>{"nord":"(lklhgw=\"gw?\" or lklhgw=\"gx?\")\" not lklhgw=\"gw 1?\" not lklhgw=\"gw 2?\" not lklhgw=\"gw 3?\" not lklhgw=\"gw 4? \"","sca":"(lklhgw=\"gw?\" or lklhgw=\"gx?\")\" not lklhgw=\"gw 1?\" not lklhgw=\"gw 2?\" not lklhgw=\"gw 3?\" not lklhgw=\"gw 4? \"","dk":"(lklhgw=\"gw?\" or lklhgw=\"gx?\")\" not lklhgw=\"gw 1?\" not lklhgw=\"gw 2?\" not lklhgw=\"gw 3?\" not lklhgw=\"gw 4? \"","ic":"(lklhgw=\"gw?\" or lklhgw=\"gx?\")\" not lklhgw=\"gw 1?\" not lklhgw=\"gw 2?\" not lklhgw=\"gw 3?\" not lklhgw=\"gw 4? \"","fae":"(lklhgw=\"gw?\" or lklhgw=\"gx?\")\" not lklhgw=\"gw 1?\" not lklhgw=\"gw 2?\" not lklhgw=\"gw 3?\" not lklhgw=\"gw 4? \"","gro":"(lklhgw=\"gw?\" or lklhgw=\"gx?\")\" not lklhgw=\"gw 1?\" not lklhgw=\"gw 2?\" not lklhgw=\"gw 3?\" not lklhgw=\"gw 4? \"","se":"(lklhgw=\"gw?\" or lklhgw=\"gx?\")\" not lklhgw=\"gw 1?\" not lklhgw=\"gw 2?\" not lklhgw=\"gw 3?\" not lklhgw=\"gw 4? \"","no":"(lklhgw=\"gw?\" or lklhgw=\"gx?\")\" not lklhgw=\"gw 1?\" not lklhgw=\"gw 2?\" not lklhgw=\"gw 3?\" not lklhgw=\"gw 4? \"","all":"(lklhgw=\"gw?\" or lklhgw=\"gx?\")\" not lklhgw=\"gw 1?\" not lklhgw=\"gw 2?\" not lklhgw=\"gw 3?\" not lklhgw=\"gw 4? \""}</t>
  </si>
  <si>
    <t>810</t>
  </si>
  <si>
    <t>{"nord":"lkl=\"ged 500\"","fi":"lkl=\"ged 100\" or lkl=\"ged 305\"","bal":"lkl=\"ged 500\""}</t>
  </si>
  <si>
    <t>706</t>
  </si>
  <si>
    <t>839.5</t>
  </si>
  <si>
    <t>Skandinavische Literaturen übergreifend (ohne Einzelsprachen)</t>
  </si>
  <si>
    <t>Comprehensive North Germanic literatures (no specific language)</t>
  </si>
  <si>
    <t>Hier nur Allgemeines</t>
  </si>
  <si>
    <t>GW 50* OR GW 51* OR GW 520* OR GW 521* OR GW 523* OR GW 524* OR GW 525* OR GW 526* OR GW 538* OR GW 539* OR GW 54* OR GW 55* OR GW 56* OR GW 570* OR GW 571* OR GW 572* OR GW 573* OR GW 574* OR GW 5752 OR GW 66* OR GW 67*</t>
  </si>
  <si>
    <t>GH 300</t>
  </si>
  <si>
    <t>lkl="gh 300"</t>
  </si>
  <si>
    <t>{"nord":"lkl=\"gh 300\"","fi":"lkl=\"gh 300\""}</t>
  </si>
  <si>
    <t>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t>
  </si>
  <si>
    <t>GEL 820</t>
  </si>
  <si>
    <t>lkl="gel 820"</t>
  </si>
  <si>
    <t>{"fi":"lkl=\"gel 820\""}</t>
  </si>
  <si>
    <t>GEL*</t>
  </si>
  <si>
    <t>lkl="gel?"</t>
  </si>
  <si>
    <t>{"fi":"lkl=\"gel?\""}</t>
  </si>
  <si>
    <t>Architektur allg.</t>
  </si>
  <si>
    <t>GEL 100</t>
  </si>
  <si>
    <t>lkl="gel 100"</t>
  </si>
  <si>
    <t>{"fi":"lkl=\"gel 100\""}</t>
  </si>
  <si>
    <t>{"nord":"lklhgw=\"gw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67?\"","sca":"lklhgw=\"gw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67?\"","dk":"lklhgw=\"gw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67?\"","ic":"lklhgw=\"gw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67?\"","fae":"lklhgw=\"gw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67?\"","gro":"lklhgw=\"gw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67?\"","se":"lklhgw=\"gw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67?\"","no":"lklhgw=\"gw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67?\"","all":"lklhgw=\"gw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t>
  </si>
  <si>
    <t>811.*</t>
  </si>
  <si>
    <t>GEL 743</t>
  </si>
  <si>
    <t>81X</t>
  </si>
  <si>
    <t>lkl="gel 743"</t>
  </si>
  <si>
    <t>{"fi":"lkl=\"gel 743\""}</t>
  </si>
  <si>
    <t>839.6A*</t>
  </si>
  <si>
    <t>Altnordische Literatur</t>
  </si>
  <si>
    <t>Old Norse literature</t>
  </si>
  <si>
    <t>hier 839.60-839.68</t>
  </si>
  <si>
    <t>811.1</t>
  </si>
  <si>
    <t>GEL 700</t>
  </si>
  <si>
    <t>839.6Aa</t>
  </si>
  <si>
    <t xml:space="preserve">HH 1155 OR GW 538* </t>
  </si>
  <si>
    <t>lkl="gel 700"</t>
  </si>
  <si>
    <t>{"fi":"lkl=\"gel 700\""}</t>
  </si>
  <si>
    <t>lklhgw="hh 1155" or lklhgw="gw 538? "</t>
  </si>
  <si>
    <t>{"nord":"lklhgw=\"hh 1155\" or lklhgw=\"gw 538? \"","sca":"lklhgw=\"hh 1155\" or lklhgw=\"gw 538? \"","dk":"lklhgw=\"hh 1155\" or lklhgw=\"gw 538? \"","ic":"lklhgw=\"hh 1155\" or lklhgw=\"gw 538? \"","fae":"lklhgw=\"hh 1155\" or lklhgw=\"gw 538? \"","gro":"lklhgw=\"hh 1155\" or lklhgw=\"gw 538? \"","se":"lklhgw=\"hh 1155\" or lklhgw=\"gw 538? \"","all":"lklhgw=\"hh 1155\" or lklhgw=\"gw 538? \""}</t>
  </si>
  <si>
    <t>811.2</t>
  </si>
  <si>
    <t>GEL 757 OR GEL 758 OR GEL 764</t>
  </si>
  <si>
    <t>839.6Ab</t>
  </si>
  <si>
    <t>lkl="gel 757" or lkl="gel 758" or lkl="gel 764"</t>
  </si>
  <si>
    <t>Literaturtheorie</t>
  </si>
  <si>
    <t>Literary theory</t>
  </si>
  <si>
    <t xml:space="preserve">(GW 539* OR GW 54* OR GW 55* OR GW 56*) NOT GW 569* </t>
  </si>
  <si>
    <t>{"fi":"lkl=\"gel 757\" or lkl=\"gel 758\" or lkl=\"gel 764\""}</t>
  </si>
  <si>
    <t>ska 836*</t>
  </si>
  <si>
    <t>GEK 100</t>
  </si>
  <si>
    <t>(lklhgw="gw 539?" or lklhgw="gw 54?" or lklhgw="gw 55?" or lklhgw="gw 56?")" not lklhgw="gw 569? "</t>
  </si>
  <si>
    <t>lkl="gek 100"</t>
  </si>
  <si>
    <t>{"fi":"lkl=\"gek 100\""}</t>
  </si>
  <si>
    <t>{"nord":"(lklhgw=\"gw 539?\" or lklhgw=\"gw 54?\" or lklhgw=\"gw 55?\" or lklhgw=\"gw 56?\")\" not lklhgw=\"gw 569? \"","sca":"(lklhgw=\"gw 539?\" or lklhgw=\"gw 54?\" or lklhgw=\"gw 55?\" or lklhgw=\"gw 56?\")\" not lklhgw=\"gw 569? \"","dk":"(lklhgw=\"gw 539?\" or lklhgw=\"gw 54?\" or lklhgw=\"gw 55?\" or lklhgw=\"gw 56?\")\" not lklhgw=\"gw 569? \"","ic":"(lklhgw=\"gw 539?\" or lklhgw=\"gw 54?\" or lklhgw=\"gw 55?\" or lklhgw=\"gw 56?\")\" not lklhgw=\"gw 569? \"","fae":"(lklhgw=\"gw 539?\" or lklhgw=\"gw 54?\" or lklhgw=\"gw 55?\" or lklhgw=\"gw 56?\")\" not lklhgw=\"gw 569? \"","gro":"(lklhgw=\"gw 539?\" or lklhgw=\"gw 54?\" or lklhgw=\"gw 55?\" or lklhgw=\"gw 56?\")\" not lklhgw=\"gw 569? \"","se":"(lklhgw=\"gw 539?\" or lklhgw=\"gw 54?\" or lklhgw=\"gw 55?\" or lklhgw=\"gw 56?\")\" not lklhgw=\"gw 569? \"","all":"(lklhgw=\"gw 539?\" or lklhgw=\"gw 54?\" or lklhgw=\"gw 55?\" or lklhgw=\"gw 56?\")\" not lklhgw=\"gw 569? \""}</t>
  </si>
  <si>
    <t>811.3</t>
  </si>
  <si>
    <t>GEH 100 OR GEH 720</t>
  </si>
  <si>
    <t>lkl="geh 100" or lkl="geh 720"</t>
  </si>
  <si>
    <t>839.6Ac</t>
  </si>
  <si>
    <t>Literaturgeschichte</t>
  </si>
  <si>
    <t>History of literature</t>
  </si>
  <si>
    <t>{"fi":"lkl=\"geh 100\" or lkl=\"geh 720\""}</t>
  </si>
  <si>
    <t xml:space="preserve">GW 569* OR GW 57* OR GW 58* OR GW 59* OR GW 60* OR GW 61* OR GW 62* OR GW 63* OR GW 64* </t>
  </si>
  <si>
    <t>ska 837*</t>
  </si>
  <si>
    <t>GEG 100</t>
  </si>
  <si>
    <t>lklhgw="gw 569?" or lklhgw="gw 57?" or lklhgw="gw 58?" or lklhgw="gw 59?" or lklhgw="gw 60?" or lklhgw="gw 61?" or lklhgw="gw 62?" or lklhgw="gw 63?" or lklhgw="gw 64? "</t>
  </si>
  <si>
    <t>lkl="geg 100"</t>
  </si>
  <si>
    <t>{"fi":"lkl=\"geg 100\""}</t>
  </si>
  <si>
    <t>{"nord":"lklhgw=\"gw 569?\" or lklhgw=\"gw 57?\" or lklhgw=\"gw 58?\" or lklhgw=\"gw 59?\" or lklhgw=\"gw 60?\" or lklhgw=\"gw 61?\" or lklhgw=\"gw 62?\" or lklhgw=\"gw 63?\" or lklhgw=\"gw 64? \"","sca":"lklhgw=\"gw 569?\" or lklhgw=\"gw 57?\" or lklhgw=\"gw 58?\" or lklhgw=\"gw 59?\" or lklhgw=\"gw 60?\" or lklhgw=\"gw 61?\" or lklhgw=\"gw 62?\" or lklhgw=\"gw 63?\" or lklhgw=\"gw 64? \"","dk":"lklhgw=\"gw 569?\" or lklhgw=\"gw 57?\" or lklhgw=\"gw 58?\" or lklhgw=\"gw 59?\" or lklhgw=\"gw 60?\" or lklhgw=\"gw 61?\" or lklhgw=\"gw 62?\" or lklhgw=\"gw 63?\" or lklhgw=\"gw 64? \"","ic":"lklhgw=\"gw 569?\" or lklhgw=\"gw 57?\" or lklhgw=\"gw 58?\" or lklhgw=\"gw 59?\" or lklhgw=\"gw 60?\" or lklhgw=\"gw 61?\" or lklhgw=\"gw 62?\" or lklhgw=\"gw 63?\" or lklhgw=\"gw 64? \"","fae":"lklhgw=\"gw 569?\" or lklhgw=\"gw 57?\" or lklhgw=\"gw 58?\" or lklhgw=\"gw 59?\" or lklhgw=\"gw 60?\" or lklhgw=\"gw 61?\" or lklhgw=\"gw 62?\" or lklhgw=\"gw 63?\" or lklhgw=\"gw 64? \"","gro":"lklhgw=\"gw 569?\" or lklhgw=\"gw 57?\" or lklhgw=\"gw 58?\" or lklhgw=\"gw 59?\" or lklhgw=\"gw 60?\" or lklhgw=\"gw 61?\" or lklhgw=\"gw 62?\" or lklhgw=\"gw 63?\" or lklhgw=\"gw 64? \"","se":"lklhgw=\"gw 569?\" or lklhgw=\"gw 57?\" or lklhgw=\"gw 58?\" or lklhgw=\"gw 59?\" or lklhgw=\"gw 60?\" or lklhgw=\"gw 61?\" or lklhgw=\"gw 62?\" or lklhgw=\"gw 63?\" or lklhgw=\"gw 64? \"","all":"lklhgw=\"gw 569?\" or lklhgw=\"gw 57?\" or lklhgw=\"gw 58?\" or lklhgw=\"gw 59?\" or lklhgw=\"gw 60?\" or lklhgw=\"gw 61?\" or lklhgw=\"gw 62?\" or lklhgw=\"gw 63?\" or lklhgw=\"gw 64? \""}</t>
  </si>
  <si>
    <t>GEM 100 OR GEM 710 OR GEM 720</t>
  </si>
  <si>
    <t>811.4</t>
  </si>
  <si>
    <t>lkl="gem 100" or lkl="gem 710" or lkl="gem 720"</t>
  </si>
  <si>
    <t>839.6Ad</t>
  </si>
  <si>
    <t>Volksdichtung</t>
  </si>
  <si>
    <t>Folk poetry</t>
  </si>
  <si>
    <t>{"fi":"lkl=\"gem 100\" or lkl=\"gem 710\" or lkl=\"gem 720\""}</t>
  </si>
  <si>
    <t>811.5</t>
  </si>
  <si>
    <t>839.6Ae</t>
  </si>
  <si>
    <t>Textsammlungen</t>
  </si>
  <si>
    <t>GEN 200 OR GEN 450</t>
  </si>
  <si>
    <t>Collections of texts</t>
  </si>
  <si>
    <t>GW 576* OR GW 577* OR GW 578*</t>
  </si>
  <si>
    <t>lklhgw="gw 576?" or lklhgw="gw 577?" or lklhgw="gw 578?"</t>
  </si>
  <si>
    <t>lkl="gen 200" or lkl="gen 450"</t>
  </si>
  <si>
    <t>{"fi":"lkl=\"gen 200\" or lkl=\"gen 450\""}</t>
  </si>
  <si>
    <t>ska 839*</t>
  </si>
  <si>
    <t>{"nord":"lklhgw=\"gw 576?\" or lklhgw=\"gw 577?\" or lklhgw=\"gw 578?\"","sca":"lklhgw=\"gw 576?\" or lklhgw=\"gw 577?\" or lklhgw=\"gw 578?\"","dk":"lklhgw=\"gw 576?\" or lklhgw=\"gw 577?\" or lklhgw=\"gw 578?\"","ic":"lklhgw=\"gw 576?\" or lklhgw=\"gw 577?\" or lklhgw=\"gw 578?\"","fae":"lklhgw=\"gw 576?\" or lklhgw=\"gw 577?\" or lklhgw=\"gw 578?\"","gro":"lklhgw=\"gw 576?\" or lklhgw=\"gw 577?\" or lklhgw=\"gw 578?\"","se":"lklhgw=\"gw 576?\" or lklhgw=\"gw 577?\" or lklhgw=\"gw 578?\"","all":"lklhgw=\"gw 576?\" or lklhgw=\"gw 577?\" or lklhgw=\"gw 578?\""}</t>
  </si>
  <si>
    <t>811.6</t>
  </si>
  <si>
    <t>839.6Af</t>
  </si>
  <si>
    <t>Autoren</t>
  </si>
  <si>
    <t>GU* OR GY*</t>
  </si>
  <si>
    <t>Authors</t>
  </si>
  <si>
    <t xml:space="preserve">GW 6222 OR </t>
  </si>
  <si>
    <t>lklhgw="gw 6222" or lklhgw=""</t>
  </si>
  <si>
    <t>lkl="gu?" or lkl="gy?"</t>
  </si>
  <si>
    <t>{"fi":"lkl=\"gu?\" or lkl=\"gy?\""}</t>
  </si>
  <si>
    <t>{"nord":"lklhgw=\"gw 6222\" or lklhgw=\"\"","sca":"lklhgw=\"gw 6222\" or lklhgw=\"\"","dk":"lklhgw=\"gw 6222\" or lklhgw=\"\"","ic":"lklhgw=\"gw 6222\" or lklhgw=\"\"","fae":"lklhgw=\"gw 6222\" or lklhgw=\"\"","gro":"lklhgw=\"gw 6222\" or lklhgw=\"\"","se":"lklhgw=\"gw 6222\" or lklhgw=\"\"","all":"lklhgw=\"gw 6222\" or lklhgw=\"\""}</t>
  </si>
  <si>
    <t>812.*</t>
  </si>
  <si>
    <t>382.1X</t>
  </si>
  <si>
    <t>839.690*</t>
  </si>
  <si>
    <t>Isländische Literatur</t>
  </si>
  <si>
    <t>Icelandic literature</t>
  </si>
  <si>
    <t>812.1</t>
  </si>
  <si>
    <t>839.690a</t>
  </si>
  <si>
    <t>GW 527* OR GW 528* OR GW 680*</t>
  </si>
  <si>
    <t>lklhgw="gw 527?" or lklhgw="gw 528?" or lklhgw="gw 680?"</t>
  </si>
  <si>
    <t>ska 180.800</t>
  </si>
  <si>
    <t>GUK 450</t>
  </si>
  <si>
    <t>{"nord":"lklhgw=\"gw 527?\" or lklhgw=\"gw 528?\" or lklhgw=\"gw 680?\"","sca":"lklhgw=\"gw 527?\" or lklhgw=\"gw 528?\" or lklhgw=\"gw 680?\"","ic":"lklhgw=\"gw 527?\" or lklhgw=\"gw 528?\" or lklhgw=\"gw 680?\"","all":"lklhgw=\"gw 527?\" or lklhgw=\"gw 528?\" or lklhgw=\"gw 680?\""}</t>
  </si>
  <si>
    <t>812.2</t>
  </si>
  <si>
    <t>lkl="guk 450"</t>
  </si>
  <si>
    <t>{"fi":"lkl=\"guk 450\""}</t>
  </si>
  <si>
    <t>839.690b</t>
  </si>
  <si>
    <t>GW 86* NOT GW 680* NOT GW 689*</t>
  </si>
  <si>
    <t>lklhgw="gw 86?" not lklhgw="gw 680?" not lklhgw="gw 689?"</t>
  </si>
  <si>
    <t>{"nord":"lklhgw=\"gw 86?\" not lklhgw=\"gw 680?\" not lklhgw=\"gw 689?\"","sca":"lklhgw=\"gw 86?\" not lklhgw=\"gw 680?\" not lklhgw=\"gw 689?\"","ic":"lklhgw=\"gw 86?\" not lklhgw=\"gw 680?\" not lklhgw=\"gw 689?\"","all":"lklhgw=\"gw 86?\" not lklhgw=\"gw 680?\" not lklhgw=\"gw 689?\""}</t>
  </si>
  <si>
    <t>812.3</t>
  </si>
  <si>
    <t>GUU 000</t>
  </si>
  <si>
    <t>839.690c</t>
  </si>
  <si>
    <t>{"all":"kiss=\"ska 180.800\" or kiss=\"ska 310.800\"","nord":"kiss=\"ska 180.800\" or kiss=\"ska 310.800\"","sca":"kiss=\"ska 180.800\" or kiss=\"ska 310.800\"","dk":"kiss=\"ska 180.800\" or kiss=\"ska 310.800\"","gro":"kiss=\"ska 180.800\" or kiss=\"ska 310.800\"","ic":"kiss=\"ska 180.800\" or kiss=\"ska 310.800\"","fae":"kiss=\"ska 180.800\" or kiss=\"ska 310.800\"","se":"kiss=\"ska 180.800\" or kiss=\"ska 310.800\"","no":"kiss=\"ska 180.800\" or kiss=\"ska 310.800\"","fi":"kiss=\"ska 180.800\" or kiss=\"ska 310.800\""}</t>
  </si>
  <si>
    <t>(GW 575* OR GW 578* OR GW 58* OR GW 59* OR GW 68*) NOT GW 608* BIS GW 610* NOT GW 680* NOT GW 689*</t>
  </si>
  <si>
    <t>lkl="guu 000"</t>
  </si>
  <si>
    <t>{"fi":"lkl=\"guu 000\""}</t>
  </si>
  <si>
    <t>(lklhgw="gw 575?" or lklhgw="gw 578?" or lklhgw="gw 58?" or lklhgw="gw 59?" or lklhgw="gw 68?")" not lklhgw="gw 608? bis gw 610?" not lklhgw="gw 680?" not lklhgw="gw 689?"</t>
  </si>
  <si>
    <t>{"nord":"(lklhgw=\"gw 575?\" or lklhgw=\"gw 578?\" or lklhgw=\"gw 58?\" or lklhgw=\"gw 59?\" or lklhgw=\"gw 68?\")\" not lklhgw=\"gw 608? bis gw 610?\" not lklhgw=\"gw 680?\" not lklhgw=\"gw 689?\"","sca":"(lklhgw=\"gw 575?\" or lklhgw=\"gw 578?\" or lklhgw=\"gw 58?\" or lklhgw=\"gw 59?\" or lklhgw=\"gw 68?\")\" not lklhgw=\"gw 608? bis gw 610?\" not lklhgw=\"gw 680?\" not lklhgw=\"gw 689?\"","ic":"(lklhgw=\"gw 575?\" or lklhgw=\"gw 578?\" or lklhgw=\"gw 58?\" or lklhgw=\"gw 59?\" or lklhgw=\"gw 68?\")\" not lklhgw=\"gw 608? bis gw 610?\" not lklhgw=\"gw 680?\" not lklhgw=\"gw 689?\"","all":"(lklhgw=\"gw 575?\" or lklhgw=\"gw 578?\" or lklhgw=\"gw 58?\" or lklhgw=\"gw 59?\" or lklhgw=\"gw 68?\")\" not lklhgw=\"gw 608? bis gw 610?\" not lklhgw=\"gw 680?\" not lklhgw=\"gw 689?\""}</t>
  </si>
  <si>
    <t>ska 310.800</t>
  </si>
  <si>
    <t>812.4</t>
  </si>
  <si>
    <t>GUR 520 OR GUR 680</t>
  </si>
  <si>
    <t>839.690d</t>
  </si>
  <si>
    <t>lkl="gur 520" or lkl="gur 680"</t>
  </si>
  <si>
    <t>GW 6945 OR GW 7025</t>
  </si>
  <si>
    <t>lklhgw="gw 6945" or lklhgw="gw 7025"</t>
  </si>
  <si>
    <t>{"fi":"lkl=\"gur 520\" or lkl=\"gur 680\""}</t>
  </si>
  <si>
    <t>{"nord":"lklhgw=\"gw 6945\" or lklhgw=\"gw 7025\"","sca":"lklhgw=\"gw 6945\" or lklhgw=\"gw 7025\"","ic":"lklhgw=\"gw 6945\" or lklhgw=\"gw 7025\"","all":"lklhgw=\"gw 6945\" or lklhgw=\"gw 7025\""}</t>
  </si>
  <si>
    <t>812.5</t>
  </si>
  <si>
    <t>839.690e</t>
  </si>
  <si>
    <t>GUM 000</t>
  </si>
  <si>
    <t>GW 576* OR GW 577* OR GW 696* BIS GW 703*</t>
  </si>
  <si>
    <t>lklhgw="gw 576?" or lklhgw="gw 577?" or lklhgw="gw 696? bis gw 703?"</t>
  </si>
  <si>
    <t>lkl="gum 000"</t>
  </si>
  <si>
    <t>{"fi":"lkl=\"gum 000\""}</t>
  </si>
  <si>
    <t>ska 180.600</t>
  </si>
  <si>
    <t>{"nord":"lklhgw=\"gw 576?\" or lklhgw=\"gw 577?\" or lklhgw=\"gw 696? bis gw 703?\"","sca":"lklhgw=\"gw 576?\" or lklhgw=\"gw 577?\" or lklhgw=\"gw 696? bis gw 703?\"","ic":"lklhgw=\"gw 576?\" or lklhgw=\"gw 577?\" or lklhgw=\"gw 696? bis gw 703?\"","all":"lklhgw=\"gw 576?\" or lklhgw=\"gw 577?\" or lklhgw=\"gw 696? bis gw 703?\""}</t>
  </si>
  <si>
    <t>812.6</t>
  </si>
  <si>
    <t>839.690f</t>
  </si>
  <si>
    <t>Autoren, einzelne Textdenkmäler</t>
  </si>
  <si>
    <t>Authors, single textual monuments</t>
  </si>
  <si>
    <t>GUN 000</t>
  </si>
  <si>
    <t>(GW 5840 OR GW 597* OR GW 598* OR GW 608* BIS GW 610* OR GW 70* BIS GW 74*) NOT GW 701* NOT GW 700* NOT GW 702* NOT GW 703*</t>
  </si>
  <si>
    <t>lkl="gun 000"</t>
  </si>
  <si>
    <t>(lklhgw="gw 5840" or lklhgw="gw 597?" or lklhgw="gw 598?" or lklhgw="gw 608? bis gw 610?" or lklhgw="gw 70? bis gw 74?")" not lklhgw="gw 701?" not lklhgw="gw 700?" not lklhgw="gw 702?" not lklhgw="gw 703?"</t>
  </si>
  <si>
    <t>{"fi":"lkl=\"gun 000\""}</t>
  </si>
  <si>
    <t>{"nord":"kiss=\"ska 180.600\" or kiss=\"ska 185.500\" or kiss=\"ska 185.700\"","sca":"kiss=\"ska 180.600\" or kiss=\"ska 185.500\" or kiss=\"ska 185.700\"","dk":"kiss=\"ska 180.600\" or kiss=\"ska 185.500\" or kiss=\"ska 185.700\"","gro":"kiss=\"ska 180.600\" or kiss=\"ska 185.500\" or kiss=\"ska 185.700\"","ic":"kiss=\"ska 180.600\" or kiss=\"ska 185.500\" or kiss=\"ska 185.700\"","fae":"kiss=\"ska 180.600\" or kiss=\"ska 185.500\" or kiss=\"ska 185.700\"","se":"kiss=\"ska 180.600\" or kiss=\"ska 185.500\" or kiss=\"ska 185.700\"","no":"kiss=\"ska 180.600\" or kiss=\"ska 185.500\" or kiss=\"ska 185.700\"","fi":"kiss=\"ska 180.600\" or kiss=\"ska 185.500\" or kiss=\"ska 185.700\""}</t>
  </si>
  <si>
    <t>GY 000</t>
  </si>
  <si>
    <t>{"nord":"(lklhgw=\"gw 5840\" or lklhgw=\"gw 597?\" or lklhgw=\"gw 598?\" or lklhgw=\"gw 608? bis gw 610?\" or lklhgw=\"gw 70? bis gw 74?\")\" not lklhgw=\"gw 701?\" not lklhgw=\"gw 700?\" not lklhgw=\"gw 702?\" not lklhgw=\"gw 703?\"","sca":"(lklhgw=\"gw 5840\" or lklhgw=\"gw 597?\" or lklhgw=\"gw 598?\" or lklhgw=\"gw 608? bis gw 610?\" or lklhgw=\"gw 70? bis gw 74?\")\" not lklhgw=\"gw 701?\" not lklhgw=\"gw 700?\" not lklhgw=\"gw 702?\" not lklhgw=\"gw 703?\"","ic":"(lklhgw=\"gw 5840\" or lklhgw=\"gw 597?\" or lklhgw=\"gw 598?\" or lklhgw=\"gw 608? bis gw 610?\" or lklhgw=\"gw 70? bis gw 74?\")\" not lklhgw=\"gw 701?\" not lklhgw=\"gw 700?\" not lklhgw=\"gw 702?\" not lklhgw=\"gw 703?\"","all":"(lklhgw=\"gw 5840\" or lklhgw=\"gw 597?\" or lklhgw=\"gw 598?\" or lklhgw=\"gw 608? bis gw 610?\" or lklhgw=\"gw 70? bis gw 74?\")\" not lklhgw=\"gw 701?\" not lklhgw=\"gw 700?\" not lklhgw=\"gw 702?\" not lklhgw=\"gw 703?\""}</t>
  </si>
  <si>
    <t>813.*</t>
  </si>
  <si>
    <t>lkl="gy 000"</t>
  </si>
  <si>
    <t>{"fi":"lkl=\"gy 000\""}</t>
  </si>
  <si>
    <t>ska 185.500</t>
  </si>
  <si>
    <t>839.699*</t>
  </si>
  <si>
    <t>Färöische Literatur</t>
  </si>
  <si>
    <t>Faeroese literature</t>
  </si>
  <si>
    <t>FY* OR FZ* OR FZO 000</t>
  </si>
  <si>
    <t>813.1</t>
  </si>
  <si>
    <t>lkl="fy?" or lkl="fz?" or lkl="fzo 000"</t>
  </si>
  <si>
    <t>{"fi":"lkl=\"fy?\" or lkl=\"fz?\" or lkl=\"fzo 000\""}</t>
  </si>
  <si>
    <t>839.699a</t>
  </si>
  <si>
    <t>813.2</t>
  </si>
  <si>
    <t>FZ*</t>
  </si>
  <si>
    <t>839.699b</t>
  </si>
  <si>
    <t>lkl="fz?"</t>
  </si>
  <si>
    <t xml:space="preserve">Literary theory </t>
  </si>
  <si>
    <t>{"fi":"lkl=\"fz?\""}</t>
  </si>
  <si>
    <t>ska 185.700</t>
  </si>
  <si>
    <t>813.3</t>
  </si>
  <si>
    <t>839.699c</t>
  </si>
  <si>
    <t>GW 6224 OR GX 9900</t>
  </si>
  <si>
    <t>lklhgw="gw 6224" or lklhgw="gx 9900"</t>
  </si>
  <si>
    <t>FZO 000</t>
  </si>
  <si>
    <t>lkl="fzo 000"</t>
  </si>
  <si>
    <t>{"nord":"lklhgw=\"gw 6224\" or lklhgw=\"gx 9900\"","sca":"lklhgw=\"gw 6224\" or lklhgw=\"gx 9900\"","fae":"lklhgw=\"gw 6224\" or lklhgw=\"gx 9900\"","all":"lklhgw=\"gw 6224\" or lklhgw=\"gx 9900\""}</t>
  </si>
  <si>
    <t>{"fi":"lkl=\"fzo 000\""}</t>
  </si>
  <si>
    <t>813.4</t>
  </si>
  <si>
    <t>839.699d</t>
  </si>
  <si>
    <t>813.5</t>
  </si>
  <si>
    <t>ska 310.600</t>
  </si>
  <si>
    <t>839.699e</t>
  </si>
  <si>
    <t xml:space="preserve">GW 6222 </t>
  </si>
  <si>
    <t>lklhgw="gw 6222 "</t>
  </si>
  <si>
    <t>{"nord":"lklhgw=\"gw 6222 \"","sca":"lklhgw=\"gw 6222 \"","fae":"lklhgw=\"gw 6222 \"","all":"lklhgw=\"gw 6222 \""}</t>
  </si>
  <si>
    <t>813.6</t>
  </si>
  <si>
    <t>839.699f</t>
  </si>
  <si>
    <t>814.*</t>
  </si>
  <si>
    <t>{"all":"kiss=\"ska 310.600\" or kiss=\"ska 314.700\"","nord":"kiss=\"ska 310.600\" or kiss=\"ska 314.700\"","sca":"kiss=\"ska 310.600\" or kiss=\"ska 314.700\"","dk":"kiss=\"ska 310.600\" or kiss=\"ska 314.700\"","gro":"kiss=\"ska 310.600\" or kiss=\"ska 314.700\"","ic":"kiss=\"ska 310.600\" or kiss=\"ska 314.700\"","fae":"kiss=\"ska 310.600\" or kiss=\"ska 314.700\"","se":"kiss=\"ska 310.600\" or kiss=\"ska 314.700\"","no":"kiss=\"ska 310.600\" or kiss=\"ska 314.700\"","fi":"kiss=\"ska 310.600\" or kiss=\"ska 314.700\""}</t>
  </si>
  <si>
    <t>839.7*</t>
  </si>
  <si>
    <t>Schwedische Literatur</t>
  </si>
  <si>
    <t>Swedish literature</t>
  </si>
  <si>
    <t>814.1</t>
  </si>
  <si>
    <t>ska 314.700</t>
  </si>
  <si>
    <t>839.7a</t>
  </si>
  <si>
    <t>GW 533* OR GW 534* OR GW 6400 OR GY 100* OR GX 50*</t>
  </si>
  <si>
    <t>lklhgw="gw 533?" or lklhgw="gw 534?" or lklhgw="gw 6400" or lklhgw="gy 100?" or lklhgw="gx 50?"</t>
  </si>
  <si>
    <t>{"nord":"lklhgw=\"gw 533?\" or lklhgw=\"gw 534?\" or lklhgw=\"gw 6400\" or lklhgw=\"gy 100?\" or lklhgw=\"gx 50?\"","sca":"lklhgw=\"gw 533?\" or lklhgw=\"gw 534?\" or lklhgw=\"gw 6400\" or lklhgw=\"gy 100?\" or lklhgw=\"gx 50?\"","se":"lklhgw=\"gw 533?\" or lklhgw=\"gw 534?\" or lklhgw=\"gw 6400\" or lklhgw=\"gy 100?\" or lklhgw=\"gx 50?\"","all":"lklhgw=\"gw 533?\" or lklhgw=\"gw 534?\" or lklhgw=\"gw 6400\" or lklhgw=\"gy 100?\" or lklhgw=\"gx 50?\""}</t>
  </si>
  <si>
    <t>814.2</t>
  </si>
  <si>
    <t>839.7b</t>
  </si>
  <si>
    <t>GX 50* NOT GX 500* NOT GX 509*</t>
  </si>
  <si>
    <t>lklhgw="gx 50?" not lklhgw="gx 500?" not lklhgw="gx 509?"</t>
  </si>
  <si>
    <t>ska 441.600</t>
  </si>
  <si>
    <t>388.X</t>
  </si>
  <si>
    <t>{"nord":"lklhgw=\"gx 50?\" not lklhgw=\"gx 500?\" not lklhgw=\"gx 509?\"","sca":"lklhgw=\"gx 50?\" not lklhgw=\"gx 500?\" not lklhgw=\"gx 509?\"","se":"lklhgw=\"gx 50?\" not lklhgw=\"gx 500?\" not lklhgw=\"gx 509?\"","all":"lklhgw=\"gx 50?\" not lklhgw=\"gx 500?\" not lklhgw=\"gx 509?\""}</t>
  </si>
  <si>
    <t>814.3</t>
  </si>
  <si>
    <t>FY*</t>
  </si>
  <si>
    <t>lkl="fy?"</t>
  </si>
  <si>
    <t>839.7c</t>
  </si>
  <si>
    <t>{"fi":"lkl=\"fy?\""}</t>
  </si>
  <si>
    <t>(GW 64* OR GX 509* OR GX 51* OR GX 52* OR GX 53*) NOT GW 649* OR GY 10* NOT GY 100* NOT GX 518* NOT GX 50* NOT GX 519* NOT GX 5230* NOT GX 5232 NOT GX 5234 NOT GX 5236 NOT GX 537* NOT GX 5254 NOT GX 5256 NOT GX 5258 NOT GX 5260 NOT GX 538* NOT GX 539*</t>
  </si>
  <si>
    <t>{"all":"kiss=\"ska 441.600\"","nord":"kiss=\"ska 441.600\" or kiss=\"ska 446.500\" or kiss=\"ska 446.600\" or kiss=\"ska 446.700\"","sca":"kiss=\"ska 441.600\" or kiss=\"ska 446.500\" or kiss=\"ska 446.600\" or kiss=\"ska 446.700\"","dk":"kiss=\"ska 441.600\" or kiss=\"ska 446.500\" or kiss=\"ska 446.600\" or kiss=\"ska 446.700\"","gro":"kiss=\"ska 441.600\" or kiss=\"ska 446.500\" or kiss=\"ska 446.600\" or kiss=\"ska 446.700\"","ic":"kiss=\"ska 446.500\" or kiss=\"ska 446.600\" or kiss=\"ska 446.700\"","fae":"kiss=\"ska 441.600\" or kiss=\"ska 446.500\" or kiss=\"ska 446.600\" or kiss=\"ska 446.700\"","se":"kiss=\"ska 441.600\" or kiss=\"ska 446.500\" or kiss=\"ska 446.600\" or kiss=\"ska 446.700\"","no":"kiss=\"ska 441.600\" or kiss=\"ska 446.500\" or kiss=\"ska 446.600\" or kiss=\"ska 446.700\""}</t>
  </si>
  <si>
    <t>(lklhgw="gw 64?" or lklhgw="gx 509?" or lklhgw="gx 51?" or lklhgw="gx 52?" or lklhgw="gx 53?")" not lklhgw="gw 649?" or lklhgw="gy 10?" not lklhgw="gy 100?" not lklhgw="gx 518?" not lklhgw="gx 50?" not lklhgw="gx 519?" not lklhgw="gx 5230?" not lklhgw="gx 5232" not lklhgw="gx 5234" not lklhgw="gx 5236" not lklhgw="gx 537?" not lklhgw="gx 5254" not lklhgw="gx 5256" not lklhgw="gx 5258" not lklhgw="gx 5260" not lklhgw="gx 538?" not lklhgw="gx 539?"</t>
  </si>
  <si>
    <t>ska 446.500</t>
  </si>
  <si>
    <t>80</t>
  </si>
  <si>
    <t>{"nord":"(lklhgw=\"gw 64?\" or lklhgw=\"gx 509?\" or lklhgw=\"gx 51?\" or lklhgw=\"gx 52?\" or lklhgw=\"gx 53?\")\" not lklhgw=\"gw 649?\" or lklhgw=\"gy 10?\" not lklhgw=\"gy 100?\" not lklhgw=\"gx 518?\" not lklhgw=\"gx 50?\" not lklhgw=\"gx 519?\" not lklhgw=\"gx 5230?\" not lklhgw=\"gx 5232\" not lklhgw=\"gx 5234\" not lklhgw=\"gx 5236\" not lklhgw=\"gx 537?\" not lklhgw=\"gx 5254\" not lklhgw=\"gx 5256\" not lklhgw=\"gx 5258\" not lklhgw=\"gx 5260\" not lklhgw=\"gx 538?\" not lklhgw=\"gx 539?\"","sca":"(lklhgw=\"gw 64?\" or lklhgw=\"gx 509?\" or lklhgw=\"gx 51?\" or lklhgw=\"gx 52?\" or lklhgw=\"gx 53?\")\" not lklhgw=\"gw 649?\" or lklhgw=\"gy 10?\" not lklhgw=\"gy 100?\" not lklhgw=\"gx 518?\" not lklhgw=\"gx 50?\" not lklhgw=\"gx 519?\" not lklhgw=\"gx 5230?\" not lklhgw=\"gx 5232\" not lklhgw=\"gx 5234\" not lklhgw=\"gx 5236\" not lklhgw=\"gx 537?\" not lklhgw=\"gx 5254\" not lklhgw=\"gx 5256\" not lklhgw=\"gx 5258\" not lklhgw=\"gx 5260\" not lklhgw=\"gx 538?\" not lklhgw=\"gx 539?\"","se":"(lklhgw=\"gw 64?\" or lklhgw=\"gx 509?\" or lklhgw=\"gx 51?\" or lklhgw=\"gx 52?\" or lklhgw=\"gx 53?\")\" not lklhgw=\"gw 649?\" or lklhgw=\"gy 10?\" not lklhgw=\"gy 100?\" not lklhgw=\"gx 518?\" not lklhgw=\"gx 50?\" not lklhgw=\"gx 519?\" not lklhgw=\"gx 5230?\" not lklhgw=\"gx 5232\" not lklhgw=\"gx 5234\" not lklhgw=\"gx 5236\" not lklhgw=\"gx 537?\" not lklhgw=\"gx 5254\" not lklhgw=\"gx 5256\" not lklhgw=\"gx 5258\" not lklhgw=\"gx 5260\" not lklhgw=\"gx 538?\" not lklhgw=\"gx 539?\"","all":"(lklhgw=\"gw 64?\" or lklhgw=\"gx 509?\" or lklhgw=\"gx 51?\" or lklhgw=\"gx 52?\" or lklhgw=\"gx 53?\")\" not lklhgw=\"gw 649?\" or lklhgw=\"gy 10?\" not lklhgw=\"gy 100?\" not lklhgw=\"gx 518?\" not lklhgw=\"gx 50?\" not lklhgw=\"gx 519?\" not lklhgw=\"gx 5230?\" not lklhgw=\"gx 5232\" not lklhgw=\"gx 5234\" not lklhgw=\"gx 5236\" not lklhgw=\"gx 537?\" not lklhgw=\"gx 5254\" not lklhgw=\"gx 5256\" not lklhgw=\"gx 5258\" not lklhgw=\"gx 5260\" not lklhgw=\"gx 538?\" not lklhgw=\"gx 539?\""}</t>
  </si>
  <si>
    <t>814.4</t>
  </si>
  <si>
    <t>839.7d</t>
  </si>
  <si>
    <t>hier alle sonstigen DDC 8-Stellen</t>
  </si>
  <si>
    <t>GW 649* OR GW 65*</t>
  </si>
  <si>
    <t>lklhgw="gw 649?" or lklhgw="gw 65?"</t>
  </si>
  <si>
    <t>{"nord":"lklhgw=\"gw 649?\" or lklhgw=\"gw 65?\"","sca":"lklhgw=\"gw 649?\" or lklhgw=\"gw 65?\"","se":"lklhgw=\"gw 649?\" or lklhgw=\"gw 65?\"","all":"lklhgw=\"gw 649?\" or lklhgw=\"gw 65?\""}</t>
  </si>
  <si>
    <t>814.5</t>
  </si>
  <si>
    <t>839.7e</t>
  </si>
  <si>
    <t>GY 1070 OR GX 5328 OR GX 5330 OR GX 5334 OR GX 5356 OR GX 5358 OR GX 5360 OR GX 5362 OR GX 5364</t>
  </si>
  <si>
    <t>lklhgw="gy 1070" or lklhgw="gx 5328" or lklhgw="gx 5330" or lklhgw="gx 5334" or lklhgw="gx 5356" or lklhgw="gx 5358" or lklhgw="gx 5360" or lklhgw="gx 5362" or lklhgw="gx 5364"</t>
  </si>
  <si>
    <t>ska 446.600</t>
  </si>
  <si>
    <t>Skandinavische Literaturen übergreifend</t>
  </si>
  <si>
    <t>HW 4** OR HW 5** OR HW 6**</t>
  </si>
  <si>
    <t>lkl="hw 4?" or lkl="hw 5?" or lkl="hw 6?"</t>
  </si>
  <si>
    <t>{"nord":"lklhgw=\"gy 1070\" or lklhgw=\"gx 5328\" or lklhgw=\"gx 5330\" or lklhgw=\"gx 5334\" or lklhgw=\"gx 5356\" or lklhgw=\"gx 5358\" or lklhgw=\"gx 5360\" or lklhgw=\"gx 5362\" or lklhgw=\"gx 5364\"","sca":"lklhgw=\"gy 1070\" or lklhgw=\"gx 5328\" or lklhgw=\"gx 5330\" or lklhgw=\"gx 5334\" or lklhgw=\"gx 5356\" or lklhgw=\"gx 5358\" or lklhgw=\"gx 5360\" or lklhgw=\"gx 5362\" or lklhgw=\"gx 5364\"","se":"lklhgw=\"gy 1070\" or lklhgw=\"gx 5328\" or lklhgw=\"gx 5330\" or lklhgw=\"gx 5334\" or lklhgw=\"gx 5356\" or lklhgw=\"gx 5358\" or lklhgw=\"gx 5360\" or lklhgw=\"gx 5362\" or lklhgw=\"gx 5364\"","all":"lklhgw=\"gy 1070\" or lklhgw=\"gx 5328\" or lklhgw=\"gx 5330\" or lklhgw=\"gx 5334\" or lklhgw=\"gx 5356\" or lklhgw=\"gx 5358\" or lklhgw=\"gx 5360\" or lklhgw=\"gx 5362\" or lklhgw=\"gx 5364\""}</t>
  </si>
  <si>
    <t>814.6</t>
  </si>
  <si>
    <t>{"sca":"lkl=\"hw 4?\" or lkl=\"hw 5?\" or lkl=\"hw 6?\""}</t>
  </si>
  <si>
    <t>839.7f</t>
  </si>
  <si>
    <t>GX 537* OR GX 538* OR GX 539* OR GX 54* OR GX 55* OR GX 56* OR GX 57* OR GX 58* OR GX 59* OR GX 6* OR GX 7*</t>
  </si>
  <si>
    <t>lklhgw="gx 537?" or lklhgw="gx 538?" or lklhgw="gx 539?" or lklhgw="gx 54?" or lklhgw="gx 55?" or lklhgw="gx 56?" or lklhgw="gx 57?" or lklhgw="gx 58?" or lklhgw="gx 59?" or lklhgw="gx 6?" or lklhgw="gx 7?"</t>
  </si>
  <si>
    <t>ska 446.700</t>
  </si>
  <si>
    <t>{"nord":"lklhgw=\"gx 537?\" or lklhgw=\"gx 538?\" or lklhgw=\"gx 539?\" or lklhgw=\"gx 54?\" or lklhgw=\"gx 55?\" or lklhgw=\"gx 56?\" or lklhgw=\"gx 57?\" or lklhgw=\"gx 58?\" or lklhgw=\"gx 59?\" or lklhgw=\"gx 6?\" or lklhgw=\"gx 7?\"","sca":"lklhgw=\"gx 537?\" or lklhgw=\"gx 538?\" or lklhgw=\"gx 539?\" or lklhgw=\"gx 54?\" or lklhgw=\"gx 55?\" or lklhgw=\"gx 56?\" or lklhgw=\"gx 57?\" or lklhgw=\"gx 58?\" or lklhgw=\"gx 59?\" or lklhgw=\"gx 6?\" or lklhgw=\"gx 7?\"","se":"lklhgw=\"gx 537?\" or lklhgw=\"gx 538?\" or lklhgw=\"gx 539?\" or lklhgw=\"gx 54?\" or lklhgw=\"gx 55?\" or lklhgw=\"gx 56?\" or lklhgw=\"gx 57?\" or lklhgw=\"gx 58?\" or lklhgw=\"gx 59?\" or lklhgw=\"gx 6?\" or lklhgw=\"gx 7?\"","all":"lklhgw=\"gx 537?\" or lklhgw=\"gx 538?\" or lklhgw=\"gx 539?\" or lklhgw=\"gx 54?\" or lklhgw=\"gx 55?\" or lklhgw=\"gx 56?\" or lklhgw=\"gx 57?\" or lklhgw=\"gx 58?\" or lklhgw=\"gx 59?\" or lklhgw=\"gx 6?\" or lklhgw=\"gx 7?\""}</t>
  </si>
  <si>
    <t>815.*</t>
  </si>
  <si>
    <t>839.81*</t>
  </si>
  <si>
    <t>Dänische Literatur</t>
  </si>
  <si>
    <t>Danish literature</t>
  </si>
  <si>
    <t>inkl. Gutnische Literatur</t>
  </si>
  <si>
    <t>815.1</t>
  </si>
  <si>
    <t>839.81a</t>
  </si>
  <si>
    <t>GW 531* OR GW 532* OR GW 535* OR GW 536* OR GW 624* OR GX 100* OR GY 120*</t>
  </si>
  <si>
    <t>ska 589.100</t>
  </si>
  <si>
    <t>lklhgw="gw 531?" or lklhgw="gw 532?" or lklhgw="gw 535?" or lklhgw="gw 536?" or lklhgw="gw 624?" or lklhgw="gx 100?" or lklhgw="gy 120?"</t>
  </si>
  <si>
    <t>{"nord":"lklhgw=\"gw 531?\" or lklhgw=\"gw 532?\" or lklhgw=\"gw 535?\" or lklhgw=\"gw 536?\" or lklhgw=\"gw 624?\" or lklhgw=\"gx 100?\" or lklhgw=\"gy 120?\"","sca":"lklhgw=\"gw 531?\" or lklhgw=\"gw 532?\" or lklhgw=\"gw 535?\" or lklhgw=\"gw 536?\" or lklhgw=\"gw 624?\" or lklhgw=\"gx 100?\" or lklhgw=\"gy 120?\"","all":"lklhgw=\"gw 531?\" or lklhgw=\"gw 532?\" or lklhgw=\"gw 535?\" or lklhgw=\"gw 536?\" or lklhgw=\"gw 624?\" or lklhgw=\"gx 100?\" or lklhgw=\"gy 120?\""}</t>
  </si>
  <si>
    <t>815.2</t>
  </si>
  <si>
    <t>839.81b</t>
  </si>
  <si>
    <t>GX 10* NOT GX 100*</t>
  </si>
  <si>
    <t>lklhgw="gx 10?" not lklhgw="gx 100?"</t>
  </si>
  <si>
    <t>{"nord":"lklhgw=\"gx 10?\" not lklhgw=\"gx 100?\"","sca":"lklhgw=\"gx 10?\" not lklhgw=\"gx 100?\"","all":"lklhgw=\"gx 10?\" not lklhgw=\"gx 100?\""}</t>
  </si>
  <si>
    <t>815.3</t>
  </si>
  <si>
    <t>{"all":"kiss=\"ska 589.100\" or kiss=\"ska 589.200\" or kiss=\"ska 589.400\"","nord":"kiss=\"ska 589.100\" or kiss=\"ska 589.200\" or kiss=\"ska 589.400\" or kiss=\"ska 597.500\" or kiss=\"ska 597.600\" or kiss=\"ska 597.700\" or kiss=\"ska 597.800\"","sca":"kiss=\"ska 589.100\" or kiss=\"ska 589.200\" or kiss=\"ska 589.400\" or kiss=\"ska 604*\" or kiss=\"ska 605*\" or kiss=\"ska 597.500\" or kiss=\"ska 597.600\" or kiss=\"ska 597.700\" or kiss=\"ska 597.800\"","dk":"kiss=\"ska 589.100\" or kiss=\"ska 589.200\" or kiss=\"ska 589.400\" or kiss=\"ska 604*\" or kiss=\"ska 605*\" or kiss=\"ska 597.500\" or kiss=\"ska 597.600\" or kiss=\"ska 597.700\" or kiss=\"ska 597.800\"","gro":"kiss=\"ska 589.100\" or kiss=\"ska 589.200\" or kiss=\"ska 589.400\" or kiss=\"ska 604*\" or kiss=\"ska 605*\" or kiss=\"ska 597.500\" or kiss=\"ska 597.600\" or kiss=\"ska 597.700\" or kiss=\"ska 597.800\"","ic":"kiss=\"ska 589.100\" or kiss=\"ska 589.200\" or kiss=\"ska 589.400\" or kiss=\"ska 604*\" or kiss=\"ska 605*\" or kiss=\"ska 597.500\" or kiss=\"ska 597.600\" or kiss=\"ska 597.700\" or kiss=\"ska 597.800\"","fae":"kiss=\"ska 589.100\" or kiss=\"ska 589.200\" or kiss=\"ska 589.400\" or kiss=\"ska 604*\" or kiss=\"ska 605*\" or kiss=\"ska 597.500\" or kiss=\"ska 597.600\" or kiss=\"ska 597.700\" or kiss=\"ska 597.800\"","se":"kiss=\"ska 589.100\" or kiss=\"ska 589.200\" or kiss=\"ska 589.400\" or kiss=\"ska 604*\" or kiss=\"ska 605*\" or kiss=\"ska 597.500\" or kiss=\"ska 597.600\" or kiss=\"ska 597.700\" or kiss=\"ska 597.800\"","no":"kiss=\"ska 589.100\" or kiss=\"ska 589.200\" or kiss=\"ska 589.400\" or kiss=\"ska 604*\" or kiss=\"ska 605*\" or kiss=\"ska 597.500\" or kiss=\"ska 597.600\" or kiss=\"ska 597.700\" or kiss=\"ska 597.800\"","fi":"kiss=\"ska 589.100\" or kiss=\"ska 589.200\" or kiss=\"ska 589.400\" or kiss=\"ska 604*\" or kiss=\"ska 605*\""}</t>
  </si>
  <si>
    <t>839.81c</t>
  </si>
  <si>
    <t>(GW 624* OR GW 627* OR GW 628* OR GW 629* OR GW 630* OR GX 110* BIS GX 115* OR GX 1160 OR GX 1161 OR GX 1163 OR GX 118* OR GX 1190 OR GX 1192 OR GX 12* OR GY 12*) NOT GX 1218* NOT GX 1242 NOT GX 1266 NOT GX 1288</t>
  </si>
  <si>
    <t>(lklhgw="gw 624?" or lklhgw="gw 627?" or lklhgw="gw 628?" or lklhgw="gw 629?" or lklhgw="gw 630?" or lklhgw="gx 110? bis gx 115?" or lklhgw="gx 1160" or lklhgw="gx 1161" or lklhgw="gx 1163" or lklhgw="gx 118?" or lklhgw="gx 1190" or lklhgw="gx 1192" or lklhgw="gx 12?" or lklhgw="gy 12?")" not lklhgw="gx 1218?" not lklhgw="gx 1242" not lklhgw="gx 1266" not lklhgw="gx 1288"</t>
  </si>
  <si>
    <t>ska 589.200</t>
  </si>
  <si>
    <t>{"nord":"(lklhgw=\"gw 624?\" or lklhgw=\"gw 627?\" or lklhgw=\"gw 628?\" or lklhgw=\"gw 629?\" or lklhgw=\"gw 630?\" or lklhgw=\"gx 110? bis gx 115?\" or lklhgw=\"gx 1160\" or lklhgw=\"gx 1161\" or lklhgw=\"gx 1163\" or lklhgw=\"gx 118?\" or lklhgw=\"gx 1190\" or lklhgw=\"gx 1192\" or lklhgw=\"gx 12?\" or lklhgw=\"gy 12?\")\" not lklhgw=\"gx 1218?\" not lklhgw=\"gx 1242\" not lklhgw=\"gx 1266\" not lklhgw=\"gx 1288\"","sca":"(lklhgw=\"gw 624?\" or lklhgw=\"gw 627?\" or lklhgw=\"gw 628?\" or lklhgw=\"gw 629?\" or lklhgw=\"gw 630?\" or lklhgw=\"gx 110? bis gx 115?\" or lklhgw=\"gx 1160\" or lklhgw=\"gx 1161\" or lklhgw=\"gx 1163\" or lklhgw=\"gx 118?\" or lklhgw=\"gx 1190\" or lklhgw=\"gx 1192\" or lklhgw=\"gx 12?\" or lklhgw=\"gy 12?\")\" not lklhgw=\"gx 1218?\" not lklhgw=\"gx 1242\" not lklhgw=\"gx 1266\" not lklhgw=\"gx 1288\"","all":"(lklhgw=\"gw 624?\" or lklhgw=\"gw 627?\" or lklhgw=\"gw 628?\" or lklhgw=\"gw 629?\" or lklhgw=\"gw 630?\" or lklhgw=\"gx 110? bis gx 115?\" or lklhgw=\"gx 1160\" or lklhgw=\"gx 1161\" or lklhgw=\"gx 1163\" or lklhgw=\"gx 118?\" or lklhgw=\"gx 1190\" or lklhgw=\"gx 1192\" or lklhgw=\"gx 12?\" or lklhgw=\"gy 12?\")\" not lklhgw=\"gx 1218?\" not lklhgw=\"gx 1242\" not lklhgw=\"gx 1266\" not lklhgw=\"gx 1288\""}</t>
  </si>
  <si>
    <t>815.4</t>
  </si>
  <si>
    <t>39X</t>
  </si>
  <si>
    <t>839.81d</t>
  </si>
  <si>
    <t>GW 63* NOT GW 630*</t>
  </si>
  <si>
    <t>lklhgw="gw 63?" not lklhgw="gw 630?"</t>
  </si>
  <si>
    <t>{"nord":"lklhgw=\"gw 63?\" not lklhgw=\"gw 630?\"","sca":"lklhgw=\"gw 63?\" not lklhgw=\"gw 630?\"","all":"lklhgw=\"gw 63?\" not lklhgw=\"gw 630?\""}</t>
  </si>
  <si>
    <t>815.5</t>
  </si>
  <si>
    <t>839.81e</t>
  </si>
  <si>
    <t>(GW 6385 OR GX 1166 BIS GX 1179 OR GX 1194 OR GX 1196 OR GX 1198 OR GX 1218 OR GX 124* OR GX 1266 OR GX 1288) NOT GX 1240</t>
  </si>
  <si>
    <t>(lklhgw="gw 6385" or lklhgw="gx 1166 bis gx 1179" or lklhgw="gx 1194" or lklhgw="gx 1196" or lklhgw="gx 1198" or lklhgw="gx 1218" or lklhgw="gx 124?" or lklhgw="gx 1266" or lklhgw="gx 1288")" not lklhgw="gx 1240"</t>
  </si>
  <si>
    <t>{"nord":"(lklhgw=\"gw 6385\" or lklhgw=\"gx 1166 bis gx 1179\" or lklhgw=\"gx 1194\" or lklhgw=\"gx 1196\" or lklhgw=\"gx 1198\" or lklhgw=\"gx 1218\" or lklhgw=\"gx 124?\" or lklhgw=\"gx 1266\" or lklhgw=\"gx 1288\")\" not lklhgw=\"gx 1240\"","sca":"(lklhgw=\"gw 6385\" or lklhgw=\"gx 1166 bis gx 1179\" or lklhgw=\"gx 1194\" or lklhgw=\"gx 1196\" or lklhgw=\"gx 1198\" or lklhgw=\"gx 1218\" or lklhgw=\"gx 124?\" or lklhgw=\"gx 1266\" or lklhgw=\"gx 1288\")\" not lklhgw=\"gx 1240\"","all":"(lklhgw=\"gw 6385\" or lklhgw=\"gx 1166 bis gx 1179\" or lklhgw=\"gx 1194\" or lklhgw=\"gx 1196\" or lklhgw=\"gx 1198\" or lklhgw=\"gx 1218\" or lklhgw=\"gx 124?\" or lklhgw=\"gx 1266\" or lklhgw=\"gx 1288\")\" not lklhgw=\"gx 1240\""}</t>
  </si>
  <si>
    <t>815.6</t>
  </si>
  <si>
    <t>Isländisch Literatur</t>
  </si>
  <si>
    <t xml:space="preserve">HWD 4** OR HWD 5** OR HWD 6** OR HWA 4** OR HWA 5 ** OR HWA 6** OR HWB 4** OR HWB 5** OR HWB 6** </t>
  </si>
  <si>
    <t>839.81f</t>
  </si>
  <si>
    <t>lkl="hwd 4?" or lkl="hwd 5?" or lkl="hwd 6?" or lkl="hwa 4?" or lkl="hwa 5 ?" or lkl="hwa 6?" or lkl="hwb 4?" or lkl="hwb 5?" or lkl="hwb 6? "</t>
  </si>
  <si>
    <t>(GX 1* OR GX 2* OR GX 3* OR GX 4000 OR GX 4200) NOT GX 10* NOT GX 11* NOT GX 12*</t>
  </si>
  <si>
    <t>39•</t>
  </si>
  <si>
    <t>(lklhgw="gx 1?" or lklhgw="gx 2?" or lklhgw="gx 3?" or lklhgw="gx 4000" or lklhgw="gx 4200")" not lklhgw="gx 10?" not lklhgw="gx 11?" not lklhgw="gx 12?"</t>
  </si>
  <si>
    <t>ska 589.400</t>
  </si>
  <si>
    <t>{"ic":"lkl=\"hwd 4?\" or lkl=\"hwd 5?\" or lkl=\"hwd 6?\" or lkl=\"hwa 4?\" or lkl=\"hwa 5 ?\" or lkl=\"hwa 6?\" or lkl=\"hwb 4?\" or lkl=\"hwb 5?\" or lkl=\"hwb 6? \""}</t>
  </si>
  <si>
    <t>{"nord":"(lklhgw=\"gx 1?\" or lklhgw=\"gx 2?\" or lklhgw=\"gx 3?\" or lklhgw=\"gx 4000\" or lklhgw=\"gx 4200\")\" not lklhgw=\"gx 10?\" not lklhgw=\"gx 11?\" not lklhgw=\"gx 12?\"","sca":"(lklhgw=\"gx 1?\" or lklhgw=\"gx 2?\" or lklhgw=\"gx 3?\" or lklhgw=\"gx 4000\" or lklhgw=\"gx 4200\")\" not lklhgw=\"gx 10?\" not lklhgw=\"gx 11?\" not lklhgw=\"gx 12?\"","all":"(lklhgw=\"gx 1?\" or lklhgw=\"gx 2?\" or lklhgw=\"gx 3?\" or lklhgw=\"gx 4000\" or lklhgw=\"gx 4200\")\" not lklhgw=\"gx 10?\" not lklhgw=\"gx 11?\" not lklhgw=\"gx 12?\""}</t>
  </si>
  <si>
    <t>816.*</t>
  </si>
  <si>
    <t>839.82*</t>
  </si>
  <si>
    <t>Norwegische Literatur</t>
  </si>
  <si>
    <t>Norwegian literature</t>
  </si>
  <si>
    <t>HWD 5** OR HWA 5** OR HWB 5**</t>
  </si>
  <si>
    <t>lkl="hwd 5?" or lkl="hwa 5?" or lkl="hwb 5?"</t>
  </si>
  <si>
    <t>816.1</t>
  </si>
  <si>
    <t>{"ic":"lkl=\"hwd 5?\" or lkl=\"hwa 5?\" or lkl=\"hwb 5?\""}</t>
  </si>
  <si>
    <t>839.82a</t>
  </si>
  <si>
    <t>GW 529* OR GW 530* OR GW 750*</t>
  </si>
  <si>
    <t>lklhgw="gw 529?" or lklhgw="gw 530?" or lklhgw="gw 750?"</t>
  </si>
  <si>
    <t xml:space="preserve">HWD 510 OR HWD 512 OR HWA 510 OR HWB 512 </t>
  </si>
  <si>
    <t>{"nord":"lklhgw=\"gw 529?\" or lklhgw=\"gw 530?\" or lklhgw=\"gw 750?\"","sca":"lklhgw=\"gw 529?\" or lklhgw=\"gw 530?\" or lklhgw=\"gw 750?\"","no":"lklhgw=\"gw 529?\" or lklhgw=\"gw 530?\" or lklhgw=\"gw 750?\"","all":"lklhgw=\"gw 529?\" or lklhgw=\"gw 530?\" or lklhgw=\"gw 750?\""}</t>
  </si>
  <si>
    <t>816.2</t>
  </si>
  <si>
    <t>lkl="hwd 510" or lkl="hwd 512" or lkl="hwa 510" or lkl="hwb 512 "</t>
  </si>
  <si>
    <t>839.82b</t>
  </si>
  <si>
    <t>{"ic":"lkl=\"hwd 510\" or lkl=\"hwd 512\" or lkl=\"hwa 510\" or lkl=\"hwb 512 \""}</t>
  </si>
  <si>
    <t>GW 75* NOT GW 750* NOT GW 759*</t>
  </si>
  <si>
    <t>lklhgw="gw 75?" not lklhgw="gw 750?" not lklhgw="gw 759?"</t>
  </si>
  <si>
    <t>{"nord":"lklhgw=\"gw 75?\" not lklhgw=\"gw 750?\" not lklhgw=\"gw 759?\"","sca":"lklhgw=\"gw 75?\" not lklhgw=\"gw 750?\" not lklhgw=\"gw 759?\"","no":"lklhgw=\"gw 75?\" not lklhgw=\"gw 750?\" not lklhgw=\"gw 759?\"","all":"lklhgw=\"gw 75?\" not lklhgw=\"gw 750?\" not lklhgw=\"gw 759?\""}</t>
  </si>
  <si>
    <t>816.3</t>
  </si>
  <si>
    <t>839.82c</t>
  </si>
  <si>
    <t>ska 604*</t>
  </si>
  <si>
    <t xml:space="preserve">HWD 580 OR HWA 580 OR HWB 580 </t>
  </si>
  <si>
    <t>lkl="hwd 580" or lkl="hwa 580" or lkl="hwb 580 "</t>
  </si>
  <si>
    <t>GW 759* OR GW 76* OR GW 777* OR GW 778* OR GW 780* OR GW 781* OR GW 782* OR GW 783*) NOT GW 7770 NOT GW 7771</t>
  </si>
  <si>
    <t>{"ic":"lkl=\"hwd 580\" or lkl=\"hwa 580\" or lkl=\"hwb 580 \""}</t>
  </si>
  <si>
    <t>lklhgw="gw 759?" or lklhgw="gw 76?" or lklhgw="gw 777?" or lklhgw="gw 778?" or lklhgw="gw 780?" or lklhgw="gw 781?" or lklhgw="gw 782?" or lklhgw="gw 783?")" not lklhgw="gw 7770" not lklhgw="gw 7771"</t>
  </si>
  <si>
    <t>HWD 438 OR HWD 446 OR HWA 438 OR HWA 446 OR HWB 438 OR HWB 446</t>
  </si>
  <si>
    <t>lkl="hwd 438" or lkl="hwd 446" or lkl="hwa 438" or lkl="hwa 446" or lkl="hwb 438" or lkl="hwb 446"</t>
  </si>
  <si>
    <t>{"nord":"lklhgw=\"gw 759?\" or lklhgw=\"gw 76?\" or lklhgw=\"gw 777?\" or lklhgw=\"gw 778?\" or lklhgw=\"gw 780?\" or lklhgw=\"gw 781?\" or lklhgw=\"gw 782?\" or lklhgw=\"gw 783?\")\" not lklhgw=\"gw 7770\" not lklhgw=\"gw 7771\"","sca":"lklhgw=\"gw 759?\" or lklhgw=\"gw 76?\" or lklhgw=\"gw 777?\" or lklhgw=\"gw 778?\" or lklhgw=\"gw 780?\" or lklhgw=\"gw 781?\" or lklhgw=\"gw 782?\" or lklhgw=\"gw 783?\")\" not lklhgw=\"gw 7770\" not lklhgw=\"gw 7771\"","no":"lklhgw=\"gw 759?\" or lklhgw=\"gw 76?\" or lklhgw=\"gw 777?\" or lklhgw=\"gw 778?\" or lklhgw=\"gw 780?\" or lklhgw=\"gw 781?\" or lklhgw=\"gw 782?\" or lklhgw=\"gw 783?\")\" not lklhgw=\"gw 7770\" not lklhgw=\"gw 7771\"","all":"lklhgw=\"gw 759?\" or lklhgw=\"gw 76?\" or lklhgw=\"gw 777?\" or lklhgw=\"gw 778?\" or lklhgw=\"gw 780?\" or lklhgw=\"gw 781?\" or lklhgw=\"gw 782?\" or lklhgw=\"gw 783?\")\" not lklhgw=\"gw 7770\" not lklhgw=\"gw 7771\""}</t>
  </si>
  <si>
    <t>816.4</t>
  </si>
  <si>
    <t>{"ic":"lkl=\"hwd 438\" or lkl=\"hwd 446\" or lkl=\"hwa 438\" or lkl=\"hwa 446\" or lkl=\"hwb 438\" or lkl=\"hwb 446\""}</t>
  </si>
  <si>
    <t>839.82d</t>
  </si>
  <si>
    <t>GW 7645</t>
  </si>
  <si>
    <t>lklhgw="gw 7645"</t>
  </si>
  <si>
    <t xml:space="preserve">HWD 4** OR HWD 5** OR HWA 4** OR HWA 5 ** OR HWB 4** OR HWB 5** OR </t>
  </si>
  <si>
    <t>{"nord":"lklhgw=\"gw 7645\"","sca":"lklhgw=\"gw 7645\"","no":"lklhgw=\"gw 7645\"","all":"lklhgw=\"gw 7645\""}</t>
  </si>
  <si>
    <t>816.5</t>
  </si>
  <si>
    <t>lkl="hwd 4?" or lkl="hwd 5?" or lkl="hwa 4?" or lkl="hwa 5 ?" or lkl="hwb 4?" or lkl="hwb 5?" or lkl=""</t>
  </si>
  <si>
    <t>839.82e</t>
  </si>
  <si>
    <t>{"ic":"lkl=\"hwd 4?\" or lkl=\"hwd 5?\" or lkl=\"hwa 4?\" or lkl=\"hwa 5 ?\" or lkl=\"hwb 4?\" or lkl=\"hwb 5?\" or lkl=\"\""}</t>
  </si>
  <si>
    <t>GW 771* BIS GW 775* OR GW 7760 OR GW 7761 OR GW 7768* OR GW 7784 OR GW 7806 OR GW 7830</t>
  </si>
  <si>
    <t>GW 771* BIS GW 7761 OR GW 7768* OR GW 7784 OR GW 7806 OR GW 7830</t>
  </si>
  <si>
    <t>lklhgw="gw 771? bis gw 775?" or lklhgw="gw 7760" or lklhgw="gw 7761" or lklhgw="gw 7768?" or lklhgw="gw 7784" or lklhgw="gw 7806" or lklhgw="gw 7830"</t>
  </si>
  <si>
    <t>lklhgw="gw 771? bis gw 7761" or lklhgw="gw 7768?" or lklhgw="gw 7784" or lklhgw="gw 7806" or lklhgw="gw 7830"</t>
  </si>
  <si>
    <t>HWD 6** OR HWA 6** OR HWB 6**</t>
  </si>
  <si>
    <t>{"nord":"lklhgw=\"gw 771? bis gw 775?\" or lklhgw=\"gw 7760\" or lklhgw=\"gw 7761\" or lklhgw=\"gw 7768?\" or lklhgw=\"gw 7784\" or lklhgw=\"gw 7806\" or lklhgw=\"gw 7830\"","sca":"lklhgw=\"gw 771? bis gw 775?\" or lklhgw=\"gw 7760\" or lklhgw=\"gw 7761\" or lklhgw=\"gw 7768?\" or lklhgw=\"gw 7784\" or lklhgw=\"gw 7806\" or lklhgw=\"gw 7830\"","no":"lklhgw=\"gw 771? bis gw 7761\" or lklhgw=\"gw 7768?\" or lklhgw=\"gw 7784\" or lklhgw=\"gw 7806\" or lklhgw=\"gw 7830\"","all":"lklhgw=\"gw 771? bis gw 775?\" or lklhgw=\"gw 7760\" or lklhgw=\"gw 7761\" or lklhgw=\"gw 7768?\" or lklhgw=\"gw 7784\" or lklhgw=\"gw 7806\" or lklhgw=\"gw 7830\""}</t>
  </si>
  <si>
    <t>lkl="hwd 6?" or lkl="hwa 6?" or lkl="hwb 6?"</t>
  </si>
  <si>
    <t>816.6</t>
  </si>
  <si>
    <t>{"ic":"lkl=\"hwd 6?\" or lkl=\"hwa 6?\" or lkl=\"hwb 6?\""}</t>
  </si>
  <si>
    <t>ska 605*</t>
  </si>
  <si>
    <t>839.82f</t>
  </si>
  <si>
    <t>(GW 78* OR GW 8* OR GW 9* NOT GW 780*) NOT GW 781* NOT GW 782 NOT GW 783*</t>
  </si>
  <si>
    <t>(lklhgw="gw 78?" or lklhgw="gw 8?" or lklhgw="gw 9?" not lklhgw="gw 780?")" not lklhgw="gw 781?" not lklhgw="gw 782" not lklhgw="gw 783?"</t>
  </si>
  <si>
    <t>HWN 4** OR HWN 5** OR HWN 6**</t>
  </si>
  <si>
    <t>{"nord":"(lklhgw=\"gw 78?\" or lklhgw=\"gw 8?\" or lklhgw=\"gw 9?\" not lklhgw=\"gw 780?\")\" not lklhgw=\"gw 781?\" not lklhgw=\"gw 782\" not lklhgw=\"gw 783?\"","sca":"(lklhgw=\"gw 78?\" or lklhgw=\"gw 8?\" or lklhgw=\"gw 9?\" not lklhgw=\"gw 780?\")\" not lklhgw=\"gw 781?\" not lklhgw=\"gw 782\" not lklhgw=\"gw 783?\"","no":"(lklhgw=\"gw 78?\" or lklhgw=\"gw 8?\" or lklhgw=\"gw 9?\" not lklhgw=\"gw 780?\")\" not lklhgw=\"gw 781?\" not lklhgw=\"gw 782\" not lklhgw=\"gw 783?\"","all":"(lklhgw=\"gw 78?\" or lklhgw=\"gw 8?\" or lklhgw=\"gw 9?\" not lklhgw=\"gw 780?\")\" not lklhgw=\"gw 781?\" not lklhgw=\"gw 782\" not lklhgw=\"gw 783?\""}</t>
  </si>
  <si>
    <t>lkl="hwn 4?" or lkl="hwn 5?" or lkl="hwn 6?"</t>
  </si>
  <si>
    <t>82*</t>
  </si>
  <si>
    <t>{"sca":"lkl=\"hwn 4?\" or lkl=\"hwn 5?\" or lkl=\"hwn 6?\""}</t>
  </si>
  <si>
    <t>891*</t>
  </si>
  <si>
    <t>Baltische Literaturen</t>
  </si>
  <si>
    <t>Baltic literatures</t>
  </si>
  <si>
    <t>820</t>
  </si>
  <si>
    <t>891.9A</t>
  </si>
  <si>
    <t>Allgemeines, Literaturgeschichte</t>
  </si>
  <si>
    <t>General works, History of literature</t>
  </si>
  <si>
    <t>EZ 12*</t>
  </si>
  <si>
    <t>HWN 5**</t>
  </si>
  <si>
    <t>lkl="hwn 5?"</t>
  </si>
  <si>
    <t>lklhgw="ez 12?"</t>
  </si>
  <si>
    <t>{"bal":"lklhgw=\"ez 12?\"","all":"lklhgw=\"ez 12?\""}</t>
  </si>
  <si>
    <t>821.*</t>
  </si>
  <si>
    <t>{"sca":"lkl=\"hwn 5?\""}</t>
  </si>
  <si>
    <t>82X</t>
  </si>
  <si>
    <t>891.91*</t>
  </si>
  <si>
    <t>Altpreußische Literatur</t>
  </si>
  <si>
    <t>ska 597.500</t>
  </si>
  <si>
    <t>Old Prussian literature</t>
  </si>
  <si>
    <t>EZ 1390 OR EZ 1400 OR EZ 144* OR EZ 145* OR EZ 149*</t>
  </si>
  <si>
    <t>HWN 510 OR HWN 512</t>
  </si>
  <si>
    <t>lklhgw="ez 1390" or lklhgw="ez 1400" or lklhgw="ez 144?" or lklhgw="ez 145?" or lklhgw="ez 149?"</t>
  </si>
  <si>
    <t>lkl="hwn 510" or lkl="hwn 512"</t>
  </si>
  <si>
    <t>{"bal":"lklhgw=\"ez 1390\" or lklhgw=\"ez 1400\" or lklhgw=\"ez 144?\" or lklhgw=\"ez 145?\" or lklhgw=\"ez 149?\"","all":"lklhgw=\"ez 1390\" or lklhgw=\"ez 1400\" or lklhgw=\"ez 144?\" or lklhgw=\"ez 145?\" or lklhgw=\"ez 149?\""}</t>
  </si>
  <si>
    <t>821.1</t>
  </si>
  <si>
    <t>{"sca":"lkl=\"hwn 510\" or lkl=\"hwn 512\""}</t>
  </si>
  <si>
    <t>891.91a</t>
  </si>
  <si>
    <t>EZ 1390 OR EZ 1400</t>
  </si>
  <si>
    <t>lklhgw="ez 1390" or lklhgw="ez 1400"</t>
  </si>
  <si>
    <t>HWN 580</t>
  </si>
  <si>
    <t>{"bal":"lklhgw=\"ez 1390\" or lklhgw=\"ez 1400\"","all":"lklhgw=\"ez 1390\" or lklhgw=\"ez 1400\""}</t>
  </si>
  <si>
    <t>lkl="hwn 580"</t>
  </si>
  <si>
    <t>821.2</t>
  </si>
  <si>
    <t>{"sca":"lkl=\"hwn 580\""}</t>
  </si>
  <si>
    <t>4XX</t>
  </si>
  <si>
    <t>891.91b</t>
  </si>
  <si>
    <t>Language and literary history</t>
  </si>
  <si>
    <t>EZ 144* OR EZ 145* OR EZ 149*</t>
  </si>
  <si>
    <t>ska 597.600</t>
  </si>
  <si>
    <t>lklhgw="ez 144?" or lklhgw="ez 145?" or lklhgw="ez 149?"</t>
  </si>
  <si>
    <t>{"bal":"lklhgw=\"ez 144?\" or lklhgw=\"ez 145?\" or lklhgw=\"ez 149?\"","all":"lklhgw=\"ez 144?\" or lklhgw=\"ez 145?\" or lklhgw=\"ez 149?\""}</t>
  </si>
  <si>
    <t>HWN 438 OR HWN 446</t>
  </si>
  <si>
    <t>822.*</t>
  </si>
  <si>
    <t>lkl="hwn 438" or lkl="hwn 446"</t>
  </si>
  <si>
    <t>891.92*</t>
  </si>
  <si>
    <t>Litauische Literatur</t>
  </si>
  <si>
    <t>Lithuanian Literature</t>
  </si>
  <si>
    <t>{"sca":"lkl=\"hwn 438\" or lkl=\"hwn 446\""}</t>
  </si>
  <si>
    <t>EZ 2* OR EZ 3* OR EZ 4* OR EZ 5*</t>
  </si>
  <si>
    <t>lklhgw="ez 2?" or lklhgw="ez 3?" or lklhgw="ez 4?" or lklhgw="ez 5?"</t>
  </si>
  <si>
    <t>{"bal":"lklhgw=\"ez 2?\" or lklhgw=\"ez 3?\" or lklhgw=\"ez 4?\" or lklhgw=\"ez 5?\"","all":"lklhgw=\"ez 2?\" or lklhgw=\"ez 3?\" or lklhgw=\"ez 4?\" or lklhgw=\"ez 5?\""}</t>
  </si>
  <si>
    <t>822.1</t>
  </si>
  <si>
    <t>4•X</t>
  </si>
  <si>
    <t xml:space="preserve">HWN 4** OR HWN 5** </t>
  </si>
  <si>
    <t>lkl="hwn 4?" or lkl="hwn 5? "</t>
  </si>
  <si>
    <t>891.92a</t>
  </si>
  <si>
    <t>EZ 215* OR EZ 216* OR EZ 217* OR EZ 218* OR EZ 219*</t>
  </si>
  <si>
    <t>{"sca":"lkl=\"hwn 4?\" or lkl=\"hwn 5? \""}</t>
  </si>
  <si>
    <t>lklhgw="ez 215?" or lklhgw="ez 216?" or lklhgw="ez 217?" or lklhgw="ez 218?" or lklhgw="ez 219?"</t>
  </si>
  <si>
    <t>{"bal":"lklhgw=\"ez 215?\" or lklhgw=\"ez 216?\" or lklhgw=\"ez 217?\" or lklhgw=\"ez 218?\" or lklhgw=\"ez 219?\"","all":"lklhgw=\"ez 215?\" or lklhgw=\"ez 216?\" or lklhgw=\"ez 217?\" or lklhgw=\"ez 218?\" or lklhgw=\"ez 219?\""}</t>
  </si>
  <si>
    <t>822.2</t>
  </si>
  <si>
    <t>891.92b</t>
  </si>
  <si>
    <t>HWN 6**</t>
  </si>
  <si>
    <t>EZ 23*</t>
  </si>
  <si>
    <t>lkl="hwn 6?"</t>
  </si>
  <si>
    <t>lklhgw="ez 23?"</t>
  </si>
  <si>
    <t>{"bal":"lklhgw=\"ez 23?\"","all":"lklhgw=\"ez 23?\""}</t>
  </si>
  <si>
    <t>ska 597.700</t>
  </si>
  <si>
    <t>822.3</t>
  </si>
  <si>
    <t>{"sca":"lkl=\"hwn 6?\""}</t>
  </si>
  <si>
    <t>891.92c</t>
  </si>
  <si>
    <t>EZ 22*</t>
  </si>
  <si>
    <t>lklhgw="ez 22?"</t>
  </si>
  <si>
    <t>{"bal":"lklhgw=\"ez 22?\"","all":"lklhgw=\"ez 22?\""}</t>
  </si>
  <si>
    <t>822.4</t>
  </si>
  <si>
    <t>891.92d</t>
  </si>
  <si>
    <t>HWS 4** OR HWS 5** OR HWS 6**</t>
  </si>
  <si>
    <t>EZ 20* OR EZ 210* OR EZ 211* OR EZ 212* OR EZ 213* OR EZ 214*</t>
  </si>
  <si>
    <t>lkl="hws 4?" or lkl="hws 5?" or lkl="hws 6?"</t>
  </si>
  <si>
    <t>lklhgw="ez 20?" or lklhgw="ez 210?" or lklhgw="ez 211?" or lklhgw="ez 212?" or lklhgw="ez 213?" or lklhgw="ez 214?"</t>
  </si>
  <si>
    <t>{"bal":"lklhgw=\"ez 20?\" or lklhgw=\"ez 210?\" or lklhgw=\"ez 211?\" or lklhgw=\"ez 212?\" or lklhgw=\"ez 213?\" or lklhgw=\"ez 214?\"","all":"lklhgw=\"ez 20?\" or lklhgw=\"ez 210?\" or lklhgw=\"ez 211?\" or lklhgw=\"ez 212?\" or lklhgw=\"ez 213?\" or lklhgw=\"ez 214?\""}</t>
  </si>
  <si>
    <t>{"se":"lkl=\"hws 4?\" or lkl=\"hws 5?\" or lkl=\"hws 6?\""}</t>
  </si>
  <si>
    <t>822.5</t>
  </si>
  <si>
    <t>41•</t>
  </si>
  <si>
    <t>891.92e</t>
  </si>
  <si>
    <t>EZ 24*</t>
  </si>
  <si>
    <t>lklhgw="ez 24?"</t>
  </si>
  <si>
    <t>{"bal":"lklhgw=\"ez 24?\"","all":"lklhgw=\"ez 24?\""}</t>
  </si>
  <si>
    <t>822.6</t>
  </si>
  <si>
    <t>HWS 5**</t>
  </si>
  <si>
    <t>ska 597.800</t>
  </si>
  <si>
    <t>lkl="hws 5?"</t>
  </si>
  <si>
    <t>891.92f</t>
  </si>
  <si>
    <t>Primär- und Sekundärliteratur zu einzelnen Autoren</t>
  </si>
  <si>
    <t>Primary and Secondary Literature on single authors</t>
  </si>
  <si>
    <t>EZ 25* OR EZ 26* OR EZ 27* OR EZ 28* OR EZ 29* OR EZ 3* OR EZ 4* OR EZ 5*</t>
  </si>
  <si>
    <t>{"se":"lkl=\"hws 5?\""}</t>
  </si>
  <si>
    <t>lklhgw="ez 25?" or lklhgw="ez 26?" or lklhgw="ez 27?" or lklhgw="ez 28?" or lklhgw="ez 29?" or lklhgw="ez 3?" or lklhgw="ez 4?" or lklhgw="ez 5?"</t>
  </si>
  <si>
    <t>411.X</t>
  </si>
  <si>
    <t>{"bal":"lklhgw=\"ez 25?\" or lklhgw=\"ez 26?\" or lklhgw=\"ez 27?\" or lklhgw=\"ez 28?\" or lklhgw=\"ez 29?\" or lklhgw=\"ez 3?\" or lklhgw=\"ez 4?\" or lklhgw=\"ez 5?\"","all":"lklhgw=\"ez 25?\" or lklhgw=\"ez 26?\" or lklhgw=\"ez 27?\" or lklhgw=\"ez 28?\" or lklhgw=\"ez 29?\" or lklhgw=\"ez 3?\" or lklhgw=\"ez 4?\" or lklhgw=\"ez 5?\""}</t>
  </si>
  <si>
    <t>823.*</t>
  </si>
  <si>
    <t>HWS 510 OR HWS 512</t>
  </si>
  <si>
    <t>891.93*</t>
  </si>
  <si>
    <t>Lettische Literatur</t>
  </si>
  <si>
    <t>Latvian literature</t>
  </si>
  <si>
    <t>EZ 65* OR EZ 66* OR EZ 67* OR EZ 68* OR EZ 69* OR EZ 7* OE EZ 8* OR EZ 9*</t>
  </si>
  <si>
    <t>lkl="hws 510" or lkl="hws 512"</t>
  </si>
  <si>
    <t>{"se":"lkl=\"hws 510\" or lkl=\"hws 512\""}</t>
  </si>
  <si>
    <t>lklhgw="ez 65?" or lklhgw="ez 66?" or lklhgw="ez 67?" or lklhgw="ez 68?" or lklhgw="ez 69?" or lklhgw="ez 7? oe ez 8?" or lklhgw="ez 9?"</t>
  </si>
  <si>
    <t>{"bal":"lklhgw=\"ez 65?\" or lklhgw=\"ez 66?\" or lklhgw=\"ez 67?\" or lklhgw=\"ez 68?\" or lklhgw=\"ez 69?\" or lklhgw=\"ez 7? oe ez 8?\" or lklhgw=\"ez 9?\"","all":"lklhgw=\"ez 65?\" or lklhgw=\"ez 66?\" or lklhgw=\"ez 67?\" or lklhgw=\"ez 68?\" or lklhgw=\"ez 69?\" or lklhgw=\"ez 7? oe ez 8?\" or lklhgw=\"ez 9?\""}</t>
  </si>
  <si>
    <t>823.1</t>
  </si>
  <si>
    <t>HWS 580</t>
  </si>
  <si>
    <t>lkl="hws 580"</t>
  </si>
  <si>
    <t>{"se":"lkl=\"hws 580\""}</t>
  </si>
  <si>
    <t>891.93a</t>
  </si>
  <si>
    <t>EZ 665* OE EZ 666* OR EZ 667* OR EZ 668* OR EZ 669*</t>
  </si>
  <si>
    <t>lklhgw="ez 665? oe ez 666?" or lklhgw="ez 667?" or lklhgw="ez 668?" or lklhgw="ez 669?"</t>
  </si>
  <si>
    <t>{"bal":"lklhgw=\"ez 665? oe ez 666?\" or lklhgw=\"ez 667?\" or lklhgw=\"ez 668?\" or lklhgw=\"ez 669?\"","all":"lklhgw=\"ez 665? oe ez 666?\" or lklhgw=\"ez 667?\" or lklhgw=\"ez 668?\" or lklhgw=\"ez 669?\""}</t>
  </si>
  <si>
    <t>823.2</t>
  </si>
  <si>
    <t>HWS 438 OR HWS 446</t>
  </si>
  <si>
    <t>891.93b</t>
  </si>
  <si>
    <t>lkl="hws 438" or lkl="hws 446"</t>
  </si>
  <si>
    <t>EZ 68*</t>
  </si>
  <si>
    <t>{"se":"lkl=\"hws 438\" or lkl=\"hws 446\""}</t>
  </si>
  <si>
    <t>lklhgw="ez 68?"</t>
  </si>
  <si>
    <t>{"bal":"lklhgw=\"ez 68?\"","all":"lklhgw=\"ez 68?\""}</t>
  </si>
  <si>
    <t>823.3</t>
  </si>
  <si>
    <t>891.93c</t>
  </si>
  <si>
    <t>EZ 67*</t>
  </si>
  <si>
    <t>HWS 4** OR HWS 5**</t>
  </si>
  <si>
    <t>{"all":"kiss=\"ska 589.100\" or kiss=\"ska 589.200\" or kiss=\"ska 589.400\"","nord":"kiss=\"ska 589.100\" or kiss=\"ska 589.200\" or kiss=\"ska 589.400\" or kiss=\"ska 597.500\" or kiss=\"ska 597.600\" or kiss=\"ska 597.700\" or kiss=\"ska 597.800\"","sca":"kiss=\"ska 589.100\" or kiss=\"ska 589.200\" or kiss=\"ska 589.400\" or kiss=\"ska 604*\" or kiss=\"ska 605*\" or kiss=\"ska 814.100\" or kiss=\"ska 814.200\" or kiss=\"ska 814.300\" or kiss=\"ska 597.500\" or kiss=\"ska 597.600\" or kiss=\"ska 597.700\" or kiss=\"ska 597.800\"","dk":"kiss=\"ska 589.100\" or kiss=\"ska 589.200\" or kiss=\"ska 589.400\" or kiss=\"ska 604*\" or kiss=\"ska 605*\" or kiss=\"ska 814.100\" or kiss=\"ska 814.200\" or kiss=\"ska 814.300\" or kiss=\"ska 597.500\" or kiss=\"ska 597.600\" or kiss=\"ska 597.700\" or kiss=\"ska 597.800\"","gro":"kiss=\"ska 589.100\" or kiss=\"ska 589.200\" or kiss=\"ska 589.400\" or kiss=\"ska 604*\" or kiss=\"ska 605*\" or kiss=\"ska 814.100\" or kiss=\"ska 814.200\" or kiss=\"ska 814.300\" or kiss=\"ska 597.500\" or kiss=\"ska 597.600\" or kiss=\"ska 597.700\" or kiss=\"ska 597.800\"","ic":"kiss=\"ska 589.100\" or kiss=\"ska 589.200\" or kiss=\"ska 589.400\" or kiss=\"ska 604*\" or kiss=\"ska 605*\" or kiss=\"ska 814.100\" or kiss=\"ska 814.200\" or kiss=\"ska 814.300\" or kiss=\"ska 597.500\" or kiss=\"ska 597.600\" or kiss=\"ska 597.700\" or kiss=\"ska 597.800\"","fae":"kiss=\"ska 589.100\" or kiss=\"ska 589.200\" or kiss=\"ska 589.400\" or kiss=\"ska 604*\" or kiss=\"ska 605*\" or kiss=\"ska 814.100\" or kiss=\"ska 814.200\" or kiss=\"ska 814.300\" or kiss=\"ska 597.500\" or kiss=\"ska 597.600\" or kiss=\"ska 597.700\" or kiss=\"ska 597.800\"","se":"kiss=\"ska 589.100\" or kiss=\"ska 589.200\" or kiss=\"ska 589.400\" or kiss=\"ska 604*\" or kiss=\"ska 605*\" or kiss=\"ska 814.100\" or kiss=\"ska 814.200\" or kiss=\"ska 814.300\" or kiss=\"ska 597.500\" or kiss=\"ska 597.600\" or kiss=\"ska 597.700\" or kiss=\"ska 597.800\"","no":"kiss=\"ska 589.100\" or kiss=\"ska 589.200\" or kiss=\"ska 589.400\" or kiss=\"ska 604*\" or kiss=\"ska 605*\" or kiss=\"ska 814.100\" or kiss=\"ska 814.200\" or kiss=\"ska 814.300\" or kiss=\"ska 597.500\" or kiss=\"ska 597.600\" or kiss=\"ska 597.700\" or kiss=\"ska 597.800\"","fi":"kiss=\"ska 589.100\" or kiss=\"ska 589.200\" or kiss=\"ska 589.400\" or kiss=\"ska 604*\" or kiss=\"ska 605*\""}</t>
  </si>
  <si>
    <t>lklhgw="ez 67?"</t>
  </si>
  <si>
    <t>lkl="hws 4?" or lkl="hws 5?"</t>
  </si>
  <si>
    <t>{"bal":"lklhgw=\"ez 67?\"","all":"lklhgw=\"ez 67?\""}</t>
  </si>
  <si>
    <t>823.4</t>
  </si>
  <si>
    <t>{"se":"lkl=\"hws 4?\" or lkl=\"hws 5?\""}</t>
  </si>
  <si>
    <t>891.93d</t>
  </si>
  <si>
    <t>EZ 65* OR EZ 661* OR EZ 662* OR EZ 663* OR EZ 664*</t>
  </si>
  <si>
    <t>lklhgw="ez 65?" or lklhgw="ez 661?" or lklhgw="ez 662?" or lklhgw="ez 663?" or lklhgw="ez 664?"</t>
  </si>
  <si>
    <t>HWS 6**</t>
  </si>
  <si>
    <t>{"bal":"lklhgw=\"ez 65?\" or lklhgw=\"ez 661?\" or lklhgw=\"ez 662?\" or lklhgw=\"ez 663?\" or lklhgw=\"ez 664?\"","all":"lklhgw=\"ez 65?\" or lklhgw=\"ez 661?\" or lklhgw=\"ez 662?\" or lklhgw=\"ez 663?\" or lklhgw=\"ez 664?\""}</t>
  </si>
  <si>
    <t>823.5</t>
  </si>
  <si>
    <t>lkl="hws 6?"</t>
  </si>
  <si>
    <t>{"se":"lkl=\"hws 6?\""}</t>
  </si>
  <si>
    <t>891.93e</t>
  </si>
  <si>
    <t>EZ 69*</t>
  </si>
  <si>
    <t>lklhgw="ez 69?"</t>
  </si>
  <si>
    <t>{"bal":"lklhgw=\"ez 69?\"","all":"lklhgw=\"ez 69?\""}</t>
  </si>
  <si>
    <t>823.6</t>
  </si>
  <si>
    <t>HWK 4** OR HWK 5** OR HWK 6**</t>
  </si>
  <si>
    <t>891.93f</t>
  </si>
  <si>
    <t>lkl="hwk 4?" or lkl="hwk 5?" or lkl="hwk 6?"</t>
  </si>
  <si>
    <t>Primary and Secondary literature on single authors</t>
  </si>
  <si>
    <t>EZ 7* OR EZ 8* OR EZ 9*</t>
  </si>
  <si>
    <t>{"dk":"lkl=\"hwk 4?\" or lkl=\"hwk 5?\" or lkl=\"hwk 6?\""}</t>
  </si>
  <si>
    <t>lklhgw="ez 7?" or lklhgw="ez 8?" or lklhgw="ez 9?"</t>
  </si>
  <si>
    <t>{"bal":"lklhgw=\"ez 7?\" or lklhgw=\"ez 8?\" or lklhgw=\"ez 9?\"","all":"lklhgw=\"ez 7?\" or lklhgw=\"ez 8?\" or lklhgw=\"ez 9?\""}</t>
  </si>
  <si>
    <t>83*</t>
  </si>
  <si>
    <t>HWK 5**</t>
  </si>
  <si>
    <t>lkl="hwk 5?"</t>
  </si>
  <si>
    <t>894.54*</t>
  </si>
  <si>
    <t>Ostseefinnische Literaturen</t>
  </si>
  <si>
    <t>Finnic literatures</t>
  </si>
  <si>
    <t>830</t>
  </si>
  <si>
    <t>894.54A</t>
  </si>
  <si>
    <t>831.*</t>
  </si>
  <si>
    <t>412.X</t>
  </si>
  <si>
    <t>83X</t>
  </si>
  <si>
    <t>{"dk":"lkl=\"hwk 5?\""}</t>
  </si>
  <si>
    <t>894.541*</t>
  </si>
  <si>
    <t>Finnische Literatur</t>
  </si>
  <si>
    <t>Finnish literature</t>
  </si>
  <si>
    <t>831.1</t>
  </si>
  <si>
    <t>HWK 510 OR HWK 512</t>
  </si>
  <si>
    <t>lkl="hwk 510" or lkl="hwk 512"</t>
  </si>
  <si>
    <t>894.541a</t>
  </si>
  <si>
    <t>EK 3800</t>
  </si>
  <si>
    <t>{"dk":"lkl=\"hwk 510\" or lkl=\"hwk 512\""}</t>
  </si>
  <si>
    <t>HWK 580</t>
  </si>
  <si>
    <t>lkl="hwk 580"</t>
  </si>
  <si>
    <t>lklhgw="ek 3800"</t>
  </si>
  <si>
    <t>{"all":"lklhgw=\"ek 3800\""}</t>
  </si>
  <si>
    <t>831.2</t>
  </si>
  <si>
    <t>{"dk":"lkl=\"hwk 580\""}</t>
  </si>
  <si>
    <t>894.541b</t>
  </si>
  <si>
    <t>EK 382*</t>
  </si>
  <si>
    <t>HWK 438 OR HWK 446</t>
  </si>
  <si>
    <t>lkl="hwk 438" or lkl="hwk 446"</t>
  </si>
  <si>
    <t>lklhgw="ek 382?"</t>
  </si>
  <si>
    <t>{"all":"lklhgw=\"ek 382?\""}</t>
  </si>
  <si>
    <t>831.3</t>
  </si>
  <si>
    <t>{"dk":"lkl=\"hwk 438\" or lkl=\"hwk 446\""}</t>
  </si>
  <si>
    <t>894.541c</t>
  </si>
  <si>
    <t>EK 38* NOT (EK 380* OR EK 381* OR EK 382*)</t>
  </si>
  <si>
    <t>lklhgw="ek 38?" not (lklhgw="ek 380?" or lklhgw="ek 381?" or lklhgw="ek 382?")</t>
  </si>
  <si>
    <t>{"all":"lklhgw=\"ek 38?\" not (lklhgw=\"ek 380?\" or lklhgw=\"ek 381?\" or lklhgw=\"ek 382?\")"}</t>
  </si>
  <si>
    <t>831.4</t>
  </si>
  <si>
    <t>HWK 4** OR HWK 5**</t>
  </si>
  <si>
    <t>lkl="hwk 4?" or lkl="hwk 5?"</t>
  </si>
  <si>
    <t>894.541d</t>
  </si>
  <si>
    <t>EK 40* NOT (EK 4095 OR EK 4097)</t>
  </si>
  <si>
    <t>{"dk":"lkl=\"hwk 4?\" or lkl=\"hwk 5?\""}</t>
  </si>
  <si>
    <t>lklhgw="ek 40?" not (lklhgw="ek 4095" or lklhgw="ek 4097")</t>
  </si>
  <si>
    <t>{"all":"lklhgw=\"ek 40?\" not (lklhgw=\"ek 4095\" or lklhgw=\"ek 4097\")"}</t>
  </si>
  <si>
    <t>831.5</t>
  </si>
  <si>
    <t>894.541e</t>
  </si>
  <si>
    <t>HWK 6**</t>
  </si>
  <si>
    <t>EK 4095 OR EK 4097</t>
  </si>
  <si>
    <t>lkl="hwk 6?"</t>
  </si>
  <si>
    <t>lklhgw="ek 4095" or lklhgw="ek 4097"</t>
  </si>
  <si>
    <t>{"dk":"lkl=\"hwk 6?\""}</t>
  </si>
  <si>
    <t>{"all":"lklhgw=\"ek 4095\" or lklhgw=\"ek 4097\""}</t>
  </si>
  <si>
    <t>ska 814.100</t>
  </si>
  <si>
    <t>831.6*</t>
  </si>
  <si>
    <t>831.X</t>
  </si>
  <si>
    <t>894.541f</t>
  </si>
  <si>
    <t>EK 41*</t>
  </si>
  <si>
    <t>HWG 4** OR HWG 5** OR HWG 6**</t>
  </si>
  <si>
    <t>lklhgw="ek 41?"</t>
  </si>
  <si>
    <t>{"all":"lklhgw=\"ek 41?\""}</t>
  </si>
  <si>
    <t>lkl="hwg 4?" or lkl="hwg 5?" or lkl="hwg 6?"</t>
  </si>
  <si>
    <t>832.*</t>
  </si>
  <si>
    <t>{"no":"lkl=\"hwg 4?\" or lkl=\"hwg 5?\" or lkl=\"hwg 6?\""}</t>
  </si>
  <si>
    <t>894.545*</t>
  </si>
  <si>
    <t>Estnische Literatur</t>
  </si>
  <si>
    <t>Estonian literature</t>
  </si>
  <si>
    <t>EK 47** OR EK 48**</t>
  </si>
  <si>
    <t>lklhgw="ek 47?" or lklhgw="ek 48?"</t>
  </si>
  <si>
    <t>{"bal":"lklhgw=\"ek 47?\" or lklhgw=\"ek 48?\"","all":"lklhgw=\"ek 47?\" or lklhgw=\"ek 48?\""}</t>
  </si>
  <si>
    <t>832.1</t>
  </si>
  <si>
    <t>413.X</t>
  </si>
  <si>
    <t>HWG 5**</t>
  </si>
  <si>
    <t>lkl="hwg 5?"</t>
  </si>
  <si>
    <t>{"no":"lkl=\"hwg 5?\""}</t>
  </si>
  <si>
    <t>894.545a</t>
  </si>
  <si>
    <t>832.2</t>
  </si>
  <si>
    <t>ska 814.200</t>
  </si>
  <si>
    <t>HWG 510 OR HWG 512</t>
  </si>
  <si>
    <t>lkl="hwg 510" or lkl="hwg 512"</t>
  </si>
  <si>
    <t>894.545b</t>
  </si>
  <si>
    <t>{"no":"lkl=\"hwg 510\" or lkl=\"hwg 512\""}</t>
  </si>
  <si>
    <t>832.3</t>
  </si>
  <si>
    <t>894.545c</t>
  </si>
  <si>
    <t>HWG 580</t>
  </si>
  <si>
    <t>EK 4700</t>
  </si>
  <si>
    <t>lkl="hwg 580"</t>
  </si>
  <si>
    <t>lklhgw="ek 4700"</t>
  </si>
  <si>
    <t>{"bal":"lklhgw=\"ek 4700\"","all":"lklhgw=\"ek 4700\""}</t>
  </si>
  <si>
    <t>{"no":"lkl=\"hwg 580\""}</t>
  </si>
  <si>
    <t>832.4</t>
  </si>
  <si>
    <t>HWG 438 OR HWG 446</t>
  </si>
  <si>
    <t>894.545d</t>
  </si>
  <si>
    <t>lkl="hwg 438" or lkl="hwg 446"</t>
  </si>
  <si>
    <t>ska 814.300</t>
  </si>
  <si>
    <t>{"no":"lkl=\"hwg 438\" or lkl=\"hwg 446\""}</t>
  </si>
  <si>
    <t>832.5</t>
  </si>
  <si>
    <t>894.545e</t>
  </si>
  <si>
    <t>EK 4750</t>
  </si>
  <si>
    <t>HWG 4** OR HWG 5**</t>
  </si>
  <si>
    <t>lklhgw="ek 4750"</t>
  </si>
  <si>
    <t>{"bal":"lklhgw=\"ek 4750\"","all":"lklhgw=\"ek 4750\""}</t>
  </si>
  <si>
    <t>832.6*</t>
  </si>
  <si>
    <t>lkl="hwg 4?" or lkl="hwg 5?"</t>
  </si>
  <si>
    <t>832.X</t>
  </si>
  <si>
    <t>{"no":"lkl=\"hwg 4?\" or lkl=\"hwg 5?\""}</t>
  </si>
  <si>
    <t>894.545f</t>
  </si>
  <si>
    <t>EK 4800</t>
  </si>
  <si>
    <t>lklhgw="ek 4800"</t>
  </si>
  <si>
    <t>{"bal":"lklhgw=\"ek 4800\"","all":"lklhgw=\"ek 4800\""}</t>
  </si>
  <si>
    <t>84*</t>
  </si>
  <si>
    <t>HWG 6**</t>
  </si>
  <si>
    <t>894.55</t>
  </si>
  <si>
    <t>Saamische Literatur</t>
  </si>
  <si>
    <t>Sami literature</t>
  </si>
  <si>
    <t>EK 5380</t>
  </si>
  <si>
    <t>lkl="hwg 6?"</t>
  </si>
  <si>
    <t>lklhgw="ek 5380"</t>
  </si>
  <si>
    <t>{"no":"lkl=\"hwg 6?\""}</t>
  </si>
  <si>
    <t>{"nord":"lklhgw=\"ek 5380\"","se":"lklhgw=\"ek 5380\"","no":"lklhgw=\"ek 5380\"","fi":"lklhgw=\"ek 5380\"","all":"lklhgw=\"ek 5380\""}</t>
  </si>
  <si>
    <t>85*</t>
  </si>
  <si>
    <t>897.12</t>
  </si>
  <si>
    <t>Grönländische Literatur</t>
  </si>
  <si>
    <t>Greenlandic literature</t>
  </si>
  <si>
    <t>JH 4** OR JH 5** OR JH 6**</t>
  </si>
  <si>
    <t>9**</t>
  </si>
  <si>
    <t>lkl="jh 4?" or lkl="jh 5?" or lkl="jh 6?"</t>
  </si>
  <si>
    <t>Geschichte und Geowissenschaften</t>
  </si>
  <si>
    <t>{"bal":"lkl=\"jh 4?\" or lkl=\"jh 5?\" or lkl=\"jh 6?\""}</t>
  </si>
  <si>
    <t>History and Geoscience</t>
  </si>
  <si>
    <t>oder Geographie?</t>
  </si>
  <si>
    <t>RA *****-RB ***** OR RQ 20***-RQ 23*** OR N</t>
  </si>
  <si>
    <t>lklhgw="ra ?-rb ?" or lklhgw="rq 20?-rq 23?" or lklhgw="n"</t>
  </si>
  <si>
    <t>414.X</t>
  </si>
  <si>
    <t>{"bal":"lklhgw=\"ra ?-rb ?\" or lklhgw=\"rq 20?-rq 23?\" or lklhgw=\"n\""}</t>
  </si>
  <si>
    <t>91*</t>
  </si>
  <si>
    <t>JH 500 OR JH 580</t>
  </si>
  <si>
    <t>Geografie, Reisen</t>
  </si>
  <si>
    <t>Geography, Travel</t>
  </si>
  <si>
    <t>lkl="jh 500" or lkl="jh 580"</t>
  </si>
  <si>
    <t>{"bal":"lkl=\"jh 500\" or lkl=\"jh 580\""}</t>
  </si>
  <si>
    <t>910</t>
  </si>
  <si>
    <t>GZ 012* OR R! !!0*</t>
  </si>
  <si>
    <t>R! !!0* NOT RM 500*</t>
  </si>
  <si>
    <t>RM 200*</t>
  </si>
  <si>
    <t>JHB 4** OR JHB 5** OR JHB 6**</t>
  </si>
  <si>
    <t>RM 600*</t>
  </si>
  <si>
    <t>lkl="jhb 4?" or lkl="jhb 5?" or lkl="jhb 6?"</t>
  </si>
  <si>
    <t>{"bal":"lkl=\"jhb 4?\" or lkl=\"jhb 5?\" or lkl=\"jhb 6?\""}</t>
  </si>
  <si>
    <t>RY 400*</t>
  </si>
  <si>
    <t>RM 400*</t>
  </si>
  <si>
    <t>RM 300*</t>
  </si>
  <si>
    <t>RM 500*</t>
  </si>
  <si>
    <t>RQ 2!0*</t>
  </si>
  <si>
    <t>lklhgw="gz 012?" or lklhgw="r! !!0?"</t>
  </si>
  <si>
    <t>lklhgw="r! !!0?" not lklhgw="rm 500?"</t>
  </si>
  <si>
    <t>lklhgw="rm 200?"</t>
  </si>
  <si>
    <t>lklhgw="rm 600?"</t>
  </si>
  <si>
    <t>lklhgw="ry 400?"</t>
  </si>
  <si>
    <t>lklhgw="rm 400?"</t>
  </si>
  <si>
    <t>lklhgw="rm 300?"</t>
  </si>
  <si>
    <t>lklhgw="rm 500?"</t>
  </si>
  <si>
    <t>lklhgw="rq 2!0?"</t>
  </si>
  <si>
    <t>JHB 5**</t>
  </si>
  <si>
    <t>{"nord":"lklhgw=\"gz 012?\" or lklhgw=\"r! !!0?\"","sca":"lklhgw=\"r! !!0?\" not lklhgw=\"rm 500?\"","dk":"lklhgw=\"rm 200?\"","ic":"lklhgw=\"rm 600?\"","gro":"lklhgw=\"ry 400?\"","se":"lklhgw=\"rm 400?\"","no":"lklhgw=\"rm 300?\"","fi":"lklhgw=\"rm 500?\"","bal":"lklhgw=\"rq 2!0?\"","all":"lklhgw=\"gz 012?\" or lklhgw=\"r! !!0?\""}</t>
  </si>
  <si>
    <t>911.*</t>
  </si>
  <si>
    <t>91X</t>
  </si>
  <si>
    <t>lkl="jhb 5?"</t>
  </si>
  <si>
    <t>{"bal":"lkl=\"jhb 5?\""}</t>
  </si>
  <si>
    <t>911</t>
  </si>
  <si>
    <t>Historische Geografie</t>
  </si>
  <si>
    <t>Historical geography</t>
  </si>
  <si>
    <t>R! !!82* OR R! !!83* OR ND 8*</t>
  </si>
  <si>
    <t>(R! !!82* OR R! !!83*) NOT RM 50*</t>
  </si>
  <si>
    <t>RM 2082* OR RM 2083*</t>
  </si>
  <si>
    <t>RM 6082* OR RM 6083*</t>
  </si>
  <si>
    <t>RY 4082* OR RY 4083*</t>
  </si>
  <si>
    <t>RM 4082* OR RM 4083*</t>
  </si>
  <si>
    <t>RM 3082* OR RM 3083*</t>
  </si>
  <si>
    <t>RM 5082* OR RM 5083*</t>
  </si>
  <si>
    <t>RQ 2!82* OR RQ 2!83* OR ND 8*</t>
  </si>
  <si>
    <t>lklhgw="r! !!82?" or lklhgw="r! !!83?" or lklhgw="nd 8?"</t>
  </si>
  <si>
    <t>(lklhgw="r! !!82?" or lklhgw="r! !!83?")" not lklhgw="rm 50?"</t>
  </si>
  <si>
    <t>lklhgw="rm 2082?" or lklhgw="rm 2083?"</t>
  </si>
  <si>
    <t>lklhgw="rm 6082?" or lklhgw="rm 6083?"</t>
  </si>
  <si>
    <t>lklhgw="ry 4082?" or lklhgw="ry 4083?"</t>
  </si>
  <si>
    <t>lklhgw="rm 4082?" or lklhgw="rm 4083?"</t>
  </si>
  <si>
    <t>lklhgw="rm 3082?" or lklhgw="rm 3083?"</t>
  </si>
  <si>
    <t>lklhgw="rm 5082?" or lklhgw="rm 5083?"</t>
  </si>
  <si>
    <t>lklhgw="rq 2!82?" or lklhgw="rq 2!83?" or lklhgw="nd 8?"</t>
  </si>
  <si>
    <t>JHB 321 OR JHB 580</t>
  </si>
  <si>
    <t>{"nord":"lklhgw=\"r! !!82?\" or lklhgw=\"r! !!83?\" or lklhgw=\"nd 8?\"","sca":"(lklhgw=\"r! !!82?\" or lklhgw=\"r! !!83?\")\" not lklhgw=\"rm 50?\"","dk":"lklhgw=\"rm 2082?\" or lklhgw=\"rm 2083?\"","ic":"lklhgw=\"rm 6082?\" or lklhgw=\"rm 6083?\"","gro":"lklhgw=\"ry 4082?\" or lklhgw=\"ry 4083?\"","se":"lklhgw=\"rm 4082?\" or lklhgw=\"rm 4083?\"","no":"lklhgw=\"rm 3082?\" or lklhgw=\"rm 3083?\"","fi":"lklhgw=\"rm 5082?\" or lklhgw=\"rm 5083?\"","bal":"lklhgw=\"rq 2!82?\" or lklhgw=\"rq 2!83?\" or lklhgw=\"nd 8?\"","all":"lklhgw=\"r! !!82?\" or lklhgw=\"r! !!83?\" or lklhgw=\"nd 8?\""}</t>
  </si>
  <si>
    <t>911.1</t>
  </si>
  <si>
    <t>lkl="jhb 321" or lkl="jhb 580"</t>
  </si>
  <si>
    <t>{"bal":"lkl=\"jhb 321\" or lkl=\"jhb 580\""}</t>
  </si>
  <si>
    <t>911 AND t0900</t>
  </si>
  <si>
    <t>JHE 4** OR JHE 5** OR JHE 6**</t>
  </si>
  <si>
    <t>lkl="jhe 4?" or lkl="jhe 5?" or lkl="jhe 6?"</t>
  </si>
  <si>
    <t>{"lt":"lkl=\"jhe 4?\" or lkl=\"jhe 5?\" or lkl=\"jhe 6?\""}</t>
  </si>
  <si>
    <t>911.2</t>
  </si>
  <si>
    <t>911 AND t0902</t>
  </si>
  <si>
    <t>JHE 5**</t>
  </si>
  <si>
    <t>911.3</t>
  </si>
  <si>
    <t>lkl="jhe 5?"</t>
  </si>
  <si>
    <t>{"lt":"lkl=\"jhe 5?\""}</t>
  </si>
  <si>
    <t>911 AND t0903</t>
  </si>
  <si>
    <t>911.4</t>
  </si>
  <si>
    <t>911 AND t09034</t>
  </si>
  <si>
    <t>JHE 510 OR JHE 512</t>
  </si>
  <si>
    <t>911.5</t>
  </si>
  <si>
    <t>lkl="jhe 510" or lkl="jhe 512"</t>
  </si>
  <si>
    <t>{"lt":"lkl=\"jhe 510\" or lkl=\"jhe 512\""}</t>
  </si>
  <si>
    <t>415.X</t>
  </si>
  <si>
    <t>911 AND t0904</t>
  </si>
  <si>
    <t>912</t>
  </si>
  <si>
    <t>JHE 580</t>
  </si>
  <si>
    <t>lkl="jhe 580"</t>
  </si>
  <si>
    <t>{"lt":"lkl=\"jhe 580\""}</t>
  </si>
  <si>
    <t>Atlanten, Karten, Pläne</t>
  </si>
  <si>
    <t>Atlases, maps, plans</t>
  </si>
  <si>
    <t>ND 857* OR R! !!217OR R! !!223 OR R! !!226 OR R! !!229 OR R! !!232 OR R! !!235</t>
  </si>
  <si>
    <t>(R! !!217OR R! !!223 OR R! !!226 OR R! !!229 OR R! !!232 OR R! !!235) NOT RM 50*</t>
  </si>
  <si>
    <t xml:space="preserve">RM 20217 OR RM 20223 OR RM 20226 OR RM 20229 OR RM 20232 OR RM 20235 </t>
  </si>
  <si>
    <t xml:space="preserve">RM 60217 OR RM 60223 OR RM 60226 OR RM 60229 OR RM 60232 OR RM 60235 </t>
  </si>
  <si>
    <t xml:space="preserve">RY 40217 OR RY 40223 OR RY 40226 OR RY 40229 OR RY 40232 OR RY 40235 </t>
  </si>
  <si>
    <t xml:space="preserve">RM 40217 OR RM 40223 OR RM 40226 OR RM 40229 OR RM 40232 OR RM 40235 </t>
  </si>
  <si>
    <t xml:space="preserve">RM 30217 OR RM 30223 OR RM 30226 OR RM 30229 OR RM 30232 OR RM 30235 </t>
  </si>
  <si>
    <t>JHE 438 OR JHE 446</t>
  </si>
  <si>
    <t xml:space="preserve">RM 50217 OR RM 50223 OR RM 50226 OR RM 50229 OR RM 50232 OR RM 50235 </t>
  </si>
  <si>
    <t xml:space="preserve">RQ 2!217 OR RQ 2!223 OR RQ 2!226 OR RQ 2!229 OR RQ 2!232 OR RQ 2!235 </t>
  </si>
  <si>
    <t>lklhgw="nd 857?" or lklhgw="r! !!217or lklhgw="r! !!223" or lklhgw="r! !!226" or lklhgw="r! !!229" or lklhgw="r! !!232" or lklhgw="r! !!235"</t>
  </si>
  <si>
    <t>(lklhgw="r! !!217or lklhgw="r! !!223" or lklhgw="r! !!226" or lklhgw="r! !!229" or lklhgw="r! !!232" or lklhgw="r! !!235")" not lklhgw="rm 50?"</t>
  </si>
  <si>
    <t>lklhgw="rm 20217" or lklhgw="rm 20223" or lklhgw="rm 20226" or lklhgw="rm 20229" or lklhgw="rm 20232" or lklhgw="rm 20235 "</t>
  </si>
  <si>
    <t>lklhgw="rm 60217" or lklhgw="rm 60223" or lklhgw="rm 60226" or lklhgw="rm 60229" or lklhgw="rm 60232" or lklhgw="rm 60235 "</t>
  </si>
  <si>
    <t>lklhgw="ry 40217" or lklhgw="ry 40223" or lklhgw="ry 40226" or lklhgw="ry 40229" or lklhgw="ry 40232" or lklhgw="ry 40235 "</t>
  </si>
  <si>
    <t>lkl="jhe 438" or lkl="jhe 446"</t>
  </si>
  <si>
    <t>lklhgw="rm 40217" or lklhgw="rm 40223" or lklhgw="rm 40226" or lklhgw="rm 40229" or lklhgw="rm 40232" or lklhgw="rm 40235 "</t>
  </si>
  <si>
    <t>{"lt":"lkl=\"jhe 438\" or lkl=\"jhe 446\""}</t>
  </si>
  <si>
    <t>lklhgw="rm 30217" or lklhgw="rm 30223" or lklhgw="rm 30226" or lklhgw="rm 30229" or lklhgw="rm 30232" or lklhgw="rm 30235 "</t>
  </si>
  <si>
    <t>lklhgw="rm 50217" or lklhgw="rm 50223" or lklhgw="rm 50226" or lklhgw="rm 50229" or lklhgw="rm 50232" or lklhgw="rm 50235 "</t>
  </si>
  <si>
    <t>ska 441.800</t>
  </si>
  <si>
    <t>lklhgw="rq 2!217" or lklhgw="rq 2!223" or lklhgw="rq 2!226" or lklhgw="rq 2!229" or lklhgw="rq 2!232" or lklhgw="rq 2!235 "</t>
  </si>
  <si>
    <t xml:space="preserve">JHE 4** OR JHE 5** </t>
  </si>
  <si>
    <t>lkl="jhe 4?" or lkl="jhe 5? "</t>
  </si>
  <si>
    <t>{"nord":"lklhgw=\"nd 857?\" or lklhgw=\"r! !!217or lklhgw=\"r! !!223\" or lklhgw=\"r! !!226\" or lklhgw=\"r! !!229\" or lklhgw=\"r! !!232\" or lklhgw=\"r! !!235\"","sca":"(lklhgw=\"r! !!217or lklhgw=\"r! !!223\" or lklhgw=\"r! !!226\" or lklhgw=\"r! !!229\" or lklhgw=\"r! !!232\" or lklhgw=\"r! !!235\")\" not lklhgw=\"rm 50?\"","dk":"lklhgw=\"rm 20217\" or lklhgw=\"rm 20223\" or lklhgw=\"rm 20226\" or lklhgw=\"rm 20229\" or lklhgw=\"rm 20232\" or lklhgw=\"rm 20235 \"","ic":"lklhgw=\"rm 60217\" or lklhgw=\"rm 60223\" or lklhgw=\"rm 60226\" or lklhgw=\"rm 60229\" or lklhgw=\"rm 60232\" or lklhgw=\"rm 60235 \"","gro":"lklhgw=\"ry 40217\" or lklhgw=\"ry 40223\" or lklhgw=\"ry 40226\" or lklhgw=\"ry 40229\" or lklhgw=\"ry 40232\" or lklhgw=\"ry 40235 \"","se":"lklhgw=\"rm 40217\" or lklhgw=\"rm 40223\" or lklhgw=\"rm 40226\" or lklhgw=\"rm 40229\" or lklhgw=\"rm 40232\" or lklhgw=\"rm 40235 \"","no":"lklhgw=\"rm 30217\" or lklhgw=\"rm 30223\" or lklhgw=\"rm 30226\" or lklhgw=\"rm 30229\" or lklhgw=\"rm 30232\" or lklhgw=\"rm 30235 \"","fi":"lklhgw=\"rm 50217\" or lklhgw=\"rm 50223\" or lklhgw=\"rm 50226\" or lklhgw=\"rm 50229\" or lklhgw=\"rm 50232\" or lklhgw=\"rm 50235 \"","bal":"lklhgw=\"rq 2!217\" or lklhgw=\"rq 2!223\" or lklhgw=\"rq 2!226\" or lklhgw=\"rq 2!229\" or lklhgw=\"rq 2!232\" or lklhgw=\"rq 2!235 \"","all":"lklhgw=\"nd 857?\" or lklhgw=\"r! !!217or lklhgw=\"r! !!223\" or lklhgw=\"r! !!226\" or lklhgw=\"r! !!229\" or lklhgw=\"r! !!232\" or lklhgw=\"r! !!235\""}</t>
  </si>
  <si>
    <t>{"lt":"lkl=\"jhe 4?\" or lkl=\"jhe 5? \""}</t>
  </si>
  <si>
    <t>914.*</t>
  </si>
  <si>
    <t>914a</t>
  </si>
  <si>
    <t>Physische Geographie</t>
  </si>
  <si>
    <t>Physical geography</t>
  </si>
  <si>
    <t>R! !!18* OR R! !!3* OR R! !!4* OR R! !!2* NOT (R! !!20* OR R! !!21* OR R! !!22* OR R! !!23*)</t>
  </si>
  <si>
    <t>Primär- und Sekundätliteratur zu einzelnen Autoren</t>
  </si>
  <si>
    <t>{"all":"kiss=\"ska 441.800\" or kiss=\"ska 592.700\" or kiss=\"soz 534*\"","nord":"kiss=\"ska 441.800\" or kiss=\"ska 592.700\" or kiss=\"soz 534*\"","sca":"kiss=\"ska 441.800\" or kiss=\"ska 592.700\" or kiss=\"ska 825*\" or kiss=\"soz 534*\"","dk":"kiss=\"ska 441.800\" or kiss=\"ska 592.700\" or kiss=\"ska 825*\" or kiss=\"soz 534*\"","gro":"kiss=\"ska 441.800\" or kiss=\"ska 592.700\" or kiss=\"ska 825*\" or kiss=\"soz 534*\"","ic":"kiss=\"ska 592.700\" or kiss=\"ska 825*\" or kiss=\"soz 534*\"","fae":"kiss=\"ska 441.800\" or kiss=\"ska 592.700\" or kiss=\"ska 825*\" or kiss=\"soz 534*\"","se":"kiss=\"ska 441.800\" or kiss=\"ska 592.700\" or kiss=\"ska 825*\" or kiss=\"soz 534*\"","no":"kiss=\"ska 441.800\" or kiss=\"ska 592.700\" or kiss=\"ska 825*\" or kiss=\"soz 534*\"","fi":"kiss=\"ska 441.800\" or kiss=\"ska 592.700\" or kiss=\"soz 534*\"","bal":"kiss=\"soz 534*\"","ee":"kiss=\"soz 534*\"","lv":"kiss=\"soz 534*\"","lt":"kiss=\"soz 534*\""}</t>
  </si>
  <si>
    <t>JHE 6**</t>
  </si>
  <si>
    <t>(R! !!18* OR R! !!3* OR R! !!4* OR R! !!24* OR R! !!25* OR R! !!26* OR R! !!27* OR R! !!28* OR R! !!29*) NOT RM 50*</t>
  </si>
  <si>
    <t>RM 2018* OR RM 203* OR RM 204* OR RM 202* NOT (RM 2020* OR RM 2021* OR RM 2022* OR RM 2023*)</t>
  </si>
  <si>
    <t>RM 6018* OR RM 603* OR RM 604* OR RM 602* NOT (RM 6020* OR RM 6021* OR RM 6022* OR RM 6023*)</t>
  </si>
  <si>
    <t>RY 4018* OR RY 403* OR RY 404* OR RY 402* NOT (RY 4020* OR RY 4021* OR RY 4022* OR RY 4023*)</t>
  </si>
  <si>
    <t>RM 4018* OR RM 403* OR RM 404* OR RM 402* NOT (RM 4020* OR RM 4021* OR RM 4022* OR RM 4023*)</t>
  </si>
  <si>
    <t>RM 3018* OR RM 303* OR RM 304* OR RM 302* NOT (RM 3020* OR RM 3021* OR RM 3022* OR RM 3023*)</t>
  </si>
  <si>
    <t>RM 5018* OR RM 503* OR RM 504* OR RM 502* NOT (RM 5020* OR RM 5021* OR RM 5022* OR RM 5023*)</t>
  </si>
  <si>
    <t>RQ 2!18* OR RQ 2!3* OR RQ 2!4* OR RQ 2!2* NOT (RQ 2!20* OR RQ 2!21* OR RQ 2!22* OR RQ 2!23*)</t>
  </si>
  <si>
    <t>lkl="jhe 6?"</t>
  </si>
  <si>
    <t>lklhgw="r! !!18?" or lklhgw="r! !!3?" or lklhgw="r! !!4?" or lklhgw="r! !!2?" not (lklhgw="r! !!20?" or lklhgw="r! !!21?" or lklhgw="r! !!22?" or lklhgw="r! !!23?")</t>
  </si>
  <si>
    <t>{"lt":"lkl=\"jhe 6?\""}</t>
  </si>
  <si>
    <t>(lklhgw="r! !!18?" or lklhgw="r! !!3?" or lklhgw="r! !!4?" or lklhgw="r! !!24?" or lklhgw="r! !!25?" or lklhgw="r! !!26?" or lklhgw="r! !!27?" or lklhgw="r! !!28?" or lklhgw="r! !!29?")" not lklhgw="rm 50?"</t>
  </si>
  <si>
    <t>ska 592.700</t>
  </si>
  <si>
    <t>lklhgw="rm 2018?" or lklhgw="rm 203?" or lklhgw="rm 204?" or lklhgw="rm 202?" not (lklhgw="rm 2020?" or lklhgw="rm 2021?" or lklhgw="rm 2022?" or lklhgw="rm 2023?")</t>
  </si>
  <si>
    <t>lklhgw="rm 6018?" or lklhgw="rm 603?" or lklhgw="rm 604?" or lklhgw="rm 602?" not (lklhgw="rm 6020?" or lklhgw="rm 6021?" or lklhgw="rm 6022?" or lklhgw="rm 6023?")</t>
  </si>
  <si>
    <t>lklhgw="ry 4018?" or lklhgw="ry 403?" or lklhgw="ry 404?" or lklhgw="ry 402?" not (lklhgw="ry 4020?" or lklhgw="ry 4021?" or lklhgw="ry 4022?" or lklhgw="ry 4023?")</t>
  </si>
  <si>
    <t>lklhgw="rm 4018?" or lklhgw="rm 403?" or lklhgw="rm 404?" or lklhgw="rm 402?" not (lklhgw="rm 4020?" or lklhgw="rm 4021?" or lklhgw="rm 4022?" or lklhgw="rm 4023?")</t>
  </si>
  <si>
    <t>JHG 4** OR JHG 5** OR JHG 6**</t>
  </si>
  <si>
    <t>lklhgw="rm 3018?" or lklhgw="rm 303?" or lklhgw="rm 304?" or lklhgw="rm 302?" not (lklhgw="rm 3020?" or lklhgw="rm 3021?" or lklhgw="rm 3022?" or lklhgw="rm 3023?")</t>
  </si>
  <si>
    <t>lklhgw="rm 5018?" or lklhgw="rm 503?" or lklhgw="rm 504?" or lklhgw="rm 502?" not (lklhgw="rm 5020?" or lklhgw="rm 5021?" or lklhgw="rm 5022?" or lklhgw="rm 5023?")</t>
  </si>
  <si>
    <t>lklhgw="rq 2!18?" or lklhgw="rq 2!3?" or lklhgw="rq 2!4?" or lklhgw="rq 2!2?" not (lklhgw="rq 2!20?" or lklhgw="rq 2!21?" or lklhgw="rq 2!22?" or lklhgw="rq 2!23?")</t>
  </si>
  <si>
    <t>lkl="jhg 4?" or lkl="jhg 5?" or lkl="jhg 6?"</t>
  </si>
  <si>
    <t>{"lv":"lkl=\"jhg 4?\" or lkl=\"jhg 5?\" or lkl=\"jhg 6?\""}</t>
  </si>
  <si>
    <t>{"nord":"lklhgw=\"r! !!18?\" or lklhgw=\"r! !!3?\" or lklhgw=\"r! !!4?\" or lklhgw=\"r! !!2?\" not (lklhgw=\"r! !!20?\" or lklhgw=\"r! !!21?\" or lklhgw=\"r! !!22?\" or lklhgw=\"r! !!23?\")","sca":"(lklhgw=\"r! !!18?\" or lklhgw=\"r! !!3?\" or lklhgw=\"r! !!4?\" or lklhgw=\"r! !!24?\" or lklhgw=\"r! !!25?\" or lklhgw=\"r! !!26?\" or lklhgw=\"r! !!27?\" or lklhgw=\"r! !!28?\" or lklhgw=\"r! !!29?\")\" not lklhgw=\"rm 50?\"","dk":"lklhgw=\"rm 2018?\" or lklhgw=\"rm 203?\" or lklhgw=\"rm 204?\" or lklhgw=\"rm 202?\" not (lklhgw=\"rm 2020?\" or lklhgw=\"rm 2021?\" or lklhgw=\"rm 2022?\" or lklhgw=\"rm 2023?\")","ic":"lklhgw=\"rm 6018?\" or lklhgw=\"rm 603?\" or lklhgw=\"rm 604?\" or lklhgw=\"rm 602?\" not (lklhgw=\"rm 6020?\" or lklhgw=\"rm 6021?\" or lklhgw=\"rm 6022?\" or lklhgw=\"rm 6023?\")","gro":"lklhgw=\"ry 4018?\" or lklhgw=\"ry 403?\" or lklhgw=\"ry 404?\" or lklhgw=\"ry 402?\" not (lklhgw=\"ry 4020?\" or lklhgw=\"ry 4021?\" or lklhgw=\"ry 4022?\" or lklhgw=\"ry 4023?\")","se":"lklhgw=\"rm 4018?\" or lklhgw=\"rm 403?\" or lklhgw=\"rm 404?\" or lklhgw=\"rm 402?\" not (lklhgw=\"rm 4020?\" or lklhgw=\"rm 4021?\" or lklhgw=\"rm 4022?\" or lklhgw=\"rm 4023?\")","no":"lklhgw=\"rm 3018?\" or lklhgw=\"rm 303?\" or lklhgw=\"rm 304?\" or lklhgw=\"rm 302?\" not (lklhgw=\"rm 3020?\" or lklhgw=\"rm 3021?\" or lklhgw=\"rm 3022?\" or lklhgw=\"rm 3023?\")","fi":"lklhgw=\"rm 5018?\" or lklhgw=\"rm 503?\" or lklhgw=\"rm 504?\" or lklhgw=\"rm 502?\" not (lklhgw=\"rm 5020?\" or lklhgw=\"rm 5021?\" or lklhgw=\"rm 5022?\" or lklhgw=\"rm 5023?\")","bal":"lklhgw=\"rq 2!18?\" or lklhgw=\"rq 2!3?\" or lklhgw=\"rq 2!4?\" or lklhgw=\"rq 2!2?\" not (lklhgw=\"rq 2!20?\" or lklhgw=\"rq 2!21?\" or lklhgw=\"rq 2!22?\" or lklhgw=\"rq 2!23?\")","all":"lklhgw=\"r! !!18?\" or lklhgw=\"r! !!3?\" or lklhgw=\"r! !!4?\" or lklhgw=\"r! !!2?\" not (lklhgw=\"r! !!20?\" or lklhgw=\"r! !!21?\" or lklhgw=\"r! !!22?\" or lklhgw=\"r! !!23?\")"}</t>
  </si>
  <si>
    <t>914.1*</t>
  </si>
  <si>
    <t>914.X</t>
  </si>
  <si>
    <t>551.46</t>
  </si>
  <si>
    <t>Meereskunde allgemein</t>
  </si>
  <si>
    <t>Oceanography in general</t>
  </si>
  <si>
    <t>JHG 5**</t>
  </si>
  <si>
    <t>TI 7*</t>
  </si>
  <si>
    <t>lklhgw="ti 7?"</t>
  </si>
  <si>
    <t>ska 825*</t>
  </si>
  <si>
    <t>lkl="jhg 5?"</t>
  </si>
  <si>
    <t>{"lv":"lkl=\"jhg 5?\""}</t>
  </si>
  <si>
    <t>{"nord":"lklhgw=\"ti 7?\"","sca":"lklhgw=\"ti 7?\"","bal":"lklhgw=\"ti 7?\"","all":"lklhgw=\"ti 7?\""}</t>
  </si>
  <si>
    <t>914.11</t>
  </si>
  <si>
    <t>JHG 510 OR JHG 512</t>
  </si>
  <si>
    <t>lkl="jhg 510" or lkl="jhg 512"</t>
  </si>
  <si>
    <t>{"lv":"lkl=\"jhg 510\" or lkl=\"jhg 512\""}</t>
  </si>
  <si>
    <t>551.46132</t>
  </si>
  <si>
    <t>Nordpolarmeer und europäisches Nordmeer</t>
  </si>
  <si>
    <t>Arctic Ocean and European North Polar Sea</t>
  </si>
  <si>
    <t>Hierarchie noch mal überdenken!</t>
  </si>
  <si>
    <t>RZ 20* OR RZ 30* OR TG 9* OR TI 48* OR TI 59* OR TP 982* OR TP 984*</t>
  </si>
  <si>
    <t>lklhgw="rz 20?" or lklhgw="rz 30?" or lklhgw="tg 9?" or lklhgw="ti 48?" or lklhgw="ti 59?" or lklhgw="tp 982?" or lklhgw="tp 984?"</t>
  </si>
  <si>
    <t>416.X</t>
  </si>
  <si>
    <t>JHG 580</t>
  </si>
  <si>
    <t>{"nord":"lklhgw=\"rz 20?\" or lklhgw=\"rz 30?\" or lklhgw=\"tg 9?\" or lklhgw=\"ti 48?\" or lklhgw=\"ti 59?\" or lklhgw=\"tp 982?\" or lklhgw=\"tp 984?\"","sca":"lklhgw=\"rz 20?\" or lklhgw=\"rz 30?\" or lklhgw=\"tg 9?\" or lklhgw=\"ti 48?\" or lklhgw=\"ti 59?\" or lklhgw=\"tp 982?\" or lklhgw=\"tp 984?\"","all":"lklhgw=\"rz 20?\" or lklhgw=\"rz 30?\" or lklhgw=\"tg 9?\" or lklhgw=\"ti 48?\" or lklhgw=\"ti 59?\" or lklhgw=\"tp 982?\" or lklhgw=\"tp 984?\""}</t>
  </si>
  <si>
    <t>914.12</t>
  </si>
  <si>
    <t>lkl="jhg 580"</t>
  </si>
  <si>
    <t>{"lv":"lkl=\"jhg 580\""}</t>
  </si>
  <si>
    <t>soz 534*</t>
  </si>
  <si>
    <t>551.461334</t>
  </si>
  <si>
    <t xml:space="preserve">Ostsee </t>
  </si>
  <si>
    <t>Baltic Sea</t>
  </si>
  <si>
    <t>RG 25* OR RZ 50* OR TP 415* OR TP 42* OR TP 43* OR TP 5189 OR TP 988*</t>
  </si>
  <si>
    <t>lklhgw="rg 25?" or lklhgw="rz 50?" or lklhgw="tp 415?" or lklhgw="tp 42?" or lklhgw="tp 43?" or lklhgw="tp 5189" or lklhgw="tp 988?"</t>
  </si>
  <si>
    <t>JHG 438 OR JHG 446</t>
  </si>
  <si>
    <t>{"nord":"lklhgw=\"rg 25?\" or lklhgw=\"rz 50?\" or lklhgw=\"tp 415?\" or lklhgw=\"tp 42?\" or lklhgw=\"tp 43?\" or lklhgw=\"tp 5189\" or lklhgw=\"tp 988?\"","sca":"lklhgw=\"rg 25?\" or lklhgw=\"rz 50?\" or lklhgw=\"tp 415?\" or lklhgw=\"tp 42?\" or lklhgw=\"tp 43?\" or lklhgw=\"tp 5189\" or lklhgw=\"tp 988?\"","bal":"lklhgw=\"rg 25?\" or lklhgw=\"rz 50?\" or lklhgw=\"tp 415?\" or lklhgw=\"tp 42?\" or lklhgw=\"tp 43?\" or lklhgw=\"tp 5189\" or lklhgw=\"tp 988?\"","all":"lklhgw=\"rg 25?\" or lklhgw=\"rz 50?\" or lklhgw=\"tp 415?\" or lklhgw=\"tp 42?\" or lklhgw=\"tp 43?\" or lklhgw=\"tp 5189\" or lklhgw=\"tp 988?\""}</t>
  </si>
  <si>
    <t>914.13</t>
  </si>
  <si>
    <t>lkl="jhg 438" or lkl="jhg 446"</t>
  </si>
  <si>
    <t>{"lv":"lkl=\"jhg 438\" or lkl=\"jhg 446\""}</t>
  </si>
  <si>
    <t>551.461336</t>
  </si>
  <si>
    <t>Nordsee</t>
  </si>
  <si>
    <t>North Sea</t>
  </si>
  <si>
    <t>RZ 40* OR TP 440* OR TP 986*</t>
  </si>
  <si>
    <t>lklhgw="rz 40?" or lklhgw="tp 440?" or lklhgw="tp 986?"</t>
  </si>
  <si>
    <t xml:space="preserve">JHG 4** OR JHG 5** </t>
  </si>
  <si>
    <t>{"nord":"lklhgw=\"rz 40?\" or lklhgw=\"tp 440?\" or lklhgw=\"tp 986?\"","sca":"lklhgw=\"rz 40?\" or lklhgw=\"tp 440?\" or lklhgw=\"tp 986?\"","all":"lklhgw=\"rz 40?\" or lklhgw=\"tp 440?\" or lklhgw=\"tp 986?\""}</t>
  </si>
  <si>
    <t>915.*</t>
  </si>
  <si>
    <t>lkl="jhg 4?" or lkl="jhg 5? "</t>
  </si>
  <si>
    <t>{"lv":"lkl=\"jhg 4?\" or lkl=\"jhg 5? \""}</t>
  </si>
  <si>
    <t>914b</t>
  </si>
  <si>
    <t>Anthropogeographie</t>
  </si>
  <si>
    <t>Human geography</t>
  </si>
  <si>
    <t>RM 1054* OR RM 1055* OR RM 1056* OR RM 1057* OR RM 1058* OR RM 1059* OR RM 106* OR RM 107* OR RM 1081* OR RM 1082* OR RM 1083* OR RM 1084* OR RM 10850</t>
  </si>
  <si>
    <t>(R! !!54* OR R! !!55* OR R! !!56* OR R! !!57* OR R! !!58* OR R! !!59* OR R! !!6* OR R! !!7* OR R! !!81* OR R! !!82* OR R! !!83* OR R! !!84* OR R! !!850) NOT RM 50*</t>
  </si>
  <si>
    <t>RM 2054* OR RM 2055* OR RM 2056* OR RM 2057* OR RM 2058* OR RM 2059* OR RM 206* OR RM 207* OR RM 2081* OR RM 2082* OR RM 2083* OR RM 2084* OR RM 20850</t>
  </si>
  <si>
    <t>RM 6054* OR RM 6055* OR RM 6056* OR RM 6057* OR RM 6058* OR RM 6059* OR RM 606* OR RM 607* OR RM 6081* OR RM 6082* OR RM 6083* OR RM 6084* OR RM 60850</t>
  </si>
  <si>
    <t>RY 4054* OR RY 4055* OR RY 4056* OR RY 4057* OR RY 4058* OR RY 4059* OR RY 406* OR RY 407* OR RY 4081* OR RY 4082* OR RY 4083* OR RY 4084* OR RY 40850</t>
  </si>
  <si>
    <t>RM 4054* OR RM 4055* OR RM 4056* OR RM 4057* OR RM 4058* OR RM 4059* OR RM 406* OR RM 407* OR RM 4081* OR RM 4082* OR RM 4083* OR RM 4084* OR RM 40850</t>
  </si>
  <si>
    <t>RM 3054* OR RM 3055* OR RM 3056* OR RM 3057* OR RM 3058* OR RM 3059* OR RM 306* OR RM 307* OR RM 3081* OR RM 3082* OR RM 3083* OR RM 3084* OR RM 30850</t>
  </si>
  <si>
    <t>RM 5054* OR RM 5055* OR RM 5056* OR RM 5057* OR RM 5058* OR RM 5059* OR RM 506* OR RM 507* OR RM 5081* OR RM 5082* OR RM 5083* OR RM 5084* OR RM 50850</t>
  </si>
  <si>
    <t>RQ 2!54* OR RQ 2!55* OR RQ 2!56* OR RQ 2!57* OR RQ 2!58* OR RQ 2!59* OR RQ 2!6* OR RQ 2!7* OR RQ 2!81* OR RQ 2!82* OR RQ 2!83* OR RQ 2!84* OR RQ 2!850 OR ND 87* OR QU OR ND 8120 OR ND 8520 OR ND 82* OR ND 83* OR ND 84* OR ND 855* OR PR 2072 OR MB 3050 OR QR 562</t>
  </si>
  <si>
    <t>R! !!54* OR R! !!55* OR R! !!56* OR R! !!57* OR R! !!58* OR R! !!59* OR R! !!6* OR R! !!7* OR R! !!81* OR R! !!82* OR R! !!83* OR R! !!84* OR R! !!850 OR ND 87* OR QU OR ND 8120 OR ND 8520 OR ND 82* OR ND 83* OR ND 84* OR ND 855* OR PR 2072 OR MB 3050 OR QR 562</t>
  </si>
  <si>
    <t>{"lv":"lkl=\"jhe 6?\""}</t>
  </si>
  <si>
    <t>lklhgw="rm 1054?" or lklhgw="rm 1055?" or lklhgw="rm 1056?" or lklhgw="rm 1057?" or lklhgw="rm 1058?" or lklhgw="rm 1059?" or lklhgw="rm 106?" or lklhgw="rm 107?" or lklhgw="rm 1081?" or lklhgw="rm 1082?" or lklhgw="rm 1083?" or lklhgw="rm 1084?" or lklhgw="rm 10850"</t>
  </si>
  <si>
    <t>(lklhgw="r! !!54?" or lklhgw="r! !!55?" or lklhgw="r! !!56?" or lklhgw="r! !!57?" or lklhgw="r! !!58?" or lklhgw="r! !!59?" or lklhgw="r! !!6?" or lklhgw="r! !!7?" or lklhgw="r! !!81?" or lklhgw="r! !!82?" or lklhgw="r! !!83?" or lklhgw="r! !!84?" or lklhgw="r! !!850")" not lklhgw="rm 50?"</t>
  </si>
  <si>
    <t>lklhgw="rm 2054?" or lklhgw="rm 2055?" or lklhgw="rm 2056?" or lklhgw="rm 2057?" or lklhgw="rm 2058?" or lklhgw="rm 2059?" or lklhgw="rm 206?" or lklhgw="rm 207?" or lklhgw="rm 2081?" or lklhgw="rm 2082?" or lklhgw="rm 2083?" or lklhgw="rm 2084?" or lklhgw="rm 20850"</t>
  </si>
  <si>
    <t>lklhgw="rm 6054?" or lklhgw="rm 6055?" or lklhgw="rm 6056?" or lklhgw="rm 6057?" or lklhgw="rm 6058?" or lklhgw="rm 6059?" or lklhgw="rm 606?" or lklhgw="rm 607?" or lklhgw="rm 6081?" or lklhgw="rm 6082?" or lklhgw="rm 6083?" or lklhgw="rm 6084?" or lklhgw="rm 60850"</t>
  </si>
  <si>
    <t>lklhgw="ry 4054?" or lklhgw="ry 4055?" or lklhgw="ry 4056?" or lklhgw="ry 4057?" or lklhgw="ry 4058?" or lklhgw="ry 4059?" or lklhgw="ry 406?" or lklhgw="ry 407?" or lklhgw="ry 4081?" or lklhgw="ry 4082?" or lklhgw="ry 4083?" or lklhgw="ry 4084?" or lklhgw="ry 40850"</t>
  </si>
  <si>
    <t>lklhgw="rm 4054?" or lklhgw="rm 4055?" or lklhgw="rm 4056?" or lklhgw="rm 4057?" or lklhgw="rm 4058?" or lklhgw="rm 4059?" or lklhgw="rm 406?" or lklhgw="rm 407?" or lklhgw="rm 4081?" or lklhgw="rm 4082?" or lklhgw="rm 4083?" or lklhgw="rm 4084?" or lklhgw="rm 40850"</t>
  </si>
  <si>
    <t>JLM 4** OR JLM 5** OR JLS 4** AND JLN 4** OR JLS 5** AND JLN 5**</t>
  </si>
  <si>
    <t>lklhgw="rm 3054?" or lklhgw="rm 3055?" or lklhgw="rm 3056?" or lklhgw="rm 3057?" or lklhgw="rm 3058?" or lklhgw="rm 3059?" or lklhgw="rm 306?" or lklhgw="rm 307?" or lklhgw="rm 3081?" or lklhgw="rm 3082?" or lklhgw="rm 3083?" or lklhgw="rm 3084?" or lklhgw="rm 30850"</t>
  </si>
  <si>
    <t>lklhgw="rm 5054?" or lklhgw="rm 5055?" or lklhgw="rm 5056?" or lklhgw="rm 5057?" or lklhgw="rm 5058?" or lklhgw="rm 5059?" or lklhgw="rm 506?" or lklhgw="rm 507?" or lklhgw="rm 5081?" or lklhgw="rm 5082?" or lklhgw="rm 5083?" or lklhgw="rm 5084?" or lklhgw="rm 50850"</t>
  </si>
  <si>
    <t>lkl="jlm 4?" or lkl="jlm 5?" or lkl="jls 4?" and lkl="jln 4?" or lkl="jls 5?" and lkl="jln 5?"</t>
  </si>
  <si>
    <t>lklhgw="rq 2!54?" or lklhgw="rq 2!55?" or lklhgw="rq 2!56?" or lklhgw="rq 2!57?" or lklhgw="rq 2!58?" or lklhgw="rq 2!59?" or lklhgw="rq 2!6?" or lklhgw="rq 2!7?" or lklhgw="rq 2!81?" or lklhgw="rq 2!82?" or lklhgw="rq 2!83?" or lklhgw="rq 2!84?" or lklhgw="rq 2!850" or lklhgw="nd 87?" or lklhgw="qu" or lklhgw="nd 8120" or lklhgw="nd 8520" or lklhgw="nd 82?" or lklhgw="nd 83?" or lklhgw="nd 84?" or lklhgw="nd 855?" or lklhgw="pr 2072" or lklhgw="mb 3050" or lklhgw="qr 562"</t>
  </si>
  <si>
    <t>{"fi":"lkl=\"jlm 4?\" or lkl=\"jlm 5?\" or lkl=\"jls 4?\" and lkl=\"jln 4?\" or lkl=\"jls 5?\" and lkl=\"jln 5?\""}</t>
  </si>
  <si>
    <t>lklhgw="r! !!54?" or lklhgw="r! !!55?" or lklhgw="r! !!56?" or lklhgw="r! !!57?" or lklhgw="r! !!58?" or lklhgw="r! !!59?" or lklhgw="r! !!6?" or lklhgw="r! !!7?" or lklhgw="r! !!81?" or lklhgw="r! !!82?" or lklhgw="r! !!83?" or lklhgw="r! !!84?" or lklhgw="r! !!850" or lklhgw="nd 87?" or lklhgw="qu" or lklhgw="nd 8120" or lklhgw="nd 8520" or lklhgw="nd 82?" or lklhgw="nd 83?" or lklhgw="nd 84?" or lklhgw="nd 855?" or lklhgw="pr 2072" or lklhgw="mb 3050" or lklhgw="qr 562"</t>
  </si>
  <si>
    <t>{"all":"kiss=\"ska 441.800\"","nord":"kiss=\"ska 441.800\"","sca":"kiss=\"ska 441.800\"","dk":"kiss=\"ska 441.800\"","gro":"kiss=\"ska 441.800\"","fae":"kiss=\"ska 441.800\"","se":"kiss=\"ska 441.800\"","no":"kiss=\"ska 441.800\"","fi":"kiss=\"ska 441.800\""}</t>
  </si>
  <si>
    <t>JLM 500 OR JLM 580 OR JLS 500 AND JLN 500 OR JLS 580 AND JLN 580</t>
  </si>
  <si>
    <t>lkl="jlm 500" or lkl="jlm 580" or lkl="jls 500" and lkl="jln 500" or lkl="jls 580" and lkl="jln 580"</t>
  </si>
  <si>
    <t>{"fi":"lkl=\"jlm 500\" or lkl=\"jlm 580\" or lkl=\"jls 500\" and lkl=\"jln 500\" or lkl=\"jls 580\" and lkl=\"jln 580\""}</t>
  </si>
  <si>
    <t>{"nord":"lklhgw=\"rm 1054?\" or lklhgw=\"rm 1055?\" or lklhgw=\"rm 1056?\" or lklhgw=\"rm 1057?\" or lklhgw=\"rm 1058?\" or lklhgw=\"rm 1059?\" or lklhgw=\"rm 106?\" or lklhgw=\"rm 107?\" or lklhgw=\"rm 1081?\" or lklhgw=\"rm 1082?\" or lklhgw=\"rm 1083?\" or lklhgw=\"rm 1084?\" or lklhgw=\"rm 10850\"","sca":"(lklhgw=\"r! !!54?\" or lklhgw=\"r! !!55?\" or lklhgw=\"r! !!56?\" or lklhgw=\"r! !!57?\" or lklhgw=\"r! !!58?\" or lklhgw=\"r! !!59?\" or lklhgw=\"r! !!6?\" or lklhgw=\"r! !!7?\" or lklhgw=\"r! !!81?\" or lklhgw=\"r! !!82?\" or lklhgw=\"r! !!83?\" or lklhgw=\"r! !!84?\" or lklhgw=\"r! !!850\")\" not lklhgw=\"rm 50?\"","dk":"lklhgw=\"rm 2054?\" or lklhgw=\"rm 2055?\" or lklhgw=\"rm 2056?\" or lklhgw=\"rm 2057?\" or lklhgw=\"rm 2058?\" or lklhgw=\"rm 2059?\" or lklhgw=\"rm 206?\" or lklhgw=\"rm 207?\" or lklhgw=\"rm 2081?\" or lklhgw=\"rm 2082?\" or lklhgw=\"rm 2083?\" or lklhgw=\"rm 2084?\" or lklhgw=\"rm 20850\"","ic":"lklhgw=\"rm 6054?\" or lklhgw=\"rm 6055?\" or lklhgw=\"rm 6056?\" or lklhgw=\"rm 6057?\" or lklhgw=\"rm 6058?\" or lklhgw=\"rm 6059?\" or lklhgw=\"rm 606?\" or lklhgw=\"rm 607?\" or lklhgw=\"rm 6081?\" or lklhgw=\"rm 6082?\" or lklhgw=\"rm 6083?\" or lklhgw=\"rm 6084?\" or lklhgw=\"rm 60850\"","gro":"lklhgw=\"ry 4054?\" or lklhgw=\"ry 4055?\" or lklhgw=\"ry 4056?\" or lklhgw=\"ry 4057?\" or lklhgw=\"ry 4058?\" or lklhgw=\"ry 4059?\" or lklhgw=\"ry 406?\" or lklhgw=\"ry 407?\" or lklhgw=\"ry 4081?\" or lklhgw=\"ry 4082?\" or lklhgw=\"ry 4083?\" or lklhgw=\"ry 4084?\" or lklhgw=\"ry 40850\"","se":"lklhgw=\"rm 4054?\" or lklhgw=\"rm 4055?\" or lklhgw=\"rm 4056?\" or lklhgw=\"rm 4057?\" or lklhgw=\"rm 4058?\" or lklhgw=\"rm 4059?\" or lklhgw=\"rm 406?\" or lklhgw=\"rm 407?\" or lklhgw=\"rm 4081?\" or lklhgw=\"rm 4082?\" or lklhgw=\"rm 4083?\" or lklhgw=\"rm 4084?\" or lklhgw=\"rm 40850\"","no":"lklhgw=\"rm 3054?\" or lklhgw=\"rm 3055?\" or lklhgw=\"rm 3056?\" or lklhgw=\"rm 3057?\" or lklhgw=\"rm 3058?\" or lklhgw=\"rm 3059?\" or lklhgw=\"rm 306?\" or lklhgw=\"rm 307?\" or lklhgw=\"rm 3081?\" or lklhgw=\"rm 3082?\" or lklhgw=\"rm 3083?\" or lklhgw=\"rm 3084?\" or lklhgw=\"rm 30850\"","fi":"lklhgw=\"rm 5054?\" or lklhgw=\"rm 5055?\" or lklhgw=\"rm 5056?\" or lklhgw=\"rm 5057?\" or lklhgw=\"rm 5058?\" or lklhgw=\"rm 5059?\" or lklhgw=\"rm 506?\" or lklhgw=\"rm 507?\" or lklhgw=\"rm 5081?\" or lklhgw=\"rm 5082?\" or lklhgw=\"rm 5083?\" or lklhgw=\"rm 5084?\" or lklhgw=\"rm 50850\"","bal":"lklhgw=\"rq 2!54?\" or lklhgw=\"rq 2!55?\" or lklhgw=\"rq 2!56?\" or lklhgw=\"rq 2!57?\" or lklhgw=\"rq 2!58?\" or lklhgw=\"rq 2!59?\" or lklhgw=\"rq 2!6?\" or lklhgw=\"rq 2!7?\" or lklhgw=\"rq 2!81?\" or lklhgw=\"rq 2!82?\" or lklhgw=\"rq 2!83?\" or lklhgw=\"rq 2!84?\" or lklhgw=\"rq 2!850\" or lklhgw=\"nd 87?\" or lklhgw=\"qu\" or lklhgw=\"nd 8120\" or lklhgw=\"nd 8520\" or lklhgw=\"nd 82?\" or lklhgw=\"nd 83?\" or lklhgw=\"nd 84?\" or lklhgw=\"nd 855?\" or lklhgw=\"pr 2072\" or lklhgw=\"mb 3050\" or lklhgw=\"qr 562\"","all":"lklhgw=\"r! !!54?\" or lklhgw=\"r! !!55?\" or lklhgw=\"r! !!56?\" or lklhgw=\"r! !!57?\" or lklhgw=\"r! !!58?\" or lklhgw=\"r! !!59?\" or lklhgw=\"r! !!6?\" or lklhgw=\"r! !!7?\" or lklhgw=\"r! !!81?\" or lklhgw=\"r! !!82?\" or lklhgw=\"r! !!83?\" or lklhgw=\"r! !!84?\" or lklhgw=\"r! !!850\" or lklhgw=\"nd 87?\" or lklhgw=\"qu\" or lklhgw=\"nd 8120\" or lklhgw=\"nd 8520\" or lklhgw=\"nd 82?\" or lklhgw=\"nd 83?\" or lklhgw=\"nd 84?\" or lklhgw=\"nd 855?\" or lklhgw=\"pr 2072\" or lklhgw=\"mb 3050\" or lklhgw=\"qr 562\""}</t>
  </si>
  <si>
    <t>ska 592*</t>
  </si>
  <si>
    <t>915.1</t>
  </si>
  <si>
    <t>JLN 4** OR JLN 5** OR JLN 6**</t>
  </si>
  <si>
    <t>lkl="jln 4?" or lkl="jln 5?" or lkl="jln 6?"</t>
  </si>
  <si>
    <t>{"fi":"lkl=\"jln 4?\" or lkl=\"jln 5?\" or lkl=\"jln 6?\""}</t>
  </si>
  <si>
    <t>914ba</t>
  </si>
  <si>
    <t>Sozialgeographie</t>
  </si>
  <si>
    <t>Social geography</t>
  </si>
  <si>
    <t>RM 1079* OR RM 1080* OR RM 1081*</t>
  </si>
  <si>
    <t>(R! !!79* OR R! !!80* OR R! !!81*) NOT RM 50*</t>
  </si>
  <si>
    <t>RM 2079* OR RM 2080* OR RM 2081*</t>
  </si>
  <si>
    <t>RM 6079* OR RM 6080* OR RM 6081*</t>
  </si>
  <si>
    <t>RY 4079* OR RY 4080* OR RY 4081*</t>
  </si>
  <si>
    <t>RM 4079* OR RM 4080* OR RM 4081*</t>
  </si>
  <si>
    <t>RM 3079* OR RM 3080* OR RM 3081*</t>
  </si>
  <si>
    <t>RM 5079* OR RM 5080* OR RM 5081*</t>
  </si>
  <si>
    <t>RQ 2!79* OR RQ 2!80* OR RQ 2!81*</t>
  </si>
  <si>
    <t>R! !!79* OR R! !!80* OR R! !!81*</t>
  </si>
  <si>
    <t>lklhgw="rm 1079?" or lklhgw="rm 1080?" or lklhgw="rm 1081?"</t>
  </si>
  <si>
    <t>(lklhgw="r! !!79?" or lklhgw="r! !!80?" or lklhgw="r! !!81?")" not lklhgw="rm 50?"</t>
  </si>
  <si>
    <t>lklhgw="rm 2079?" or lklhgw="rm 2080?" or lklhgw="rm 2081?"</t>
  </si>
  <si>
    <t>JLN 5**</t>
  </si>
  <si>
    <t>lklhgw="rm 6079?" or lklhgw="rm 6080?" or lklhgw="rm 6081?"</t>
  </si>
  <si>
    <t>lklhgw="ry 4079?" or lklhgw="ry 4080?" or lklhgw="ry 4081?"</t>
  </si>
  <si>
    <t>lklhgw="rm 4079?" or lklhgw="rm 4080?" or lklhgw="rm 4081?"</t>
  </si>
  <si>
    <t>lklhgw="rm 3079?" or lklhgw="rm 3080?" or lklhgw="rm 3081?"</t>
  </si>
  <si>
    <t>lklhgw="rm 5079?" or lklhgw="rm 5080?" or lklhgw="rm 5081?"</t>
  </si>
  <si>
    <t>lklhgw="rq 2!79?" or lklhgw="rq 2!80?" or lklhgw="rq 2!81?"</t>
  </si>
  <si>
    <t>{"all":"kiss=\"ska 592*\"","nord":"kiss=\"ska 592*\"","sca":"kiss=\"ska 592*\"","dk":"kiss=\"ska 592*\"","gro":"kiss=\"ska 592*\"","ic":"kiss=\"ska 592*\"","fae":"kiss=\"ska 592*\"","se":"kiss=\"ska 592*\"","no":"kiss=\"ska 592*\"","fi":"kiss=\"ska 592*\""}</t>
  </si>
  <si>
    <t>lkl="jln 5?"</t>
  </si>
  <si>
    <t>lklhgw="r! !!79?" or lklhgw="r! !!80?" or lklhgw="r! !!81?"</t>
  </si>
  <si>
    <t>{"fi":"lkl=\"jln 5?\""}</t>
  </si>
  <si>
    <t>{"nord":"lklhgw=\"rm 1079?\" or lklhgw=\"rm 1080?\" or lklhgw=\"rm 1081?\"","sca":"(lklhgw=\"r! !!79?\" or lklhgw=\"r! !!80?\" or lklhgw=\"r! !!81?\")\" not lklhgw=\"rm 50?\"","dk":"lklhgw=\"rm 2079?\" or lklhgw=\"rm 2080?\" or lklhgw=\"rm 2081?\"","ic":"lklhgw=\"rm 6079?\" or lklhgw=\"rm 6080?\" or lklhgw=\"rm 6081?\"","gro":"lklhgw=\"ry 4079?\" or lklhgw=\"ry 4080?\" or lklhgw=\"ry 4081?\"","se":"lklhgw=\"rm 4079?\" or lklhgw=\"rm 4080?\" or lklhgw=\"rm 4081?\"","no":"lklhgw=\"rm 3079?\" or lklhgw=\"rm 3080?\" or lklhgw=\"rm 3081?\"","fi":"lklhgw=\"rm 5079?\" or lklhgw=\"rm 5080?\" or lklhgw=\"rm 5081?\"","bal":"lklhgw=\"rq 2!79?\" or lklhgw=\"rq 2!80?\" or lklhgw=\"rq 2!81?\"","all":"lklhgw=\"r! !!79?\" or lklhgw=\"r! !!80?\" or lklhgw=\"r! !!81?\""}</t>
  </si>
  <si>
    <t>915.2</t>
  </si>
  <si>
    <t>JLN 510 OR JLN 512</t>
  </si>
  <si>
    <t>914bb</t>
  </si>
  <si>
    <t>Bevölkerungsgeographie</t>
  </si>
  <si>
    <t>Population geography</t>
  </si>
  <si>
    <t>Demographie</t>
  </si>
  <si>
    <t>RM 1056* OR RM 1057* OR RM 1058* OR RM 1059* OR RM 10600</t>
  </si>
  <si>
    <t>(R! !!56* OR R! !!57* OR R! !!58* OR R! !!59* OR R! !!600) NOT RM 50*</t>
  </si>
  <si>
    <t>RM 2056* OR RM 2057* OR RM 2058* OR RM 2059* OR RM 20600 OR ND 87* OR QU</t>
  </si>
  <si>
    <t>RM 6056* OR RM 6057* OR RM 6058* OR RM 6059* OR RM 60600</t>
  </si>
  <si>
    <t>RY 4056* OR RY 4057* OR RY 4058* OR RY 4059* OR RY 40600</t>
  </si>
  <si>
    <t>lkl="jln 510" or lkl="jln 512"</t>
  </si>
  <si>
    <t>RM 4056* OR RM 4057* OR RM 4058* OR RM 4059* OR RM 40600</t>
  </si>
  <si>
    <t>RM 3056* OR RM 3057* OR RM 3058* OR RM 3059* OR RM 30600</t>
  </si>
  <si>
    <t>RM 5056* OR RM 5057* OR RM 5058* OR RM 5059* OR RM 50600</t>
  </si>
  <si>
    <t>RQ 2!56* OR RQ 2!57* OR RQ 2!58* OR RQ 2!59* OR RQ 2!600 OR ND 87* OR QU</t>
  </si>
  <si>
    <t>R! !!56* OR R! !!57* OR R! !!58* OR R! !!59* OR R! !!600 OR ND 87* OR QU</t>
  </si>
  <si>
    <t>{"fi":"lkl=\"jln 510\" or lkl=\"jln 512\""}</t>
  </si>
  <si>
    <t>lklhgw="rm 1056?" or lklhgw="rm 1057?" or lklhgw="rm 1058?" or lklhgw="rm 1059?" or lklhgw="rm 10600"</t>
  </si>
  <si>
    <t>(lklhgw="r! !!56?" or lklhgw="r! !!57?" or lklhgw="r! !!58?" or lklhgw="r! !!59?" or lklhgw="r! !!600")" not lklhgw="rm 50?"</t>
  </si>
  <si>
    <t>lklhgw="rm 2056?" or lklhgw="rm 2057?" or lklhgw="rm 2058?" or lklhgw="rm 2059?" or lklhgw="rm 20600" or lklhgw="nd 87?" or lklhgw="qu"</t>
  </si>
  <si>
    <t>lklhgw="rm 6056?" or lklhgw="rm 6057?" or lklhgw="rm 6058?" or lklhgw="rm 6059?" or lklhgw="rm 60600"</t>
  </si>
  <si>
    <t>lklhgw="ry 4056?" or lklhgw="ry 4057?" or lklhgw="ry 4058?" or lklhgw="ry 4059?" or lklhgw="ry 40600"</t>
  </si>
  <si>
    <t>lklhgw="rm 4056?" or lklhgw="rm 4057?" or lklhgw="rm 4058?" or lklhgw="rm 4059?" or lklhgw="rm 40600"</t>
  </si>
  <si>
    <t>lklhgw="rm 3056?" or lklhgw="rm 3057?" or lklhgw="rm 3058?" or lklhgw="rm 3059?" or lklhgw="rm 30600"</t>
  </si>
  <si>
    <t>JLN 580</t>
  </si>
  <si>
    <t>lklhgw="rm 5056?" or lklhgw="rm 5057?" or lklhgw="rm 5058?" or lklhgw="rm 5059?" or lklhgw="rm 50600"</t>
  </si>
  <si>
    <t>lklhgw="rq 2!56?" or lklhgw="rq 2!57?" or lklhgw="rq 2!58?" or lklhgw="rq 2!59?" or lklhgw="rq 2!600" or lklhgw="nd 87?" or lklhgw="qu"</t>
  </si>
  <si>
    <t>lkl="jln 580"</t>
  </si>
  <si>
    <t>lklhgw="r! !!56?" or lklhgw="r! !!57?" or lklhgw="r! !!58?" or lklhgw="r! !!59?" or lklhgw="r! !!600" or lklhgw="nd 87?" or lklhgw="qu"</t>
  </si>
  <si>
    <t>{"fi":"lkl=\"jln 580\""}</t>
  </si>
  <si>
    <t>{"nord":"lklhgw=\"rm 1056?\" or lklhgw=\"rm 1057?\" or lklhgw=\"rm 1058?\" or lklhgw=\"rm 1059?\" or lklhgw=\"rm 10600\"","sca":"(lklhgw=\"r! !!56?\" or lklhgw=\"r! !!57?\" or lklhgw=\"r! !!58?\" or lklhgw=\"r! !!59?\" or lklhgw=\"r! !!600\")\" not lklhgw=\"rm 50?\"","dk":"lklhgw=\"rm 2056?\" or lklhgw=\"rm 2057?\" or lklhgw=\"rm 2058?\" or lklhgw=\"rm 2059?\" or lklhgw=\"rm 20600\" or lklhgw=\"nd 87?\" or lklhgw=\"qu\"","ic":"lklhgw=\"rm 6056?\" or lklhgw=\"rm 6057?\" or lklhgw=\"rm 6058?\" or lklhgw=\"rm 6059?\" or lklhgw=\"rm 60600\"","gro":"lklhgw=\"ry 4056?\" or lklhgw=\"ry 4057?\" or lklhgw=\"ry 4058?\" or lklhgw=\"ry 4059?\" or lklhgw=\"ry 40600\"","se":"lklhgw=\"rm 4056?\" or lklhgw=\"rm 4057?\" or lklhgw=\"rm 4058?\" or lklhgw=\"rm 4059?\" or lklhgw=\"rm 40600\"","no":"lklhgw=\"rm 3056?\" or lklhgw=\"rm 3057?\" or lklhgw=\"rm 3058?\" or lklhgw=\"rm 3059?\" or lklhgw=\"rm 30600\"","fi":"lklhgw=\"rm 5056?\" or lklhgw=\"rm 5057?\" or lklhgw=\"rm 5058?\" or lklhgw=\"rm 5059?\" or lklhgw=\"rm 50600\"","bal":"lklhgw=\"rq 2!56?\" or lklhgw=\"rq 2!57?\" or lklhgw=\"rq 2!58?\" or lklhgw=\"rq 2!59?\" or lklhgw=\"rq 2!600\" or lklhgw=\"nd 87?\" or lklhgw=\"qu\"","all":"lklhgw=\"r! !!56?\" or lklhgw=\"r! !!57?\" or lklhgw=\"r! !!58?\" or lklhgw=\"r! !!59?\" or lklhgw=\"r! !!600\" or lklhgw=\"nd 87?\" or lklhgw=\"qu\""}</t>
  </si>
  <si>
    <t>915.3</t>
  </si>
  <si>
    <t>JLN 438 OR JLN 446 OR JLN 538 OR JLN 546</t>
  </si>
  <si>
    <t>lkl="jln 438" or lkl="jln 446" or lkl="jln 538" or lkl="jln 546"</t>
  </si>
  <si>
    <t>914bc</t>
  </si>
  <si>
    <t>{"fi":"lkl=\"jln 438\" or lkl=\"jln 446\" or lkl=\"jln 538\" or lkl=\"jln 546\""}</t>
  </si>
  <si>
    <t>Siedlungsgeographie</t>
  </si>
  <si>
    <t>Settlement geography</t>
  </si>
  <si>
    <t>RM 1060* OR RM 1061* OR RM 1062* OR RM 1063* OR RM 10642</t>
  </si>
  <si>
    <t>(R! !!60* OR R! !!61* OR R! !!62* OR R! !!63* OR R! !!642) NOT RM 50*</t>
  </si>
  <si>
    <t>RM 2060* OR RM 2061* OR RM 2062* OR RM 2063* OR RM 20642</t>
  </si>
  <si>
    <t>RM 6060* OR RM 6061* OR RM 6062* OR RM 6063* OR RM 60642</t>
  </si>
  <si>
    <t>RY 4060* OR RY 4061* OR RY 4062* OR RY 4063* OR RY 40642</t>
  </si>
  <si>
    <t>{"all":"kiss=\"ska 592*\" or kiss=\"soz 518*\"","nord":"kiss=\"ska 592*\" or kiss=\"soz 518*\"","sca":"kiss=\"ska 592*\" or kiss=\"ska 818*\" or kiss=\"ska 819*\" or kiss=\"soz 518*\"","dk":"kiss=\"ska 592*\" or kiss=\"ska 818*\" or kiss=\"ska 819*\" or kiss=\"soz 518*\"","gro":"kiss=\"ska 592*\" or kiss=\"ska 818*\" or kiss=\"ska 819*\" or kiss=\"soz 518*\"","ic":"kiss=\"ska 592*\" or kiss=\"ska 818*\" or kiss=\"ska 819*\" or kiss=\"soz 518*\"","fae":"kiss=\"ska 592*\" or kiss=\"ska 818*\" or kiss=\"ska 819*\" or kiss=\"soz 518*\"","se":"kiss=\"ska 592*\" or kiss=\"ska 818*\" or kiss=\"ska 819*\" or kiss=\"soz 518*\"","no":"kiss=\"ska 592*\" or kiss=\"ska 818*\" or kiss=\"ska 819*\" or kiss=\"soz 518*\"","fi":"kiss=\"ska 592*\" or kiss=\"soz 518*\"","bal":"kiss=\"soz 518*\"","ee":"kiss=\"soz 518*\"","lv":"kiss=\"soz 518*\"","lt":"kiss=\"soz 518*\""}</t>
  </si>
  <si>
    <t>42•</t>
  </si>
  <si>
    <t xml:space="preserve">JLN 4** OR JLN 5** </t>
  </si>
  <si>
    <t>lkl="jln 4?" or lkl="jln 5? "</t>
  </si>
  <si>
    <t>{"fi":"lkl=\"jln 4?\" or lkl=\"jln 5? \""}</t>
  </si>
  <si>
    <t>RM 4060* OR RM 4061* OR RM 4062* OR RM 4063* OR RM 40642</t>
  </si>
  <si>
    <t>RM 3060* OR RM 3061* OR RM 3062* OR RM 3063* OR RM 30642</t>
  </si>
  <si>
    <t>RM 5060* OR RM 5061* OR RM 5062* OR RM 5063* OR RM 50642</t>
  </si>
  <si>
    <t>RQ 2!60* OR RQ 2!61* OR RQ 2!62* OR RQ 2!63* OR RQ 2!642 OR ND 8120 OR ND 8520 OR ND 82* OR ND 83* OR ND 84* OR ND 855*</t>
  </si>
  <si>
    <t>JLN 6**</t>
  </si>
  <si>
    <t>R! !!60* OR R! !!61* OR R! !!62* OR R! !!63* OR R! !!642 OR ND 8120 OR ND 8520 OR ND 82* OR ND 83* OR ND 84* OR ND 855*</t>
  </si>
  <si>
    <t>lklhgw="rm 1060?" or lklhgw="rm 1061?" or lklhgw="rm 1062?" or lklhgw="rm 1063?" or lklhgw="rm 10642"</t>
  </si>
  <si>
    <t>(lklhgw="r! !!60?" or lklhgw="r! !!61?" or lklhgw="r! !!62?" or lklhgw="r! !!63?" or lklhgw="r! !!642")" not lklhgw="rm 50?"</t>
  </si>
  <si>
    <t>lkl="jln 6?"</t>
  </si>
  <si>
    <t>lklhgw="rm 2060?" or lklhgw="rm 2061?" or lklhgw="rm 2062?" or lklhgw="rm 2063?" or lklhgw="rm 20642"</t>
  </si>
  <si>
    <t>lklhgw="rm 6060?" or lklhgw="rm 6061?" or lklhgw="rm 6062?" or lklhgw="rm 6063?" or lklhgw="rm 60642"</t>
  </si>
  <si>
    <t>{"fi":"lkl=\"jln 6?\""}</t>
  </si>
  <si>
    <t>831.61</t>
  </si>
  <si>
    <t>lklhgw="ry 4060?" or lklhgw="ry 4061?" or lklhgw="ry 4062?" or lklhgw="ry 4063?" or lklhgw="ry 40642"</t>
  </si>
  <si>
    <t>lklhgw="rm 4060?" or lklhgw="rm 4061?" or lklhgw="rm 4062?" or lklhgw="rm 4063?" or lklhgw="rm 40642"</t>
  </si>
  <si>
    <t>lklhgw="rm 3060?" or lklhgw="rm 3061?" or lklhgw="rm 3062?" or lklhgw="rm 3063?" or lklhgw="rm 30642"</t>
  </si>
  <si>
    <t>lklhgw="rm 5060?" or lklhgw="rm 5061?" or lklhgw="rm 5062?" or lklhgw="rm 5063?" or lklhgw="rm 50642"</t>
  </si>
  <si>
    <t>lklhgw="rq 2!60?" or lklhgw="rq 2!61?" or lklhgw="rq 2!62?" or lklhgw="rq 2!63?" or lklhgw="rq 2!642" or lklhgw="nd 8120" or lklhgw="nd 8520" or lklhgw="nd 82?" or lklhgw="nd 83?" or lklhgw="nd 84?" or lklhgw="nd 855?"</t>
  </si>
  <si>
    <t>ska 818*</t>
  </si>
  <si>
    <t>lklhgw="r! !!60?" or lklhgw="r! !!61?" or lklhgw="r! !!62?" or lklhgw="r! !!63?" or lklhgw="r! !!642" or lklhgw="nd 8120" or lklhgw="nd 8520" or lklhgw="nd 82?" or lklhgw="nd 83?" or lklhgw="nd 84?" or lklhgw="nd 855?"</t>
  </si>
  <si>
    <t>Primärliteratur von einzelnen Autoren</t>
  </si>
  <si>
    <t xml:space="preserve">JLN 610 OR JLN 620 OR JLN 630 </t>
  </si>
  <si>
    <t>{"nord":"lklhgw=\"rm 1060?\" or lklhgw=\"rm 1061?\" or lklhgw=\"rm 1062?\" or lklhgw=\"rm 1063?\" or lklhgw=\"rm 10642\"","sca":"(lklhgw=\"r! !!60?\" or lklhgw=\"r! !!61?\" or lklhgw=\"r! !!62?\" or lklhgw=\"r! !!63?\" or lklhgw=\"r! !!642\")\" not lklhgw=\"rm 50?\"","dk":"lklhgw=\"rm 2060?\" or lklhgw=\"rm 2061?\" or lklhgw=\"rm 2062?\" or lklhgw=\"rm 2063?\" or lklhgw=\"rm 20642\"","ic":"lklhgw=\"rm 6060?\" or lklhgw=\"rm 6061?\" or lklhgw=\"rm 6062?\" or lklhgw=\"rm 6063?\" or lklhgw=\"rm 60642\"","gro":"lklhgw=\"ry 4060?\" or lklhgw=\"ry 4061?\" or lklhgw=\"ry 4062?\" or lklhgw=\"ry 4063?\" or lklhgw=\"ry 40642\"","se":"lklhgw=\"rm 4060?\" or lklhgw=\"rm 4061?\" or lklhgw=\"rm 4062?\" or lklhgw=\"rm 4063?\" or lklhgw=\"rm 40642\"","no":"lklhgw=\"rm 3060?\" or lklhgw=\"rm 3061?\" or lklhgw=\"rm 3062?\" or lklhgw=\"rm 3063?\" or lklhgw=\"rm 30642\"","fi":"lklhgw=\"rm 5060?\" or lklhgw=\"rm 5061?\" or lklhgw=\"rm 5062?\" or lklhgw=\"rm 5063?\" or lklhgw=\"rm 50642\"","bal":"lklhgw=\"rq 2!60?\" or lklhgw=\"rq 2!61?\" or lklhgw=\"rq 2!62?\" or lklhgw=\"rq 2!63?\" or lklhgw=\"rq 2!642\" or lklhgw=\"nd 8120\" or lklhgw=\"nd 8520\" or lklhgw=\"nd 82?\" or lklhgw=\"nd 83?\" or lklhgw=\"nd 84?\" or lklhgw=\"nd 855?\"","all":"lklhgw=\"r! !!60?\" or lklhgw=\"r! !!61?\" or lklhgw=\"r! !!62?\" or lklhgw=\"r! !!63?\" or lklhgw=\"r! !!642\" or lklhgw=\"nd 8120\" or lklhgw=\"nd 8520\" or lklhgw=\"nd 82?\" or lklhgw=\"nd 83?\" or lklhgw=\"nd 84?\" or lklhgw=\"nd 855?\""}</t>
  </si>
  <si>
    <t>915.4</t>
  </si>
  <si>
    <t>lkl="jln 610" or lkl="jln 620" or lkl="jln 630 "</t>
  </si>
  <si>
    <t>{"fi":"lkl=\"jln 610\" or lkl=\"jln 620\" or lkl=\"jln 630 \""}</t>
  </si>
  <si>
    <t>831.62</t>
  </si>
  <si>
    <t>914bd</t>
  </si>
  <si>
    <t>Wirtschaftsgeographie</t>
  </si>
  <si>
    <t>Economic geography</t>
  </si>
  <si>
    <t>RM 10645 OR RM 10648 OR RM 1065* OR RM 1066* OR RM 1067* OR RM 1068* OR RM 1069* OR RM 1070* OR RM 1071* OR RM 1072* OR RM 1073* OR RM 1074* OR RM 10750 OR RM 10753 OR RM 10756</t>
  </si>
  <si>
    <t>(R! !!645 OR R! !!648 OR R! !!65* OR R! !!66* OR R! !!67* OR R! !!68* OR R! !!69* OR R! !!70* OR R! !!71* OR R! !!72* OR R! !!73* OR R! !!74* OR R! !!750 OR R! !!753 OR R! !!756) NOT RM 50*</t>
  </si>
  <si>
    <t>894.541g</t>
  </si>
  <si>
    <t>Sekundärliteratur zu einzelnen Autoren</t>
  </si>
  <si>
    <t>421.X</t>
  </si>
  <si>
    <t>RM 20645 OR RM 20648 OR RM 2065* OR RM 2066* OR RM 2067* OR RM 2068* OR RM 2069* OR RM 2070* OR RM 2071* OR RM 2072* OR RM 2073* OR RM 2074* OR RM 20750 OR RM 20753 OR RM 20756</t>
  </si>
  <si>
    <t xml:space="preserve">JLN 640 OR JLN 650 OR JLN 660 OR JLN 662 OR JLN 664 OR JLN 666 OR JLN 668 </t>
  </si>
  <si>
    <t>RM 60645 OR RM 60648 OR RM 6065* OR RM 6066* OR RM 6067* OR RM 6068* OR RM 6069* OR RM 6070* OR RM 6071* OR RM 6072* OR RM 6073* OR RM 6074* OR RM 60750 OR RM 60753 OR RM 60756</t>
  </si>
  <si>
    <t>RY 40645 OR RY 40648 OR RY 4065* OR RY 4066* OR RY 4067* OR RY 4068* OR RY 4069* OR RY 4070* OR RY 4071* OR RY 4072* OR RY 4073* OR RY 4074* OR RY 40750 OR RY 40753 OR RY 40756</t>
  </si>
  <si>
    <t>RM 40645 OR RM 40648 OR RM 4065* OR RM 4066* OR RM 4067* OR RM 4068* OR RM 4069* OR RM 4070* OR RM 4071* OR RM 4072* OR RM 4073* OR RM 4074* OR RM 40750 OR RM 40753 OR RM 40756</t>
  </si>
  <si>
    <t>lkl="jln 640" or lkl="jln 650" or lkl="jln 660" or lkl="jln 662" or lkl="jln 664" or lkl="jln 666" or lkl="jln 668 "</t>
  </si>
  <si>
    <t>RM 30645 OR RM 30648 OR RM 3065* OR RM 3066* OR RM 3067* OR RM 3068* OR RM 3069* OR RM 3070* OR RM 3071* OR RM 3072* OR RM 3073* OR RM 3074* OR RM 30750 OR RM 30753 OR RM 30756</t>
  </si>
  <si>
    <t>RM 50645 OR RM 50648 OR RM 5065* OR RM 5066* OR RM 5067* OR RM 5068* OR RM 5069* OR RM 5070* OR RM 5071* OR RM 5072* OR RM 5073* OR RM 5074* OR RM 50750 OR RM 50753 OR RM 50756</t>
  </si>
  <si>
    <t>{"fi":"lkl=\"jln 640\" or lkl=\"jln 650\" or lkl=\"jln 660\" or lkl=\"jln 662\" or lkl=\"jln 664\" or lkl=\"jln 666\" or lkl=\"jln 668 \""}</t>
  </si>
  <si>
    <t>RQ 2!645 OR RQ 2!648 OR RQ 2!65* OR RQ 2!66* OR RQ 2!67* OR RQ 2!68* OR RQ 2!69* OR RQ 2!70* OR RQ 2!71* OR RQ 2!72* OR RQ 2!73* OR RQ 2!74* OR RQ 2!750 OR RQ 2!753 OR RQ 2!756</t>
  </si>
  <si>
    <t>R! !!645 OR R! !!648 OR R! !!65* OR R! !!66* OR R! !!67* OR R! !!68* OR R! !!69* OR R! !!70* OR R! !!71* OR R! !!72* OR R! !!73* OR R! !!74* OR R! !!750 OR R! !!753 OR R! !!756</t>
  </si>
  <si>
    <t>lklhgw="rm 10645" or lklhgw="rm 10648" or lklhgw="rm 1065?" or lklhgw="rm 1066?" or lklhgw="rm 1067?" or lklhgw="rm 1068?" or lklhgw="rm 1069?" or lklhgw="rm 1070?" or lklhgw="rm 1071?" or lklhgw="rm 1072?" or lklhgw="rm 1073?" or lklhgw="rm 1074?" or lklhgw="rm 10750" or lklhgw="rm 10753" or lklhgw="rm 10756"</t>
  </si>
  <si>
    <t>(lklhgw="r! !!645" or lklhgw="r! !!648" or lklhgw="r! !!65?" or lklhgw="r! !!66?" or lklhgw="r! !!67?" or lklhgw="r! !!68?" or lklhgw="r! !!69?" or lklhgw="r! !!70?" or lklhgw="r! !!71?" or lklhgw="r! !!72?" or lklhgw="r! !!73?" or lklhgw="r! !!74?" or lklhgw="r! !!750" or lklhgw="r! !!753" or lklhgw="r! !!756")" not lklhgw="rm 50?"</t>
  </si>
  <si>
    <t>ska 819*</t>
  </si>
  <si>
    <t>lklhgw="rm 20645" or lklhgw="rm 20648" or lklhgw="rm 2065?" or lklhgw="rm 2066?" or lklhgw="rm 2067?" or lklhgw="rm 2068?" or lklhgw="rm 2069?" or lklhgw="rm 2070?" or lklhgw="rm 2071?" or lklhgw="rm 2072?" or lklhgw="rm 2073?" or lklhgw="rm 2074?" or lklhgw="rm 20750" or lklhgw="rm 20753" or lklhgw="rm 20756"</t>
  </si>
  <si>
    <t>lklhgw="rm 60645" or lklhgw="rm 60648" or lklhgw="rm 6065?" or lklhgw="rm 6066?" or lklhgw="rm 6067?" or lklhgw="rm 6068?" or lklhgw="rm 6069?" or lklhgw="rm 6070?" or lklhgw="rm 6071?" or lklhgw="rm 6072?" or lklhgw="rm 6073?" or lklhgw="rm 6074?" or lklhgw="rm 60750" or lklhgw="rm 60753" or lklhgw="rm 60756"</t>
  </si>
  <si>
    <t>JLS 4** OR JLS 5** OR JLS 6**</t>
  </si>
  <si>
    <t>lklhgw="ry 40645" or lklhgw="ry 40648" or lklhgw="ry 4065?" or lklhgw="ry 4066?" or lklhgw="ry 4067?" or lklhgw="ry 4068?" or lklhgw="ry 4069?" or lklhgw="ry 4070?" or lklhgw="ry 4071?" or lklhgw="ry 4072?" or lklhgw="ry 4073?" or lklhgw="ry 4074?" or lklhgw="ry 40750" or lklhgw="ry 40753" or lklhgw="ry 40756"</t>
  </si>
  <si>
    <t>lklhgw="rm 40645" or lklhgw="rm 40648" or lklhgw="rm 4065?" or lklhgw="rm 4066?" or lklhgw="rm 4067?" or lklhgw="rm 4068?" or lklhgw="rm 4069?" or lklhgw="rm 4070?" or lklhgw="rm 4071?" or lklhgw="rm 4072?" or lklhgw="rm 4073?" or lklhgw="rm 4074?" or lklhgw="rm 40750" or lklhgw="rm 40753" or lklhgw="rm 40756"</t>
  </si>
  <si>
    <t>lkl="jls 4?" or lkl="jls 5?" or lkl="jls 6?"</t>
  </si>
  <si>
    <t>{"ee":"lkl=\"jls 4?\" or lkl=\"jls 5?\" or lkl=\"jls 6?\""}</t>
  </si>
  <si>
    <t>lklhgw="rm 30645" or lklhgw="rm 30648" or lklhgw="rm 3065?" or lklhgw="rm 3066?" or lklhgw="rm 3067?" or lklhgw="rm 3068?" or lklhgw="rm 3069?" or lklhgw="rm 3070?" or lklhgw="rm 3071?" or lklhgw="rm 3072?" or lklhgw="rm 3073?" or lklhgw="rm 3074?" or lklhgw="rm 30750" or lklhgw="rm 30753" or lklhgw="rm 30756"</t>
  </si>
  <si>
    <t>lklhgw="rm 50645" or lklhgw="rm 50648" or lklhgw="rm 5065?" or lklhgw="rm 5066?" or lklhgw="rm 5067?" or lklhgw="rm 5068?" or lklhgw="rm 5069?" or lklhgw="rm 5070?" or lklhgw="rm 5071?" or lklhgw="rm 5072?" or lklhgw="rm 5073?" or lklhgw="rm 5074?" or lklhgw="rm 50750" or lklhgw="rm 50753" or lklhgw="rm 50756"</t>
  </si>
  <si>
    <t>lklhgw="rq 2!645" or lklhgw="rq 2!648" or lklhgw="rq 2!65?" or lklhgw="rq 2!66?" or lklhgw="rq 2!67?" or lklhgw="rq 2!68?" or lklhgw="rq 2!69?" or lklhgw="rq 2!70?" or lklhgw="rq 2!71?" or lklhgw="rq 2!72?" or lklhgw="rq 2!73?" or lklhgw="rq 2!74?" or lklhgw="rq 2!750" or lklhgw="rq 2!753" or lklhgw="rq 2!756"</t>
  </si>
  <si>
    <t>lklhgw="r! !!645" or lklhgw="r! !!648" or lklhgw="r! !!65?" or lklhgw="r! !!66?" or lklhgw="r! !!67?" or lklhgw="r! !!68?" or lklhgw="r! !!69?" or lklhgw="r! !!70?" or lklhgw="r! !!71?" or lklhgw="r! !!72?" or lklhgw="r! !!73?" or lklhgw="r! !!74?" or lklhgw="r! !!750" or lklhgw="r! !!753" or lklhgw="r! !!756"</t>
  </si>
  <si>
    <t xml:space="preserve">JLS 5** </t>
  </si>
  <si>
    <t>lkl="jls 5? "</t>
  </si>
  <si>
    <t>{"ee":"lkl=\"jls 5? \""}</t>
  </si>
  <si>
    <t>JLS 510 OR JLS 512</t>
  </si>
  <si>
    <t>{"nord":"lklhgw=\"rm 10645\" or lklhgw=\"rm 10648\" or lklhgw=\"rm 1065?\" or lklhgw=\"rm 1066?\" or lklhgw=\"rm 1067?\" or lklhgw=\"rm 1068?\" or lklhgw=\"rm 1069?\" or lklhgw=\"rm 1070?\" or lklhgw=\"rm 1071?\" or lklhgw=\"rm 1072?\" or lklhgw=\"rm 1073?\" or lklhgw=\"rm 1074?\" or lklhgw=\"rm 10750\" or lklhgw=\"rm 10753\" or lklhgw=\"rm 10756\"","sca":"(lklhgw=\"r! !!645\" or lklhgw=\"r! !!648\" or lklhgw=\"r! !!65?\" or lklhgw=\"r! !!66?\" or lklhgw=\"r! !!67?\" or lklhgw=\"r! !!68?\" or lklhgw=\"r! !!69?\" or lklhgw=\"r! !!70?\" or lklhgw=\"r! !!71?\" or lklhgw=\"r! !!72?\" or lklhgw=\"r! !!73?\" or lklhgw=\"r! !!74?\" or lklhgw=\"r! !!750\" or lklhgw=\"r! !!753\" or lklhgw=\"r! !!756\")\" not lklhgw=\"rm 50?\"","dk":"lklhgw=\"rm 20645\" or lklhgw=\"rm 20648\" or lklhgw=\"rm 2065?\" or lklhgw=\"rm 2066?\" or lklhgw=\"rm 2067?\" or lklhgw=\"rm 2068?\" or lklhgw=\"rm 2069?\" or lklhgw=\"rm 2070?\" or lklhgw=\"rm 2071?\" or lklhgw=\"rm 2072?\" or lklhgw=\"rm 2073?\" or lklhgw=\"rm 2074?\" or lklhgw=\"rm 20750\" or lklhgw=\"rm 20753\" or lklhgw=\"rm 20756\"","ic":"lklhgw=\"rm 60645\" or lklhgw=\"rm 60648\" or lklhgw=\"rm 6065?\" or lklhgw=\"rm 6066?\" or lklhgw=\"rm 6067?\" or lklhgw=\"rm 6068?\" or lklhgw=\"rm 6069?\" or lklhgw=\"rm 6070?\" or lklhgw=\"rm 6071?\" or lklhgw=\"rm 6072?\" or lklhgw=\"rm 6073?\" or lklhgw=\"rm 6074?\" or lklhgw=\"rm 60750\" or lklhgw=\"rm 60753\" or lklhgw=\"rm 60756\"","gro":"lklhgw=\"ry 40645\" or lklhgw=\"ry 40648\" or lklhgw=\"ry 4065?\" or lklhgw=\"ry 4066?\" or lklhgw=\"ry 4067?\" or lklhgw=\"ry 4068?\" or lklhgw=\"ry 4069?\" or lklhgw=\"ry 4070?\" or lklhgw=\"ry 4071?\" or lklhgw=\"ry 4072?\" or lklhgw=\"ry 4073?\" or lklhgw=\"ry 4074?\" or lklhgw=\"ry 40750\" or lklhgw=\"ry 40753\" or lklhgw=\"ry 40756\"","se":"lklhgw=\"rm 40645\" or lklhgw=\"rm 40648\" or lklhgw=\"rm 4065?\" or lklhgw=\"rm 4066?\" or lklhgw=\"rm 4067?\" or lklhgw=\"rm 4068?\" or lklhgw=\"rm 4069?\" or lklhgw=\"rm 4070?\" or lklhgw=\"rm 4071?\" or lklhgw=\"rm 4072?\" or lklhgw=\"rm 4073?\" or lklhgw=\"rm 4074?\" or lklhgw=\"rm 40750\" or lklhgw=\"rm 40753\" or lklhgw=\"rm 40756\"","no":"lklhgw=\"rm 30645\" or lklhgw=\"rm 30648\" or lklhgw=\"rm 3065?\" or lklhgw=\"rm 3066?\" or lklhgw=\"rm 3067?\" or lklhgw=\"rm 3068?\" or lklhgw=\"rm 3069?\" or lklhgw=\"rm 3070?\" or lklhgw=\"rm 3071?\" or lklhgw=\"rm 3072?\" or lklhgw=\"rm 3073?\" or lklhgw=\"rm 3074?\" or lklhgw=\"rm 30750\" or lklhgw=\"rm 30753\" or lklhgw=\"rm 30756\"","fi":"lklhgw=\"rm 50645\" or lklhgw=\"rm 50648\" or lklhgw=\"rm 5065?\" or lklhgw=\"rm 5066?\" or lklhgw=\"rm 5067?\" or lklhgw=\"rm 5068?\" or lklhgw=\"rm 5069?\" or lklhgw=\"rm 5070?\" or lklhgw=\"rm 5071?\" or lklhgw=\"rm 5072?\" or lklhgw=\"rm 5073?\" or lklhgw=\"rm 5074?\" or lklhgw=\"rm 50750\" or lklhgw=\"rm 50753\" or lklhgw=\"rm 50756\"","bal":"lklhgw=\"rq 2!645\" or lklhgw=\"rq 2!648\" or lklhgw=\"rq 2!65?\" or lklhgw=\"rq 2!66?\" or lklhgw=\"rq 2!67?\" or lklhgw=\"rq 2!68?\" or lklhgw=\"rq 2!69?\" or lklhgw=\"rq 2!70?\" or lklhgw=\"rq 2!71?\" or lklhgw=\"rq 2!72?\" or lklhgw=\"rq 2!73?\" or lklhgw=\"rq 2!74?\" or lklhgw=\"rq 2!750\" or lklhgw=\"rq 2!753\" or lklhgw=\"rq 2!756\"","all":"lklhgw=\"r! !!645\" or lklhgw=\"r! !!648\" or lklhgw=\"r! !!65?\" or lklhgw=\"r! !!66?\" or lklhgw=\"r! !!67?\" or lklhgw=\"r! !!68?\" or lklhgw=\"r! !!69?\" or lklhgw=\"r! !!70?\" or lklhgw=\"r! !!71?\" or lklhgw=\"r! !!72?\" or lklhgw=\"r! !!73?\" or lklhgw=\"r! !!74?\" or lklhgw=\"r! !!750\" or lklhgw=\"r! !!753\" or lklhgw=\"r! !!756\""}</t>
  </si>
  <si>
    <t>915.5</t>
  </si>
  <si>
    <t>lkl="jls 510" or lkl="jls 512"</t>
  </si>
  <si>
    <t>{"ee":"lkl=\"jls 510\" or lkl=\"jls 512\""}</t>
  </si>
  <si>
    <t>soz 518*</t>
  </si>
  <si>
    <t>914be</t>
  </si>
  <si>
    <t>Verkehrsgeographie, Tourismus</t>
  </si>
  <si>
    <t>Transport geography, tourism</t>
  </si>
  <si>
    <t>RM 10759 OR RM 1076* OR RM 1077* OR RM 1078* OR RM 1094* OR RM 10950</t>
  </si>
  <si>
    <t>(R! !!759 OR R! !!76* OR R! !!77* OR R! !!78* OR R! !!94* OR R! !!950) NOT RM 50*</t>
  </si>
  <si>
    <t>RM 20759 OR RM 2076* OR RM 2077* OR RM 2078* OR RM 2094* OR RM 20950</t>
  </si>
  <si>
    <t>RM 60759 OR RM 6076* OR RM 6077* OR RM 6078* OR RM 6094* OR RM 60950</t>
  </si>
  <si>
    <t>RY 40759 OR RY 4076* OR RY 4077* OR RY 4078* OR RY 4094* OR RY 40950</t>
  </si>
  <si>
    <t>RM 40759 OR RM 4076* OR RM 4077* OR RM 4078* OR RM 4094* OR RM 40950</t>
  </si>
  <si>
    <t>JLS 580</t>
  </si>
  <si>
    <t>RM 30759 OR RM 3076* OR RM 3077* OR RM 3078* OR RM 3094* OR RM 30950</t>
  </si>
  <si>
    <t>RM 50759 OR RM 5076* OR RM 5077* OR RM 5078* OR RM 5094* OR RM 50950</t>
  </si>
  <si>
    <t>RQ 2!759 OR RQ 2!76* OR RQ 2!77* OR RQ 2!78* OR RQ 2!94* OR RQ 2!950 OR QR 562</t>
  </si>
  <si>
    <t>R! !!759 OR R! !!76* OR R! !!77* OR R! !!78* OR R! !!94* OR R! !!950 OR QR 562</t>
  </si>
  <si>
    <t>lklhgw="rm 10759" or lklhgw="rm 1076?" or lklhgw="rm 1077?" or lklhgw="rm 1078?" or lklhgw="rm 1094?" or lklhgw="rm 10950"</t>
  </si>
  <si>
    <t>(lklhgw="r! !!759" or lklhgw="r! !!76?" or lklhgw="r! !!77?" or lklhgw="r! !!78?" or lklhgw="r! !!94?" or lklhgw="r! !!950")" not lklhgw="rm 50?"</t>
  </si>
  <si>
    <t>lklhgw="rm 20759" or lklhgw="rm 2076?" or lklhgw="rm 2077?" or lklhgw="rm 2078?" or lklhgw="rm 2094?" or lklhgw="rm 20950"</t>
  </si>
  <si>
    <t>lkl="jls 580"</t>
  </si>
  <si>
    <t>lklhgw="rm 60759" or lklhgw="rm 6076?" or lklhgw="rm 6077?" or lklhgw="rm 6078?" or lklhgw="rm 6094?" or lklhgw="rm 60950"</t>
  </si>
  <si>
    <t>{"ee":"lkl=\"jls 580\""}</t>
  </si>
  <si>
    <t>lklhgw="ry 40759" or lklhgw="ry 4076?" or lklhgw="ry 4077?" or lklhgw="ry 4078?" or lklhgw="ry 4094?" or lklhgw="ry 40950"</t>
  </si>
  <si>
    <t>lklhgw="rm 40759" or lklhgw="rm 4076?" or lklhgw="rm 4077?" or lklhgw="rm 4078?" or lklhgw="rm 4094?" or lklhgw="rm 40950"</t>
  </si>
  <si>
    <t>lklhgw="rm 30759" or lklhgw="rm 3076?" or lklhgw="rm 3077?" or lklhgw="rm 3078?" or lklhgw="rm 3094?" or lklhgw="rm 30950"</t>
  </si>
  <si>
    <t>lklhgw="rm 50759" or lklhgw="rm 5076?" or lklhgw="rm 5077?" or lklhgw="rm 5078?" or lklhgw="rm 5094?" or lklhgw="rm 50950"</t>
  </si>
  <si>
    <t>lklhgw="rq 2!759" or lklhgw="rq 2!76?" or lklhgw="rq 2!77?" or lklhgw="rq 2!78?" or lklhgw="rq 2!94?" or lklhgw="rq 2!950" or lklhgw="qr 562"</t>
  </si>
  <si>
    <t>lklhgw="r! !!759" or lklhgw="r! !!76?" or lklhgw="r! !!77?" or lklhgw="r! !!78?" or lklhgw="r! !!94?" or lklhgw="r! !!950" or lklhgw="qr 562"</t>
  </si>
  <si>
    <t>JLS 446 OR JLS 438 OR JLS 546 OR JLS 538</t>
  </si>
  <si>
    <t>lkl="jls 446" or lkl="jls 438" or lkl="jls 546" or lkl="jls 538"</t>
  </si>
  <si>
    <t>{"ee":"lkl=\"jls 446\" or lkl=\"jls 438\" or lkl=\"jls 546\" or lkl=\"jls 538\""}</t>
  </si>
  <si>
    <t>{"nord":"lklhgw=\"rm 10759\" or lklhgw=\"rm 1076?\" or lklhgw=\"rm 1077?\" or lklhgw=\"rm 1078?\" or lklhgw=\"rm 1094?\" or lklhgw=\"rm 10950\"","sca":"(lklhgw=\"r! !!759\" or lklhgw=\"r! !!76?\" or lklhgw=\"r! !!77?\" or lklhgw=\"r! !!78?\" or lklhgw=\"r! !!94?\" or lklhgw=\"r! !!950\")\" not lklhgw=\"rm 50?\"","dk":"lklhgw=\"rm 20759\" or lklhgw=\"rm 2076?\" or lklhgw=\"rm 2077?\" or lklhgw=\"rm 2078?\" or lklhgw=\"rm 2094?\" or lklhgw=\"rm 20950\"","ic":"lklhgw=\"rm 60759\" or lklhgw=\"rm 6076?\" or lklhgw=\"rm 6077?\" or lklhgw=\"rm 6078?\" or lklhgw=\"rm 6094?\" or lklhgw=\"rm 60950\"","gro":"lklhgw=\"ry 40759\" or lklhgw=\"ry 4076?\" or lklhgw=\"ry 4077?\" or lklhgw=\"ry 4078?\" or lklhgw=\"ry 4094?\" or lklhgw=\"ry 40950\"","se":"lklhgw=\"rm 40759\" or lklhgw=\"rm 4076?\" or lklhgw=\"rm 4077?\" or lklhgw=\"rm 4078?\" or lklhgw=\"rm 4094?\" or lklhgw=\"rm 40950\"","no":"lklhgw=\"rm 30759\" or lklhgw=\"rm 3076?\" or lklhgw=\"rm 3077?\" or lklhgw=\"rm 3078?\" or lklhgw=\"rm 3094?\" or lklhgw=\"rm 30950\"","fi":"lklhgw=\"rm 50759\" or lklhgw=\"rm 5076?\" or lklhgw=\"rm 5077?\" or lklhgw=\"rm 5078?\" or lklhgw=\"rm 5094?\" or lklhgw=\"rm 50950\"","bal":"lklhgw=\"rq 2!759\" or lklhgw=\"rq 2!76?\" or lklhgw=\"rq 2!77?\" or lklhgw=\"rq 2!78?\" or lklhgw=\"rq 2!94?\" or lklhgw=\"rq 2!950\" or lklhgw=\"qr 562\"","all":"lklhgw=\"r! !!759\" or lklhgw=\"r! !!76?\" or lklhgw=\"r! !!77?\" or lklhgw=\"r! !!78?\" or lklhgw=\"r! !!94?\" or lklhgw=\"r! !!950\" or lklhgw=\"qr 562\""}</t>
  </si>
  <si>
    <t>915.6</t>
  </si>
  <si>
    <t>422.X</t>
  </si>
  <si>
    <t>914bf</t>
  </si>
  <si>
    <t>JLS 4**</t>
  </si>
  <si>
    <t>Politische Geographie (Geopolitik)</t>
  </si>
  <si>
    <t>Political geography (Geopolitics)</t>
  </si>
  <si>
    <t>RM 10817</t>
  </si>
  <si>
    <t>R! !!817 NOT RM 50*</t>
  </si>
  <si>
    <t>RM 20817</t>
  </si>
  <si>
    <t>RM 60817</t>
  </si>
  <si>
    <t>RY 40817</t>
  </si>
  <si>
    <t>RM 40817</t>
  </si>
  <si>
    <t>lkl="jls 4?"</t>
  </si>
  <si>
    <t>RM 30817</t>
  </si>
  <si>
    <t>RM 50817</t>
  </si>
  <si>
    <t>PR 2072 OR RQ 2!817 OR MB 3050</t>
  </si>
  <si>
    <t>{"ee":"lkl=\"jls 4?\""}</t>
  </si>
  <si>
    <t>832.6</t>
  </si>
  <si>
    <t>PR 2072 OR R! !!817 OR MB 3050</t>
  </si>
  <si>
    <t>lklhgw="rm 10817"</t>
  </si>
  <si>
    <t>lklhgw="r! !!817" not lklhgw="rm 50?"</t>
  </si>
  <si>
    <t>lklhgw="rm 20817"</t>
  </si>
  <si>
    <t>lklhgw="rm 60817"</t>
  </si>
  <si>
    <t>lklhgw="ry 40817"</t>
  </si>
  <si>
    <t>lklhgw="rm 40817"</t>
  </si>
  <si>
    <t>lklhgw="rm 30817"</t>
  </si>
  <si>
    <t>lklhgw="rm 50817"</t>
  </si>
  <si>
    <t>lklhgw="pr 2072" or lklhgw="rq 2!817" or lklhgw="mb 3050"</t>
  </si>
  <si>
    <t xml:space="preserve">JLS 6** </t>
  </si>
  <si>
    <t>lklhgw="pr 2072" or lklhgw="r! !!817" or lklhgw="mb 3050"</t>
  </si>
  <si>
    <t>lkl="jls 6? "</t>
  </si>
  <si>
    <t>{"nord":"lklhgw=\"rm 10817\"","sca":"lklhgw=\"r! !!817\" not lklhgw=\"rm 50?\"","dk":"lklhgw=\"rm 20817\"","ic":"lklhgw=\"rm 60817\"","gro":"lklhgw=\"ry 40817\"","se":"lklhgw=\"rm 40817\"","no":"lklhgw=\"rm 30817\"","fi":"lklhgw=\"rm 50817\"","bal":"lklhgw=\"pr 2072\" or lklhgw=\"rq 2!817\" or lklhgw=\"mb 3050\"","all":"lklhgw=\"pr 2072\" or lklhgw=\"r! !!817\" or lklhgw=\"mb 3050\""}</t>
  </si>
  <si>
    <t>916.*</t>
  </si>
  <si>
    <t>{"ee":"lkl=\"jls 6? \""}</t>
  </si>
  <si>
    <t>914c</t>
  </si>
  <si>
    <t>Angewandte Geographie</t>
  </si>
  <si>
    <t>Samische Literatur</t>
  </si>
  <si>
    <t>Applied geography</t>
  </si>
  <si>
    <t>JLL 4** OR JLL 5** OR JLL 6**</t>
  </si>
  <si>
    <t>RM 1085* OR RM 1086* OR RM 1087* OR RM 1088* OR RM 1089* OR RM 109* OR AR OR WK OR MS 184* OR ZH 9* OR QY 30*</t>
  </si>
  <si>
    <t>((R! !!85* OR R! !!86* OR R! !!87* OR R! !!88* OR R! !!89* OR R! !!9*) NOT RM 50*) OR (AR 1392* NOT AR 13927) OR (ZH 902* NOT ZH 9027) OR (ZH 972* NOT ZH 9727)</t>
  </si>
  <si>
    <t>RM 2085* OR RM 2086* OR RM 2087* OR RM 2088* OR RM 2089* OR RM 209* OR AR 13923 OR ZH 9023 OR ZH 9723</t>
  </si>
  <si>
    <t>lkl="jll 4?" or lkl="jll 5?" or lkl="jll 6?"</t>
  </si>
  <si>
    <t>RM 6085* OR RM 6086* OR RM 6087* OR RM 6088* OR RM 6089* OR RM 609* OR AR 13924</t>
  </si>
  <si>
    <t>RY 4085* OR RY 4086* OR RY 4087* OR RY 4088* OR RY 4089* OR RY 409*</t>
  </si>
  <si>
    <t>RM 4085* OR RM 4086* OR RM 4087* OR RM 4088* OR RM 4089* OR RM 409* OR AR 13926 OR ZH 9026 OR 9726</t>
  </si>
  <si>
    <t>{"fi":"lkl=\"jll 4?\" or lkl=\"jll 5?\" or lkl=\"jll 6?\""}</t>
  </si>
  <si>
    <t>RM 3085* OR RM 3086* OR RM 3087* OR RM 3088* OR RM 3089* OR RM 309* OR AR 13925 OR ZH 9025 OR ZH 9725</t>
  </si>
  <si>
    <t>RM 5085* OR RM 5086* OR RM 5087* OR RM 5088* OR RM 5089* OR RM 509* OR AR 13927 OR ZH 9027 OR ZH 9727</t>
  </si>
  <si>
    <t>RQ 2!85* OR RQ 2!86* OR RQ 2!87* OR RQ 2!88* OR RQ 2!89* OR RQ 2!9* OR AR OR WK OR MS 184* OR ZH 9* OR QY 30*</t>
  </si>
  <si>
    <t>R! !!85* OR R! !!86* OR R! !!87* OR R! !!88* OR R! !!89* OR R! !!9* OR AR OR WK OR MS 184* OR ZH 9* OR QY 30*</t>
  </si>
  <si>
    <t>lklhgw="rm 1085?" or lklhgw="rm 1086?" or lklhgw="rm 1087?" or lklhgw="rm 1088?" or lklhgw="rm 1089?" or lklhgw="rm 109?" or lklhgw="ar" or lklhgw="wk" or lklhgw="ms 184?" or lklhgw="zh 9?" or lklhgw="qy 30?"</t>
  </si>
  <si>
    <t>(lklhgw="(lklhgw="r! !!85?" or lklhgw="r! !!86?" or lklhgw="r! !!87?" or lklhgw="r! !!88?" or lklhgw="r! !!89?" or lklhgw="r! !!9?")" not lklhgw="rm 50?")" or (lklhgw="ar 1392?" not lklhgw="ar 13927")" or (lklhgw="zh 902?" not lklhgw="zh 9027")" or (lklhgw="zh 972?" not lklhgw="zh 9727")</t>
  </si>
  <si>
    <t>lklhgw="rm 2085?" or lklhgw="rm 2086?" or lklhgw="rm 2087?" or lklhgw="rm 2088?" or lklhgw="rm 2089?" or lklhgw="rm 209?" or lklhgw="ar 13923" or lklhgw="zh 9023" or lklhgw="zh 9723"</t>
  </si>
  <si>
    <t>lklhgw="rm 6085?" or lklhgw="rm 6086?" or lklhgw="rm 6087?" or lklhgw="rm 6088?" or lklhgw="rm 6089?" or lklhgw="rm 609?" or lklhgw="ar 13924"</t>
  </si>
  <si>
    <t>lklhgw="ry 4085?" or lklhgw="ry 4086?" or lklhgw="ry 4087?" or lklhgw="ry 4088?" or lklhgw="ry 4089?" or lklhgw="ry 409?"</t>
  </si>
  <si>
    <t>lklhgw="rm 4085?" or lklhgw="rm 4086?" or lklhgw="rm 4087?" or lklhgw="rm 4088?" or lklhgw="rm 4089?" or lklhgw="rm 409?" or lklhgw="ar 13926" or lklhgw="zh 9026" or lklhgw="9726"</t>
  </si>
  <si>
    <t>{"sca":"kiss=\"ska 819*\"","dk":"kiss=\"ska 819*\"","gro":"kiss=\"ska 819*\"","ic":"kiss=\"ska 819*\"","fae":"kiss=\"ska 819*\"","se":"kiss=\"ska 819*\"","no":"kiss=\"ska 819*\""}</t>
  </si>
  <si>
    <t>lklhgw="rm 3085?" or lklhgw="rm 3086?" or lklhgw="rm 3087?" or lklhgw="rm 3088?" or lklhgw="rm 3089?" or lklhgw="rm 309?" or lklhgw="ar 13925" or lklhgw="zh 9025" or lklhgw="zh 9725"</t>
  </si>
  <si>
    <t>lklhgw="rm 5085?" or lklhgw="rm 5086?" or lklhgw="rm 5087?" or lklhgw="rm 5088?" or lklhgw="rm 5089?" or lklhgw="rm 509?" or lklhgw="ar 13927" or lklhgw="zh 9027" or lklhgw="zh 9727"</t>
  </si>
  <si>
    <t>lklhgw="rq 2!85?" or lklhgw="rq 2!86?" or lklhgw="rq 2!87?" or lklhgw="rq 2!88?" or lklhgw="rq 2!89?" or lklhgw="rq 2!9?" or lklhgw="ar" or lklhgw="wk" or lklhgw="ms 184?" or lklhgw="zh 9?" or lklhgw="qy 30?"</t>
  </si>
  <si>
    <t>lklhgw="r! !!85?" or lklhgw="r! !!86?" or lklhgw="r! !!87?" or lklhgw="r! !!88?" or lklhgw="r! !!89?" or lklhgw="r! !!9?" or lklhgw="ar" or lklhgw="wk" or lklhgw="ms 184?" or lklhgw="zh 9?" or lklhgw="qy 30?"</t>
  </si>
  <si>
    <t>ska 180.400</t>
  </si>
  <si>
    <t>Geschichte und Geografie</t>
  </si>
  <si>
    <t>{"nord":"lklhgw=\"rm 1085?\" or lklhgw=\"rm 1086?\" or lklhgw=\"rm 1087?\" or lklhgw=\"rm 1088?\" or lklhgw=\"rm 1089?\" or lklhgw=\"rm 109?\" or lklhgw=\"ar\" or lklhgw=\"wk\" or lklhgw=\"ms 184?\" or lklhgw=\"zh 9?\" or lklhgw=\"qy 30?\"","sca":"(lklhgw=\"(lklhgw=\"r! !!85?\" or lklhgw=\"r! !!86?\" or lklhgw=\"r! !!87?\" or lklhgw=\"r! !!88?\" or lklhgw=\"r! !!89?\" or lklhgw=\"r! !!9?\")\" not lklhgw=\"rm 50?\")\" or (lklhgw=\"ar 1392?\" not lklhgw=\"ar 13927\")\" or (lklhgw=\"zh 902?\" not lklhgw=\"zh 9027\")\" or (lklhgw=\"zh 972?\" not lklhgw=\"zh 9727\")","dk":"lklhgw=\"rm 2085?\" or lklhgw=\"rm 2086?\" or lklhgw=\"rm 2087?\" or lklhgw=\"rm 2088?\" or lklhgw=\"rm 2089?\" or lklhgw=\"rm 209?\" or lklhgw=\"ar 13923\" or lklhgw=\"zh 9023\" or lklhgw=\"zh 9723\"","ic":"lklhgw=\"rm 6085?\" or lklhgw=\"rm 6086?\" or lklhgw=\"rm 6087?\" or lklhgw=\"rm 6088?\" or lklhgw=\"rm 6089?\" or lklhgw=\"rm 609?\" or lklhgw=\"ar 13924\"","gro":"lklhgw=\"ry 4085?\" or lklhgw=\"ry 4086?\" or lklhgw=\"ry 4087?\" or lklhgw=\"ry 4088?\" or lklhgw=\"ry 4089?\" or lklhgw=\"ry 409?\"","se":"lklhgw=\"rm 4085?\" or lklhgw=\"rm 4086?\" or lklhgw=\"rm 4087?\" or lklhgw=\"rm 4088?\" or lklhgw=\"rm 4089?\" or lklhgw=\"rm 409?\" or lklhgw=\"ar 13926\" or lklhgw=\"zh 9026\" or lklhgw=\"9726\"","no":"lklhgw=\"rm 3085?\" or lklhgw=\"rm 3086?\" or lklhgw=\"rm 3087?\" or lklhgw=\"rm 3088?\" or lklhgw=\"rm 3089?\" or lklhgw=\"rm 309?\" or lklhgw=\"ar 13925\" or lklhgw=\"zh 9025\" or lklhgw=\"zh 9725\"","fi":"lklhgw=\"rm 5085?\" or lklhgw=\"rm 5086?\" or lklhgw=\"rm 5087?\" or lklhgw=\"rm 5088?\" or lklhgw=\"rm 5089?\" or lklhgw=\"rm 509?\" or lklhgw=\"ar 13927\" or lklhgw=\"zh 9027\" or lklhgw=\"zh 9727\"","bal":"lklhgw=\"rq 2!85?\" or lklhgw=\"rq 2!86?\" or lklhgw=\"rq 2!87?\" or lklhgw=\"rq 2!88?\" or lklhgw=\"rq 2!89?\" or lklhgw=\"rq 2!9?\" or lklhgw=\"ar\" or lklhgw=\"wk\" or lklhgw=\"ms 184?\" or lklhgw=\"zh 9?\" or lklhgw=\"qy 30?\"","all":"lklhgw=\"r! !!85?\" or lklhgw=\"r! !!86?\" or lklhgw=\"r! !!87?\" or lklhgw=\"r! !!88?\" or lklhgw=\"r! !!89?\" or lklhgw=\"r! !!9?\" or lklhgw=\"ar\" or lklhgw=\"wk\" or lklhgw=\"ms 184?\" or lklhgw=\"zh 9?\" or lklhgw=\"qy 30?\""}</t>
  </si>
  <si>
    <t>PNN* OR PNO* OR PNP* OR PNQ* OR PNR* OR QGC 5**</t>
  </si>
  <si>
    <t>916.1</t>
  </si>
  <si>
    <t>333.7</t>
  </si>
  <si>
    <t>Umweltforschung, Umweltschutz, Landschaftspflege</t>
  </si>
  <si>
    <t xml:space="preserve">Environmental research, Environmental protection, Landscape conservation </t>
  </si>
  <si>
    <t>Siehe auch Umwelt bei Soziale Probleme 363.7</t>
  </si>
  <si>
    <t>AR 13922 OR RM 10915</t>
  </si>
  <si>
    <t>(R! !!915 NOT RM 50*) OR (AR 1392* NOT AR 13927)</t>
  </si>
  <si>
    <t>AR 13923 OR RM 20915</t>
  </si>
  <si>
    <t>lkl="pnn?" or lkl="pno?" or lkl="pnp?" or lkl="pnq?" or lkl="pnr?" or lkl="qgc 5?"</t>
  </si>
  <si>
    <t>AR 13924 OR RM 60915</t>
  </si>
  <si>
    <t>RY 40915</t>
  </si>
  <si>
    <t>AR 13926 OR RM 40915</t>
  </si>
  <si>
    <t>AR 13925 OR RM 30915</t>
  </si>
  <si>
    <t>AR 13927 OR RM 50915</t>
  </si>
  <si>
    <t>AR OR WK OR RQ 2!915</t>
  </si>
  <si>
    <t>AR OR WK OR R! !!915</t>
  </si>
  <si>
    <t>{"fi":"lkl=\"pnn?\" or lkl=\"pno?\" or lkl=\"pnp?\" or lkl=\"pnq?\" or lkl=\"pnr?\" or lkl=\"qgc 5?\""}</t>
  </si>
  <si>
    <t>lklhgw="ar 13922" or lklhgw="rm 10915"</t>
  </si>
  <si>
    <t>(lklhgw="r! !!915" not lklhgw="rm 50?")" or (lklhgw="ar 1392?" not lklhgw="ar 13927")</t>
  </si>
  <si>
    <t>lklhgw="ar 13923" or lklhgw="rm 20915"</t>
  </si>
  <si>
    <t>lklhgw="ar 13924" or lklhgw="rm 60915"</t>
  </si>
  <si>
    <t>lklhgw="ry 40915"</t>
  </si>
  <si>
    <t>lklhgw="ar 13926" or lklhgw="rm 40915"</t>
  </si>
  <si>
    <t>lklhgw="ar 13925" or lklhgw="rm 30915"</t>
  </si>
  <si>
    <t>lklhgw="ar 13927" or lklhgw="rm 50915"</t>
  </si>
  <si>
    <t>lklhgw="ar" or lklhgw="wk" or lklhgw="rq 2!915"</t>
  </si>
  <si>
    <t>lklhgw="ar" or lklhgw="wk" or lklhgw="r! !!915"</t>
  </si>
  <si>
    <t>{"nord":"lklhgw=\"ar 13922\" or lklhgw=\"rm 10915\"","sca":"(lklhgw=\"r! !!915\" not lklhgw=\"rm 50?\")\" or (lklhgw=\"ar 1392?\" not lklhgw=\"ar 13927\")","dk":"lklhgw=\"ar 13923\" or lklhgw=\"rm 20915\"","ic":"lklhgw=\"ar 13924\" or lklhgw=\"rm 60915\"","gro":"lklhgw=\"ry 40915\"","se":"lklhgw=\"ar 13926\" or lklhgw=\"rm 40915\"","no":"lklhgw=\"ar 13925\" or lklhgw=\"rm 30915\"","fi":"lklhgw=\"ar 13927\" or lklhgw=\"rm 50915\"","bal":"lklhgw=\"ar\" or lklhgw=\"wk\" or lklhgw=\"rq 2!915\"","all":"lklhgw=\"ar\" or lklhgw=\"wk\" or lklhgw=\"r! !!915\""}</t>
  </si>
  <si>
    <t>916.2</t>
  </si>
  <si>
    <t>QGC 5** OR QHG 230</t>
  </si>
  <si>
    <t>lkl="qgc 5?" or lkl="qhg 230"</t>
  </si>
  <si>
    <t>Raumordnung, Raumplanung</t>
  </si>
  <si>
    <t>Regional planning, Area planning</t>
  </si>
  <si>
    <t>{"fi":"lkl=\"qgc 5?\" or lkl=\"qhg 230\""}</t>
  </si>
  <si>
    <t>ZH 9022 OR ZH 9722</t>
  </si>
  <si>
    <t>(ZH 902* NOT ZH 9027) OR (ZH 972* NOT ZH 9727)</t>
  </si>
  <si>
    <t>{"all":"kiss=\"ska 180.400\" or kiss=\"ska 180.420\" or kiss=\"ska 180.440\" or kiss=\"ska 180.480\" or kiss=\"ska 180.500\"","nord":"kiss=\"ska 180.400\" or kiss=\"ska 180.500\"","sca":"kiss=\"ska 180.400\" or kiss=\"ska 180.500\"","dk":"kiss=\"ska 180.400\" or kiss=\"ska 180.420\" or kiss=\"ska 180.500\"","gro":"kiss=\"ska 180.400\" or kiss=\"ska 180.500\"","ic":"kiss=\"ska 180.400\" or kiss=\"ska 180.500\"","fae":"kiss=\"ska 180.400\" or kiss=\"ska 180.500\"","se":"kiss=\"ska 180.400\" or kiss=\"ska 180.440\" or kiss=\"ska 180.480\" or kiss=\"ska 180.500\"","no":"kiss=\"ska 180.400\" or kiss=\"ska 180.440\" or kiss=\"ska 180.500\"","fi":"kiss=\"ska 180.400\" or kiss=\"ska 180.440\" or kiss=\"ska 180.480\" or kiss=\"ska 180.500\"","ee":"kiss=\"ska 180.480\""}</t>
  </si>
  <si>
    <t>ZH 9023 OR ZH 9723</t>
  </si>
  <si>
    <t>n. unterteilt</t>
  </si>
  <si>
    <t>ZH 9026 OR ZH 9726</t>
  </si>
  <si>
    <t>ZH 9025 OR ZH 9725</t>
  </si>
  <si>
    <t>ZH 9027 OR ZH 9727</t>
  </si>
  <si>
    <t>ZH 9* OR R! !!903 OR R! !!906 OR R! !!909 OR R! !!912 OR MS 1840 OR QY 30* OR AR 27*</t>
  </si>
  <si>
    <t>lklhgw="zh 9022" or lklhgw="zh 9722"</t>
  </si>
  <si>
    <t>(lklhgw="zh 902?" not lklhgw="zh 9027")" or (lklhgw="zh 972?" not lklhgw="zh 9727")</t>
  </si>
  <si>
    <t>lklhgw="zh 9023" or lklhgw="zh 9723"</t>
  </si>
  <si>
    <t>QGC 0** OR QGC 100</t>
  </si>
  <si>
    <t>lklhgw="n. unterteilt"</t>
  </si>
  <si>
    <t>QGC 2**</t>
  </si>
  <si>
    <t>QGC 6**</t>
  </si>
  <si>
    <t>lklhgw="zh 9026" or lklhgw="zh 9726"</t>
  </si>
  <si>
    <t>QGC 4**</t>
  </si>
  <si>
    <t>lklhgw="zh 9025" or lklhgw="zh 9725"</t>
  </si>
  <si>
    <t>QGC 3**</t>
  </si>
  <si>
    <t>lklhgw="zh 9027" or lklhgw="zh 9727"</t>
  </si>
  <si>
    <t>lkl="qgc 0?" or lkl="qgc 100"</t>
  </si>
  <si>
    <t>lklhgw="zh 9?" or lklhgw="r! !!903" or lklhgw="r! !!906" or lklhgw="r! !!909" or lklhgw="r! !!912" or lklhgw="ms 1840" or lklhgw="qy 30?" or lklhgw="ar 27?"</t>
  </si>
  <si>
    <t>lkl="qgc 2?"</t>
  </si>
  <si>
    <t>lkl="qgc 6?"</t>
  </si>
  <si>
    <t>lkl="qgc 4?"</t>
  </si>
  <si>
    <t>lkl="qgc 3?"</t>
  </si>
  <si>
    <t>{"nord":"lkl=\"qgc 0?\" or lkl=\"qgc 100\"","dk":"lkl=\"qgc 2?\"","ic":"lkl=\"qgc 6?\"","se":"lkl=\"qgc 4?\"","no":"lkl=\"qgc 3?\"","fi":"lkl=\"qgc 5?\" or lkl=\"qhg 230\""}</t>
  </si>
  <si>
    <t>{"nord":"lklhgw=\"zh 9022\" or lklhgw=\"zh 9722\"","sca":"(lklhgw=\"zh 902?\" not lklhgw=\"zh 9027\")\" or (lklhgw=\"zh 972?\" not lklhgw=\"zh 9727\")","dk":"lklhgw=\"zh 9023\" or lklhgw=\"zh 9723\"","ic":"lklhgw=\"n. unterteilt\"","gro":"lklhgw=\"n. unterteilt\"","se":"lklhgw=\"zh 9026\" or lklhgw=\"zh 9726\"","no":"lklhgw=\"zh 9025\" or lklhgw=\"zh 9725\"","fi":"lklhgw=\"zh 9027\" or lklhgw=\"zh 9727\"","bal":"lklhgw=\"zh 9?\" or lklhgw=\"r! !!903\" or lklhgw=\"r! !!906\" or lklhgw=\"r! !!909\" or lklhgw=\"r! !!912\" or lklhgw=\"ms 1840\" or lklhgw=\"qy 30?\" or lklhgw=\"ar 27?\"","all":"lklhgw=\"zh 9?\" or lklhgw=\"r! !!903\" or lklhgw=\"r! !!906\" or lklhgw=\"r! !!909\" or lklhgw=\"r! !!912\" or lklhgw=\"ms 1840\" or lklhgw=\"qy 30?\" or lklhgw=\"ar 27?\""}</t>
  </si>
  <si>
    <t>92*</t>
  </si>
  <si>
    <t>ska 180.420</t>
  </si>
  <si>
    <t>QEK 000</t>
  </si>
  <si>
    <t>Biographien und biographische Nachschlagewerke</t>
  </si>
  <si>
    <t>Biography, biographical reference books</t>
  </si>
  <si>
    <t>AF 2*</t>
  </si>
  <si>
    <t xml:space="preserve">(AF 2* NOT AF 27*) </t>
  </si>
  <si>
    <t>lkl="qek 000"</t>
  </si>
  <si>
    <t>AF 23*</t>
  </si>
  <si>
    <t>AF 240*</t>
  </si>
  <si>
    <t>AF 246*</t>
  </si>
  <si>
    <t>AF 26*</t>
  </si>
  <si>
    <t>AF 25*</t>
  </si>
  <si>
    <t>{"fi":"lkl=\"qek 000\""}</t>
  </si>
  <si>
    <t>AF 27*</t>
  </si>
  <si>
    <t>AF 5**** OR AK 16000 OR AK 16100 OR AD 11000 OR AD 095** OR AD 1095**</t>
  </si>
  <si>
    <t>AF 2* OR AF 5* OR AK 16000 OR AK 16100 OR AD 11000 OR AD 095** OR AD 1095**</t>
  </si>
  <si>
    <t>lklhgw="af 2?"</t>
  </si>
  <si>
    <t>(lklhgw="af 2?" not lklhgw="af 27?") "</t>
  </si>
  <si>
    <t>lklhgw="af 23?"</t>
  </si>
  <si>
    <t>lklhgw="af 240?"</t>
  </si>
  <si>
    <t>lklhgw="af 246?"</t>
  </si>
  <si>
    <t>lklhgw="af 26?"</t>
  </si>
  <si>
    <t>lklhgw="af 25?"</t>
  </si>
  <si>
    <t>lklhgw="af 27?"</t>
  </si>
  <si>
    <t>lklhgw="af 5?" or lklhgw="ak 16000" or lklhgw="ak 16100" or lklhgw="ad 11000" or lklhgw="ad 095?" or lklhgw="ad 1095?"</t>
  </si>
  <si>
    <t>lklhgw="af 2?" or lklhgw="af 5?" or lklhgw="ak 16000" or lklhgw="ak 16100" or lklhgw="ad 11000" or lklhgw="ad 095?" or lklhgw="ad 1095?"</t>
  </si>
  <si>
    <t>{"nord":"lklhgw=\"af 2?\"","sca":"(lklhgw=\"af 2?\" not lklhgw=\"af 27?\") \"","dk":"lklhgw=\"af 23?\"","ic":"lklhgw=\"af 240?\"","gro":"lklhgw=\"af 246?\"","se":"lklhgw=\"af 26?\"","no":"lklhgw=\"af 25?\"","fi":"lklhgw=\"af 27?\"","bal":"lklhgw=\"af 5?\" or lklhgw=\"ak 16000\" or lklhgw=\"ak 16100\" or lklhgw=\"ad 11000\" or lklhgw=\"ad 095?\" or lklhgw=\"ad 1095?\"","all":"lklhgw=\"af 2?\" or lklhgw=\"af 5?\" or lklhgw=\"ak 16000\" or lklhgw=\"ak 16100\" or lklhgw=\"ad 11000\" or lklhgw=\"ad 095?\" or lklhgw=\"ad 1095?\""}</t>
  </si>
  <si>
    <t>93*</t>
  </si>
  <si>
    <t>Archäologie und Ur- und Frühgeschichte</t>
  </si>
  <si>
    <t>Archaeology and Early history</t>
  </si>
  <si>
    <t>930</t>
  </si>
  <si>
    <t>Archäologie, Theorie und Methoden</t>
  </si>
  <si>
    <t>Archeology, Theory and procedures</t>
  </si>
  <si>
    <t>abwarten, was Kiel dazu ins Weblog stellt</t>
  </si>
  <si>
    <t>936</t>
  </si>
  <si>
    <t>ska 180.440</t>
  </si>
  <si>
    <t>Ur- und Frühgeschichte: Darstellungen</t>
  </si>
  <si>
    <t>Early history: Studies</t>
  </si>
  <si>
    <t>nach DDC nicht ganz korrekt!; (kls NF* OR sgn 257 E* OR sgn 257 F*) konnte nicht umgesetzt werden</t>
  </si>
  <si>
    <t>NF*</t>
  </si>
  <si>
    <t>lklhgw="nf?"</t>
  </si>
  <si>
    <t>{"nord":"lklhgw=\"nf?\"","bal":"lklhgw=\"nf?\"","all":"lklhgw=\"nf?\""}</t>
  </si>
  <si>
    <t>94*</t>
  </si>
  <si>
    <t>Geschichte</t>
  </si>
  <si>
    <t>History</t>
  </si>
  <si>
    <t>N* OR GZ !1* OR MG !!030* OR MG !!040*</t>
  </si>
  <si>
    <t>N* OR MG !!030* OR MG !!040*</t>
  </si>
  <si>
    <t>lklhgw="n?" or lklhgw="gz !1?" or lklhgw="mg !!030?" or lklhgw="mg !!040?"</t>
  </si>
  <si>
    <t>lklhgw="n?" or lklhgw="mg !!030?" or lklhgw="mg !!040?"</t>
  </si>
  <si>
    <t>{"nord":"lklhgw=\"n?\" or lklhgw=\"gz !1?\" or lklhgw=\"mg !!030?\" or lklhgw=\"mg !!040?\"","bal":"lklhgw=\"n?\" or lklhgw=\"mg !!030?\" or lklhgw=\"mg !!040?\"","all":"lklhgw=\"n?\" or lklhgw=\"gz !1?\" or lklhgw=\"mg !!030?\" or lklhgw=\"mg !!040?\""}</t>
  </si>
  <si>
    <t>940</t>
  </si>
  <si>
    <t>423.X</t>
  </si>
  <si>
    <t xml:space="preserve">URC 5** OR URG 51* OR UQQ 720 </t>
  </si>
  <si>
    <t>lkl="urc 5?" or lkl="urg 51?" or lkl="uqq 720 "</t>
  </si>
  <si>
    <t>ska 180.480</t>
  </si>
  <si>
    <t>907</t>
  </si>
  <si>
    <t>Ausbildung, Forschung, Geschichtswissenschaft</t>
  </si>
  <si>
    <t>{"fi":"lkl=\"urc 5?\" or lkl=\"urg 51?\" or lkl=\"uqq 720 \""}</t>
  </si>
  <si>
    <t>Education, research, history</t>
  </si>
  <si>
    <t>NB* OR CC 8*</t>
  </si>
  <si>
    <t>lklhgw="nb?" or lklhgw="cc 8?"</t>
  </si>
  <si>
    <t>{"nord":"lklhgw=\"nb?\" or lklhgw=\"cc 8?\"","bal":"lklhgw=\"nb?\" or lklhgw=\"cc 8?\"","all":"lklhgw=\"nb?\" or lklhgw=\"cc 8?\""}</t>
  </si>
  <si>
    <t>941.*</t>
  </si>
  <si>
    <t>QD 000</t>
  </si>
  <si>
    <t>94X</t>
  </si>
  <si>
    <t>lkl="qd 000"</t>
  </si>
  <si>
    <t>{"fi":"lkl=\"qd 000\""}</t>
  </si>
  <si>
    <t>929</t>
  </si>
  <si>
    <t>Historische Hilfswissenschaften</t>
  </si>
  <si>
    <t>Auxiliary Sciences of History</t>
  </si>
  <si>
    <t>ND*</t>
  </si>
  <si>
    <t>lklhgw="nd?"</t>
  </si>
  <si>
    <t>Meereskunde</t>
  </si>
  <si>
    <t>UKC 1** OR UKC 2**</t>
  </si>
  <si>
    <t>{"nord":"lklhgw=\"nd?\"","bal":"lklhgw=\"nd?\"","all":"lklhgw=\"nd?\""}</t>
  </si>
  <si>
    <t>lkl="ukc 1?" or lkl="ukc 2?"</t>
  </si>
  <si>
    <t>941.1</t>
  </si>
  <si>
    <t>{"all":"lkl=\"ukc 1?\" or lkl=\"ukc 2?\""}</t>
  </si>
  <si>
    <t>020a</t>
  </si>
  <si>
    <t>Archivwesen</t>
  </si>
  <si>
    <t>Archival science</t>
  </si>
  <si>
    <t>ND 14* OR ND 18* OR ND 19*</t>
  </si>
  <si>
    <t>lklhgw="nd 14?" or lklhgw="nd 18?" or lklhgw="nd 19?"</t>
  </si>
  <si>
    <t>ska 180.500</t>
  </si>
  <si>
    <t>QGZ 710 OR QGZ 720</t>
  </si>
  <si>
    <t>lkl="qgz 710" or lkl="qgz 720"</t>
  </si>
  <si>
    <t>{"nord":"lklhgw=\"nd 14?\" or lklhgw=\"nd 18?\" or lklhgw=\"nd 19?\"","bal":"lklhgw=\"nd 14?\" or lklhgw=\"nd 18?\" or lklhgw=\"nd 19?\"","all":"lklhgw=\"nd 14?\" or lklhgw=\"nd 18?\" or lklhgw=\"nd 19?\""}</t>
  </si>
  <si>
    <t>941.2</t>
  </si>
  <si>
    <t>{"all":"lkl=\"qgz 710\" or lkl=\"qgz 720\""}</t>
  </si>
  <si>
    <t>929.A</t>
  </si>
  <si>
    <t xml:space="preserve">Genealogie </t>
  </si>
  <si>
    <t>Genealogy</t>
  </si>
  <si>
    <t>929.2 OR 929.3 OR 929.7</t>
  </si>
  <si>
    <t>(ND 7* NOT ND 70* NOT ND 71*) OR GZ !18*</t>
  </si>
  <si>
    <t>ND 724* OR ND 728* OR ND 73* OR ND 74* OR ND 75* OR ND 76* OR ND 77* OR ND 78* OR ND 79*</t>
  </si>
  <si>
    <t>QGZ 740</t>
  </si>
  <si>
    <t>lkl="qgz 740"</t>
  </si>
  <si>
    <t>(lklhgw="nd 7?" not lklhgw="nd 70?" not lklhgw="nd 71?")" or lklhgw="gz !18?"</t>
  </si>
  <si>
    <t>{"all":"lkl=\"qgz 740\""}</t>
  </si>
  <si>
    <t>lklhgw="nd 724?" or lklhgw="nd 728?" or lklhgw="nd 73?" or lklhgw="nd 74?" or lklhgw="nd 75?" or lklhgw="nd 76?" or lklhgw="nd 77?" or lklhgw="nd 78?" or lklhgw="nd 79?"</t>
  </si>
  <si>
    <t>{"nord":"(lklhgw=\"nd 7?\" not lklhgw=\"nd 70?\" not lklhgw=\"nd 71?\")\" or lklhgw=\"gz !18?\"","bal":"lklhgw=\"nd 724?\" or lklhgw=\"nd 728?\" or lklhgw=\"nd 73?\" or lklhgw=\"nd 74?\" or lklhgw=\"nd 75?\" or lklhgw=\"nd 76?\" or lklhgw=\"nd 77?\" or lklhgw=\"nd 78?\" or lklhgw=\"nd 79?\"","all":"(lklhgw=\"nd 7?\" not lklhgw=\"nd 70?\" not lklhgw=\"nd 71?\")\" or lklhgw=\"gz !18?\""}</t>
  </si>
  <si>
    <t>941.3</t>
  </si>
  <si>
    <t>929.B</t>
  </si>
  <si>
    <t>QGZ 730</t>
  </si>
  <si>
    <t>Epigraphik, Wappenkunde, Siegel, Orden, Fahnen</t>
  </si>
  <si>
    <t>lkl="qgz 730"</t>
  </si>
  <si>
    <t>Epigraphy, heraldry, seals, orders, flags</t>
  </si>
  <si>
    <t>929.6 OR 929.8 OR 929.9</t>
  </si>
  <si>
    <t>ND 4* OR ND 5*</t>
  </si>
  <si>
    <t>lklhgw="nd 4?" or lklhgw="nd 5?"</t>
  </si>
  <si>
    <t>{"all":"lkl=\"qgz 730\""}</t>
  </si>
  <si>
    <t>ska 310.400</t>
  </si>
  <si>
    <t>{"nord":"lklhgw=\"nd 4?\" or lklhgw=\"nd 5?\"","bal":"lklhgw=\"nd 4?\" or lklhgw=\"nd 5?\"","all":"lklhgw=\"nd 4?\" or lklhgw=\"nd 5?\""}</t>
  </si>
  <si>
    <t>941.4</t>
  </si>
  <si>
    <t>QE 000</t>
  </si>
  <si>
    <t>737</t>
  </si>
  <si>
    <t>lkl="qe 000"</t>
  </si>
  <si>
    <t>Numismatik</t>
  </si>
  <si>
    <t>Numismatics</t>
  </si>
  <si>
    <t>ND 6* NOT ND 69* OR QK 21*</t>
  </si>
  <si>
    <t>{"fi":"lkl=\"qe 000\""}</t>
  </si>
  <si>
    <t>lklhgw="nd 6?" not lklhgw="nd 69?" or lklhgw="qk 21?"</t>
  </si>
  <si>
    <t>{"nord":"lklhgw=\"nd 6?\" not lklhgw=\"nd 69?\" or lklhgw=\"qk 21?\"","bal":"lklhgw=\"nd 6?\" not lklhgw=\"nd 69?\" or lklhgw=\"qk 21?\"","all":"lklhgw=\"nd 6?\" not lklhgw=\"nd 69?\" or lklhgw=\"qk 21?\""}</t>
  </si>
  <si>
    <t>942.*</t>
  </si>
  <si>
    <t>QEA*</t>
  </si>
  <si>
    <t>lkl="qea?"</t>
  </si>
  <si>
    <t>{"fi":"lkl=\"qea?\""}</t>
  </si>
  <si>
    <t>{"all":"kiss=\"ska 310.400\"","nord":"kiss=\"ska 310.400\"","sca":"kiss=\"ska 310.400\"","dk":"kiss=\"ska 310.400\"","gro":"kiss=\"ska 310.400\"","ic":"kiss=\"ska 310.400\"","fae":"kiss=\"ska 310.400\"","se":"kiss=\"ska 310.400\"","no":"kiss=\"ska 310.400\"","fi":"kiss=\"ska 310.400\""}</t>
  </si>
  <si>
    <t>94*a</t>
  </si>
  <si>
    <t>Geschichte: Quellen</t>
  </si>
  <si>
    <t>History: Primary sources</t>
  </si>
  <si>
    <t>948 - Skandinavien, 947.9 Baltikum anstatt * als einzelne DDCs in Liste aufnehmen plus Schlagwort Quelle ?</t>
  </si>
  <si>
    <t>QEG*</t>
  </si>
  <si>
    <t>lkl="qeg?"</t>
  </si>
  <si>
    <t>942.1</t>
  </si>
  <si>
    <t>ska 441.400</t>
  </si>
  <si>
    <t>{"fi":"lkl=\"qeg?\""}</t>
  </si>
  <si>
    <t>94*a AND t0900</t>
  </si>
  <si>
    <t xml:space="preserve">ND 12* OR ND 18* OR NK 10* OR NM 113* </t>
  </si>
  <si>
    <t>NM 1135 OR NM 1134</t>
  </si>
  <si>
    <t>NM 1134</t>
  </si>
  <si>
    <t>NM 1137</t>
  </si>
  <si>
    <t>QEN 000</t>
  </si>
  <si>
    <t>lkl="qen 000"</t>
  </si>
  <si>
    <t>{"fi":"lkl=\"qen 000\""}</t>
  </si>
  <si>
    <t>NM 1136</t>
  </si>
  <si>
    <t>NM 1138</t>
  </si>
  <si>
    <t xml:space="preserve">ND 1980 OR NK 10* OR NM 118* </t>
  </si>
  <si>
    <t>ND 1980 OR ND 3* OR NK 10* OR NM 113* OR NM 118*</t>
  </si>
  <si>
    <t>lklhgw="nd 12?" or lklhgw="nd 18?" or lklhgw="nk 10?" or lklhgw="nm 113? "</t>
  </si>
  <si>
    <t>lklhgw="nm 1135" or lklhgw="nm 1134"</t>
  </si>
  <si>
    <t>QER 000</t>
  </si>
  <si>
    <t>lklhgw="nm 1134"</t>
  </si>
  <si>
    <t>lklhgw="nm 1137"</t>
  </si>
  <si>
    <t>lklhgw="nm 1136"</t>
  </si>
  <si>
    <t>lklhgw="nm 1138"</t>
  </si>
  <si>
    <t>lkl="qer 000"</t>
  </si>
  <si>
    <t>{"all":"kiss=\"ska 441.400\"","nord":"kiss=\"ska 441.400\"","sca":"kiss=\"ska 441.400\"","dk":"kiss=\"ska 441.400\"","gro":"kiss=\"ska 441.400\"","fae":"kiss=\"ska 441.400\"","se":"kiss=\"ska 441.400\"","no":"kiss=\"ska 441.400\"","fi":"kiss=\"ska 441.400\""}</t>
  </si>
  <si>
    <t>lklhgw="nd 1980" or lklhgw="nk 10?" or lklhgw="nm 118? "</t>
  </si>
  <si>
    <t>lklhgw="nd 1980" or lklhgw="nd 3?" or lklhgw="nk 10?" or lklhgw="nm 113?" or lklhgw="nm 118?"</t>
  </si>
  <si>
    <t>{"nord":"lklhgw=\"nd 12?\" or lklhgw=\"nd 18?\" or lklhgw=\"nk 10?\" or lklhgw=\"nm 113? \"","sca":"lklhgw=\"nd 12?\" or lklhgw=\"nd 18?\" or lklhgw=\"nk 10?\" or lklhgw=\"nm 113? \"","dk":"lklhgw=\"nm 1135\" or lklhgw=\"nm 1134\"","ic":"lklhgw=\"nm 1134\"","se":"lklhgw=\"nm 1137\"","no":"lklhgw=\"nm 1136\"","fi":"lklhgw=\"nm 1138\"","bal":"lklhgw=\"nd 1980\" or lklhgw=\"nk 10?\" or lklhgw=\"nm 118? \"","all":"lklhgw=\"nd 1980\" or lklhgw=\"nd 3?\" or lklhgw=\"nk 10?\" or lklhgw=\"nm 113?\" or lklhgw=\"nm 118?\""}</t>
  </si>
  <si>
    <t>942.3</t>
  </si>
  <si>
    <t>{"fi":"lkl=\"qer 000\""}</t>
  </si>
  <si>
    <t>ska 586.100</t>
  </si>
  <si>
    <t>94*a AND t0902</t>
  </si>
  <si>
    <t>ND 3* OR NM 11*</t>
  </si>
  <si>
    <t xml:space="preserve">NM 113* </t>
  </si>
  <si>
    <t>NM 11* OR NM 94*#&amp;bool1=and&amp;kat2=slw&amp;query2=Quelle?</t>
  </si>
  <si>
    <t>QER 800</t>
  </si>
  <si>
    <t>ND 3* OR NM 11* OR NM 873* OR NM 94*#&amp;bool1=and&amp;kat2=slw&amp;query2=Quelle?</t>
  </si>
  <si>
    <t>lklhgw="nd 3?" or lklhgw="nm 11?"</t>
  </si>
  <si>
    <t>lklhgw="nm 113? "</t>
  </si>
  <si>
    <t>lkl="qer 800"</t>
  </si>
  <si>
    <t>lklhgw="nm 11?" or lklhgw="nm 94?#&amp;bool1=and&amp;kat2=slw&amp;query2=quelle?"</t>
  </si>
  <si>
    <t>{"fi":"lkl=\"qer 800\""}</t>
  </si>
  <si>
    <t>lklhgw="nd 3?" or lklhgw="nm 11?" or lklhgw="nm 873?" or lklhgw="nm 94?#&amp;bool1=and&amp;kat2=slw&amp;query2=quelle?"</t>
  </si>
  <si>
    <t>{"nord":"lklhgw=\"nd 3?\" or lklhgw=\"nm 11?\"","sca":"lklhgw=\"nm 113? \"","dk":"lklhgw=\"nm 1135\" or lklhgw=\"nm 1134\"","ic":"lklhgw=\"nm 1134\"","se":"lklhgw=\"nm 1137\"","no":"lklhgw=\"nm 1136\"","fi":"lklhgw=\"nm 1138\"","bal":"lklhgw=\"nm 11?\" or lklhgw=\"nm 94?#&amp;bool1=and&amp;kat2=slw&amp;query2=quelle?\"","all":"lklhgw=\"nd 3?\" or lklhgw=\"nm 11?\" or lklhgw=\"nm 873?\" or lklhgw=\"nm 94?#&amp;bool1=and&amp;kat2=slw&amp;query2=quelle?\""}</t>
  </si>
  <si>
    <t>942.4</t>
  </si>
  <si>
    <t>QEI 000</t>
  </si>
  <si>
    <t>lkl="qei 000"</t>
  </si>
  <si>
    <t>{"fi":"lkl=\"qei 000\""}</t>
  </si>
  <si>
    <t>94*a AND t0903</t>
  </si>
  <si>
    <t>43•</t>
  </si>
  <si>
    <t>NN 11* OR NN 12* OR NN 156* OR NN 1646* OR NN 1750 OR NN 326* OR NN 33* OR NN 393* OR NN 4050 OR NN 4070 OR NN 4085 OR NN 4095 OR NN 4150 OR NN 430* OR NN 445* OR NN 512* OR NN 635* OR NO 11* OR NO 16*</t>
  </si>
  <si>
    <t>NN 4050</t>
  </si>
  <si>
    <t>NN 4060</t>
  </si>
  <si>
    <t>NN 4095</t>
  </si>
  <si>
    <t>NN 4085</t>
  </si>
  <si>
    <t>NN 126* OR NN 413* OR NN 7925 OR NO 7200 OR NN 7580?#&amp;bool1=and&amp;kat2=slw&amp;query2=quelle?</t>
  </si>
  <si>
    <t>{"all":"kiss=\"ska 586.100\" or kiss=\"ska 586.600\"","nord":"kiss=\"ska 586.100\" or kiss=\"ska 586.400\"","sca":"kiss=\"ska 586.100\" or kiss=\"ska 586.400\"","dk":"kiss=\"ska 586.100\" or kiss=\"ska 586.200\"","gro":"kiss=\"ska 586.100\"","ic":"kiss=\"ska 586.100\"","fae":"kiss=\"ska 586.100\"","se":"kiss=\"ska 586.100\" or kiss=\"ska 586.600\" or kiss=\"ska 586.400\"","no":"kiss=\"ska 586.100\" or kiss=\"ska 586.400\"","fi":"kiss=\"ska 586.100\" or kiss=\"ska 586.600\" or kiss=\"ska 586.400\"","ee":"kiss=\"ska 586.100\" or kiss=\"ska 586.600\""}</t>
  </si>
  <si>
    <t>NN 11* OR NN 12* OR NN 156* OR NN 1646* OR NN 1750 OR NN 326* OR NN 33* OR NN 393* OR NN 4050 OR NN 4070 OR NN 4085 OR NN 4095 OR NN 4150 OR NN 430* OR NN 445* OR NN 512* OR NN 635* OR NO 11* OR NO 16* OR NN 413* OR NN 7925 OR NO 7200 OR NO 7580?#&amp;bool1=and&amp;kat2=slw&amp;query2=quelle?</t>
  </si>
  <si>
    <t>QF 000</t>
  </si>
  <si>
    <t>lklhgw="nn 11?" or lklhgw="nn 12?" or lklhgw="nn 156?" or lklhgw="nn 1646?" or lklhgw="nn 1750" or lklhgw="nn 326?" or lklhgw="nn 33?" or lklhgw="nn 393?" or lklhgw="nn 4050" or lklhgw="nn 4070" or lklhgw="nn 4085" or lklhgw="nn 4095" or lklhgw="nn 4150" or lklhgw="nn 430?" or lklhgw="nn 445?" or lklhgw="nn 512?" or lklhgw="nn 635?" or lklhgw="no 11?" or lklhgw="no 16?"</t>
  </si>
  <si>
    <t>lklhgw="nn 4050"</t>
  </si>
  <si>
    <t>lklhgw="nn 4060"</t>
  </si>
  <si>
    <t>lkl="qf 000"</t>
  </si>
  <si>
    <t>lklhgw="nn 4095"</t>
  </si>
  <si>
    <t>lklhgw="nn 4085"</t>
  </si>
  <si>
    <t>lklhgw="nn 126?" or lklhgw="nn 413?" or lklhgw="nn 7925" or lklhgw="no 7200" or lklhgw="nn 7580?#&amp;bool1=and&amp;kat2=slw&amp;query2=quelle?"</t>
  </si>
  <si>
    <t>{"fi":"lkl=\"qf 000\""}</t>
  </si>
  <si>
    <t>lklhgw="nn 11?" or lklhgw="nn 12?" or lklhgw="nn 156?" or lklhgw="nn 1646?" or lklhgw="nn 1750" or lklhgw="nn 326?" or lklhgw="nn 33?" or lklhgw="nn 393?" or lklhgw="nn 4050" or lklhgw="nn 4070" or lklhgw="nn 4085" or lklhgw="nn 4095" or lklhgw="nn 4150" or lklhgw="nn 430?" or lklhgw="nn 445?" or lklhgw="nn 512?" or lklhgw="nn 635?" or lklhgw="no 11?" or lklhgw="no 16?" or lklhgw="nn 413?" or lklhgw="nn 7925" or lklhgw="no 7200" or lklhgw="no 7580?#&amp;bool1=and&amp;kat2=slw&amp;query2=quelle?"</t>
  </si>
  <si>
    <t>ska 586.200</t>
  </si>
  <si>
    <t>{"nord":"lklhgw=\"nn 11?\" or lklhgw=\"nn 12?\" or lklhgw=\"nn 156?\" or lklhgw=\"nn 1646?\" or lklhgw=\"nn 1750\" or lklhgw=\"nn 326?\" or lklhgw=\"nn 33?\" or lklhgw=\"nn 393?\" or lklhgw=\"nn 4050\" or lklhgw=\"nn 4070\" or lklhgw=\"nn 4085\" or lklhgw=\"nn 4095\" or lklhgw=\"nn 4150\" or lklhgw=\"nn 430?\" or lklhgw=\"nn 445?\" or lklhgw=\"nn 512?\" or lklhgw=\"nn 635?\" or lklhgw=\"no 11?\" or lklhgw=\"no 16?\"","dk":"lklhgw=\"nn 4050\"","se":"lklhgw=\"nn 4060\"","no":"lklhgw=\"nn 4095\"","fi":"lklhgw=\"nn 4085\"","bal":"lklhgw=\"nn 126?\" or lklhgw=\"nn 413?\" or lklhgw=\"nn 7925\" or lklhgw=\"no 7200\" or lklhgw=\"nn 7580?#&amp;bool1=and&amp;kat2=slw&amp;query2=quelle?\"","all":"lklhgw=\"nn 11?\" or lklhgw=\"nn 12?\" or lklhgw=\"nn 156?\" or lklhgw=\"nn 1646?\" or lklhgw=\"nn 1750\" or lklhgw=\"nn 326?\" or lklhgw=\"nn 33?\" or lklhgw=\"nn 393?\" or lklhgw=\"nn 4050\" or lklhgw=\"nn 4070\" or lklhgw=\"nn 4085\" or lklhgw=\"nn 4095\" or lklhgw=\"nn 4150\" or lklhgw=\"nn 430?\" or lklhgw=\"nn 445?\" or lklhgw=\"nn 512?\" or lklhgw=\"nn 635?\" or lklhgw=\"no 11?\" or lklhgw=\"no 16?\" or lklhgw=\"nn 413?\" or lklhgw=\"nn 7925\" or lklhgw=\"no 7200\" or lklhgw=\"no 7580?#&amp;bool1=and&amp;kat2=slw&amp;query2=quelle?\""}</t>
  </si>
  <si>
    <t>942.5</t>
  </si>
  <si>
    <t>QFC 400 OR QFC 480</t>
  </si>
  <si>
    <t>94*a AND t09034</t>
  </si>
  <si>
    <t>lkl="qfc 400" or lkl="qfc 480"</t>
  </si>
  <si>
    <t xml:space="preserve">NP 11* OR NP 132* OR NP 1550 OR NP 3349 </t>
  </si>
  <si>
    <t>NP 5980#&amp;bool1=and&amp;kat2=slw&amp;query2=quelle?</t>
  </si>
  <si>
    <t xml:space="preserve">NP 11* OR NP 132* OR NP 1550 OR NP 3349 OR NP 5980#&amp;bool1=and&amp;kat2=slw&amp;query2=quelle? </t>
  </si>
  <si>
    <t>{"fi":"lkl=\"qfc 400\" or lkl=\"qfc 480\""}</t>
  </si>
  <si>
    <t>lklhgw="np 11?" or lklhgw="np 132?" or lklhgw="np 1550" or lklhgw="np 3349 "</t>
  </si>
  <si>
    <t>431.X</t>
  </si>
  <si>
    <t>lklhgw="np 5980#&amp;bool1=and&amp;kat2=slw&amp;query2=quelle?"</t>
  </si>
  <si>
    <t>lklhgw="np 11?" or lklhgw="np 132?" or lklhgw="np 1550" or lklhgw="np 3349" or lklhgw="np 5980#&amp;bool1=and&amp;kat2=slw&amp;query2=quelle? "</t>
  </si>
  <si>
    <t>{"nord":"lklhgw=\"np 11?\" or lklhgw=\"np 132?\" or lklhgw=\"np 1550\" or lklhgw=\"np 3349 \"","bal":"lklhgw=\"np 5980#&amp;bool1=and&amp;kat2=slw&amp;query2=quelle?\"","all":"lklhgw=\"np 11?\" or lklhgw=\"np 132?\" or lklhgw=\"np 1550\" or lklhgw=\"np 3349\" or lklhgw=\"np 5980#&amp;bool1=and&amp;kat2=slw&amp;query2=quelle? \""}</t>
  </si>
  <si>
    <t>942.6</t>
  </si>
  <si>
    <t xml:space="preserve">94*a AND (t09040 OR t09041 OR t09042 OR t09043) </t>
  </si>
  <si>
    <t>20. Jahrhundert - 1. Hälfte</t>
  </si>
  <si>
    <t>20th century - First half</t>
  </si>
  <si>
    <t xml:space="preserve">NP 4410 OR NP 4430 OR NP 5995 OR NQ 1010 OR NQ 1070 OR NQ 1760 OR NQ 2160 </t>
  </si>
  <si>
    <t>NQ 50*#&amp;bool1=and&amp;kat2=slw&amp;query2=quelle?</t>
  </si>
  <si>
    <t xml:space="preserve">NP 4410 OR NP 4430 OR NP 5995 OR NQ 1010 OR NQ 1070 OR NQ 1760 OR NQ 2160 OR NQ 50*#&amp;bool1=and&amp;kat2=slw&amp;query2=quelle? </t>
  </si>
  <si>
    <t>lklhgw="np 4410" or lklhgw="np 4430" or lklhgw="np 5995" or lklhgw="nq 1010" or lklhgw="nq 1070" or lklhgw="nq 1760" or lklhgw="nq 2160 "</t>
  </si>
  <si>
    <t>lklhgw="nq 50?#&amp;bool1=and&amp;kat2=slw&amp;query2=quelle?"</t>
  </si>
  <si>
    <t>lklhgw="np 4410" or lklhgw="np 4430" or lklhgw="np 5995" or lklhgw="nq 1010" or lklhgw="nq 1070" or lklhgw="nq 1760" or lklhgw="nq 2160" or lklhgw="nq 50?#&amp;bool1=and&amp;kat2=slw&amp;query2=quelle? "</t>
  </si>
  <si>
    <t>Biographische Nachschlagewerke</t>
  </si>
  <si>
    <t>PNN 800 OR PNO 800 OR PNP 800 OR PNQ 800 OR PNR 800</t>
  </si>
  <si>
    <t>{"nord":"lklhgw=\"np 4410\" or lklhgw=\"np 4430\" or lklhgw=\"np 5995\" or lklhgw=\"nq 1010\" or lklhgw=\"nq 1070\" or lklhgw=\"nq 1760\" or lklhgw=\"nq 2160 \"","bal":"lklhgw=\"nq 50?#&amp;bool1=and&amp;kat2=slw&amp;query2=quelle?\"","all":"lklhgw=\"np 4410\" or lklhgw=\"np 4430\" or lklhgw=\"np 5995\" or lklhgw=\"nq 1010\" or lklhgw=\"nq 1070\" or lklhgw=\"nq 1760\" or lklhgw=\"nq 2160\" or lklhgw=\"nq 50?#&amp;bool1=and&amp;kat2=slw&amp;query2=quelle? \""}</t>
  </si>
  <si>
    <t>942.7</t>
  </si>
  <si>
    <t>lkl="pnn 800" or lkl="pno 800" or lkl="pnp 800" or lkl="pnq 800" or lkl="pnr 800"</t>
  </si>
  <si>
    <t>{"fi":"lkl=\"pnn 800\" or lkl=\"pno 800\" or lkl=\"pnp 800\" or lkl=\"pnq 800\" or lkl=\"pnr 800\""}</t>
  </si>
  <si>
    <t>94*a AND t09044</t>
  </si>
  <si>
    <t>Zweiter Weltkrieg</t>
  </si>
  <si>
    <t>ska 586.600</t>
  </si>
  <si>
    <t>World War II</t>
  </si>
  <si>
    <t>NQ 2370 OR NQ 2550 OR NQ 5050</t>
  </si>
  <si>
    <t>lklhgw="nq 2370" or lklhgw="nq 2550" or lklhgw="nq 5050"</t>
  </si>
  <si>
    <t xml:space="preserve">Archäologie, Ur- und Frühgeschichte </t>
  </si>
  <si>
    <t>OKC 1** OR PEF 000 OR PEF 200 OR PEF 400 OR PEF 600</t>
  </si>
  <si>
    <t>{"nord":"lklhgw=\"nq 2370\" or lklhgw=\"nq 2550\" or lklhgw=\"nq 5050\""}</t>
  </si>
  <si>
    <t>942.8</t>
  </si>
  <si>
    <t>lkl="okc 1?" or lkl="pef 000" or lkl="pef 200" or lkl="pef 400" or lkl="pef 600"</t>
  </si>
  <si>
    <t>{"fi":"lkl=\"okc 1?\" or lkl=\"pef 000\" or lkl=\"pef 200\" or lkl=\"pef 400\" or lkl=\"pef 600\""}</t>
  </si>
  <si>
    <t xml:space="preserve">94*a AND (t0905 OR t09045 OR t09046 OR t09047 OR t09048 OR t09049) </t>
  </si>
  <si>
    <t>Seit 1945</t>
  </si>
  <si>
    <t>from 1945</t>
  </si>
  <si>
    <t xml:space="preserve">NQ 5810 OR NQ 5878 OR NQ 7320 OR NQ 8290 </t>
  </si>
  <si>
    <t>NQ 7320 OR NQ 82*#&amp;bool1=and&amp;kat2=slw&amp;query2=quelle?</t>
  </si>
  <si>
    <t>NQ 5810 OR NQ 5878 OR NQ 7320 OR NQ 82*#&amp;bool1=and&amp;kat2=slw&amp;query2=quelle?</t>
  </si>
  <si>
    <t>lklhgw="nq 5810" or lklhgw="nq 5878" or lklhgw="nq 7320" or lklhgw="nq 8290 "</t>
  </si>
  <si>
    <t>lklhgw="nq 7320" or lklhgw="nq 82?#&amp;bool1=and&amp;kat2=slw&amp;query2=quelle?"</t>
  </si>
  <si>
    <t>lklhgw="nq 5810" or lklhgw="nq 5878" or lklhgw="nq 7320" or lklhgw="nq 82?#&amp;bool1=and&amp;kat2=slw&amp;query2=quelle?"</t>
  </si>
  <si>
    <t>{"nord":"lklhgw=\"nq 5810\" or lklhgw=\"nq 5878\" or lklhgw=\"nq 7320\" or lklhgw=\"nq 8290 \"","bal":"lklhgw=\"nq 7320\" or lklhgw=\"nq 82?#&amp;bool1=and&amp;kat2=slw&amp;query2=quelle?\"","all":"lklhgw=\"nq 5810\" or lklhgw=\"nq 5878\" or lklhgw=\"nq 7320\" or lklhgw=\"nq 82?#&amp;bool1=and&amp;kat2=slw&amp;query2=quelle?\""}</t>
  </si>
  <si>
    <t>943.*</t>
  </si>
  <si>
    <t>Archäologie - Theorie und Methoden</t>
  </si>
  <si>
    <t>O 2**</t>
  </si>
  <si>
    <t>lkl="o 2?"</t>
  </si>
  <si>
    <t>94*b</t>
  </si>
  <si>
    <t>{"fi":"lkl=\"o 2?\""}</t>
  </si>
  <si>
    <t>Geschichte: Darstellungen</t>
  </si>
  <si>
    <t>History: Studies</t>
  </si>
  <si>
    <t>Quellennotationen ausnehmen? Nein</t>
  </si>
  <si>
    <t>943.1</t>
  </si>
  <si>
    <t>Ur- und Frühgeschichte - Darstellungen</t>
  </si>
  <si>
    <t>PEF 090 OR PEF 290 OR PEF 490 OR PEF 690</t>
  </si>
  <si>
    <t>ska 586.400</t>
  </si>
  <si>
    <t>lkl="pef 090" or lkl="pef 290" or lkl="pef 490" or lkl="pef 690"</t>
  </si>
  <si>
    <t>{"fi":"lkl=\"pef 090\" or lkl=\"pef 290\" or lkl=\"pef 490\" or lkl=\"pef 690\""}</t>
  </si>
  <si>
    <t>94*b AND t0900</t>
  </si>
  <si>
    <t xml:space="preserve">NC* OR NK 16* OR NK 2* OR NR 95* OR NR 97* OR GZ 110* OR GZ 114* OR MG !!030* OR EC 7435 OR AP 526* </t>
  </si>
  <si>
    <t>MK 15* OR NC* OR NK 16* OR NK 247* OR NR 95* OR NR 97* OR QO* OR GZ 110* OR GZ 114* OR MG !!030* OR EC 7435 OR AP 526*</t>
  </si>
  <si>
    <t>NC 1904 OR NK 2474 OR MG 48030</t>
  </si>
  <si>
    <t>NC 1911 OR NK 2477 OR MG 58030</t>
  </si>
  <si>
    <t xml:space="preserve">NC 1925 OR NK 2475 OR MG 54030 </t>
  </si>
  <si>
    <t>PNN OR PNO OR PNP OR PNQ OR PNR</t>
  </si>
  <si>
    <t>NC 1919 OR NK 2476 OR MG 52030</t>
  </si>
  <si>
    <t>NC 1905 OR NK 2478 OR MG 56030</t>
  </si>
  <si>
    <t>NC* OR NK 248* OR MG 59030 OR NK 16* OR NR 95* OR NR 97*</t>
  </si>
  <si>
    <t>lkl="pnn" or lkl="pno" or lkl="pnp" or lkl="pnq" or lkl="pnr"</t>
  </si>
  <si>
    <t>lklhgw="nc?" or lklhgw="nk 16?" or lklhgw="nk 2?" or lklhgw="nr 95?" or lklhgw="nr 97?" or lklhgw="gz 110?" or lklhgw="gz 114?" or lklhgw="mg !!030?" or lklhgw="ec 7435" or lklhgw="ap 526? "</t>
  </si>
  <si>
    <t>lklhgw="mk 15?" or lklhgw="nc?" or lklhgw="nk 16?" or lklhgw="nk 247?" or lklhgw="nr 95?" or lklhgw="nr 97?" or lklhgw="qo?" or lklhgw="gz 110?" or lklhgw="gz 114?" or lklhgw="mg !!030?" or lklhgw="ec 7435" or lklhgw="ap 526?"</t>
  </si>
  <si>
    <t>{"fi":"lkl=\"pnn\" or lkl=\"pno\" or lkl=\"pnp\" or lkl=\"pnq\" or lkl=\"pnr\""}</t>
  </si>
  <si>
    <t>lklhgw="nc 1904" or lklhgw="nk 2474" or lklhgw="mg 48030"</t>
  </si>
  <si>
    <t>lklhgw="nc 1911" or lklhgw="nk 2477" or lklhgw="mg 58030"</t>
  </si>
  <si>
    <t>lklhgw="nc 1925" or lklhgw="nk 2475" or lklhgw="mg 54030 "</t>
  </si>
  <si>
    <t>lklhgw="nc 1919" or lklhgw="nk 2476" or lklhgw="mg 52030"</t>
  </si>
  <si>
    <t>lklhgw="nc 1905" or lklhgw="nk 2478" or lklhgw="mg 56030"</t>
  </si>
  <si>
    <t>lklhgw="nc?" or lklhgw="nk 248?" or lklhgw="mg 59030" or lklhgw="nk 16?" or lklhgw="nr 95?" or lklhgw="nr 97?"</t>
  </si>
  <si>
    <t xml:space="preserve">Ausbildung, Forschung, Geschichtswissenschaft </t>
  </si>
  <si>
    <t>{"nord":"lklhgw=\"nc?\" or lklhgw=\"nk 16?\" or lklhgw=\"nk 2?\" or lklhgw=\"nr 95?\" or lklhgw=\"nr 97?\" or lklhgw=\"gz 110?\" or lklhgw=\"gz 114?\" or lklhgw=\"mg !!030?\" or lklhgw=\"ec 7435\" or lklhgw=\"ap 526? \"","sca":"lklhgw=\"mk 15?\" or lklhgw=\"nc?\" or lklhgw=\"nk 16?\" or lklhgw=\"nk 247?\" or lklhgw=\"nr 95?\" or lklhgw=\"nr 97?\" or lklhgw=\"qo?\" or lklhgw=\"gz 110?\" or lklhgw=\"gz 114?\" or lklhgw=\"mg !!030?\" or lklhgw=\"ec 7435\" or lklhgw=\"ap 526?\"","dk":"lklhgw=\"nc 1904\" or lklhgw=\"nk 2474\" or lklhgw=\"mg 48030\"","ic":"lklhgw=\"nc 1911\" or lklhgw=\"nk 2477\" or lklhgw=\"mg 58030\"","se":"lklhgw=\"nc 1925\" or lklhgw=\"nk 2475\" or lklhgw=\"mg 54030 \"","no":"lklhgw=\"nc 1919\" or lklhgw=\"nk 2476\" or lklhgw=\"mg 52030\"","fi":"lklhgw=\"nc 1905\" or lklhgw=\"nk 2478\" or lklhgw=\"mg 56030\"","bal":"lklhgw=\"nc?\" or lklhgw=\"nk 248?\" or lklhgw=\"mg 59030\" or lklhgw=\"nk 16?\" or lklhgw=\"nr 95?\" or lklhgw=\"nr 97?\"","all":"lklhgw=\"nc?\" or lklhgw=\"nk 16?\" or lklhgw=\"nk 2?\" or lklhgw=\"nr 95?\" or lklhgw=\"nr 97?\" or lklhgw=\"gz 110?\" or lklhgw=\"gz 114?\" or lklhgw=\"mg !!030?\" or lklhgw=\"ec 7435\" or lklhgw=\"ap 526? \""}</t>
  </si>
  <si>
    <t>943.2</t>
  </si>
  <si>
    <t>94*b AND t0902</t>
  </si>
  <si>
    <t xml:space="preserve">(NM* NOT NM 11*) OR ND 93* OR NW 160* OR NW 215* </t>
  </si>
  <si>
    <t xml:space="preserve">(NM 935* OR NM 936* OR ND 93* OR NW 160* OR NW 215* </t>
  </si>
  <si>
    <t xml:space="preserve">NM 94* OR ND 93* OR NW 160* OR NW 215* </t>
  </si>
  <si>
    <t>(lklhgw="nm?" not lklhgw="nm 11?")" or lklhgw="nd 93?" or lklhgw="nw 160?" or lklhgw="nw 215? "</t>
  </si>
  <si>
    <t>(lklhgw="nm 935?" or lklhgw="nm 936?" or lklhgw="nd 93?" or lklhgw="nw 160?" or lklhgw="nw 215? "</t>
  </si>
  <si>
    <t>lklhgw="nm 94?" or lklhgw="nd 93?" or lklhgw="nw 160?" or lklhgw="nw 215? "</t>
  </si>
  <si>
    <t>PDB 270</t>
  </si>
  <si>
    <t>{"nord":"(lklhgw=\"nm?\" not lklhgw=\"nm 11?\")\" or lklhgw=\"nd 93?\" or lklhgw=\"nw 160?\" or lklhgw=\"nw 215? \"","sca":"(lklhgw=\"nm 935?\" or lklhgw=\"nm 936?\" or lklhgw=\"nd 93?\" or lklhgw=\"nw 160?\" or lklhgw=\"nw 215? \"","bal":"lklhgw=\"nm 94?\" or lklhgw=\"nd 93?\" or lklhgw=\"nw 160?\" or lklhgw=\"nw 215? \"","all":"(lklhgw=\"nm?\" not lklhgw=\"nm 11?\")\" or lklhgw=\"nd 93?\" or lklhgw=\"nw 160?\" or lklhgw=\"nw 215? \""}</t>
  </si>
  <si>
    <t>943.3</t>
  </si>
  <si>
    <t>lkl="pdb 270"</t>
  </si>
  <si>
    <t>{"fi":"lkl=\"pdb 270\""}</t>
  </si>
  <si>
    <t>94*b AND t0903</t>
  </si>
  <si>
    <t xml:space="preserve">NN* OR NO* </t>
  </si>
  <si>
    <t xml:space="preserve">NN 123* OR NO* </t>
  </si>
  <si>
    <t>{"all":"kiss=\"ska 586.100\"","nord":"kiss=\"ska 586.100\" or kiss=\"ska 810*\"","sca":"kiss=\"ska 586.100\" or kiss=\"ska 810*\"","dk":"kiss=\"ska 586.100\" or kiss=\"ska 586.200\" or kiss=\"ska 810*\"","gro":"kiss=\"ska 586.100\" or kiss=\"ska 810*\"","ic":"kiss=\"ska 586.100\" or kiss=\"ska 810*\"","fae":"kiss=\"ska 586.100\" or kiss=\"ska 810*\"","se":"kiss=\"ska 586.100\" or kiss=\"ska 586.600\" or kiss=\"ska 810*\"","no":"kiss=\"ska 586.100\" or kiss=\"ska 810*\"","fi":"kiss=\"ska 586.100\" or kiss=\"ska 586.600\" or kiss=\"ska 810*\"","ee":"kiss=\"ska 586.100\" or kiss=\"ska 586.600\""}</t>
  </si>
  <si>
    <t>lklhgw="nn?" or lklhgw="no? "</t>
  </si>
  <si>
    <t>lklhgw="nn 123?" or lklhgw="no? "</t>
  </si>
  <si>
    <t>PDI 607 OR PDI 217</t>
  </si>
  <si>
    <t>lkl="pdi 607" or lkl="pdi 217"</t>
  </si>
  <si>
    <t>{"fi":"lkl=\"pdi 607\" or lkl=\"pdi 217\""}</t>
  </si>
  <si>
    <t>{"nord":"lklhgw=\"nn?\" or lklhgw=\"no? \"","sca":"lklhgw=\"nn 123?\" or lklhgw=\"no? \"","bal":"lklhgw=\"nn?\" or lklhgw=\"no? \"","all":"lklhgw=\"nn?\" or lklhgw=\"no? \""}</t>
  </si>
  <si>
    <t>943.4</t>
  </si>
  <si>
    <t>Wappenkunde, Siegel, Orden, Fahnen</t>
  </si>
  <si>
    <t>PDL 307</t>
  </si>
  <si>
    <t>94*b AND t09034</t>
  </si>
  <si>
    <t>NP*</t>
  </si>
  <si>
    <t>lkl="pdl 307"</t>
  </si>
  <si>
    <t>lklhgw="np?"</t>
  </si>
  <si>
    <t>{"fi":"lkl=\"pdl 307\""}</t>
  </si>
  <si>
    <t>432.X</t>
  </si>
  <si>
    <t>{"nord":"lklhgw=\"np?\"","sca":"lklhgw=\"np?\"","bal":"lklhgw=\"np?\"","all":"lklhgw=\"np?\""}</t>
  </si>
  <si>
    <t>943.5</t>
  </si>
  <si>
    <t>PDN 507</t>
  </si>
  <si>
    <t>lkl="pdn 507"</t>
  </si>
  <si>
    <t xml:space="preserve">94*b AND (t09040 OR t09041 OR t09042 OR t09043) </t>
  </si>
  <si>
    <t>{"fi":"lkl=\"pdn 507\""}</t>
  </si>
  <si>
    <t>20th century - first half</t>
  </si>
  <si>
    <t>NQ 1* OR NQ 3* OR NQ 5* OR NQ 2*</t>
  </si>
  <si>
    <t>lklhgw="nq 1?" or lklhgw="nq 3?" or lklhgw="nq 5?" or lklhgw="nq 2?"</t>
  </si>
  <si>
    <t>Quellen</t>
  </si>
  <si>
    <t>948 - Skandinavien, 947.9 Baltikum anstatt * als einzelne DDCs in Liste aufnehmen</t>
  </si>
  <si>
    <t>{"nord":"lklhgw=\"nq 1?\" or lklhgw=\"nq 3?\" or lklhgw=\"nq 5?\" or lklhgw=\"nq 2?\"","bal":"lklhgw=\"nq 1?\" or lklhgw=\"nq 3?\" or lklhgw=\"nq 5?\" or lklhgw=\"nq 2?\"","all":"lklhgw=\"nq 1?\" or lklhgw=\"nq 3?\" or lklhgw=\"nq 5?\" or lklhgw=\"nq 2?\""}</t>
  </si>
  <si>
    <t>943.6</t>
  </si>
  <si>
    <t>94*b AND t09044</t>
  </si>
  <si>
    <t>rein militärgeschichtliche Darst. auch unter 355 (s. u. 94C)</t>
  </si>
  <si>
    <t>NQ 2*</t>
  </si>
  <si>
    <t>lklhgw="nq 2?"</t>
  </si>
  <si>
    <t>PNN 100 OR PNN 150</t>
  </si>
  <si>
    <t>{"nord":"lklhgw=\"nq 2?\""}</t>
  </si>
  <si>
    <t>943.7</t>
  </si>
  <si>
    <t>lkl="pnn 100" or lkl="pnn 150"</t>
  </si>
  <si>
    <t>{"fi":"lkl=\"pnn 100\" or lkl=\"pnn 150\""}</t>
  </si>
  <si>
    <t>942.2</t>
  </si>
  <si>
    <t xml:space="preserve">94*b AND (t0905 OR t09045 OR t09046 OR t09047 OR t09048 OR t09049) </t>
  </si>
  <si>
    <t xml:space="preserve">AE 70* OR (NQ* NOT NQ 1* NOT NQ 2* NOT NQ 3*) OR MG !!030 </t>
  </si>
  <si>
    <t>(NQ 81* OR MG 4!03* OR MG 5!030) NOT MG 56*</t>
  </si>
  <si>
    <t>NQ 8130</t>
  </si>
  <si>
    <t>NQ 8160</t>
  </si>
  <si>
    <t>NQ 8150</t>
  </si>
  <si>
    <t>NQ 8140</t>
  </si>
  <si>
    <t>NQ 8170</t>
  </si>
  <si>
    <t>NQ 828*</t>
  </si>
  <si>
    <t>PNO 100 OR PNO 150</t>
  </si>
  <si>
    <t>lklhgw="ae 70?" or (lklhgw="nq?" not lklhgw="nq 1?" not lklhgw="nq 2?" not lklhgw="nq 3?")" or lklhgw="mg !!030 "</t>
  </si>
  <si>
    <t>(lklhgw="nq 81?" or lklhgw="mg 4!03?" or lklhgw="mg 5!030")" not lklhgw="mg 56?"</t>
  </si>
  <si>
    <t>lklhgw="nq 8130"</t>
  </si>
  <si>
    <t>lklhgw="nq 8160"</t>
  </si>
  <si>
    <t>lkl="pno 100" or lkl="pno 150"</t>
  </si>
  <si>
    <t>lklhgw="nq 8150"</t>
  </si>
  <si>
    <t>lklhgw="nq 8140"</t>
  </si>
  <si>
    <t>{"fi":"lkl=\"pno 100\" or lkl=\"pno 150\""}</t>
  </si>
  <si>
    <t>lklhgw="nq 8170"</t>
  </si>
  <si>
    <t>lklhgw="nq 828?"</t>
  </si>
  <si>
    <t>{"nord":"lklhgw=\"ae 70?\" or (lklhgw=\"nq?\" not lklhgw=\"nq 1?\" not lklhgw=\"nq 2?\" not lklhgw=\"nq 3?\")\" or lklhgw=\"mg !!030 \"","sca":"(lklhgw=\"nq 81?\" or lklhgw=\"mg 4!03?\" or lklhgw=\"mg 5!030\")\" not lklhgw=\"mg 56?\"","dk":"lklhgw=\"nq 8130\"","ic":"lklhgw=\"nq 8160\"","se":"lklhgw=\"nq 8150\"","no":"lklhgw=\"nq 8140\"","fi":"lklhgw=\"nq 8170\"","bal":"lklhgw=\"nq 828?\"","all":"lklhgw=\"ae 70?\" or (lklhgw=\"nq?\" not lklhgw=\"nq 1?\" not lklhgw=\"nq 2?\" not lklhgw=\"nq 3?\")\" or lklhgw=\"mg !!030 \""}</t>
  </si>
  <si>
    <t>944.*</t>
  </si>
  <si>
    <t>PNP 100 OR PNP 150</t>
  </si>
  <si>
    <t>lkl="pnp 100" or lkl="pnp 150"</t>
  </si>
  <si>
    <t>94*c</t>
  </si>
  <si>
    <t>ska 810*</t>
  </si>
  <si>
    <t>Persönlichkeiten</t>
  </si>
  <si>
    <t>Persons</t>
  </si>
  <si>
    <t>{"fi":"lkl=\"pnp 100\" or lkl=\"pnp 150\""}</t>
  </si>
  <si>
    <t>Sammelbiographien: siehe 92*</t>
  </si>
  <si>
    <t>MG !!040 OR N* #&amp;bool1=and&amp;kat2=slw&amp;query2=Biographie OR Autobiographie</t>
  </si>
  <si>
    <t>lklhgw="vifanord"</t>
  </si>
  <si>
    <t>PNQ 100 OR PNQ 150</t>
  </si>
  <si>
    <t>lklhgw="mg !!040" or lklhgw="n? #&amp;bool1=and&amp;kat2=slw&amp;query2=biographie" or lklhgw="autobiographie"</t>
  </si>
  <si>
    <t>{"nord":"lklhgw=\"vifanord\"","sca":"lklhgw=\"vifanord\"","bal":"lklhgw=\"vifanord\"","all":"lklhgw=\"mg !!040\" or lklhgw=\"n? #&amp;bool1=and&amp;kat2=slw&amp;query2=biographie\" or lklhgw=\"autobiographie\""}</t>
  </si>
  <si>
    <t>944.1</t>
  </si>
  <si>
    <t>lkl="pnq 100" or lkl="pnq 150"</t>
  </si>
  <si>
    <t>{"fi":"lkl=\"pnq 100\" or lkl=\"pnq 150\""}</t>
  </si>
  <si>
    <t>94*c AND t0900</t>
  </si>
  <si>
    <t>PNR 100 OR PNR 150</t>
  </si>
  <si>
    <t>lkl="pnr 100" or lkl="pnr 150"</t>
  </si>
  <si>
    <t>944.2</t>
  </si>
  <si>
    <t>{"fi":"lkl=\"pnr 100\" or lkl=\"pnr 150\""}</t>
  </si>
  <si>
    <t>94*c AND t0902</t>
  </si>
  <si>
    <t>944.3</t>
  </si>
  <si>
    <t>94*c AND t0903</t>
  </si>
  <si>
    <t>944.4</t>
  </si>
  <si>
    <t>{"all":"kiss=\"ska 180.400\" or kiss=\"ska 180.520\"","nord":"kiss=\"ska 180.400\" or kiss=\"ska 180.520\"","sca":"kiss=\"ska 180.400\" or kiss=\"ska 180.520\"","dk":"kiss=\"ska 180.400\" or kiss=\"ska 180.520\"","gro":"kiss=\"ska 180.400\" or kiss=\"ska 180.520\"","ic":"kiss=\"ska 180.400\" or kiss=\"ska 180.520\"","fae":"kiss=\"ska 180.400\" or kiss=\"ska 180.520\"","se":"kiss=\"ska 180.400\" or kiss=\"ska 180.520\"","no":"kiss=\"ska 180.400\" or kiss=\"ska 180.520\"","fi":"kiss=\"ska 180.400\" or kiss=\"ska 180.520\""}</t>
  </si>
  <si>
    <t>94*c AND t09034</t>
  </si>
  <si>
    <t>Darstellungen</t>
  </si>
  <si>
    <t>944.5</t>
  </si>
  <si>
    <t>ska 180.520</t>
  </si>
  <si>
    <t xml:space="preserve">94*c AND (t09040 OR t09041 OR t09042 OR t09043) </t>
  </si>
  <si>
    <t>944.6</t>
  </si>
  <si>
    <t xml:space="preserve">94*c AND (t0905 OR t09045 OR t09046 OR t09047 OR t09048 OR t09049) </t>
  </si>
  <si>
    <t>MG !!040</t>
  </si>
  <si>
    <t>(MG 4!040 OR MG 5!040) NOT MG 56040</t>
  </si>
  <si>
    <t>MG 48040</t>
  </si>
  <si>
    <t>MG 58040</t>
  </si>
  <si>
    <t xml:space="preserve">MG 54040 </t>
  </si>
  <si>
    <t>MG 52040</t>
  </si>
  <si>
    <t>MG 56040</t>
  </si>
  <si>
    <t>lklhgw="mg !!040"</t>
  </si>
  <si>
    <t>44X</t>
  </si>
  <si>
    <t>(lklhgw="mg 4!040" or lklhgw="mg 5!040")" not lklhgw="mg 56040"</t>
  </si>
  <si>
    <t>lklhgw="mg 48040"</t>
  </si>
  <si>
    <t>lklhgw="mg 58040"</t>
  </si>
  <si>
    <t>lklhgw="mg 54040 "</t>
  </si>
  <si>
    <t>lklhgw="mg 52040"</t>
  </si>
  <si>
    <t>lklhgw="mg 56040"</t>
  </si>
  <si>
    <t>{"nord":"lklhgw=\"mg !!040\"","sca":"(lklhgw=\"mg 4!040\" or lklhgw=\"mg 5!040\")\" not lklhgw=\"mg 56040\"","dk":"lklhgw=\"mg 48040\"","ic":"lklhgw=\"mg 58040\"","se":"lklhgw=\"mg 54040 \"","no":"lklhgw=\"mg 52040\"","fi":"lklhgw=\"mg 56040\"","bal":"lklhgw=\"mg !!040\"","all":"lklhgw=\"mg !!040\""}</t>
  </si>
  <si>
    <t>945.*</t>
  </si>
  <si>
    <t>94*d</t>
  </si>
  <si>
    <t>Kulturgeschichte</t>
  </si>
  <si>
    <t>Cultural history</t>
  </si>
  <si>
    <t>NK 49* OR NK 50* OR NM 14* OR NM 15* OR NN 1540 OR NN 315* OR NN 443* OR NP 132* OR NP 133* OR NP 3425 OR NQ 1790 OR NQ 5840 OR GZ !1* OR GZ !59* OR GZ !364*</t>
  </si>
  <si>
    <t xml:space="preserve">NK 49* OR NK 50* OR NM 14* OR NM 15* OR NN 1540 OR NN 315* OR NN 443* OR NP 132* OR NP 133* OR NP 3425 OR NQ 1790 OR NQ 5840 </t>
  </si>
  <si>
    <t>lklhgw="nk 49?" or lklhgw="nk 50?" or lklhgw="nm 14?" or lklhgw="nm 15?" or lklhgw="nn 1540" or lklhgw="nn 315?" or lklhgw="nn 443?" or lklhgw="np 132?" or lklhgw="np 133?" or lklhgw="np 3425" or lklhgw="nq 1790" or lklhgw="nq 5840" or lklhgw="gz !1?" or lklhgw="gz !59?" or lklhgw="gz !364?"</t>
  </si>
  <si>
    <t>lklhgw="nk 49?" or lklhgw="nk 50?" or lklhgw="nm 14?" or lklhgw="nm 15?" or lklhgw="nn 1540" or lklhgw="nn 315?" or lklhgw="nn 443?" or lklhgw="np 132?" or lklhgw="np 133?" or lklhgw="np 3425" or lklhgw="nq 1790" or lklhgw="nq 5840 "</t>
  </si>
  <si>
    <t>45X</t>
  </si>
  <si>
    <t>{"nord":"lklhgw=\"nk 49?\" or lklhgw=\"nk 50?\" or lklhgw=\"nm 14?\" or lklhgw=\"nm 15?\" or lklhgw=\"nn 1540\" or lklhgw=\"nn 315?\" or lklhgw=\"nn 443?\" or lklhgw=\"np 132?\" or lklhgw=\"np 133?\" or lklhgw=\"np 3425\" or lklhgw=\"nq 1790\" or lklhgw=\"nq 5840\" or lklhgw=\"gz !1?\" or lklhgw=\"gz !59?\" or lklhgw=\"gz !364?\"","bal":"lklhgw=\"nk 49?\" or lklhgw=\"nk 50?\" or lklhgw=\"nm 14?\" or lklhgw=\"nm 15?\" or lklhgw=\"nn 1540\" or lklhgw=\"nn 315?\" or lklhgw=\"nn 443?\" or lklhgw=\"np 132?\" or lklhgw=\"np 133?\" or lklhgw=\"np 3425\" or lklhgw=\"nq 1790\" or lklhgw=\"nq 5840 \"","all":"lklhgw=\"nk 49?\" or lklhgw=\"nk 50?\" or lklhgw=\"nm 14?\" or lklhgw=\"nm 15?\" or lklhgw=\"nn 1540\" or lklhgw=\"nn 315?\" or lklhgw=\"nn 443?\" or lklhgw=\"np 132?\" or lklhgw=\"np 133?\" or lklhgw=\"np 3425\" or lklhgw=\"nq 1790\" or lklhgw=\"nq 5840\" or lklhgw=\"gz !1?\" or lklhgw=\"gz !59?\" or lklhgw=\"gz !364?\""}</t>
  </si>
  <si>
    <t>945.1</t>
  </si>
  <si>
    <t>94*d AND t0900</t>
  </si>
  <si>
    <t>945.2</t>
  </si>
  <si>
    <t>7XX</t>
  </si>
  <si>
    <t>94*d AND t0902</t>
  </si>
  <si>
    <t>945.3</t>
  </si>
  <si>
    <t>94*d AND t0903</t>
  </si>
  <si>
    <t>ska 586.900</t>
  </si>
  <si>
    <t>945.4</t>
  </si>
  <si>
    <t>7•X</t>
  </si>
  <si>
    <t>94*d AND t09034</t>
  </si>
  <si>
    <t>945.5</t>
  </si>
  <si>
    <t>PNN 800</t>
  </si>
  <si>
    <t>94*d AND t0904</t>
  </si>
  <si>
    <t>lkl="pnn 800"</t>
  </si>
  <si>
    <t>{"fi":"lkl=\"pnn 800\""}</t>
  </si>
  <si>
    <t>946.*</t>
  </si>
  <si>
    <t>{"all":"kiss=\"ska 586.900\" or kiss=\"ska 589.600\"","nord":"kiss=\"ska 586.900\" or kiss=\"ska 589.600\"","sca":"kiss=\"ska 586.900\" or kiss=\"ska 589.600\"","dk":"kiss=\"ska 586.900\" or kiss=\"ska 589.600\"","gro":"kiss=\"ska 586.900\" or kiss=\"ska 589.600\"","ic":"kiss=\"ska 586.900\" or kiss=\"ska 589.600\"","fae":"kiss=\"ska 586.900\" or kiss=\"ska 589.600\"","se":"kiss=\"ska 586.900\" or kiss=\"ska 589.600\"","no":"kiss=\"ska 586.900\" or kiss=\"ska 589.600\"","fi":"kiss=\"ska 586.900\" or kiss=\"ska 589.600\"","ee":"kiss=\"ska 586.900\""}</t>
  </si>
  <si>
    <t>94*e</t>
  </si>
  <si>
    <t>Regionalgeschichte</t>
  </si>
  <si>
    <t>Regional history</t>
  </si>
  <si>
    <t>PNO 800</t>
  </si>
  <si>
    <t>Kann durch RVK nicht bedient werden.</t>
  </si>
  <si>
    <t>7•1</t>
  </si>
  <si>
    <t>lkl="pno 800"</t>
  </si>
  <si>
    <t>{"fi":"lkl=\"pno 800\""}</t>
  </si>
  <si>
    <t>946.1</t>
  </si>
  <si>
    <t>ska 589.600</t>
  </si>
  <si>
    <t>PNP 800</t>
  </si>
  <si>
    <t>94*e AND t0900</t>
  </si>
  <si>
    <t>lkl="pnp 800"</t>
  </si>
  <si>
    <t>{"fi":"lkl=\"pnp 800\""}</t>
  </si>
  <si>
    <t>PNQ 800</t>
  </si>
  <si>
    <t>lkl="pnq 800"</t>
  </si>
  <si>
    <t>{"fi":"lkl=\"pnq 800\""}</t>
  </si>
  <si>
    <t>7•2</t>
  </si>
  <si>
    <t>PNR 800</t>
  </si>
  <si>
    <t>lkl="pnr 800"</t>
  </si>
  <si>
    <t>{"fi":"lkl=\"pnr 800\""}</t>
  </si>
  <si>
    <t>946.2</t>
  </si>
  <si>
    <t>7•3</t>
  </si>
  <si>
    <t>94*e AND t0902</t>
  </si>
  <si>
    <t>PNN 500</t>
  </si>
  <si>
    <t>lkl="pnn 500"</t>
  </si>
  <si>
    <t>{"fi":"lkl=\"pnn 500\""}</t>
  </si>
  <si>
    <t>{"all":"kiss=\"ska 586.900\" or kiss=\"ska 589.600\"","nord":"kiss=\"ska 586.900\" or kiss=\"ska 589.600\"","sca":"kiss=\"ska 586.900\" or kiss=\"ska 589.600\" or kiss=\"ska 814.600\"","dk":"kiss=\"ska 586.900\" or kiss=\"ska 589.600\" or kiss=\"ska 814.600\"","gro":"kiss=\"ska 586.900\" or kiss=\"ska 589.600\" or kiss=\"ska 814.600\"","ic":"kiss=\"ska 586.900\" or kiss=\"ska 589.600\" or kiss=\"ska 814.600\"","fae":"kiss=\"ska 586.900\" or kiss=\"ska 589.600\" or kiss=\"ska 814.600\"","se":"kiss=\"ska 586.900\" or kiss=\"ska 589.600\" or kiss=\"ska 814.600\"","no":"kiss=\"ska 586.900\" or kiss=\"ska 589.600\" or kiss=\"ska 814.600\"","fi":"kiss=\"ska 586.900\" or kiss=\"ska 589.600\"","ee":"kiss=\"ska 586.900\""}</t>
  </si>
  <si>
    <t>946.3</t>
  </si>
  <si>
    <t>PNO 500</t>
  </si>
  <si>
    <t>lkl="pno 500"</t>
  </si>
  <si>
    <t>{"fi":"lkl=\"pno 500\""}</t>
  </si>
  <si>
    <t>94*e AND t0903</t>
  </si>
  <si>
    <t>PNP 500</t>
  </si>
  <si>
    <t>946.4</t>
  </si>
  <si>
    <t>71X</t>
  </si>
  <si>
    <t>lkl="pnp 500"</t>
  </si>
  <si>
    <t>{"fi":"lkl=\"pnp 500\""}</t>
  </si>
  <si>
    <t>94*e AND t09034</t>
  </si>
  <si>
    <t>PNQ 500</t>
  </si>
  <si>
    <t>lkl="pnq 500"</t>
  </si>
  <si>
    <t>946.5</t>
  </si>
  <si>
    <t>{"fi":"lkl=\"pnq 500\""}</t>
  </si>
  <si>
    <t>94*e AND t0904</t>
  </si>
  <si>
    <t>PNR 500</t>
  </si>
  <si>
    <t>lkl="pnr 500"</t>
  </si>
  <si>
    <t>947.*</t>
  </si>
  <si>
    <t>{"fi":"lkl=\"pnr 500\""}</t>
  </si>
  <si>
    <t xml:space="preserve">94*f </t>
  </si>
  <si>
    <t>Stadt- und Ortsgeschichte</t>
  </si>
  <si>
    <t>History of cities and places</t>
  </si>
  <si>
    <t>NR* (NOT NR 95* NOT NR 97*)</t>
  </si>
  <si>
    <t>NR* NOT NR 95* NOT NR 97* NOT NR 8560 NOT NR 8732 NOT NR 8729</t>
  </si>
  <si>
    <t>72X</t>
  </si>
  <si>
    <t>lklhgw="nr? (lklhgw="not lklhgw="nr 95?" not lklhgw="nr 97?")</t>
  </si>
  <si>
    <t>lklhgw="nr?" not lklhgw="nr 95?" not lklhgw="nr 97?" not lklhgw="nr 8560" not lklhgw="nr 8732" not lklhgw="nr 8729"</t>
  </si>
  <si>
    <t>{"nord":"lklhgw=\"nr? (lklhgw=\"not lklhgw=\"nr 95?\" not lklhgw=\"nr 97?\")","sca":"lklhgw=\"nr?\" not lklhgw=\"nr 95?\" not lklhgw=\"nr 97?\" not lklhgw=\"nr 8560\" not lklhgw=\"nr 8732\" not lklhgw=\"nr 8729\"","bal":"lklhgw=\"nr? (lklhgw=\"not lklhgw=\"nr 95?\" not lklhgw=\"nr 97?\")","all":"lklhgw=\"nr? (lklhgw=\"not lklhgw=\"nr 95?\" not lklhgw=\"nr 97?\")"}</t>
  </si>
  <si>
    <t>947.1</t>
  </si>
  <si>
    <t>ska 814.600</t>
  </si>
  <si>
    <t>94*f AND t0900</t>
  </si>
  <si>
    <t>PNN 600</t>
  </si>
  <si>
    <t>lkl="pnn 600"</t>
  </si>
  <si>
    <t>{"fi":"lkl=\"pnn 600\""}</t>
  </si>
  <si>
    <t>947.2</t>
  </si>
  <si>
    <t>PNO 600</t>
  </si>
  <si>
    <t>94*f AND t0902</t>
  </si>
  <si>
    <t>lkl="pno 600"</t>
  </si>
  <si>
    <t>{"fi":"lkl=\"pno 600\""}</t>
  </si>
  <si>
    <t>947.3</t>
  </si>
  <si>
    <t>94*f AND t0903</t>
  </si>
  <si>
    <t>PNP 600</t>
  </si>
  <si>
    <t>947.4</t>
  </si>
  <si>
    <t>lkl="pnp 600"</t>
  </si>
  <si>
    <t>ska 185.900</t>
  </si>
  <si>
    <t>{"fi":"lkl=\"pnp 600\""}</t>
  </si>
  <si>
    <t>94*f AND t09034</t>
  </si>
  <si>
    <t>PNQ 600</t>
  </si>
  <si>
    <t>947.5</t>
  </si>
  <si>
    <t>lkl="pnq 600"</t>
  </si>
  <si>
    <t>{"fi":"lkl=\"pnq 600\""}</t>
  </si>
  <si>
    <t>94*f AND t0904</t>
  </si>
  <si>
    <t>PNR 600</t>
  </si>
  <si>
    <t>lkl="pnr 600"</t>
  </si>
  <si>
    <t>948.*</t>
  </si>
  <si>
    <t>{"fi":"lkl=\"pnr 600\""}</t>
  </si>
  <si>
    <t>{"nord":"kiss=\"ska 185.900\"","sca":"kiss=\"ska 185.900\"","dk":"kiss=\"ska 185.900\"","gro":"kiss=\"ska 185.900\"","ic":"kiss=\"ska 185.900\"","fae":"kiss=\"ska 185.900\"","se":"kiss=\"ska 185.900\"","no":"kiss=\"ska 185.900\""}</t>
  </si>
  <si>
    <t>Religions- und Kirchengeschichte</t>
  </si>
  <si>
    <t>History of religion and Church history</t>
  </si>
  <si>
    <t>94*f</t>
  </si>
  <si>
    <t>ska 305*</t>
  </si>
  <si>
    <t>948.1</t>
  </si>
  <si>
    <t>PNN 700</t>
  </si>
  <si>
    <t>lkl="pnn 700"</t>
  </si>
  <si>
    <t>{"fi":"lkl=\"pnn 700\""}</t>
  </si>
  <si>
    <t>{"all":"kiss=\"ska 305*\"","nord":"kiss=\"ska 305*\" or kiss=\"ska 308*\" or kiss=\"ska 314.900\"","sca":"kiss=\"ska 305*\" or kiss=\"ska 308*\" or kiss=\"ska 314.900\"","dk":"kiss=\"ska 305*\" or kiss=\"ska 308*\" or kiss=\"ska 314.900\"","gro":"kiss=\"ska 305*\" or kiss=\"ska 308*\" or kiss=\"ska 314.900\"","ic":"kiss=\"ska 305*\" or kiss=\"ska 308*\" or kiss=\"ska 314.900\"","fae":"kiss=\"ska 305*\" or kiss=\"ska 308*\" or kiss=\"ska 314.900\"","se":"kiss=\"ska 305*\" or kiss=\"ska 308*\" or kiss=\"ska 314.900\"","no":"kiss=\"ska 305*\" or kiss=\"ska 308*\" or kiss=\"ska 314.900\"","fi":"kiss=\"ska 305*\" or kiss=\"ska 314.900\""}</t>
  </si>
  <si>
    <t>PNO 700</t>
  </si>
  <si>
    <t>948.2</t>
  </si>
  <si>
    <t>lkl="pno 700"</t>
  </si>
  <si>
    <t>{"fi":"lkl=\"pno 700\""}</t>
  </si>
  <si>
    <t>ska 308*</t>
  </si>
  <si>
    <t>PNP 700</t>
  </si>
  <si>
    <t>lkl="pnp 700"</t>
  </si>
  <si>
    <t>{"fi":"lkl=\"pnp 700\""}</t>
  </si>
  <si>
    <t>948.3</t>
  </si>
  <si>
    <t>PNQ 700</t>
  </si>
  <si>
    <t>lkl="pnq 700"</t>
  </si>
  <si>
    <t>73X</t>
  </si>
  <si>
    <t>{"fi":"lkl=\"pnq 700\""}</t>
  </si>
  <si>
    <t>PNR 700</t>
  </si>
  <si>
    <t>948.4</t>
  </si>
  <si>
    <t>lkl="pnr 700"</t>
  </si>
  <si>
    <t>{"fi":"lkl=\"pnr 700\""}</t>
  </si>
  <si>
    <t>74X</t>
  </si>
  <si>
    <t>ska 314.900</t>
  </si>
  <si>
    <t>948.5</t>
  </si>
  <si>
    <t>75X</t>
  </si>
  <si>
    <t>949.*</t>
  </si>
  <si>
    <t>949.0*</t>
  </si>
  <si>
    <t>949.X</t>
  </si>
  <si>
    <t>ska 438*</t>
  </si>
  <si>
    <t>Sozialgeschichte allgemein</t>
  </si>
  <si>
    <t>76X</t>
  </si>
  <si>
    <t>Social history in general</t>
  </si>
  <si>
    <t>(NW 2* OR NW 7* OR NW 8* OR NW 9* OR ND 876*) NOT NW 81* NOT NW 83* NOT NW 85*</t>
  </si>
  <si>
    <t>(lklhgw="nw 2?" or lklhgw="nw 7?" or lklhgw="nw 8?" or lklhgw="nw 9?" or lklhgw="nd 876?")" not lklhgw="nw 81?" not lklhgw="nw 83?" not lklhgw="nw 85?"</t>
  </si>
  <si>
    <t>{"all":"(lklhgw=\"nw 2?\" or lklhgw=\"nw 7?\" or lklhgw=\"nw 8?\" or lklhgw=\"nw 9?\" or lklhgw=\"nd 876?\")\" not lklhgw=\"nw 81?\" not lklhgw=\"nw 83?\" not lklhgw=\"nw 85?\""}</t>
  </si>
  <si>
    <t>949.01</t>
  </si>
  <si>
    <t>949.02</t>
  </si>
  <si>
    <t>77X</t>
  </si>
  <si>
    <t>949.03</t>
  </si>
  <si>
    <t>{"all":"kiss=\"ska 438*\"","nord":"kiss=\"ska 438*\" or kiss=\"ska 439*\" or kiss=\"ska 446.900\"","sca":"kiss=\"ska 438*\" or kiss=\"ska 439*\" or kiss=\"ska 446.900\"","dk":"kiss=\"ska 438*\" or kiss=\"ska 439*\" or kiss=\"ska 446.900\"","gro":"kiss=\"ska 438*\" or kiss=\"ska 439*\" or kiss=\"ska 446.900\"","ic":"kiss=\"ska 438*\" or kiss=\"ska 439*\" or kiss=\"ska 446.900\"","fae":"kiss=\"ska 438*\" or kiss=\"ska 439*\" or kiss=\"ska 446.900\"","se":"kiss=\"ska 438*\" or kiss=\"ska 439*\" or kiss=\"ska 446.900\"","no":"kiss=\"ska 438*\" or kiss=\"ska 439*\" or kiss=\"ska 446.900\"","fi":"kiss=\"ska 438*\""}</t>
  </si>
  <si>
    <t>949.04</t>
  </si>
  <si>
    <t>78X</t>
  </si>
  <si>
    <t>949.05</t>
  </si>
  <si>
    <t>949.1</t>
  </si>
  <si>
    <t>ska 439*</t>
  </si>
  <si>
    <t>78•</t>
  </si>
  <si>
    <t>949.2</t>
  </si>
  <si>
    <t>305.56209</t>
  </si>
  <si>
    <t>Geschichte der Arbeiterbewegung</t>
  </si>
  <si>
    <t>History of labour movement</t>
  </si>
  <si>
    <t>NW 83* OR NW 85* OR MG !!260 OR QV 4* OR QV 50* OR QV 56*</t>
  </si>
  <si>
    <t>MG !!260 NOT MG 56260</t>
  </si>
  <si>
    <t xml:space="preserve">MG 48260 </t>
  </si>
  <si>
    <t>MG 58260</t>
  </si>
  <si>
    <t>MG 54260</t>
  </si>
  <si>
    <t>MG 52260</t>
  </si>
  <si>
    <t>MG 56260</t>
  </si>
  <si>
    <t>NW 83* OR NW 85* OR QV 410</t>
  </si>
  <si>
    <t>NW 83* OR NW 85* OR QV 410 OR QV 50* OR QV 56*</t>
  </si>
  <si>
    <t>lklhgw="nw 83?" or lklhgw="nw 85?" or lklhgw="mg !!260" or lklhgw="qv 4?" or lklhgw="qv 50?" or lklhgw="qv 56?"</t>
  </si>
  <si>
    <t>lklhgw="mg !!260" not lklhgw="mg 56260"</t>
  </si>
  <si>
    <t>lklhgw="mg 48260 "</t>
  </si>
  <si>
    <t>lklhgw="mg 58260"</t>
  </si>
  <si>
    <t>lklhgw="mg 54260"</t>
  </si>
  <si>
    <t>lklhgw="mg 52260"</t>
  </si>
  <si>
    <t>lklhgw="mg 56260"</t>
  </si>
  <si>
    <t>lklhgw="nw 83?" or lklhgw="nw 85?" or lklhgw="qv 410"</t>
  </si>
  <si>
    <t>lklhgw="nw 83?" or lklhgw="nw 85?" or lklhgw="qv 410" or lklhgw="qv 50?" or lklhgw="qv 56?"</t>
  </si>
  <si>
    <t>{"nord":"lklhgw=\"nw 83?\" or lklhgw=\"nw 85?\" or lklhgw=\"mg !!260\" or lklhgw=\"qv 4?\" or lklhgw=\"qv 50?\" or lklhgw=\"qv 56?\"","sca":"lklhgw=\"mg !!260\" not lklhgw=\"mg 56260\"","dk":"lklhgw=\"mg 48260 \"","ic":"lklhgw=\"mg 58260\"","se":"lklhgw=\"mg 54260\"","no":"lklhgw=\"mg 52260\"","fi":"lklhgw=\"mg 56260\"","bal":"lklhgw=\"nw 83?\" or lklhgw=\"nw 85?\" or lklhgw=\"qv 410\"","all":"lklhgw=\"nw 83?\" or lklhgw=\"nw 85?\" or lklhgw=\"qv 410\" or lklhgw=\"qv 50?\" or lklhgw=\"qv 56?\""}</t>
  </si>
  <si>
    <t>94A.*</t>
  </si>
  <si>
    <t>ska 446.900</t>
  </si>
  <si>
    <t>94A.0*</t>
  </si>
  <si>
    <t>94A.4</t>
  </si>
  <si>
    <t>94A.X</t>
  </si>
  <si>
    <t>Wirtschaftsgeschichte allgemein</t>
  </si>
  <si>
    <t>Economic history in general</t>
  </si>
  <si>
    <t>ska 574*</t>
  </si>
  <si>
    <t>(NW* NOT NW 30* NOT NW 7* NOT NW 8* NOT NW 9*) OR QF* OR QR 571* OR QK 24*</t>
  </si>
  <si>
    <t>94A.5</t>
  </si>
  <si>
    <t>(lklhgw="nw?" not lklhgw="nw 30?" not lklhgw="nw 7?" not lklhgw="nw 8?" not lklhgw="nw 9?")" or lklhgw="qf?" or lklhgw="qr 571?" or lklhgw="qk 24?"</t>
  </si>
  <si>
    <t>{"all":"(lklhgw=\"nw?\" not lklhgw=\"nw 30?\" not lklhgw=\"nw 7?\" not lklhgw=\"nw 8?\" not lklhgw=\"nw 9?\")\" or lklhgw=\"qf?\" or lklhgw=\"qr 571?\" or lklhgw=\"qk 24?\""}</t>
  </si>
  <si>
    <t>94A.01</t>
  </si>
  <si>
    <t>{"all":"kiss=\"ska 574*\"","nord":"kiss=\"ska 575*\" or kiss=\"ska 597.900\"","sca":"kiss=\"ska 574*\" or kiss=\"ska 575*\" or kiss=\"ska 597.900\"","dk":"kiss=\"ska 574*\" or kiss=\"ska 575*\" or kiss=\"ska 597.900\"","gro":"kiss=\"ska 574*\" or kiss=\"ska 575*\" or kiss=\"ska 597.900\"","ic":"kiss=\"ska 574*\" or kiss=\"ska 575*\" or kiss=\"ska 597.900\"","fae":"kiss=\"ska 574*\" or kiss=\"ska 575*\" or kiss=\"ska 597.900\"","se":"kiss=\"ska 574*\" or kiss=\"ska 575*\" or kiss=\"ska 597.900\"","no":"kiss=\"ska 574*\" or kiss=\"ska 575*\" or kiss=\"ska 597.900\""}</t>
  </si>
  <si>
    <t>94A.6</t>
  </si>
  <si>
    <t>94A.02</t>
  </si>
  <si>
    <t>ska 575*</t>
  </si>
  <si>
    <t>94A.7</t>
  </si>
  <si>
    <t>94A.8</t>
  </si>
  <si>
    <t>94A.03</t>
  </si>
  <si>
    <t>94A.1</t>
  </si>
  <si>
    <t>94A.04</t>
  </si>
  <si>
    <t>ska 597.900</t>
  </si>
  <si>
    <t>94A.2*</t>
  </si>
  <si>
    <t>79X</t>
  </si>
  <si>
    <t>94A.05</t>
  </si>
  <si>
    <t>94A.21</t>
  </si>
  <si>
    <t>94A.22</t>
  </si>
  <si>
    <t>79•</t>
  </si>
  <si>
    <t>94A.23</t>
  </si>
  <si>
    <t>94A.24</t>
  </si>
  <si>
    <t>94A.25</t>
  </si>
  <si>
    <t>History of trade (here also Baltic Sea trade)</t>
  </si>
  <si>
    <t>94A.3</t>
  </si>
  <si>
    <t>94B</t>
  </si>
  <si>
    <t>Inter-time</t>
  </si>
  <si>
    <t>94C.*</t>
  </si>
  <si>
    <t>94C.1</t>
  </si>
  <si>
    <t>94C.2</t>
  </si>
  <si>
    <t>ska 807*</t>
  </si>
  <si>
    <t>94C.3</t>
  </si>
  <si>
    <t>{"sca":"kiss=\"ska 807*\"","dk":"kiss=\"ska 807*\"","gro":"kiss=\"ska 807*\"","ic":"kiss=\"ska 807*\"","fae":"kiss=\"ska 807*\"","se":"kiss=\"ska 807*\"","no":"kiss=\"ska 807*\""}</t>
  </si>
  <si>
    <t>94C.4</t>
  </si>
  <si>
    <t>ska 830.200</t>
  </si>
  <si>
    <t>History of the Hanseatic League</t>
  </si>
  <si>
    <t>94C.5</t>
  </si>
  <si>
    <t>Law history</t>
  </si>
  <si>
    <t>94D</t>
  </si>
  <si>
    <t>{"sca":"kiss=\"ska 830.200\"","dk":"kiss=\"ska 830.200\"","gro":"kiss=\"ska 830.200\"","ic":"kiss=\"ska 830.200\"","fae":"kiss=\"ska 830.200\"","se":"kiss=\"ska 830.200\"","no":"kiss=\"ska 830.200\""}</t>
  </si>
  <si>
    <t>94E</t>
  </si>
  <si>
    <t>609</t>
  </si>
  <si>
    <t>Technikgeschichte (Erfindungen, Schiffbau etc.)</t>
  </si>
  <si>
    <t>94F</t>
  </si>
  <si>
    <t>908.04924</t>
  </si>
  <si>
    <t>Jüdische Geschichte</t>
  </si>
  <si>
    <t>PYC 260 OR PYD 260 OR PYE 260 OR PYF 260 OR PYG 260</t>
  </si>
  <si>
    <t>PYC 550</t>
  </si>
  <si>
    <t>lkl="pyc 260" or lkl="pyd 260" or lkl="pye 260" or lkl="pyf 260" or lkl="pyg 260"</t>
  </si>
  <si>
    <t>lkl="pyc 550"</t>
  </si>
  <si>
    <t>{"sca":"lkl=\"pyc 260\" or lkl=\"pyd 260\" or lkl=\"pye 260\" or lkl=\"pyf 260\" or lkl=\"pyg 260\"","bal":"lkl=\"pyc 550\""}</t>
  </si>
  <si>
    <t>A*</t>
  </si>
  <si>
    <t>ska 824*</t>
  </si>
  <si>
    <t>1** OR 5** OR 6**</t>
  </si>
  <si>
    <t>Andere Fachgebiete</t>
  </si>
  <si>
    <t>A1</t>
  </si>
  <si>
    <t>10*</t>
  </si>
  <si>
    <t>Philosophie</t>
  </si>
  <si>
    <t>hier auch DDC 11*, 12*, 14*, 16*, 17*, 18*, 19*</t>
  </si>
  <si>
    <t>D**</t>
  </si>
  <si>
    <t>lkl="d?"</t>
  </si>
  <si>
    <t>{"fi":"lkl=\"d?\""}</t>
  </si>
  <si>
    <t>A2</t>
  </si>
  <si>
    <t>15*</t>
  </si>
  <si>
    <t>Psychologie</t>
  </si>
  <si>
    <t>hier auch DDC 13*</t>
  </si>
  <si>
    <t>FA* OR FB* OR FC* OR FD* OR FE* OR FF* OR FG* OR FH* OR FI 000</t>
  </si>
  <si>
    <t>{"sca":"kiss=\"ska 824*\" or kiss=\"ska 960*\"","dk":"kiss=\"ska 824*\" or kiss=\"ska 960*\"","gro":"kiss=\"ska 824*\" or kiss=\"ska 960*\"","ic":"kiss=\"ska 824*\" or kiss=\"ska 960*\"","fae":"kiss=\"ska 824*\" or kiss=\"ska 960*\"","se":"kiss=\"ska 824*\" or kiss=\"ska 960*\"","no":"kiss=\"ska 824*\" or kiss=\"ska 960*\""}</t>
  </si>
  <si>
    <t>lkl="fa?" or lkl="fb?" or lkl="fc?" or lkl="fd?" or lkl="fe?" or lkl="ff?" or lkl="fg?" or lkl="fh?" or lkl="fi 000"</t>
  </si>
  <si>
    <t>{"fi":"lkl=\"fa?\" or lkl=\"fb?\" or lkl=\"fc?\" or lkl=\"fd?\" or lkl=\"fe?\" or lkl=\"ff?\" or lkl=\"fg?\" or lkl=\"fh?\" or lkl=\"fi 000\""}</t>
  </si>
  <si>
    <t>A5</t>
  </si>
  <si>
    <t>5**</t>
  </si>
  <si>
    <t>Naturwissenschaften und Mathematik</t>
  </si>
  <si>
    <t>R** OR E*** NOT reg * NOT rel *</t>
  </si>
  <si>
    <t>lkl="r?" or lkl="e?" not lkl="reg ?" not lkl="rel ?"</t>
  </si>
  <si>
    <t>ska 960*</t>
  </si>
  <si>
    <t>{"fi":"lkl=\"r?\" or lkl=\"e?\" not lkl=\"reg ?\" not lkl=\"rel ?\""}</t>
  </si>
  <si>
    <t>A6</t>
  </si>
  <si>
    <t>6**</t>
  </si>
  <si>
    <t>Technik, Technologie, Medizin</t>
  </si>
  <si>
    <t>Z** OR M**</t>
  </si>
  <si>
    <t>8XX</t>
  </si>
  <si>
    <t>lkl="z?" or lkl="m?"</t>
  </si>
  <si>
    <t>{"fi":"lkl=\"z?\" or lkl=\"m?\""}</t>
  </si>
  <si>
    <t>ska 817*</t>
  </si>
  <si>
    <t>20. und 21. Jahrhundert</t>
  </si>
  <si>
    <t>20th and 21st century</t>
  </si>
  <si>
    <t>8•X</t>
  </si>
  <si>
    <t>{"all":"kiss=\"soz 500.095\"","nord":"kiss=\"soz 500.095\"","sca":"kiss=\"ska 817*\" or kiss=\"soz 500.095\"","dk":"kiss=\"ska 817*\" or kiss=\"soz 500.095\"","gro":"kiss=\"ska 817*\" or kiss=\"soz 500.095\"","ic":"kiss=\"ska 817*\" or kiss=\"soz 500.095\"","fae":"kiss=\"ska 817*\"","se":"kiss=\"ska 817*\" or kiss=\"soz 500.095\"","no":"kiss=\"ska 817*\" or kiss=\"soz 500.095\"","fi":"kiss=\"soz 500.095\"","bal":"kiss=\"soz 500.095\"","ee":"kiss=\"soz 500.095\"","lv":"kiss=\"soz 500.095\"","lt":"kiss=\"soz 500.095\""}</t>
  </si>
  <si>
    <t>Education history</t>
  </si>
  <si>
    <t>soz 500.095</t>
  </si>
  <si>
    <t>History of technology (inventions, shipbuilding etc.)</t>
  </si>
  <si>
    <t>NW 32* OR NW 33* OR NW 34* OR ZG 87* OR NN 174* OR ZO 552* OR ZO 555* OR QR 82*</t>
  </si>
  <si>
    <t>lklhgw="nw 32?" or lklhgw="nw 33?" or lklhgw="nw 34?" or lklhgw="zg 87?" or lklhgw="nn 174?" or lklhgw="zo 552?" or lklhgw="zo 555?" or lklhgw="qr 82?"</t>
  </si>
  <si>
    <t>{"nord":"lklhgw=\"nw 32?\" or lklhgw=\"nw 33?\" or lklhgw=\"nw 34?\" or lklhgw=\"zg 87?\" or lklhgw=\"nn 174?\" or lklhgw=\"zo 552?\" or lklhgw=\"zo 555?\" or lklhgw=\"qr 82?\"","bal":"lklhgw=\"nw 32?\" or lklhgw=\"nw 33?\" or lklhgw=\"nw 34?\" or lklhgw=\"zg 87?\" or lklhgw=\"nn 174?\" or lklhgw=\"zo 552?\" or lklhgw=\"zo 555?\" or lklhgw=\"qr 82?\"","all":"lklhgw=\"nw 32?\" or lklhgw=\"nw 33?\" or lklhgw=\"nw 34?\" or lklhgw=\"zg 87?\" or lklhgw=\"nn 174?\" or lklhgw=\"zo 552?\" or lklhgw=\"zo 555?\" or lklhgw=\"qr 82?\""}</t>
  </si>
  <si>
    <t>World history of Jews</t>
  </si>
  <si>
    <t>BD* OR NY* OR NQ 236* OR NQ 235*</t>
  </si>
  <si>
    <t>lklhgw="bd?" or lklhgw="ny?" or lklhgw="nq 236?" or lklhgw="nq 235?"</t>
  </si>
  <si>
    <t>81•</t>
  </si>
  <si>
    <t>{"nord":"lklhgw=\"bd?\" or lklhgw=\"ny?\" or lklhgw=\"nq 236?\" or lklhgw=\"nq 235?\"","bal":"lklhgw=\"bd?\" or lklhgw=\"ny?\" or lklhgw=\"nq 236?\" or lklhgw=\"nq 235?\"","all":"lklhgw=\"bd?\" or lklhgw=\"ny?\" or lklhgw=\"nq 236?\" or lklhgw=\"nq 235?\""}</t>
  </si>
  <si>
    <t>soz 970*</t>
  </si>
  <si>
    <t>Other subject areas</t>
  </si>
  <si>
    <t>Philosophy</t>
  </si>
  <si>
    <t>CA* OR CB* OR CC* OR CD* OR CE* OR CF* OR CG* OR CH* OR CI*</t>
  </si>
  <si>
    <t>lklhgw="ca?" or lklhgw="cb?" or lklhgw="cc?" or lklhgw="cd?" or lklhgw="ce?" or lklhgw="cf?" or lklhgw="cg?" or lklhgw="ch?" or lklhgw="ci?"</t>
  </si>
  <si>
    <t>{"nord":"kiss=\"soz 970*\"","sca":"kiss=\"soz 970*\"","dk":"kiss=\"soz 970*\"","gro":"kiss=\"soz 970*\"","ic":"kiss=\"soz 970*\"","fae":"kiss=\"soz 970*\"","se":"kiss=\"soz 970*\"","no":"kiss=\"soz 970*\"","fi":"kiss=\"soz 970*\""}</t>
  </si>
  <si>
    <t>{"nord":"lklhgw=\"ca?\" or lklhgw=\"cb?\" or lklhgw=\"cc?\" or lklhgw=\"cd?\" or lklhgw=\"ce?\" or lklhgw=\"cf?\" or lklhgw=\"cg?\" or lklhgw=\"ch?\" or lklhgw=\"ci?\"","bal":"lklhgw=\"ca?\" or lklhgw=\"cb?\" or lklhgw=\"cc?\" or lklhgw=\"cd?\" or lklhgw=\"ce?\" or lklhgw=\"cf?\" or lklhgw=\"cg?\" or lklhgw=\"ch?\" or lklhgw=\"ci?\"","all":"lklhgw=\"ca?\" or lklhgw=\"cb?\" or lklhgw=\"cc?\" or lklhgw=\"cd?\" or lklhgw=\"ce?\" or lklhgw=\"cf?\" or lklhgw=\"cg?\" or lklhgw=\"ch?\" or lklhgw=\"ci?\""}</t>
  </si>
  <si>
    <t>811.X</t>
  </si>
  <si>
    <t>ska 505*</t>
  </si>
  <si>
    <t>Psychology</t>
  </si>
  <si>
    <t>C* NOT (CA* OR CB* OR CC* OR CD* OR CE* OR CF* OR CG* OR CH* OR CI*)</t>
  </si>
  <si>
    <t>lklhgw="c?" not (lklhgw="ca?" or lklhgw="cb?" or lklhgw="cc?" or lklhgw="cd?" or lklhgw="ce?" or lklhgw="cf?" or lklhgw="cg?" or lklhgw="ch?" or lklhgw="ci?")</t>
  </si>
  <si>
    <t>{"nord":"lklhgw=\"c?\" not (lklhgw=\"ca?\" or lklhgw=\"cb?\" or lklhgw=\"cc?\" or lklhgw=\"cd?\" or lklhgw=\"ce?\" or lklhgw=\"cf?\" or lklhgw=\"cg?\" or lklhgw=\"ch?\" or lklhgw=\"ci?\")","bal":"lklhgw=\"c?\" not (lklhgw=\"ca?\" or lklhgw=\"cb?\" or lklhgw=\"cc?\" or lklhgw=\"cd?\" or lklhgw=\"ce?\" or lklhgw=\"cf?\" or lklhgw=\"cg?\" or lklhgw=\"ch?\" or lklhgw=\"ci?\")","all":"lklhgw=\"c?\" not (lklhgw=\"ca?\" or lklhgw=\"cb?\" or lklhgw=\"cc?\" or lklhgw=\"cd?\" or lklhgw=\"ce?\" or lklhgw=\"cf?\" or lklhgw=\"cg?\" or lklhgw=\"ch?\" or lklhgw=\"ci?\")"}</t>
  </si>
  <si>
    <t>Natural sciences and mathematics</t>
  </si>
  <si>
    <t xml:space="preserve">Geologie siehe 914a, Ökologie siehe 333.7, beides bei Geographie </t>
  </si>
  <si>
    <t xml:space="preserve">AR* OR S* OR T* OR U* OR W* </t>
  </si>
  <si>
    <t>AR* OR S* OR T* OR U* OR W* NOT ska * NOT sci * NOT sla * NOT soz *</t>
  </si>
  <si>
    <t>lklhgw="ar?" or lklhgw="s?" or lklhgw="t?" or lklhgw="u?" or lklhgw="w? "</t>
  </si>
  <si>
    <t>lklhgw="ar?" or lklhgw="s?" or lklhgw="t?" or lklhgw="u?" or lklhgw="w?" not lklhgw="ska ?" not lklhgw="sci ?" not lklhgw="sla ?" not lklhgw="soz ?"</t>
  </si>
  <si>
    <t>{"nord":"lklhgw=\"ar?\" or lklhgw=\"s?\" or lklhgw=\"t?\" or lklhgw=\"u?\" or lklhgw=\"w? \"","bal":"lklhgw=\"ar?\" or lklhgw=\"s?\" or lklhgw=\"t?\" or lklhgw=\"u?\" or lklhgw=\"w? \"","all":"lklhgw=\"ar?\" or lklhgw=\"s?\" or lklhgw=\"t?\" or lklhgw=\"u?\" or lklhgw=\"w?\" not lklhgw=\"ska ?\" not lklhgw=\"sci ?\" not lklhgw=\"sla ?\" not lklhgw=\"soz ?\""}</t>
  </si>
  <si>
    <t>Medizin, Technik, Technologie</t>
  </si>
  <si>
    <t>{"nord":"kiss=\"ska 505*\"","sca":"kiss=\"ska 505*\" or kiss=\"ska 699*\"","dk":"kiss=\"ska 505*\" or kiss=\"ska 699*\"","gro":"kiss=\"ska 505*\" or kiss=\"ska 699*\"","ic":"kiss=\"ska 505*\" or kiss=\"ska 699*\"","fae":"kiss=\"ska 505*\" or kiss=\"ska 699*\"","se":"kiss=\"ska 505*\" or kiss=\"ska 699*\"","no":"kiss=\"ska 505*\" or kiss=\"ska 699*\""}</t>
  </si>
  <si>
    <t>Medicine, Engeneering, Technology</t>
  </si>
  <si>
    <t>Hauswirtschaft bei Ethnologie, nach 398</t>
  </si>
  <si>
    <t>NN 174* OR QX 7* OR v* OR WW* OR WX* OR X* OR Y* OR (Z* NOT ZX* NOT ZY*)</t>
  </si>
  <si>
    <t>lklhgw="nn 174?" or lklhgw="qx 7?" or lklhgw="v?" or lklhgw="ww?" or lklhgw="wx?" or lklhgw="x?" or lklhgw="y?" or (lklhgw="z?" not lklhgw="zx?" not lklhgw="zy?")</t>
  </si>
  <si>
    <t>ska 699*</t>
  </si>
  <si>
    <t>{"nord":"lklhgw=\"nn 174?\" or lklhgw=\"qx 7?\" or lklhgw=\"v?\" or lklhgw=\"ww?\" or lklhgw=\"wx?\" or lklhgw=\"x?\" or lklhgw=\"y?\" or (lklhgw=\"z?\" not lklhgw=\"zx?\" not lklhgw=\"zy?\")","bal":"lklhgw=\"nn 174?\" or lklhgw=\"qx 7?\" or lklhgw=\"v?\" or lklhgw=\"ww?\" or lklhgw=\"wx?\" or lklhgw=\"x?\" or lklhgw=\"y?\" or (lklhgw=\"z?\" not lklhgw=\"zx?\" not lklhgw=\"zy?\")","all":"lklhgw=\"nn 174?\" or lklhgw=\"qx 7?\" or lklhgw=\"v?\" or lklhgw=\"ww?\" or lklhgw=\"wx?\" or lklhgw=\"x?\" or lklhgw=\"y?\" or (lklhgw=\"z?\" not lklhgw=\"zx?\" not lklhgw=\"zy?\")"}</t>
  </si>
  <si>
    <t>Primary literature on single authors</t>
  </si>
  <si>
    <t>pol 560.7</t>
  </si>
  <si>
    <t>Secondary literature on single authors</t>
  </si>
  <si>
    <t>832.61</t>
  </si>
  <si>
    <t>832.62</t>
  </si>
  <si>
    <t>{"nord":"kiss=\"pol 560.7\"","sca":"kiss=\"pol 560.7\"","dk":"kiss=\"pol 560.7\"","gro":"kiss=\"pol 560.7\"","ic":"kiss=\"pol 560.7\"","fae":"kiss=\"pol 560.7\"","se":"kiss=\"pol 560.7\"","no":"kiss=\"pol 560.7\"","fi":"kiss=\"pol 560.7\""}</t>
  </si>
  <si>
    <t>894.545g</t>
  </si>
  <si>
    <t>Sekundarliteratur zu einzelnen Autoren</t>
  </si>
  <si>
    <t>ska 203*</t>
  </si>
  <si>
    <t>{"all":"kiss=\"ska 203*\"","nord":"kiss=\"ska 203*\"","sca":"kiss=\"ska 203*\"","dk":"kiss=\"ska 203*\"","gro":"kiss=\"ska 203*\"","ic":"kiss=\"ska 203*\"","fae":"kiss=\"ska 203*\"","se":"kiss=\"ska 203*\"","no":"kiss=\"ska 203*\""}</t>
  </si>
  <si>
    <t>ska 334*</t>
  </si>
  <si>
    <t>{"all":"kiss=\"ska 334*\"","nord":"kiss=\"ska 334*\"","sca":"kiss=\"ska 334*\"","dk":"kiss=\"ska 334*\"","gro":"kiss=\"ska 334*\"","ic":"kiss=\"ska 334*\"","fae":"kiss=\"ska 334*\"","se":"kiss=\"ska 334*\"","no":"kiss=\"ska 334*\""}</t>
  </si>
  <si>
    <t>ska 471*</t>
  </si>
  <si>
    <t>{"all":"kiss=\"ska 471*\" or kiss=\"ska 472*\"","nord":"kiss=\"ska 471*\" or kiss=\"ska 472*\"","sca":"kiss=\"ska 471*\" or kiss=\"ska 472*\"","dk":"kiss=\"ska 471*\" or kiss=\"ska 472*\"","gro":"kiss=\"ska 471*\" or kiss=\"ska 472*\"","ic":"kiss=\"ska 471*\" or kiss=\"ska 472*\"","fae":"kiss=\"ska 471*\" or kiss=\"ska 472*\"","se":"kiss=\"ska 471*\" or kiss=\"ska 472*\"","no":"kiss=\"ska 471*\" or kiss=\"ska 472*\""}</t>
  </si>
  <si>
    <t>812.X</t>
  </si>
  <si>
    <t>ska 472*</t>
  </si>
  <si>
    <t>ska 645*</t>
  </si>
  <si>
    <t>{"sca":"kiss=\"ska 645*\"","dk":"kiss=\"ska 645*\"","gro":"kiss=\"ska 645*\"","ic":"kiss=\"ska 645*\"","fae":"kiss=\"ska 645*\"","se":"kiss=\"ska 645*\"","no":"kiss=\"ska 645*\""}</t>
  </si>
  <si>
    <t>{"sca":"kiss=\"ska 645*\" or kiss=\"ska 706*\" or kiss=\"ska 708*\"","dk":"kiss=\"ska 645*\" or kiss=\"ska 706*\" or kiss=\"ska 708*\"","gro":"kiss=\"ska 645*\" or kiss=\"ska 706*\" or kiss=\"ska 708*\"","ic":"kiss=\"ska 645*\" or kiss=\"ska 706*\" or kiss=\"ska 708*\"","fae":"kiss=\"ska 645*\" or kiss=\"ska 706*\" or kiss=\"ska 708*\"","se":"kiss=\"ska 645*\" or kiss=\"ska 706*\" or kiss=\"ska 708*\"","no":"kiss=\"ska 645*\" or kiss=\"ska 706*\" or kiss=\"ska 708*\""}</t>
  </si>
  <si>
    <t>ska 706*</t>
  </si>
  <si>
    <t>ska 708*</t>
  </si>
  <si>
    <t>ska 647*</t>
  </si>
  <si>
    <t>{"sca":"kiss=\"ska 647*\"","dk":"kiss=\"ska 647*\"","gro":"kiss=\"ska 647*\"","ic":"kiss=\"ska 647*\"","fae":"kiss=\"ska 647*\"","se":"kiss=\"ska 647*\"","no":"kiss=\"ska 647*\""}</t>
  </si>
  <si>
    <t>ska 640*</t>
  </si>
  <si>
    <t>{"sca":"kiss=\"ska 640*\" or kiss=\"ska 642*\" or kiss=\"ska 643*\"","dk":"kiss=\"ska 640*\" or kiss=\"ska 642*\" or kiss=\"ska 643*\"","gro":"kiss=\"ska 640*\" or kiss=\"ska 642*\" or kiss=\"ska 643*\"","ic":"kiss=\"ska 640*\" or kiss=\"ska 642*\" or kiss=\"ska 643*\"","fae":"kiss=\"ska 640*\" or kiss=\"ska 642*\" or kiss=\"ska 643*\"","se":"kiss=\"ska 640*\" or kiss=\"ska 642*\" or kiss=\"ska 643*\"","no":"kiss=\"ska 640*\" or kiss=\"ska 642*\" or kiss=\"ska 643*\""}</t>
  </si>
  <si>
    <t>ska 642*</t>
  </si>
  <si>
    <t>813.X</t>
  </si>
  <si>
    <t>ska 643*</t>
  </si>
  <si>
    <t>{"nord":"kiss=\"pol 531*\"","sca":"kiss=\"ska 640*\" or kiss=\"ska 642*\" or kiss=\"ska 643*\" or kiss=\"ska 696*\" or kiss=\"ska 703*\" or kiss=\"ska 710*\" or kiss=\"pol 531*\"","dk":"kiss=\"ska 640*\" or kiss=\"ska 642*\" or kiss=\"ska 643*\" or kiss=\"ska 696*\" or kiss=\"ska 703*\" or kiss=\"ska 710*\" or kiss=\"pol 531*\"","gro":"kiss=\"ska 640*\" or kiss=\"ska 642*\" or kiss=\"ska 643*\" or kiss=\"ska 696*\" or kiss=\"ska 703*\" or kiss=\"ska 710*\" or kiss=\"pol 531*\"","ic":"kiss=\"ska 640*\" or kiss=\"ska 642*\" or kiss=\"ska 643*\" or kiss=\"ska 696*\" or kiss=\"ska 703*\" or kiss=\"ska 710*\" or kiss=\"pol 531*\"","fae":"kiss=\"ska 640*\" or kiss=\"ska 642*\" or kiss=\"ska 643*\" or kiss=\"ska 696*\" or kiss=\"ska 703*\" or kiss=\"ska 710*\" or kiss=\"pol 531*\"","se":"kiss=\"ska 640*\" or kiss=\"ska 642*\" or kiss=\"ska 643*\" or kiss=\"ska 696*\" or kiss=\"ska 703*\" or kiss=\"ska 710*\" or kiss=\"pol 531*\"","no":"kiss=\"ska 640*\" or kiss=\"ska 642*\" or kiss=\"ska 643*\" or kiss=\"ska 696*\" or kiss=\"ska 703*\" or kiss=\"ska 710*\" or kiss=\"pol 531*\"","fi":"kiss=\"pol 531*\""}</t>
  </si>
  <si>
    <t>ska 696*</t>
  </si>
  <si>
    <t>ska 703*</t>
  </si>
  <si>
    <t>814.X</t>
  </si>
  <si>
    <t>ska 710*</t>
  </si>
  <si>
    <t>pol 531*</t>
  </si>
  <si>
    <t>ska 216*</t>
  </si>
  <si>
    <t>{"all":"kiss=\"ska 216*\"","nord":"kiss=\"ska 216*\"","sca":"kiss=\"ska 216*\"","dk":"kiss=\"ska 216*\"","ic":"kiss=\"ska 216*\"","fae":"kiss=\"ska 216*\"","se":"kiss=\"ska 216*\"","no":"kiss=\"ska 216*\""}</t>
  </si>
  <si>
    <t>ska 351*</t>
  </si>
  <si>
    <t>{"all":"kiss=\"ska 351*\"","nord":"kiss=\"ska 351*\"","sca":"kiss=\"ska 351*\"","dk":"kiss=\"ska 351*\"","gro":"kiss=\"ska 351*\"","ic":"kiss=\"ska 351*\"","fae":"kiss=\"ska 351*\"","se":"kiss=\"ska 351*\"","no":"kiss=\"ska 351*\""}</t>
  </si>
  <si>
    <t>ska 485*</t>
  </si>
  <si>
    <t>{"all":"kiss=\"ska 485*\"","nord":"kiss=\"ska 485*\"","sca":"kiss=\"ska 485*\"","dk":"kiss=\"ska 485*\"","gro":"kiss=\"ska 485*\"","ic":"kiss=\"ska 485*\"","fae":"kiss=\"ska 485*\"","se":"kiss=\"ska 485*\"","no":"kiss=\"ska 485*\""}</t>
  </si>
  <si>
    <t>ska 660*</t>
  </si>
  <si>
    <t>{"sca":"kiss=\"ska 660*\"","dk":"kiss=\"ska 660*\"","gro":"kiss=\"ska 660*\"","ic":"kiss=\"ska 660*\"","fae":"kiss=\"ska 660*\"","se":"kiss=\"ska 660*\"","no":"kiss=\"ska 660*\""}</t>
  </si>
  <si>
    <t>815.X</t>
  </si>
  <si>
    <t>{"sca":"kiss=\"ska 660*\" or kiss=\"ska 701*\" or kiss=\"ska 868*\"","dk":"kiss=\"ska 660*\" or kiss=\"ska 701*\" or kiss=\"ska 868*\"","gro":"kiss=\"ska 660*\" or kiss=\"ska 701*\" or kiss=\"ska 868*\"","ic":"kiss=\"ska 660*\" or kiss=\"ska 701*\"","fae":"kiss=\"ska 660*\" or kiss=\"ska 701*\" or kiss=\"ska 868*\"","se":"kiss=\"ska 660*\" or kiss=\"ska 701*\" or kiss=\"ska 868*\"","no":"kiss=\"ska 660*\" or kiss=\"ska 701*\" or kiss=\"ska 868*\""}</t>
  </si>
  <si>
    <t>ska 701*</t>
  </si>
  <si>
    <t>ska 868*</t>
  </si>
  <si>
    <t>ska 503.700</t>
  </si>
  <si>
    <t>{"dk":"kiss=\"ska 503.700\""}</t>
  </si>
  <si>
    <t>ska 644*</t>
  </si>
  <si>
    <t>{"nord":"kiss=\"pol 64*\"","sca":"kiss=\"ska 644*\" or kiss=\"ska 715*\" or kiss=\"pol 64*\"","dk":"kiss=\"ska 644*\" or kiss=\"ska 716*\" or kiss=\"pol 64*\"","gro":"kiss=\"ska 644*\" or kiss=\"pol 64*\"","ic":"kiss=\"ska 644*\" or kiss=\"ska 722*\" or kiss=\"pol 64*\"","fae":"kiss=\"ska 644*\" or kiss=\"ska 722*\" or kiss=\"pol 64*\"","se":"kiss=\"ska 644*\" or kiss=\"ska 727*\"","no":"kiss=\"ska 644*\" or kiss=\"ska 723*\" or kiss=\"pol 64*\"","fi":"kiss=\"pol 64*\""}</t>
  </si>
  <si>
    <t>ska 715*</t>
  </si>
  <si>
    <t>ska 716*</t>
  </si>
  <si>
    <t>ska 722*</t>
  </si>
  <si>
    <t>ska 723*</t>
  </si>
  <si>
    <t>816.X</t>
  </si>
  <si>
    <t>ska 727*</t>
  </si>
  <si>
    <t>pol 64*</t>
  </si>
  <si>
    <t>ska 731*</t>
  </si>
  <si>
    <t>{"sca":"kiss=\"ska 731*\" or kiss=\"ska 733*\"","dk":"kiss=\"ska 731*\" or kiss=\"ska 733*\"","gro":"kiss=\"ska 731*\" or kiss=\"ska 733*\"","ic":"kiss=\"ska 731*\" or kiss=\"ska 733*\"","fae":"kiss=\"ska 731*\" or kiss=\"ska 733*\"","se":"kiss=\"ska 731*\" or kiss=\"ska 733*\"","no":"kiss=\"ska 731*\" or kiss=\"ska 733*\""}</t>
  </si>
  <si>
    <t>ska 733*</t>
  </si>
  <si>
    <t>ska 842*</t>
  </si>
  <si>
    <t>{"sca":"kiss=\"ska 842*\"","dk":"kiss=\"ska 842*\"","gro":"kiss=\"ska 842*\"","ic":"kiss=\"ska 842*\"","fae":"kiss=\"ska 842*\"","se":"kiss=\"ska 842*\"","no":"kiss=\"ska 842*\""}</t>
  </si>
  <si>
    <t>ska 146.100</t>
  </si>
  <si>
    <t>{"all":"kiss=\"ska 146.100\"","nord":"kiss=\"ska 146.100\"","sca":"kiss=\"ska 146.100\"","dk":"kiss=\"ska 146.100\" or kiss=\"ska 146.200\"","gro":"kiss=\"ska 146.100\"","ic":"kiss=\"ska 146.100\"","fae":"kiss=\"ska 146.100\"","se":"kiss=\"ska 146.100\" or kiss=\"ska 146.200\"","no":"kiss=\"ska 146.100\" or kiss=\"ska 146.200\"","fi":"kiss=\"ska 146.100\" or kiss=\"ska 146.200\""}</t>
  </si>
  <si>
    <t>ska 146.200</t>
  </si>
  <si>
    <t>ska 146.300</t>
  </si>
  <si>
    <t>82•</t>
  </si>
  <si>
    <t>ska 146.400</t>
  </si>
  <si>
    <t>821.X</t>
  </si>
  <si>
    <t>ska 281.200</t>
  </si>
  <si>
    <t>{"all":"kiss=\"ska 281.200\"","nord":"kiss=\"ska 281.200\"","sca":"kiss=\"ska 281.200\" or kiss=\"ska 281.600\"","dk":"kiss=\"ska 281.200\"","gro":"kiss=\"ska 281.200\"","ic":"kiss=\"ska 281.200\"","fae":"kiss=\"ska 281.200\"","se":"kiss=\"ska 281.200\"","no":"kiss=\"ska 281.200\"","fi":"kiss=\"ska 281.200\""}</t>
  </si>
  <si>
    <t>ska 281.600</t>
  </si>
  <si>
    <t>822.X</t>
  </si>
  <si>
    <t>ska 379*</t>
  </si>
  <si>
    <t>{"all":"kiss=\"ska 379*\"","nord":"kiss=\"ska 379*\"","sca":"kiss=\"ska 379*\"","dk":"kiss=\"ska 379*\"","gro":"kiss=\"ska 379*\"","ic":"kiss=\"ska 379*\"","fae":"kiss=\"ska 379*\"","se":"kiss=\"ska 379*\"","no":"kiss=\"ska 379*\"","fi":"kiss=\"ska 379*\""}</t>
  </si>
  <si>
    <t>ska 525*</t>
  </si>
  <si>
    <t>{"all":"kiss=\"ska 525*\"","nord":"kiss=\"ska 525*\"","sca":"kiss=\"ska 525*\"","dk":"kiss=\"ska 525*\"","gro":"kiss=\"ska 525*\"","ic":"kiss=\"ska 525*\"","fae":"kiss=\"ska 525*\"","se":"kiss=\"ska 525*\"","no":"kiss=\"ska 525*\"","fi":"kiss=\"ska 525*\""}</t>
  </si>
  <si>
    <t>{"all":"kiss=\"wir 455.200\"","nord":"kiss=\"ska 525*\" or kiss=\"pol 854*\" or kiss=\"pol 895*\" or kiss=\"wir 455.200\"","sca":"kiss=\"ska 525*\" or kiss=\"ska 672*\" or kiss=\"pol 854*\" or kiss=\"pol 895*\" or kiss=\"wir 455.200\" or kiss=\"wir 887\"","dk":"kiss=\"ska 525*\" or kiss=\"ska 672*\" or kiss=\"pol 854*\" or kiss=\"pol 895*\" or kiss=\"wir 455.200\" or kiss=\"wir 887\"","gro":"kiss=\"ska 525*\" or kiss=\"ska 672*\" or kiss=\"pol 854*\" or kiss=\"pol 895*\" or kiss=\"wir 455.200\" or kiss=\"wir 887\"","ic":"kiss=\"ska 525*\" or kiss=\"ska 672*\" or kiss=\"pol 854*\" or kiss=\"pol 895*\" or kiss=\"wir 455.200\" or kiss=\"wir 887\"","fae":"kiss=\"ska 525*\" or kiss=\"ska 672*\" or kiss=\"pol 854*\" or kiss=\"pol 895*\" or kiss=\"wir 455.200\" or kiss=\"wir 887\"","se":"kiss=\"ska 525*\" or kiss=\"ska 672*\" or kiss=\"pol 854*\" or kiss=\"pol 895*\" or kiss=\"wir 455.200\" or kiss=\"wir 887\"","no":"kiss=\"ska 525*\" or kiss=\"ska 672*\" or kiss=\"pol 854*\" or kiss=\"pol 895*\" or kiss=\"wir 455.200\" or kiss=\"wir 887\"","fi":"kiss=\"ska 525*\" or kiss=\"ska 672*\" or kiss=\"pol 854*\" or kiss=\"pol 895*\" or kiss=\"wir 455.200\" or kiss=\"wir 887\""}</t>
  </si>
  <si>
    <t>ska 672*</t>
  </si>
  <si>
    <t>pol 854*</t>
  </si>
  <si>
    <t>pol 895*</t>
  </si>
  <si>
    <t>823.X</t>
  </si>
  <si>
    <t>wir 455.200</t>
  </si>
  <si>
    <t>wir 887</t>
  </si>
  <si>
    <t>ska 185.100</t>
  </si>
  <si>
    <t>{"nord":"kiss=\"ska 185.100\" or kiss=\"ska 185.200\" or kiss=\"ska 196*\" or kiss=\"ska 198*\"","sca":"kiss=\"ska 185.100\" or kiss=\"ska 185.200\" or kiss=\"ska 196*\" or kiss=\"ska 198*\"","dk":"kiss=\"ska 185.100\" or kiss=\"ska 185.200\" or kiss=\"ska 196*\" or kiss=\"ska 198*\"","gro":"kiss=\"ska 185.100\" or kiss=\"ska 185.200\" or kiss=\"ska 196*\" or kiss=\"ska 198*\"","ic":"kiss=\"ska 185.100\" or kiss=\"ska 185.200\" or kiss=\"ska 196*\" or kiss=\"ska 198*\"","fae":"kiss=\"ska 185.100\" or kiss=\"ska 185.200\" or kiss=\"ska 196*\" or kiss=\"ska 198*\"","se":"kiss=\"ska 185.100\" or kiss=\"ska 185.200\" or kiss=\"ska 196*\" or kiss=\"ska 198*\"","no":"kiss=\"ska 185.100\" or kiss=\"ska 185.200\" or kiss=\"ska 196*\" or kiss=\"ska 198*\""}</t>
  </si>
  <si>
    <t>ska 185.200</t>
  </si>
  <si>
    <t>ska 196*</t>
  </si>
  <si>
    <t>ska 198*</t>
  </si>
  <si>
    <t>83•</t>
  </si>
  <si>
    <t>{"all":"kiss=\"ska 305*\"","nord":"kiss=\"ska 305*\" or kiss=\"ska 308*\"","sca":"kiss=\"ska 305*\" or kiss=\"ska 308*\"","dk":"kiss=\"ska 305*\" or kiss=\"ska 308*\"","gro":"kiss=\"ska 305*\" or kiss=\"ska 308*\"","ic":"kiss=\"ska 305*\" or kiss=\"ska 308*\"","fae":"kiss=\"ska 305*\" or kiss=\"ska 308*\"","se":"kiss=\"ska 305*\" or kiss=\"ska 308*\"","no":"kiss=\"ska 305*\" or kiss=\"ska 308*\"","fi":"kiss=\"ska 305*\""}</t>
  </si>
  <si>
    <t>{"all":"kiss=\"ska 438*\"","nord":"kiss=\"ska 438*\" or kiss=\"ska 460*\" or kiss=\"ska 462*\"","sca":"kiss=\"ska 438*\" or kiss=\"ska 460*\" or kiss=\"ska 462*\"","dk":"kiss=\"ska 438*\" or kiss=\"ska 460*\" or kiss=\"ska 462*\"","gro":"kiss=\"ska 438*\" or kiss=\"ska 460*\" or kiss=\"ska 462*\"","ic":"kiss=\"ska 438*\" or kiss=\"ska 460*\" or kiss=\"ska 462*\"","fae":"kiss=\"ska 438*\" or kiss=\"ska 460*\" or kiss=\"ska 462*\"","se":"kiss=\"ska 438*\" or kiss=\"ska 460*\" or kiss=\"ska 462*\"","no":"kiss=\"ska 438*\" or kiss=\"ska 460*\" or kiss=\"ska 462*\"","fi":"kiss=\"ska 438*\""}</t>
  </si>
  <si>
    <t>ska 460*</t>
  </si>
  <si>
    <t>ska 462*</t>
  </si>
  <si>
    <t>{"all":"kiss=\"ska 574*\"","nord":"kiss=\"ska 575*\" or kiss=\"ska 793*\"","sca":"kiss=\"ska 574*\" or kiss=\"ska 575*\" or kiss=\"ska 793*\"","dk":"kiss=\"ska 574*\" or kiss=\"ska 575*\" or kiss=\"ska 793*\"","gro":"kiss=\"ska 574*\" or kiss=\"ska 575*\" or kiss=\"ska 793*\"","ic":"kiss=\"ska 574*\" or kiss=\"ska 575*\" or kiss=\"ska 793*\"","fae":"kiss=\"ska 574*\" or kiss=\"ska 575*\" or kiss=\"ska 793*\"","se":"kiss=\"ska 574*\" or kiss=\"ska 575*\" or kiss=\"ska 793*\"","no":"kiss=\"ska 574*\" or kiss=\"ska 575*\" or kiss=\"ska 793*\""}</t>
  </si>
  <si>
    <t>831.6X</t>
  </si>
  <si>
    <t>ska 793*</t>
  </si>
  <si>
    <t>832.6X</t>
  </si>
  <si>
    <t>{"all":"kiss=\"ska 574*\"","nord":"kiss=\"ska 575*\" or kiss=\"ska 793*\"","sca":"kiss=\"ska 574*\" or kiss=\"ska 785*\" or kiss=\"ska 788.800\" or kiss=\"ska 575*\" or kiss=\"ska 793*\"","dk":"kiss=\"ska 574*\" or kiss=\"ska 785*\" or kiss=\"ska 788.800\" or kiss=\"ska 575*\" or kiss=\"ska 793*\"","gro":"kiss=\"ska 574*\" or kiss=\"ska 785*\" or kiss=\"ska 788.800\" or kiss=\"ska 575*\" or kiss=\"ska 793*\"","ic":"kiss=\"ska 574*\" or kiss=\"ska 785*\" or kiss=\"ska 788.800\" or kiss=\"ska 575*\" or kiss=\"ska 793*\"","fae":"kiss=\"ska 574*\" or kiss=\"ska 785*\" or kiss=\"ska 788.800\" or kiss=\"ska 575*\" or kiss=\"ska 793*\"","se":"kiss=\"ska 574*\" or kiss=\"ska 785*\" or kiss=\"ska 788.800\" or kiss=\"ska 575*\" or kiss=\"ska 793*\"","no":"kiss=\"ska 574*\" or kiss=\"ska 785*\" or kiss=\"ska 788.800\" or kiss=\"ska 575*\" or kiss=\"ska 793*\""}</t>
  </si>
  <si>
    <t>ska 785*</t>
  </si>
  <si>
    <t>84X</t>
  </si>
  <si>
    <t>85X</t>
  </si>
  <si>
    <t>ska 788.800</t>
  </si>
  <si>
    <t>9XX</t>
  </si>
  <si>
    <t>91•</t>
  </si>
  <si>
    <t>911.X</t>
  </si>
  <si>
    <t>wir 471</t>
  </si>
  <si>
    <t>{"nord":"kiss=\"wir 471\" or kiss=\"wir 911.200\" or kiss=\"wir 919\" or kiss=\"wir 933\" or kiss=\"wir 970.200\"","sca":"kiss=\"wir 471\" or kiss=\"wir 911.200\" or kiss=\"wir 919\" or kiss=\"wir 933\" or kiss=\"wir 970.200\"","dk":"kiss=\"wir 471\" or kiss=\"wir 472\" or kiss=\"wir 911.200\" or kiss=\"wir 919\" or kiss=\"wir 933\" or kiss=\"wir 970.200\"","gro":"kiss=\"wir 471\" or kiss=\"wir 472\" or kiss=\"wir 911.200\" or kiss=\"wir 919\" or kiss=\"wir 933\" or kiss=\"wir 970.200\"","ic":"kiss=\"wir 471\" or kiss=\"wir 474\" or kiss=\"wir 911.200\" or kiss=\"wir 919\" or kiss=\"wir 933\" or kiss=\"wir 970.200\"","fae":"kiss=\"wir 471\" or kiss=\"wir 472\" or kiss=\"wir 911.200\" or kiss=\"wir 919\" or kiss=\"wir 933\" or kiss=\"wir 970.200\"","se":"kiss=\"wir 471\" or kiss=\"wir 476\" or kiss=\"wir 911.200\" or kiss=\"wir 919\" or kiss=\"wir 933\" or kiss=\"wir 970.200\"","no":"kiss=\"wir 471\" or kiss=\"wir 475\" or kiss=\"wir 911.200\" or kiss=\"wir 919\" or kiss=\"wir 933\" or kiss=\"wir 970.200\"","fi":"kiss=\"wir 473\""}</t>
  </si>
  <si>
    <t>wir 472</t>
  </si>
  <si>
    <t>wir 473</t>
  </si>
  <si>
    <t>wir 474</t>
  </si>
  <si>
    <t>wir 475</t>
  </si>
  <si>
    <t>wir 476</t>
  </si>
  <si>
    <t>wir 911.200</t>
  </si>
  <si>
    <t>914.1X</t>
  </si>
  <si>
    <t>wir 919</t>
  </si>
  <si>
    <t>wir 933</t>
  </si>
  <si>
    <t>wir 970.200</t>
  </si>
  <si>
    <t>ska 323*</t>
  </si>
  <si>
    <t>915.X</t>
  </si>
  <si>
    <t>{"nord":"kiss=\"ska 323*\"","sca":"kiss=\"ska 323*\"","dk":"kiss=\"ska 323*\"","gro":"kiss=\"ska 323*\"","ic":"kiss=\"ska 323*\"","fae":"kiss=\"ska 323*\"","se":"kiss=\"ska 323*\"","no":"kiss=\"ska 323*\""}</t>
  </si>
  <si>
    <t>{"nord":"kiss=\"ska 439*\"","sca":"kiss=\"ska 439*\"","dk":"kiss=\"ska 439*\"","gro":"kiss=\"ska 439*\"","ic":"kiss=\"ska 439*\"","fae":"kiss=\"ska 439*\"","se":"kiss=\"ska 439*\"","no":"kiss=\"ska 439*\""}</t>
  </si>
  <si>
    <t>ska 624*</t>
  </si>
  <si>
    <t>{"nord":"kiss=\"ska 624*\" or kiss=\"ska 626*\"","sca":"kiss=\"ska 624*\" or kiss=\"ska 626*\"","dk":"kiss=\"ska 624*\" or kiss=\"ska 626*\"","gro":"kiss=\"ska 624*\" or kiss=\"ska 626*\"","ic":"kiss=\"ska 624*\" or kiss=\"ska 626*\"","fae":"kiss=\"ska 624*\" or kiss=\"ska 626*\"","se":"kiss=\"ska 624*\" or kiss=\"ska 626*\"","no":"kiss=\"ska 624*\" or kiss=\"ska 626*\""}</t>
  </si>
  <si>
    <t>ska 626*</t>
  </si>
  <si>
    <t>{"nord":"kiss=\"soz 835.3\"","sca":"kiss=\"ska 462*\" or kiss=\"ska 607*\" or kiss=\"ska 608*\" or kiss=\"ska 626*\" or kiss=\"ska 847*\" or kiss=\"ska 849*\" or kiss=\"soz 835.3\"","dk":"kiss=\"ska 462*\" or kiss=\"ska 607*\" or kiss=\"ska 608*\" or kiss=\"ska 626*\" or kiss=\"ska 847*\" or kiss=\"ska 849*\" or kiss=\"soz 835.3\"","gro":"kiss=\"ska 462*\" or kiss=\"ska 607*\" or kiss=\"ska 608*\" or kiss=\"ska 626*\" or kiss=\"ska 847*\" or kiss=\"ska 849*\" or kiss=\"soz 835.3\"","ic":"kiss=\"ska 462*\" or kiss=\"ska 607*\" or kiss=\"ska 608*\" or kiss=\"ska 626*\" or kiss=\"ska 847*\" or kiss=\"ska 849*\" or kiss=\"soz 835.3\"","fae":"kiss=\"ska 462*\" or kiss=\"ska 607*\" or kiss=\"ska 608*\" or kiss=\"ska 626*\" or kiss=\"ska 847*\" or kiss=\"ska 849*\" or kiss=\"soz 835.3\"","se":"kiss=\"ska 462*\" or kiss=\"ska 607*\" or kiss=\"ska 608*\" or kiss=\"ska 626*\" or kiss=\"ska 847*\" or kiss=\"ska 849*\" or kiss=\"soz 835.3\"","no":"kiss=\"ska 462*\" or kiss=\"ska 607*\" or kiss=\"ska 608*\" or kiss=\"ska 626*\" or kiss=\"ska 847*\" or kiss=\"ska 849*\" or kiss=\"soz 835.3\"","fi":"kiss=\"soz 835.3\""}</t>
  </si>
  <si>
    <t>ska 607*</t>
  </si>
  <si>
    <t>916.X</t>
  </si>
  <si>
    <t>ska 608*</t>
  </si>
  <si>
    <t>ska 847*</t>
  </si>
  <si>
    <t>92X</t>
  </si>
  <si>
    <t>ska 849*</t>
  </si>
  <si>
    <t>93X</t>
  </si>
  <si>
    <t>93•</t>
  </si>
  <si>
    <t>soz 835.3</t>
  </si>
  <si>
    <t>ska 192.400</t>
  </si>
  <si>
    <t>{"nord":"kiss=\"ska 192.400\"","sca":"kiss=\"ska 192.400\"","dk":"kiss=\"ska 192.400\"","gro":"kiss=\"ska 192.400\"","ic":"kiss=\"ska 192.400\"","fae":"kiss=\"ska 192.400\"","se":"kiss=\"ska 192.400\"","no":"kiss=\"ska 192.400\""}</t>
  </si>
  <si>
    <t>ska 321*</t>
  </si>
  <si>
    <t>{"nord":"kiss=\"ska 321*\"","sca":"kiss=\"ska 321*\"","dk":"kiss=\"ska 321*\"","gro":"kiss=\"ska 321*\"","ic":"kiss=\"ska 321*\"","fae":"kiss=\"ska 321*\"","se":"kiss=\"ska 321*\"","no":"kiss=\"ska 321*\""}</t>
  </si>
  <si>
    <t>94•</t>
  </si>
  <si>
    <t>ska 456.200</t>
  </si>
  <si>
    <t>{"nord":"kiss=\"ska 456.200\" or kiss=\"ska 456.300\"","sca":"kiss=\"ska 456.200\" or kiss=\"ska 456.300\"","dk":"kiss=\"ska 456.200\" or kiss=\"ska 456.300\"","gro":"kiss=\"ska 456.200\" or kiss=\"ska 456.300\"","ic":"kiss=\"ska 456.200\" or kiss=\"ska 456.300\"","fae":"kiss=\"ska 456.200\" or kiss=\"ska 456.300\"","se":"kiss=\"ska 456.200\" or kiss=\"ska 456.300\"","no":"kiss=\"ska 456.200\" or kiss=\"ska 456.300\"","fi":"kiss=\"ska 456.200\" or kiss=\"ska 456.300\""}</t>
  </si>
  <si>
    <t>941.X</t>
  </si>
  <si>
    <t>ska 456.300</t>
  </si>
  <si>
    <t>ska 615*</t>
  </si>
  <si>
    <t>{"nord":"kiss=\"ska 615*\"","sca":"kiss=\"ska 615*\" or kiss=\"ska 616*\"","dk":"kiss=\"ska 615*\" or kiss=\"ska 616*\"","gro":"kiss=\"ska 615*\" or kiss=\"ska 616*\"","ic":"kiss=\"ska 615*\" or kiss=\"ska 616*\"","fae":"kiss=\"ska 615*\" or kiss=\"ska 616*\"","se":"kiss=\"ska 615*\" or kiss=\"ska 616*\"","no":"kiss=\"ska 615*\" or kiss=\"ska 616*\"","fi":"kiss=\"ska 616*\""}</t>
  </si>
  <si>
    <t>ska 616*</t>
  </si>
  <si>
    <t>ska 790*</t>
  </si>
  <si>
    <t>{"sca":"kiss=\"ska 790*\"","dk":"kiss=\"ska 790*\"","gro":"kiss=\"ska 790*\"","ic":"kiss=\"ska 790*\"","fae":"kiss=\"ska 790*\"","se":"kiss=\"ska 790*\"","no":"kiss=\"ska 790*\"","fi":"kiss=\"ska 790*\""}</t>
  </si>
  <si>
    <t>ska 601*</t>
  </si>
  <si>
    <t>{"nord":"kiss=\"ska 601*\" or kiss=\"ska 602*\" or kiss=\"ska 600*\"","sca":"kiss=\"ska 601*\" or kiss=\"ska 602*\" or kiss=\"ska 600*\"","dk":"kiss=\"ska 601*\" or kiss=\"ska 602*\" or kiss=\"ska 600*\"","gro":"kiss=\"ska 601*\" or kiss=\"ska 602*\" or kiss=\"ska 600*\"","ic":"kiss=\"ska 601*\" or kiss=\"ska 602*\" or kiss=\"ska 600*\"","fae":"kiss=\"ska 601*\" or kiss=\"ska 602*\" or kiss=\"ska 600*\"","se":"kiss=\"ska 601*\" or kiss=\"ska 602*\" or kiss=\"ska 600*\"","no":"kiss=\"ska 601*\" or kiss=\"ska 602*\" or kiss=\"ska 600*\""}</t>
  </si>
  <si>
    <t>942.X</t>
  </si>
  <si>
    <t>ska 602*</t>
  </si>
  <si>
    <t>ska 600*</t>
  </si>
  <si>
    <t>agr 432*</t>
  </si>
  <si>
    <t>{"nord":"kiss=\"agr 432*\" or kiss=\"agr 807*\"","sca":"kiss=\"agr 432*\" or kiss=\"agr 807*\"","dk":"kiss=\"agr 432*\" or kiss=\"agr 807*\"","gro":"kiss=\"agr 432*\" or kiss=\"agr 807*\"","ic":"kiss=\"agr 432*\" or kiss=\"agr 807*\"","fae":"kiss=\"agr 432*\" or kiss=\"agr 807*\"","se":"kiss=\"agr 432*\" or kiss=\"agr 807*\"","no":"kiss=\"agr 432*\" or kiss=\"agr 807*\"","fi":"kiss=\"agr 432*\" or kiss=\"agr 807*\""}</t>
  </si>
  <si>
    <t>agr 807*</t>
  </si>
  <si>
    <t>943.X</t>
  </si>
  <si>
    <t>agr 2*</t>
  </si>
  <si>
    <t>{"nord":"kiss=\"agr 2*\" or kiss=\"ska 185.100\" or kiss=\"ska 185.200\" or kiss=\"ska 185.900\" or kiss=\"ska 314.100\" or kiss=\"ska 314.200\" or kiss=\"ska 446.100\" or kiss=\"ska 446.200\" or kiss=\"ska 446.400\" or kiss=\"ska 446.500\" or kiss=\"ska 446.600\" or kiss=\"ska 446.700\" or kiss=\"ska 597.100\" or kiss=\"ska 786*\"","sca":"kiss=\"agr 2*\" or kiss=\"ska 185.100\" or kiss=\"ska 185.200\" or kiss=\"ska 185.900\" or kiss=\"ska 314.100\" or kiss=\"ska 314.200\" or kiss=\"ska 446.100\" or kiss=\"ska 446.200\" or kiss=\"ska 446.400\" or kiss=\"ska 446.500\" or kiss=\"ska 446.600\" or kiss=\"ska 446.700\" or kiss=\"ska 597.100\" or kiss=\"ska 786*\"","dk":"kiss=\"agr 2*\" or kiss=\"ska 185.100\" or kiss=\"ska 185.200\" or kiss=\"ska 185.900\" or kiss=\"ska 314.100\" or kiss=\"ska 314.200\" or kiss=\"ska 446.100\" or kiss=\"ska 446.200\" or kiss=\"ska 446.400\" or kiss=\"ska 446.500\" or kiss=\"ska 446.600\" or kiss=\"ska 446.700\" or kiss=\"ska 597.100\" or kiss=\"ska 786*\"","gro":"kiss=\"agr 2*\" or kiss=\"ska 185.100\" or kiss=\"ska 185.200\" or kiss=\"ska 185.900\" or kiss=\"ska 314.100\" or kiss=\"ska 314.200\" or kiss=\"ska 446.100\" or kiss=\"ska 446.200\" or kiss=\"ska 446.400\" or kiss=\"ska 446.500\" or kiss=\"ska 446.600\" or kiss=\"ska 446.700\" or kiss=\"ska 597.100\" or kiss=\"ska 786*\"","ic":"kiss=\"agr 2*\" or kiss=\"ska 185.100\" or kiss=\"ska 185.200\" or kiss=\"ska 185.900\" or kiss=\"ska 314.100\" or kiss=\"ska 314.200\" or kiss=\"ska 446.100\" or kiss=\"ska 446.200\" or kiss=\"ska 446.400\" or kiss=\"ska 446.500\" or kiss=\"ska 446.600\" or kiss=\"ska 446.700\" or kiss=\"ska 597.100\" or kiss=\"ska 786*\"","fae":"kiss=\"agr 2*\" or kiss=\"ska 185.100\" or kiss=\"ska 185.200\" or kiss=\"ska 185.900\" or kiss=\"ska 314.100\" or kiss=\"ska 314.200\" or kiss=\"ska 446.100\" or kiss=\"ska 446.200\" or kiss=\"ska 446.400\" or kiss=\"ska 446.500\" or kiss=\"ska 446.600\" or kiss=\"ska 446.700\" or kiss=\"ska 597.100\" or kiss=\"ska 786*\"","se":"kiss=\"agr 2*\" or kiss=\"ska 185.100\" or kiss=\"ska 185.200\" or kiss=\"ska 185.900\" or kiss=\"ska 314.100\" or kiss=\"ska 314.200\" or kiss=\"ska 446.100\" or kiss=\"ska 446.200\" or kiss=\"ska 446.400\" or kiss=\"ska 446.500\" or kiss=\"ska 446.600\" or kiss=\"ska 446.700\" or kiss=\"ska 597.100\" or kiss=\"ska 786*\"","no":"kiss=\"agr 2*\" or kiss=\"ska 185.100\" or kiss=\"ska 185.200\" or kiss=\"ska 185.900\" or kiss=\"ska 314.100\" or kiss=\"ska 314.200\" or kiss=\"ska 446.100\" or kiss=\"ska 446.200\" or kiss=\"ska 446.400\" or kiss=\"ska 446.500\" or kiss=\"ska 446.600\" or kiss=\"ska 446.700\" or kiss=\"ska 597.100\" or kiss=\"ska 786*\""}</t>
  </si>
  <si>
    <t>ska 314.100</t>
  </si>
  <si>
    <t>ska 314.200</t>
  </si>
  <si>
    <t>ska 446.100</t>
  </si>
  <si>
    <t>944.X</t>
  </si>
  <si>
    <t>ska 446.200</t>
  </si>
  <si>
    <t>ska 446.400</t>
  </si>
  <si>
    <t>945.X</t>
  </si>
  <si>
    <t>ska 597.100</t>
  </si>
  <si>
    <t>ska 786*</t>
  </si>
  <si>
    <t>ska 190*</t>
  </si>
  <si>
    <t>946.X</t>
  </si>
  <si>
    <t>{"nord":"kiss=\"ska 190*\" or kiss=\"ska 451.100\" or kiss=\"ska 451.200\" or kiss=\"ska 318\"","sca":"kiss=\"ska 190*\" or kiss=\"ska 451.100\" or kiss=\"ska 451.200\" or kiss=\"ska 318\" or kiss=\"ska 788.100\"","dk":"kiss=\"ska 190*\" or kiss=\"ska 451.100\" or kiss=\"ska 451.200\" or kiss=\"ska 318\" or kiss=\"ska 788.100\"","gro":"kiss=\"ska 190*\" or kiss=\"ska 451.100\" or kiss=\"ska 451.200\" or kiss=\"ska 318\" or kiss=\"ska 788.100\"","ic":"kiss=\"ska 190*\" or kiss=\"ska 318\" or kiss=\"ska 788.100\"","fae":"kiss=\"ska 190*\" or kiss=\"ska 451.100\" or kiss=\"ska 451.200\" or kiss=\"ska 318\" or kiss=\"ska 788.100\"","se":"kiss=\"ska 190*\" or kiss=\"ska 451.100\" or kiss=\"ska 451.200\" or kiss=\"ska 318\" or kiss=\"ska 788.100\"","no":"kiss=\"ska 190*\" or kiss=\"ska 451.100\" or kiss=\"ska 451.200\" or kiss=\"ska 318\" or kiss=\"ska 788.100\"","fi":"kiss=\"ska 190*\" or kiss=\"ska 451.100\" or kiss=\"ska 451.200\" or kiss=\"ska 318\" or kiss=\"ska 788.100\""}</t>
  </si>
  <si>
    <t>ska 451.100</t>
  </si>
  <si>
    <t>ska 451.200</t>
  </si>
  <si>
    <t>ska 318</t>
  </si>
  <si>
    <t>ska 788.100</t>
  </si>
  <si>
    <t>ska 795*</t>
  </si>
  <si>
    <t>{"sca":"kiss=\"ska 795*\"","dk":"kiss=\"ska 795*\"","gro":"kiss=\"ska 795*\"","ic":"kiss=\"ska 795*\"","fae":"kiss=\"ska 795*\"","se":"kiss=\"ska 795*\"","no":"kiss=\"ska 795*\"","fi":"kiss=\"ska 795*\""}</t>
  </si>
  <si>
    <t>ska 788*</t>
  </si>
  <si>
    <t>947.X</t>
  </si>
  <si>
    <t>{"nord":"kiss=\"agr 840.300\" or kiss=\"ska 597.200\" or kiss=\"ska 597.400\"","sca":"kiss=\"ska 788*\" or kiss=\"agr 840.300\" or kiss=\"ska 597.200\" or kiss=\"ska 597.400\"","dk":"kiss=\"ska 788*\" or kiss=\"agr 840.300\" or kiss=\"ska 597.200\" or kiss=\"ska 597.400\"","gro":"kiss=\"ska 788*\" or kiss=\"agr 840.300\" or kiss=\"ska 597.200\" or kiss=\"ska 597.400\"","ic":"kiss=\"ska 788*\" or kiss=\"agr 840.300\" or kiss=\"ska 597.200\" or kiss=\"ska 597.400\"","fae":"kiss=\"ska 788*\" or kiss=\"agr 840.300\" or kiss=\"ska 597.200\" or kiss=\"ska 597.400\"","se":"kiss=\"ska 788*\" or kiss=\"agr 840.300\" or kiss=\"ska 597.200\" or kiss=\"ska 597.400\"","no":"kiss=\"ska 788*\" or kiss=\"agr 840.300\" or kiss=\"ska 597.200\" or kiss=\"ska 597.400\"","fi":"kiss=\"ska 788*\" or kiss=\"agr 840.300\" or kiss=\"ska 597.200\" or kiss=\"ska 597.400\""}</t>
  </si>
  <si>
    <t>agr 840.300</t>
  </si>
  <si>
    <t>ska 597.200</t>
  </si>
  <si>
    <t>ska 597.400</t>
  </si>
  <si>
    <t>jus 941.000</t>
  </si>
  <si>
    <t>{"nord":"kiss=\"jus 941.000\" or kiss=\"jus 941.085\"","sca":"kiss=\"jus 941.000\" or kiss=\"jus 941.085\"","dk":"kiss=\"jus 941.000\" or kiss=\"jus 941.085\" or kiss=\"jus 942.000\"","gro":"kiss=\"jus 941.000\" or kiss=\"jus 941.085\" or kiss=\"jus 948.5\"","ic":"kiss=\"jus 941.000\" or kiss=\"jus 941.085\" or kiss=\"jus 953.110\" or kiss=\"jus 953.130\" or kiss=\"jus 953.150\" or kiss=\"jus 953.200\"","fae":"kiss=\"jus 941.000\" or kiss=\"jus 941.085\" or kiss=\"jus 948.1\"","se":"kiss=\"jus 941.000\" or kiss=\"jus 941.085\"","no":"kiss=\"jus 941.000\" or kiss=\"jus 941.085\" or kiss=\"jus 955.100\" or kiss=\"jus 955.150\" or kiss=\"jus 955.180\" or kiss=\"jus 955.200\" or kiss=\"jus 955.250\"","fi":"kiss=\"jus 941.000\" or kiss=\"jus 941.085\"","bal":"kiss=\"jus 988*\"","ee":"kiss=\"jus 988*\"","lv":"kiss=\"jus 988*\"","lt":"kiss=\"jus 988*\""}</t>
  </si>
  <si>
    <t>jus 941.085</t>
  </si>
  <si>
    <t>948.X</t>
  </si>
  <si>
    <t>jus 948.1</t>
  </si>
  <si>
    <t>jus 948.5</t>
  </si>
  <si>
    <t>jus 953.110</t>
  </si>
  <si>
    <t>jus 988*</t>
  </si>
  <si>
    <t>jus 953.130</t>
  </si>
  <si>
    <t>949.•X</t>
  </si>
  <si>
    <t>jus 953.150</t>
  </si>
  <si>
    <t>949.•1</t>
  </si>
  <si>
    <t>949.•2</t>
  </si>
  <si>
    <t>jus 955.100</t>
  </si>
  <si>
    <t>949.•3</t>
  </si>
  <si>
    <t>949.•4</t>
  </si>
  <si>
    <t>jus 955.150</t>
  </si>
  <si>
    <t>949.•5</t>
  </si>
  <si>
    <t>jus 955.180</t>
  </si>
  <si>
    <t>jus 955.200</t>
  </si>
  <si>
    <t>94A.•X</t>
  </si>
  <si>
    <t>94A.•1</t>
  </si>
  <si>
    <t>94A.•2</t>
  </si>
  <si>
    <t>nor 293.600</t>
  </si>
  <si>
    <t>94A.•3</t>
  </si>
  <si>
    <t>94A.•4</t>
  </si>
  <si>
    <t>{"nord":"kiss=\"jus 941.100\"","sca":"kiss=\"jus 941.100\"","dk":"kiss=\"jus 941.100\" or kiss=\"jus 943*\"","gro":"kiss=\"jus 941.100\"","ic":"kiss=\"jus 941.100\" or kiss=\"jus 952*\"","fae":"kiss=\"nor 293.600\" or kiss=\"nor 790.800\" or kiss=\"jus 941.100\"","se":"kiss=\"jus 941.100\" or kiss=\"jus 956*\"","no":"kiss=\"jus 941.100\" or kiss=\"jus 954*\"","fi":"kiss=\"jus 941.100\" or kiss=\"jus 949*\""}</t>
  </si>
  <si>
    <t>94A.•5</t>
  </si>
  <si>
    <t>nor 790.800</t>
  </si>
  <si>
    <t>94A.2X</t>
  </si>
  <si>
    <t>jus 943*</t>
  </si>
  <si>
    <t>jus 949*</t>
  </si>
  <si>
    <t>jus 952*</t>
  </si>
  <si>
    <t>jus 954*</t>
  </si>
  <si>
    <t>94C.X</t>
  </si>
  <si>
    <t>jus 956*</t>
  </si>
  <si>
    <t>jus 941.800</t>
  </si>
  <si>
    <t>{"nord":"kiss=\"jus 941.800\"","sca":"kiss=\"jus 941.800\"","dk":"kiss=\"jus 941.800\" or kiss=\"jus 947*\"","gro":"kiss=\"jus 941.800\"","ic":"kiss=\"jus 941.800\" or kiss=\"jus 953.900\"","fae":"kiss=\"jus 941.800\"","se":"kiss=\"jus 941.800\" or kiss=\"jus 959*\"","no":"kiss=\"jus 941.800\" or kiss=\"jus 955.900\"","fi":"kiss=\"jus 941.800\" or kiss=\"jus 951.9\""}</t>
  </si>
  <si>
    <t>jus 947*</t>
  </si>
  <si>
    <t>jus 951.9</t>
  </si>
  <si>
    <t>jus 959*</t>
  </si>
  <si>
    <t>jus 953.900</t>
  </si>
  <si>
    <t>AX</t>
  </si>
  <si>
    <t>jus 955.900</t>
  </si>
  <si>
    <t>jus 941.200</t>
  </si>
  <si>
    <t>{"nord":"kiss=\"jus 941.200\"","sca":"kiss=\"jus 941.200\"","dk":"kiss=\"jus 941.200\" or kiss=\"jus 944*\" or kiss=\"jus 945*\"","gro":"kiss=\"jus 941.200\"","ic":"kiss=\"jus 941.200\" or kiss=\"jus 953.300\"","fae":"kiss=\"jus 941.200\"","se":"kiss=\"jus 941.200\" or kiss=\"jus 957*\"","no":"kiss=\"jus 941.200\" or kiss=\"jus 955.300\" or kiss=\"jus 955.400\"","fi":"kiss=\"jus 941.200\" or kiss=\"jus 950*\""}</t>
  </si>
  <si>
    <t>jus 944*</t>
  </si>
  <si>
    <t>jus 945*</t>
  </si>
  <si>
    <t>jus 950*</t>
  </si>
  <si>
    <t>jus 957*</t>
  </si>
  <si>
    <t>3•4.X</t>
  </si>
  <si>
    <t>jus 953.300</t>
  </si>
  <si>
    <t>31X</t>
  </si>
  <si>
    <t>7•6</t>
  </si>
  <si>
    <t>jus 955.300</t>
  </si>
  <si>
    <t>8•</t>
  </si>
  <si>
    <t>jus 955.400</t>
  </si>
  <si>
    <t>jus 941.500</t>
  </si>
  <si>
    <t>{"nord":"kiss=\"jus 941.500\"","sca":"kiss=\"jus 941.500\"","dk":"kiss=\"jus 941.500\" or kiss=\"jus 946*\"","gro":"kiss=\"jus 941.500\"","ic":"kiss=\"jus 941.500\" or kiss=\"jus 953.700\" or kiss=\"jus 943.800\"","fae":"kiss=\"jus 941.500\"","se":"kiss=\"jus 941.500\" or kiss=\"jus 948*\"","no":"kiss=\"jus 941.500\" or kiss=\"jus 955.600\" or kiss=\"jus 955.700\" or kiss=\"jus 955.800\"","fi":"kiss=\"jus 941.500\" or kiss=\"jus 951.1\" or kiss=\"jus 951.3\" or kiss=\"jus 951.5\" or kiss=\"jus 951.7\""}</t>
  </si>
  <si>
    <t>jus 946*</t>
  </si>
  <si>
    <t>jus 951.1</t>
  </si>
  <si>
    <t>jus 951.3</t>
  </si>
  <si>
    <t>jus 951.5</t>
  </si>
  <si>
    <t>jus 951.7</t>
  </si>
  <si>
    <t>jus 948*</t>
  </si>
  <si>
    <t>jus 953.700</t>
  </si>
  <si>
    <t>jus 943.800</t>
  </si>
  <si>
    <t>jus 955.600</t>
  </si>
  <si>
    <t>jus 955.700</t>
  </si>
  <si>
    <t>jus 955.800</t>
  </si>
  <si>
    <t>ska 202*</t>
  </si>
  <si>
    <t>{"all":"kiss=\"ska 202*\" or kiss=\"ska 468*\" or kiss=\"ska 473*\" or kiss=\"ska 336*\" or kiss=\"ska 205*\" or kiss=\"ska 330*\" or kiss=\"pol 720.9\"","nord":"kiss=\"ska 202*\" or kiss=\"ska 473*\" or kiss=\"ska 336*\" or kiss=\"ska 205*\" or kiss=\"pol 720.9\"","sca":"kiss=\"ska 202*\" or kiss=\"ska 468*\" or kiss=\"ska 473*\" or kiss=\"ska 336*\" or kiss=\"ska 205*\" or kiss=\"ska 330*\" or kiss=\"ska 63*\" or kiss=\"ska 740*\" or kiss=\"ska 780*\" or kiss=\"pol 720.9\"","dk":"kiss=\"ska 202*\" or kiss=\"ska 468*\" or kiss=\"ska 473*\" or kiss=\"ska 336*\" or kiss=\"ska 205*\" or kiss=\"ska 330*\" or kiss=\"ska 740*\" or kiss=\"ska 780*\" or kiss=\"pol 720.9\"","gro":"kiss=\"ska 202*\" or kiss=\"ska 468*\" or kiss=\"ska 473*\" or kiss=\"ska 336*\" or kiss=\"ska 205*\" or kiss=\"ska 330*\" or kiss=\"ska 740*\" or kiss=\"ska 780*\" or kiss=\"pol 720.9\"","ic":"kiss=\"ska 202*\" or kiss=\"ska 468*\" or kiss=\"ska 473*\" or kiss=\"ska 336*\" or kiss=\"ska 205*\" or kiss=\"ska 330*\" or kiss=\"ska 740*\" or kiss=\"ska 780*\" or kiss=\"pol 720.9\"","fae":"kiss=\"ska 202*\" or kiss=\"ska 468*\" or kiss=\"ska 473*\" or kiss=\"ska 336*\" or kiss=\"ska 205*\" or kiss=\"ska 330*\" or kiss=\"ska 740*\" or kiss=\"ska 780*\" or kiss=\"pol 720.9\"","se":"kiss=\"ska 202*\" or kiss=\"ska 468*\" or kiss=\"ska 473*\" or kiss=\"ska 336*\" or kiss=\"ska 205*\" or kiss=\"ska 330*\" or kiss=\"ska 740*\" or kiss=\"ska 780*\" or kiss=\"pol 720.9\"","no":"kiss=\"ska 202*\" or kiss=\"ska 468*\" or kiss=\"ska 473*\" or kiss=\"ska 336*\" or kiss=\"ska 205*\" or kiss=\"ska 330*\" or kiss=\"ska 740*\" or kiss=\"ska 780*\" or kiss=\"pol 720.9\"","fi":"kiss=\"ska 202*\" or kiss=\"ska 473*\" or kiss=\"ska 336*\" or kiss=\"ska 205*\" or kiss=\"ska 740*\" or kiss=\"ska 780*\" or kiss=\"pol 720.9\"","bal":"kiss=\"pol 720.9\"","ee":"kiss=\"pol 720.9\"","lv":"kiss=\"pol 720.9\"","lt":"kiss=\"pol 720.9\""}</t>
  </si>
  <si>
    <t>ska 468*</t>
  </si>
  <si>
    <t>ska 473*</t>
  </si>
  <si>
    <t>ska 336*</t>
  </si>
  <si>
    <t>ska 205*</t>
  </si>
  <si>
    <t>ska 330*</t>
  </si>
  <si>
    <t>ska 63*</t>
  </si>
  <si>
    <t>ska 740*</t>
  </si>
  <si>
    <t>ska 780*</t>
  </si>
  <si>
    <t>pol 720.9</t>
  </si>
  <si>
    <t>ska 741*</t>
  </si>
  <si>
    <t>{"sca":"kiss=\"ska 741*\" or kiss=\"ska 75*\"","dk":"kiss=\"ska 742*\" or kiss=\"ska 75*\" or kiss=\"ska 76*\"","gro":"kiss=\"ska 745*\" or kiss=\"ska 75*\"","ic":"kiss=\"ska 749*\" or kiss=\"ska 75*\" or kiss=\"ska 76*\"","fae":"kiss=\"ska 745*\" or kiss=\"ska 75*\"","se":"kiss=\"ska 75*\" or kiss=\"ska 772*\" or kiss=\"ska 773*\"","no":"kiss=\"ska 75*\" or kiss=\"ska 76*\" or kiss=\"ska 770*\"","fi":"kiss=\"ska 75*\""}</t>
  </si>
  <si>
    <t>ska 742*</t>
  </si>
  <si>
    <t>ska 745*</t>
  </si>
  <si>
    <t>ska 749*</t>
  </si>
  <si>
    <t>ska 75*</t>
  </si>
  <si>
    <t>ska 76*</t>
  </si>
  <si>
    <t>ska 770*</t>
  </si>
  <si>
    <t>ska 772*</t>
  </si>
  <si>
    <t>ska 773*</t>
  </si>
  <si>
    <t>ska 146.500</t>
  </si>
  <si>
    <t>{"all":"kiss=\"ska 146.500\"","nord":"kiss=\"ska 146.500\"","sca":"kiss=\"ska 146.500\"","dk":"kiss=\"ska 146.500\"","gro":"kiss=\"ska 146.500\"","ic":"kiss=\"ska 146.500\"","fae":"kiss=\"ska 146.500\"","se":"kiss=\"ska 146.500\"","no":"kiss=\"ska 146.500\"","fi":"kiss=\"ska 146.500\""}</t>
  </si>
  <si>
    <t>ska 281.400</t>
  </si>
  <si>
    <t>{"all":"kiss=\"ska 281.400\"","nord":"kiss=\"ska 281.400\"","sca":"kiss=\"ska 281.400\"","dk":"kiss=\"ska 281.400\"","gro":"kiss=\"ska 281.400\"","ic":"kiss=\"ska 281.400\"","fae":"kiss=\"ska 281.400\"","se":"kiss=\"ska 281.400\"","no":"kiss=\"ska 281.400\"","fi":"kiss=\"ska 281.400\""}</t>
  </si>
  <si>
    <t>ska 381*</t>
  </si>
  <si>
    <t>{"all":"kiss=\"ska 381*\"","nord":"kiss=\"ska 381*\"","sca":"kiss=\"ska 381*\"","dk":"kiss=\"ska 381*\"","gro":"kiss=\"ska 381*\"","ic":"kiss=\"ska 381*\"","fae":"kiss=\"ska 381*\"","se":"kiss=\"ska 381*\"","no":"kiss=\"ska 381*\"","fi":"kiss=\"ska 381*\""}</t>
  </si>
  <si>
    <t>ska 527*</t>
  </si>
  <si>
    <t>{"all":"kiss=\"ska 527*\"","nord":"kiss=\"ska 527*\"","sca":"kiss=\"ska 527*\"","dk":"kiss=\"ska 527*\"","gro":"kiss=\"ska 527*\"","ic":"kiss=\"ska 527*\"","fae":"kiss=\"ska 527*\"","se":"kiss=\"ska 527*\"","no":"kiss=\"ska 527*\"","fi":"kiss=\"ska 527*\""}</t>
  </si>
  <si>
    <t>{"all":"kiss=\"ska 527*\" or kiss=\"pol 969*\" or kiss=\"pol 986.3\"","nord":"kiss=\"ska 527*\" or kiss=\"pol 969*\" or kiss=\"pol 986.3\"","sca":"kiss=\"ska 527*\" or kiss=\"ska 675*\" or kiss=\"pol 969*\" or kiss=\"pol 986.3\"","dk":"kiss=\"ska 527*\" or kiss=\"ska 675*\" or kiss=\"pol 969*\" or kiss=\"pol 986.3\"","gro":"kiss=\"ska 527*\" or kiss=\"ska 675*\" or kiss=\"pol 969*\" or kiss=\"pol 986.3\"","ic":"kiss=\"ska 527*\" or kiss=\"ska 675*\" or kiss=\"pol 969*\" or kiss=\"pol 986.3\"","fae":"kiss=\"ska 527*\" or kiss=\"ska 675*\" or kiss=\"pol 969*\" or kiss=\"pol 986.3\"","se":"kiss=\"ska 527*\" or kiss=\"ska 675*\" or kiss=\"pol 969*\" or kiss=\"pol 986.3\"","no":"kiss=\"ska 527*\" or kiss=\"ska 675*\" or kiss=\"pol 969*\" or kiss=\"pol 986.3\"","fi":"kiss=\"ska 527*\" or kiss=\"ska 675*\" or kiss=\"pol 969*\" or kiss=\"pol 986.3\"","bal":"kiss=\"pol 969*\" or kiss=\"pol 986.3\"","ee":"kiss=\"pol 969*\" or kiss=\"pol 986.3\"","lv":"kiss=\"pol 969*\" or kiss=\"pol 986.3\"","lt":"kiss=\"pol 969*\" or kiss=\"pol 986.3\""}</t>
  </si>
  <si>
    <t>ska 675*</t>
  </si>
  <si>
    <t>pol 969*</t>
  </si>
  <si>
    <t>pol 986.3</t>
  </si>
  <si>
    <t>ska 183*</t>
  </si>
  <si>
    <t>{"all":"kiss=\"ska 183*\"","nord":"kiss=\"ska 183*\" or kiss=\"soz 735*\" or kiss=\"soz 905.8\"","sca":"kiss=\"ska 183*\" or kiss=\"ska 594*\" or kiss=\"ska 855*\" or kiss=\"ska 859*\" or kiss=\"soz 735*\" or kiss=\"soz 905.8\"","dk":"kiss=\"ska 183*\" or kiss=\"ska 594*\" or kiss=\"ska 855*\" or kiss=\"ska 859*\" or kiss=\"soz 735*\" or kiss=\"soz 905.8\"","gro":"kiss=\"ska 183*\" or kiss=\"ska 594*\" or kiss=\"ska 855*\" or kiss=\"ska 859*\" or kiss=\"soz 735*\" or kiss=\"soz 905.8\"","ic":"kiss=\"ska 183*\" or kiss=\"ska 594*\" or kiss=\"ska 855*\" or kiss=\"ska 859*\" or kiss=\"soz 735*\" or kiss=\"soz 905.8\"","fae":"kiss=\"ska 183*\" or kiss=\"ska 594*\" or kiss=\"ska 855*\" or kiss=\"ska 859*\" or kiss=\"soz 735*\" or kiss=\"soz 905.8\"","se":"kiss=\"ska 183*\" or kiss=\"ska 594*\" or kiss=\"ska 855*\" or kiss=\"ska 859*\" or kiss=\"soz 735*\" or kiss=\"soz 905.8\"","no":"kiss=\"ska 183*\" or kiss=\"ska 594*\" or kiss=\"ska 855*\" or kiss=\"ska 859*\" or kiss=\"soz 735*\" or kiss=\"soz 905.8\"","fi":"kiss=\"ska 183*\" or kiss=\"soz 735*\" or kiss=\"soz 905.8\""}</t>
  </si>
  <si>
    <t>ska 594*</t>
  </si>
  <si>
    <t>ska 855*</t>
  </si>
  <si>
    <t>ska 859*</t>
  </si>
  <si>
    <t>soz 735*</t>
  </si>
  <si>
    <t>soz 905.8</t>
  </si>
  <si>
    <t>ska 444*</t>
  </si>
  <si>
    <t>{"all":"kiss=\"ska 444*\" or kiss=\"pae 870*\" or kiss=\"pae 880.800\"","nord":"kiss=\"pae 870*\" or kiss=\"pae 880.800\"","sca":"kiss=\"ska 444*\" or kiss=\"ska 861*\" or kiss=\"pae 870*\" or kiss=\"pae 880.800\"","dk":"kiss=\"ska 444*\" or kiss=\"ska 861*\" or kiss=\"pae 870*\" or kiss=\"pae 880.800\"","gro":"kiss=\"ska 444*\" or kiss=\"ska 861*\" or kiss=\"pae 870*\" or kiss=\"pae 880.800\"","ic":"kiss=\"ska 861*\" or kiss=\"pae 870*\" or kiss=\"pae 880.800\"","fae":"kiss=\"ska 444*\" or kiss=\"ska 861*\" or kiss=\"pae 870*\" or kiss=\"pae 880.800\"","se":"kiss=\"ska 444*\" or kiss=\"ska 861*\" or kiss=\"pae 870*\" or kiss=\"pae 880.800\"","no":"kiss=\"ska 444*\" or kiss=\"ska 861*\" or kiss=\"pae 870*\" or kiss=\"pae 880.800\"","fi":"kiss=\"pae 870*\" or kiss=\"pae 880.800\"","bal":"kiss=\"pae 870*\" or kiss=\"pae 880.800\"","ee":"kiss=\"pae 870*\" or kiss=\"pae 880.800\"","lv":"kiss=\"pae 870*\" or kiss=\"pae 880.800\""}</t>
  </si>
  <si>
    <t>ska 861*</t>
  </si>
  <si>
    <t>pae 870*</t>
  </si>
  <si>
    <t>pae 880.800</t>
  </si>
  <si>
    <t>ska 206*</t>
  </si>
  <si>
    <t>{"all":"kiss=\"ska 206*\" or kiss=\"ska 474*\"","nord":"kiss=\"ska 206*\" or kiss=\"ska 474*\"","sca":"kiss=\"ska 206*\" or kiss=\"ska 474*\" or kiss=\"ska 649*\" or kiss=\"ska 775*\" or kiss=\"ska 778*\"","dk":"kiss=\"ska 206*\" or kiss=\"ska 474*\" or kiss=\"ska 649*\" or kiss=\"ska 775*\" or kiss=\"ska 778*\"","gro":"kiss=\"ska 206*\" or kiss=\"ska 474*\" or kiss=\"ska 649*\" or kiss=\"ska 775*\" or kiss=\"ska 778*\"","ic":"kiss=\"ska 206*\" or kiss=\"ska 474*\" or kiss=\"ska 649*\" or kiss=\"ska 775*\" or kiss=\"ska 778*\"","fae":"kiss=\"ska 206*\" or kiss=\"ska 474*\" or kiss=\"ska 649*\" or kiss=\"ska 775*\" or kiss=\"ska 778*\"","se":"kiss=\"ska 206*\" or kiss=\"ska 474*\" or kiss=\"ska 649*\" or kiss=\"ska 775*\" or kiss=\"ska 778*\"","no":"kiss=\"ska 206*\" or kiss=\"ska 474*\" or kiss=\"ska 649*\" or kiss=\"ska 775*\" or kiss=\"ska 778*\"","fi":"kiss=\"ska 206*\" or kiss=\"ska 474*\" or kiss=\"ska 649*\" or kiss=\"ska 775*\" or kiss=\"ska 778*\""}</t>
  </si>
  <si>
    <t>ska 474*</t>
  </si>
  <si>
    <t>ska 649*</t>
  </si>
  <si>
    <t>ska 775*</t>
  </si>
  <si>
    <t>ska 778*</t>
  </si>
  <si>
    <t>ska 857*</t>
  </si>
  <si>
    <t>{"sca":"kiss=\"ska 857*\"","dk":"kiss=\"ska 857*\"","gro":"kiss=\"ska 857*\"","ic":"kiss=\"ska 857*\"","fae":"kiss=\"ska 857*\"","se":"kiss=\"ska 857*\"","no":"kiss=\"ska 857*\"","fi":"kiss=\"ska 857*\""}</t>
  </si>
  <si>
    <t>pae 410.700</t>
  </si>
  <si>
    <t>{"sca":"kiss=\"pae 410.700\" or kiss=\"pae 963*\"","dk":"kiss=\"pae 410.700\" or kiss=\"pae 963*\"","gro":"kiss=\"pae 410.700\" or kiss=\"pae 963*\"","ic":"kiss=\"pae 410.700\" or kiss=\"pae 963*\"","fae":"kiss=\"pae 410.700\" or kiss=\"pae 963*\"","se":"kiss=\"pae 410.700\" or kiss=\"pae 963*\"","no":"kiss=\"pae 410.700\" or kiss=\"pae 963*\"","fi":"kiss=\"pae 410.700\" or kiss=\"pae 963*\""}</t>
  </si>
  <si>
    <t>pae 963*</t>
  </si>
  <si>
    <t>pae 297.600</t>
  </si>
  <si>
    <t>{"all":"kiss=\"pae 532*\" or kiss=\"pae 693*\" or kiss=\"pae 698*\" or kiss=\"pae 713*\" or kiss=\"pae 718*\" or kiss=\"pae 732.600\" or kiss=\"pae 739*\" or kiss=\"pae 905*\"","nord":"kiss=\"pae 532*\" or kiss=\"pae 693*\" or kiss=\"pae 698*\" or kiss=\"pae 713*\" or kiss=\"pae 718*\" or kiss=\"pae 732.600\" or kiss=\"pae 739*\" or kiss=\"pae 905*\"","sca":"kiss=\"pae 297.600\" or kiss=\"pae 420*\" or kiss=\"pae 442*\" or kiss=\"pae 446.700\" or kiss=\"pae 483*\" or kiss=\"pae 532*\" or kiss=\"pae 693*\" or kiss=\"pae 698*\" or kiss=\"pae 713*\" or kiss=\"pae 718*\" or kiss=\"pae 732.600\" or kiss=\"pae 739*\" or kiss=\"pae 905*\"","dk":"kiss=\"pae 297.600\" or kiss=\"pae 420*\" or kiss=\"pae 442*\" or kiss=\"pae 446.700\" or kiss=\"pae 483*\" or kiss=\"pae 532*\" or kiss=\"pae 693*\" or kiss=\"pae 698*\" or kiss=\"pae 713*\" or kiss=\"pae 718*\" or kiss=\"pae 732.600\" or kiss=\"pae 739*\" or kiss=\"pae 905*\"","gro":"kiss=\"pae 297.600\" or kiss=\"pae 420*\" or kiss=\"pae 442*\" or kiss=\"pae 446.700\" or kiss=\"pae 483*\" or kiss=\"pae 532*\" or kiss=\"pae 693*\" or kiss=\"pae 698*\" or kiss=\"pae 713*\" or kiss=\"pae 718*\" or kiss=\"pae 732.600\" or kiss=\"pae 739*\" or kiss=\"pae 905*\"","ic":"kiss=\"pae 297.600\" or kiss=\"pae 420*\" or kiss=\"pae 442*\" or kiss=\"pae 446.700\" or kiss=\"pae 483*\" or kiss=\"pae 532*\" or kiss=\"pae 693*\" or kiss=\"pae 698*\" or kiss=\"pae 713*\" or kiss=\"pae 718*\" or kiss=\"pae 732.600\" or kiss=\"pae 739*\" or kiss=\"pae 905*\"","fae":"kiss=\"pae 297.600\" or kiss=\"pae 420*\" or kiss=\"pae 442*\" or kiss=\"pae 446.700\" or kiss=\"pae 483*\" or kiss=\"pae 532*\" or kiss=\"pae 693*\" or kiss=\"pae 698*\" or kiss=\"pae 713*\" or kiss=\"pae 718*\" or kiss=\"pae 732.600\" or kiss=\"pae 739*\" or kiss=\"pae 905*\"","se":"kiss=\"pae 297.600\" or kiss=\"pae 420*\" or kiss=\"pae 442*\" or kiss=\"pae 446.700\" or kiss=\"pae 483*\" or kiss=\"pae 532*\" or kiss=\"pae 693*\" or kiss=\"pae 698*\" or kiss=\"pae 713*\" or kiss=\"pae 718*\" or kiss=\"pae 732.600\" or kiss=\"pae 739*\" or kiss=\"pae 905*\"","no":"kiss=\"pae 297.600\" or kiss=\"pae 420*\" or kiss=\"pae 442*\" or kiss=\"pae 446.700\" or kiss=\"pae 483*\" or kiss=\"pae 532*\" or kiss=\"pae 693*\" or kiss=\"pae 698*\" or kiss=\"pae 713*\" or kiss=\"pae 718*\" or kiss=\"pae 732.600\" or kiss=\"pae 739*\" or kiss=\"pae 905*\"","fi":"kiss=\"pae 297.600\" or kiss=\"pae 420*\" or kiss=\"pae 442*\" or kiss=\"pae 446.700\" or kiss=\"pae 483*\" or kiss=\"pae 532*\" or kiss=\"pae 693*\" or kiss=\"pae 698*\" or kiss=\"pae 713*\" or kiss=\"pae 718*\" or kiss=\"pae 732.600\" or kiss=\"pae 739*\" or kiss=\"pae 905*\"","bal":"kiss=\"pae 532*\" or kiss=\"pae 693*\" or kiss=\"pae 698*\" or kiss=\"pae 713*\" or kiss=\"pae 718*\" or kiss=\"pae 732.600\" or kiss=\"pae 739*\" or kiss=\"pae 905*\"","ee":"kiss=\"pae 532*\" or kiss=\"pae 693*\" or kiss=\"pae 698*\" or kiss=\"pae 713*\" or kiss=\"pae 718*\" or kiss=\"pae 732.600\" or kiss=\"pae 739*\" or kiss=\"pae 905*\"","lv":"kiss=\"pae 532*\" or kiss=\"pae 693*\" or kiss=\"pae 698*\" or kiss=\"pae 713*\" or kiss=\"pae 718*\" or kiss=\"pae 732.600\" or kiss=\"pae 739*\" or kiss=\"pae 905*\""}</t>
  </si>
  <si>
    <t>pae 420*</t>
  </si>
  <si>
    <t>pae 442*</t>
  </si>
  <si>
    <t>pae 446.700</t>
  </si>
  <si>
    <t>pae 483*</t>
  </si>
  <si>
    <t>pae 532*</t>
  </si>
  <si>
    <t>pae 693*</t>
  </si>
  <si>
    <t>pae 698*</t>
  </si>
  <si>
    <t>pae 713*</t>
  </si>
  <si>
    <t>pae 718*</t>
  </si>
  <si>
    <t>pae 732.600</t>
  </si>
  <si>
    <t>pae 739*</t>
  </si>
  <si>
    <t>pae 905*</t>
  </si>
  <si>
    <t>pae 892*</t>
  </si>
  <si>
    <t>{"all":"kiss=\"pae 892*\"","nord":"kiss=\"pae 892*\"","sca":"kiss=\"pae 892*\"","dk":"kiss=\"pae 892*\"","gro":"kiss=\"pae 892*\"","ic":"kiss=\"pae 892*\"","fae":"kiss=\"pae 892*\"","se":"kiss=\"pae 892*\"","no":"kiss=\"pae 892*\"","fi":"kiss=\"pae 892*\"","bal":"kiss=\"pae 892*\"","ee":"kiss=\"pae 892*\"","lv":"kiss=\"pae 892*\""}</t>
  </si>
  <si>
    <t>pae 467*</t>
  </si>
  <si>
    <t>{"all":"kiss=\"pae 784.700\" or kiss=\"pae 808.700\" or kiss=\"pae 814.700\"","nord":"kiss=\"pae 784.700\" or kiss=\"pae 808.700\" or kiss=\"pae 814.700\"","sca":"kiss=\"pae 467*\" or kiss=\"pae 784.700\" or kiss=\"pae 808.700\" or kiss=\"pae 814.700\"","dk":"kiss=\"pae 467*\" or kiss=\"pae 784.700\" or kiss=\"pae 808.700\" or kiss=\"pae 814.700\"","gro":"kiss=\"pae 467*\" or kiss=\"pae 784.700\" or kiss=\"pae 808.700\" or kiss=\"pae 814.700\"","ic":"kiss=\"pae 467*\" or kiss=\"pae 784.700\" or kiss=\"pae 808.700\" or kiss=\"pae 814.700\"","fae":"kiss=\"pae 467*\" or kiss=\"pae 784.700\" or kiss=\"pae 808.700\" or kiss=\"pae 814.700\"","se":"kiss=\"pae 467*\" or kiss=\"pae 784.700\" or kiss=\"pae 808.700\" or kiss=\"pae 814.700\"","no":"kiss=\"pae 467*\" or kiss=\"pae 784.700\" or kiss=\"pae 808.700\" or kiss=\"pae 814.700\"","fi":"kiss=\"pae 467*\" or kiss=\"pae 784.700\" or kiss=\"pae 808.700\" or kiss=\"pae 814.700\"","bal":"kiss=\"pae 784.700\" or kiss=\"pae 808.700\" or kiss=\"pae 814.700\"","ee":"kiss=\"pae 784.700\" or kiss=\"pae 808.700\" or kiss=\"pae 814.700\"","lv":"kiss=\"pae 784.700\" or kiss=\"pae 808.700\" or kiss=\"pae 814.700\""}</t>
  </si>
  <si>
    <t>pae 784.700</t>
  </si>
  <si>
    <t>pae 808.700</t>
  </si>
  <si>
    <t>pae 814.700</t>
  </si>
  <si>
    <t>wir 924*</t>
  </si>
  <si>
    <t>{"all":"kiss=\"wir 940*\" or kiss=\"wir 946*\"","nord":"kiss=\"wir 924*\" or kiss=\"wir 940*\" or kiss=\"wir 946*\"","sca":"kiss=\"wir 924*\" or kiss=\"wir 940*\" or kiss=\"wir 946*\"","dk":"kiss=\"wir 924*\" or kiss=\"wir 940*\" or kiss=\"wir 946*\"","gro":"kiss=\"wir 924*\" or kiss=\"wir 940*\" or kiss=\"wir 946*\"","ic":"kiss=\"wir 924*\" or kiss=\"wir 940*\" or kiss=\"wir 946*\"","fae":"kiss=\"wir 924*\" or kiss=\"wir 940*\" or kiss=\"wir 946*\"","se":"kiss=\"wir 924*\" or kiss=\"wir 940*\" or kiss=\"wir 946*\"","no":"kiss=\"wir 924*\" or kiss=\"wir 946*\"","fi":"kiss=\"wir 924*\" or kiss=\"wir 940*\" or kiss=\"wir 946*\"","bal":"kiss=\"wir 926.800\" or kiss=\"wir 940*\" or kiss=\"wir 946*\"","ee":"kiss=\"wir 926.800\" or kiss=\"wir 940*\" or kiss=\"wir 946*\"","lv":"kiss=\"wir 926.800\" or kiss=\"wir 940*\" or kiss=\"wir 946*\"","lt":"kiss=\"wir 926.800\" or kiss=\"wir 940*\" or kiss=\"wir 946*\""}</t>
  </si>
  <si>
    <t>wir 926.800</t>
  </si>
  <si>
    <t>wir 940*</t>
  </si>
  <si>
    <t>wir 946*</t>
  </si>
  <si>
    <t>ska 192.100</t>
  </si>
  <si>
    <t>{"all":"kiss=\"ska 192.100\" or kiss=\"ska 456.100\"","nord":"kiss=\"ska 192.100\" or kiss=\"ska 456.100\"","sca":"kiss=\"ska 192.100\" or kiss=\"ska 456.100\"","dk":"kiss=\"ska 192.100\" or kiss=\"ska 456.100\"","gro":"kiss=\"ska 192.100\" or kiss=\"ska 456.100\"","ic":"kiss=\"ska 192.100\" or kiss=\"ska 456.100\"","fae":"kiss=\"ska 192.100\" or kiss=\"ska 456.100\"","se":"kiss=\"ska 192.100\" or kiss=\"ska 456.100\"","no":"kiss=\"ska 192.100\" or kiss=\"ska 456.100\"","fi":"kiss=\"ska 192.100\" or kiss=\"ska 456.100\""}</t>
  </si>
  <si>
    <t>ska 456.100</t>
  </si>
  <si>
    <t>382</t>
  </si>
  <si>
    <t>{"all":"kiss=\"ska 192.400\" or kiss=\"ska 456.200\" or kiss=\"ska 456.300\" or kiss=\"ska 615*\" or kiss=\"ska 616*\"","nord":"kiss=\"ska 192.400\" or kiss=\"ska 456.200\" or kiss=\"ska 456.300\" or kiss=\"wir 835.800\" or kiss=\"wir 860.800\"","sca":"kiss=\"ska 192.400\" or kiss=\"ska 456.200\" or kiss=\"ska 456.300\" or kiss=\"ska 615*\" or kiss=\"ska 616*\" or kiss=\"ska 790*\" or kiss=\"wir 835.800\" or kiss=\"wir 860.800\"","dk":"kiss=\"ska 192.400\" or kiss=\"ska 456.200\" or kiss=\"ska 456.300\" or kiss=\"ska 615*\" or kiss=\"ska 616*\" or kiss=\"ska 790*\" or kiss=\"wir 835.800\" or kiss=\"wir 860.800\"","gro":"kiss=\"ska 192.400\" or kiss=\"ska 456.200\" or kiss=\"ska 456.300\" or kiss=\"ska 615*\" or kiss=\"ska 616*\" or kiss=\"ska 790*\" or kiss=\"wir 835.800\" or kiss=\"wir 860.800\"","ic":"kiss=\"ska 192.400\" or kiss=\"ska 456.200\" or kiss=\"ska 456.300\" or kiss=\"ska 615*\" or kiss=\"ska 616*\" or kiss=\"ska 790*\" or kiss=\"wir 835.800\" or kiss=\"wir 860.800\"","fae":"kiss=\"ska 192.400\" or kiss=\"ska 456.200\" or kiss=\"ska 456.300\" or kiss=\"ska 615*\" or kiss=\"ska 616*\" or kiss=\"ska 790*\" or kiss=\"wir 835.800\" or kiss=\"wir 860.800\"","se":"kiss=\"ska 192.400\" or kiss=\"ska 456.200\" or kiss=\"ska 456.300\" or kiss=\"ska 615*\" or kiss=\"ska 616*\" or kiss=\"ska 790*\" or kiss=\"wir 835.800\" or kiss=\"wir 860.800\"","no":"kiss=\"ska 192.400\" or kiss=\"ska 456.200\" or kiss=\"ska 456.300\" or kiss=\"ska 615*\" or kiss=\"ska 616*\" or kiss=\"ska 790*\" or kiss=\"wir 835.800\" or kiss=\"wir 860.800\"","fi":"kiss=\"ska 192.400\" or kiss=\"ska 456.200\" or kiss=\"ska 456.300\" or kiss=\"ska 615*\" or kiss=\"ska 616*\" or kiss=\"ska 790*\" or kiss=\"wir 835.800\" or kiss=\"wir 860.800\""}</t>
  </si>
  <si>
    <t>wir 835.800</t>
  </si>
  <si>
    <t>wir 860.800</t>
  </si>
  <si>
    <t>{"all":"kiss=\"ska 192.100\"","sca":"kiss=\"ska 192.100\"","dk":"kiss=\"ska 192.100\"","gro":"kiss=\"ska 192.100\"","ic":"kiss=\"ska 192.100\"","fae":"kiss=\"ska 192.100\"","se":"kiss=\"ska 192.100\"","no":"kiss=\"ska 192.100\""}</t>
  </si>
  <si>
    <t>ska 321.900</t>
  </si>
  <si>
    <t>{"all":"kiss=\"ska 321.900\"","sca":"kiss=\"ska 321.900\"","dk":"kiss=\"ska 321.900\"","gro":"kiss=\"ska 321.900\"","ic":"kiss=\"ska 321.900\"","fae":"kiss=\"ska 321.900\"","se":"kiss=\"ska 321.900\"","no":"kiss=\"ska 321.900\""}</t>
  </si>
  <si>
    <t>{"all":"kiss=\"ska 456.100\" or kiss=\"ska 456.400\"","sca":"kiss=\"ska 456.100\" or kiss=\"ska 456.400\"","dk":"kiss=\"ska 456.100\" or kiss=\"ska 456.400\"","gro":"kiss=\"ska 456.100\" or kiss=\"ska 456.400\"","ic":"kiss=\"ska 456.100\" or kiss=\"ska 456.400\"","fae":"kiss=\"ska 456.100\" or kiss=\"ska 456.400\"","se":"kiss=\"ska 456.100\" or kiss=\"ska 456.400\"","no":"kiss=\"ska 456.100\" or kiss=\"ska 456.400\""}</t>
  </si>
  <si>
    <t>ska 456.400</t>
  </si>
  <si>
    <t>ska 613*</t>
  </si>
  <si>
    <t>{"all":"kiss=\"ska 613*\" or kiss=\"ska 617*\"","sca":"kiss=\"ska 613*\" or kiss=\"ska 617*\"","dk":"kiss=\"ska 613*\" or kiss=\"ska 617*\"","gro":"kiss=\"ska 613*\" or kiss=\"ska 617*\"","ic":"kiss=\"ska 613*\" or kiss=\"ska 617*\"","fae":"kiss=\"ska 613*\" or kiss=\"ska 617*\"","se":"kiss=\"ska 613*\" or kiss=\"ska 617*\"","no":"kiss=\"ska 613*\" or kiss=\"ska 617*\""}</t>
  </si>
  <si>
    <t>ska 617*</t>
  </si>
  <si>
    <t>{"all":"kiss=\"ska 613*\" or kiss=\"ska 617*\"","sca":"kiss=\"ska 613*\" or kiss=\"ska 617*\" or kiss=\"ska 790.100\" or kiss=\"ska 790.600\"","dk":"kiss=\"ska 613*\" or kiss=\"ska 617*\" or kiss=\"ska 790.100\" or kiss=\"ska 790.600\"","gro":"kiss=\"ska 613*\" or kiss=\"ska 617*\" or kiss=\"ska 790.100\" or kiss=\"ska 790.600\"","ic":"kiss=\"ska 613*\" or kiss=\"ska 617*\" or kiss=\"ska 790.100\" or kiss=\"ska 790.600\"","fae":"kiss=\"ska 613*\" or kiss=\"ska 617*\" or kiss=\"ska 790.100\" or kiss=\"ska 790.600\"","se":"kiss=\"ska 613*\" or kiss=\"ska 617*\" or kiss=\"ska 790.100\" or kiss=\"ska 790.600\"","no":"kiss=\"ska 613*\" or kiss=\"ska 617*\" or kiss=\"ska 790.100\" or kiss=\"ska 790.600\""}</t>
  </si>
  <si>
    <t>ska 790.100</t>
  </si>
  <si>
    <t>ska 790.600</t>
  </si>
  <si>
    <t>ska 321.200</t>
  </si>
  <si>
    <t>{"all":"kiss=\"ska 321.200\"","nord":"kiss=\"ska 321.200\"","sca":"kiss=\"ska 321.200\"","dk":"kiss=\"ska 321.200\"","gro":"kiss=\"ska 321.200\"","ic":"kiss=\"ska 321.200\"","fae":"kiss=\"ska 321.200\"","se":"kiss=\"ska 321.200\"","no":"kiss=\"ska 321.200\""}</t>
  </si>
  <si>
    <t>ska 194*</t>
  </si>
  <si>
    <t>{"all":"kiss=\"ska 194*\"","nord":"kiss=\"ska 194*\"","sca":"kiss=\"ska 194*\" or kiss=\"ska 623*\" or kiss=\"ska 792*\"","dk":"kiss=\"ska 194*\" or kiss=\"ska 623*\" or kiss=\"ska 792*\"","gro":"kiss=\"ska 194*\" or kiss=\"ska 623*\" or kiss=\"ska 792*\"","ic":"kiss=\"ska 194*\" or kiss=\"ska 623*\" or kiss=\"ska 792*\"","fae":"kiss=\"ska 194*\" or kiss=\"ska 623*\" or kiss=\"ska 792*\"","se":"kiss=\"ska 194*\" or kiss=\"ska 623*\" or kiss=\"ska 792*\"","no":"kiss=\"ska 194*\" or kiss=\"ska 623*\" or kiss=\"ska 792*\""}</t>
  </si>
  <si>
    <t>ska 623*</t>
  </si>
  <si>
    <t>ska 792*</t>
  </si>
  <si>
    <t>ska 621*</t>
  </si>
  <si>
    <t>{"sca":"kiss=\"ska 621*\" or kiss=\"ska 791.800\"","dk":"kiss=\"ska 621*\" or kiss=\"ska 791.800\"","gro":"kiss=\"ska 791.800\"","ic":"kiss=\"ska 791.800\"","fae":"kiss=\"ska 791.800\"","se":"kiss=\"ska 621*\" or kiss=\"ska 791.800\"","no":"kiss=\"ska 621*\" or kiss=\"ska 791.800\""}</t>
  </si>
  <si>
    <t>ska 791.800</t>
  </si>
  <si>
    <t>wir 825.800</t>
  </si>
  <si>
    <t>ska 193.200</t>
  </si>
  <si>
    <t>{"all":"kiss=\"ska 193.200\" or kiss=\"ska 193.300\" or kiss=\"ska 193.400\" or kiss=\"ska 193.500\" or kiss=\"ska 193.600\" or kiss=\"ska 193.700\"","nord":"kiss=\"ska 193.200\" or kiss=\"ska 193.300\" or kiss=\"ska 193.400\" or kiss=\"ska 193.500\" or kiss=\"ska 193.600\" or kiss=\"ska 193.700\"","sca":"kiss=\"ska 193.200\" or kiss=\"ska 193.300\" or kiss=\"ska 193.400\" or kiss=\"ska 193.500\" or kiss=\"ska 193.600\" or kiss=\"ska 193.700\" or kiss=\"ska 620*\" or kiss=\"ska 622*\" or kiss=\"ska 791.200\" or kiss=\"ska 791.300\" or kiss=\"ska 791.600\" or kiss=\"ska 791.700\" or kiss=\"ska 791.900\"","dk":"kiss=\"ska 193.200\" or kiss=\"ska 193.300\" or kiss=\"ska 193.400\" or kiss=\"ska 193.500\" or kiss=\"ska 193.600\" or kiss=\"ska 193.700\" or kiss=\"ska 620*\" or kiss=\"ska 622*\" or kiss=\"ska 791.200\" or kiss=\"ska 791.300\" or kiss=\"ska 791.600\" or kiss=\"ska 791.700\" or kiss=\"ska 791.900\"","gro":"kiss=\"ska 193.200\" or kiss=\"ska 193.300\" or kiss=\"ska 193.400\" or kiss=\"ska 193.500\" or kiss=\"ska 193.600\" or kiss=\"ska 193.700\" or kiss=\"ska 620*\" or kiss=\"ska 622*\" or kiss=\"ska 791.200\" or kiss=\"ska 791.300\" or kiss=\"ska 791.600\" or kiss=\"ska 791.700\" or kiss=\"ska 791.900\"","ic":"kiss=\"ska 193.200\" or kiss=\"ska 193.300\" or kiss=\"ska 193.400\" or kiss=\"ska 193.500\" or kiss=\"ska 193.600\" or kiss=\"ska 193.700\" or kiss=\"ska 620*\" or kiss=\"ska 622*\" or kiss=\"ska 791.200\" or kiss=\"ska 791.300\" or kiss=\"ska 791.600\" or kiss=\"ska 791.700\" or kiss=\"ska 791.900\"","fae":"kiss=\"ska 193.200\" or kiss=\"ska 193.300\" or kiss=\"ska 193.400\" or kiss=\"ska 193.500\" or kiss=\"ska 193.600\" or kiss=\"ska 193.700\" or kiss=\"ska 620*\" or kiss=\"ska 622*\" or kiss=\"ska 791.200\" or kiss=\"ska 791.300\" or kiss=\"ska 791.600\" or kiss=\"ska 791.700\" or kiss=\"ska 791.900\"","se":"kiss=\"ska 193.200\" or kiss=\"ska 193.300\" or kiss=\"ska 193.400\" or kiss=\"ska 193.500\" or kiss=\"ska 193.600\" or kiss=\"ska 193.700\" or kiss=\"ska 620*\" or kiss=\"ska 622*\" or kiss=\"ska 791.200\" or kiss=\"ska 791.300\" or kiss=\"ska 791.600\" or kiss=\"ska 791.700\" or kiss=\"ska 791.900\"","no":"kiss=\"ska 193.200\" or kiss=\"ska 193.300\" or kiss=\"ska 193.400\" or kiss=\"ska 193.500\" or kiss=\"ska 193.600\" or kiss=\"ska 193.700\" or kiss=\"ska 620*\" or kiss=\"ska 622*\" or kiss=\"ska 791.200\" or kiss=\"ska 791.300\" or kiss=\"ska 791.600\" or kiss=\"ska 791.700\" or kiss=\"ska 791.900\""}</t>
  </si>
  <si>
    <t>ska 193.300</t>
  </si>
  <si>
    <t>ska 193.400</t>
  </si>
  <si>
    <t>ska 193.500</t>
  </si>
  <si>
    <t>ska 193.600</t>
  </si>
  <si>
    <t>ska 193.700</t>
  </si>
  <si>
    <t>ska 620*</t>
  </si>
  <si>
    <t>ska 622*</t>
  </si>
  <si>
    <t>ska 791.200</t>
  </si>
  <si>
    <t>ska 791.300</t>
  </si>
  <si>
    <t>ska 791.600</t>
  </si>
  <si>
    <t>ska 791.700</t>
  </si>
  <si>
    <t>ska 791.900</t>
  </si>
  <si>
    <t>ska 193.100</t>
  </si>
  <si>
    <t>{"all":"kiss=\"ska 193.100\" or kiss=\"ska 193.800\"","nord":"kiss=\"ska 193.100\" or kiss=\"ska 193.800\"","sca":"kiss=\"ska 193.100\" or kiss=\"ska 193.800\"","dk":"kiss=\"ska 193.100\" or kiss=\"ska 193.800\"","gro":"kiss=\"ska 193.100\" or kiss=\"ska 193.800\"","ic":"kiss=\"ska 193.100\" or kiss=\"ska 193.800\"","fae":"kiss=\"ska 193.100\" or kiss=\"ska 193.800\"","se":"kiss=\"ska 193.100\" or kiss=\"ska 193.800\"","no":"kiss=\"ska 193.100\" or kiss=\"ska 193.800\"","fi":"kiss=\"ska 193.100\" or kiss=\"ska 193.800\""}</t>
  </si>
  <si>
    <t>ska 193.800</t>
  </si>
  <si>
    <t>ska 458*</t>
  </si>
  <si>
    <t>{"all":"kiss=\"ska 458*\"","sca":"kiss=\"ska 458*\"","dk":"kiss=\"ska 458*\"","gro":"kiss=\"ska 458*\"","ic":"kiss=\"ska 458*\"","fae":"kiss=\"ska 458*\"","se":"kiss=\"ska 458*\"","no":"kiss=\"ska 458*\""}</t>
  </si>
  <si>
    <t>ska 619*</t>
  </si>
  <si>
    <t>{"all":"kiss=\"ska 619*\"","sca":"kiss=\"ska 619*\" or kiss=\"ska 622*\"","dk":"kiss=\"ska 619*\" or kiss=\"ska 622*\"","gro":"kiss=\"ska 619*\" or kiss=\"ska 622*\"","ic":"kiss=\"ska 619*\" or kiss=\"ska 622*\"","fae":"kiss=\"ska 619*\" or kiss=\"ska 622*\"","se":"kiss=\"ska 619*\" or kiss=\"ska 622*\"","no":"kiss=\"ska 619*\" or kiss=\"ska 622*\""}</t>
  </si>
  <si>
    <t>{"all":"kiss=\"ska 619*\"","sca":"kiss=\"ska 619*\" or kiss=\"ska 622*\" or kiss=\"ska 791.100\" or kiss=\"ska 791.900\"","dk":"kiss=\"ska 619*\" or kiss=\"ska 622*\" or kiss=\"ska 791.100\" or kiss=\"ska 791.900\"","gro":"kiss=\"ska 619*\" or kiss=\"ska 622*\" or kiss=\"ska 791.100\" or kiss=\"ska 791.900\"","ic":"kiss=\"ska 619*\" or kiss=\"ska 622*\" or kiss=\"ska 791.100\" or kiss=\"ska 791.900\"","fae":"kiss=\"ska 619*\" or kiss=\"ska 622*\" or kiss=\"ska 791.100\" or kiss=\"ska 791.900\"","se":"kiss=\"ska 619*\" or kiss=\"ska 622*\" or kiss=\"ska 791.100\" or kiss=\"ska 791.900\"","no":"kiss=\"ska 619*\" or kiss=\"ska 622*\" or kiss=\"ska 791.100\" or kiss=\"ska 791.900\""}</t>
  </si>
  <si>
    <t>ska 791.100</t>
  </si>
  <si>
    <t>ska 938*</t>
  </si>
  <si>
    <t>{"nord":"kiss=\"ska 938*\" or kiss=\"ska 978*\" or kiss=\"ska 982*\" or kiss=\"kun 851.2\"","sca":"kiss=\"ska 938*\" or kiss=\"ska 950*\" or kiss=\"ska 952*\" or kiss=\"ska 966*\" or kiss=\"ska 976*\" or kiss=\"ska 978*\" or kiss=\"ska 982*\" or kiss=\"ska 99*\" or kiss=\"ska 987*\" or kiss=\"ska 989*\" or kiss=\"kun 851.2\"","dk":"kiss=\"ska 938*\" or kiss=\"ska 950*\" or kiss=\"ska 952*\" or kiss=\"ska 966*\" or kiss=\"ska 976*\" or kiss=\"ska 978*\" or kiss=\"ska 982*\" or kiss=\"ska 99*\" or kiss=\"ska 987*\" or kiss=\"ska 989*\" or kiss=\"kun 851.2\"","gro":"kiss=\"ska 938*\" or kiss=\"ska 950*\" or kiss=\"ska 952*\" or kiss=\"ska 966*\" or kiss=\"ska 976*\" or kiss=\"ska 978*\" or kiss=\"ska 982*\" or kiss=\"ska 99*\" or kiss=\"ska 987*\" or kiss=\"ska 989*\" or kiss=\"kun 851.2\"","ic":"kiss=\"ska 938*\" or kiss=\"ska 950*\" or kiss=\"ska 952*\" or kiss=\"ska 966*\" or kiss=\"ska 976*\" or kiss=\"ska 978*\" or kiss=\"ska 982*\" or kiss=\"ska 99*\" or kiss=\"ska 987*\" or kiss=\"ska 989*\" or kiss=\"kun 851.2\"","fae":"kiss=\"ska 938*\" or kiss=\"ska 950*\" or kiss=\"ska 952*\" or kiss=\"ska 966*\" or kiss=\"ska 976*\" or kiss=\"ska 978*\" or kiss=\"ska 982*\" or kiss=\"ska 99*\" or kiss=\"ska 987*\" or kiss=\"ska 989*\" or kiss=\"kun 851.2\"","se":"kiss=\"ska 938*\" or kiss=\"ska 950*\" or kiss=\"ska 952*\" or kiss=\"ska 966*\" or kiss=\"ska 976*\" or kiss=\"ska 978*\" or kiss=\"ska 982*\" or kiss=\"ska 99*\" or kiss=\"ska 987*\" or kiss=\"ska 989*\" or kiss=\"kun 851.2\"","no":"kiss=\"ska 938*\" or kiss=\"ska 950*\" or kiss=\"ska 952*\" or kiss=\"ska 966*\" or kiss=\"ska 976*\" or kiss=\"ska 978*\" or kiss=\"ska 982*\" or kiss=\"ska 99*\" or kiss=\"ska 987*\" or kiss=\"ska 989*\" or kiss=\"kun 851.2\"","fi":"kiss=\"ska 938*\" or kiss=\"ska 952*\" or kiss=\"ska 978*\" or kiss=\"ska 982*\""}</t>
  </si>
  <si>
    <t>ska 950*</t>
  </si>
  <si>
    <t>ska 952*</t>
  </si>
  <si>
    <t>ska 966*</t>
  </si>
  <si>
    <t>ska 976*</t>
  </si>
  <si>
    <t>ska 978*</t>
  </si>
  <si>
    <t>ska 982*</t>
  </si>
  <si>
    <t>ska 99*</t>
  </si>
  <si>
    <t>ska 987*</t>
  </si>
  <si>
    <t>ska 989*</t>
  </si>
  <si>
    <t>kun 851.2</t>
  </si>
  <si>
    <t>ska 941*</t>
  </si>
  <si>
    <t>{"nord":"kiss=\"ska 941*\" or kiss=\"ska 944*\"","sca":"kiss=\"ska 941*\" or kiss=\"ska 944*\"","dk":"kiss=\"ska 941*\" or kiss=\"ska 944*\"","gro":"kiss=\"ska 941*\" or kiss=\"ska 944*\"","ic":"kiss=\"ska 941*\" or kiss=\"ska 944*\"","fae":"kiss=\"ska 941*\" or kiss=\"ska 944*\"","se":"kiss=\"ska 941*\" or kiss=\"ska 944*\"","no":"kiss=\"ska 941*\" or kiss=\"ska 944*\"","fi":"kiss=\"ska 941*\" or kiss=\"ska 944*\""}</t>
  </si>
  <si>
    <t>ska 944*</t>
  </si>
  <si>
    <t>ska 939*</t>
  </si>
  <si>
    <t>{"nord":"kiss=\"ska 939*\"","sca":"kiss=\"ska 939*\" or kiss=\"ska 954*\"","dk":"kiss=\"ska 939*\" or kiss=\"ska 954*\"","gro":"kiss=\"ska 939*\" or kiss=\"ska 954*\"","ic":"kiss=\"ska 939*\" or kiss=\"ska 954*\"","fae":"kiss=\"ska 939*\" or kiss=\"ska 954*\"","se":"kiss=\"ska 939*\" or kiss=\"ska 954*\"","no":"kiss=\"ska 939*\" or kiss=\"ska 954*\"","fi":"kiss=\"ska 939*\""}</t>
  </si>
  <si>
    <t>ska 954*</t>
  </si>
  <si>
    <t>ska 980*</t>
  </si>
  <si>
    <t>{"sca":"kiss=\"ska 980*\"","dk":"kiss=\"ska 980*\"","gro":"kiss=\"ska 980*\"","ic":"kiss=\"ska 980*\"","fae":"kiss=\"ska 980*\"","se":"kiss=\"ska 980*\"","no":"kiss=\"ska 980*\""}</t>
  </si>
  <si>
    <t>ska 958*</t>
  </si>
  <si>
    <t>{"sca":"kiss=\"ska 958*\" or kiss=\"ska 960*\"","dk":"kiss=\"ska 958*\" or kiss=\"ska 960*\"","gro":"kiss=\"ska 958*\" or kiss=\"ska 960*\"","ic":"kiss=\"ska 958*\" or kiss=\"ska 960*\"","fae":"kiss=\"ska 958*\" or kiss=\"ska 960*\"","se":"kiss=\"ska 958*\" or kiss=\"ska 960*\"","no":"kiss=\"ska 958*\" or kiss=\"ska 960*\""}</t>
  </si>
  <si>
    <t>ska 961*</t>
  </si>
  <si>
    <t>{"all":"kiss=\"ska 963*\"","nord":"kiss=\"ska 963*\" or kiss=\"ska 968*\"","sca":"kiss=\"ska 961*\" or kiss=\"ska 963*\" or kiss=\"ska 968*\"","dk":"kiss=\"ska 961*\" or kiss=\"ska 963*\" or kiss=\"ska 968*\"","gro":"kiss=\"ska 961*\" or kiss=\"ska 963*\" or kiss=\"ska 968*\"","ic":"kiss=\"ska 961*\" or kiss=\"ska 963*\" or kiss=\"ska 968*\"","fae":"kiss=\"ska 961*\" or kiss=\"ska 963*\" or kiss=\"ska 968*\"","se":"kiss=\"ska 961*\" or kiss=\"ska 963*\" or kiss=\"ska 968*\"","no":"kiss=\"ska 961*\" or kiss=\"ska 963*\" or kiss=\"ska 968*\"","fi":"kiss=\"ska 963*\" or kiss=\"ska 968*\"","ee":"kiss=\"ska 963*\""}</t>
  </si>
  <si>
    <t>ska 963*</t>
  </si>
  <si>
    <t>ska 968*</t>
  </si>
  <si>
    <t>nor 0*</t>
  </si>
  <si>
    <t>nor 20*</t>
  </si>
  <si>
    <t>nor 210*</t>
  </si>
  <si>
    <t>nor 31*</t>
  </si>
  <si>
    <t>nor 320*</t>
  </si>
  <si>
    <t>nor 213*</t>
  </si>
  <si>
    <t>nor 234.300</t>
  </si>
  <si>
    <t>nor 216*</t>
  </si>
  <si>
    <t>nor 217*</t>
  </si>
  <si>
    <t>nor 22*</t>
  </si>
  <si>
    <t>nor 23*</t>
  </si>
  <si>
    <t>nor 241*</t>
  </si>
  <si>
    <t>nor 213.400</t>
  </si>
  <si>
    <t>nor 213.500</t>
  </si>
  <si>
    <t>nor 460*</t>
  </si>
  <si>
    <t>nor 480.3*</t>
  </si>
  <si>
    <t>nor 480.9*</t>
  </si>
  <si>
    <t>nor 468.100</t>
  </si>
  <si>
    <t>nor 473*</t>
  </si>
  <si>
    <t>nor 480.100</t>
  </si>
  <si>
    <t>nor 480.500</t>
  </si>
  <si>
    <t>nor 480.600</t>
  </si>
  <si>
    <t>nor 480.700</t>
  </si>
  <si>
    <t>nor 480.800</t>
  </si>
  <si>
    <t>nor 468.500</t>
  </si>
  <si>
    <t>nor 468.700</t>
  </si>
  <si>
    <t>nor 451.100</t>
  </si>
  <si>
    <t>nor 451.300</t>
  </si>
  <si>
    <t>nor 451.200</t>
  </si>
  <si>
    <t>nor 451.400</t>
  </si>
  <si>
    <t>nor 451.600</t>
  </si>
  <si>
    <t>nor 610*</t>
  </si>
  <si>
    <t>nor 638*</t>
  </si>
  <si>
    <t>nor 675.400</t>
  </si>
  <si>
    <t>nor 615*</t>
  </si>
  <si>
    <t>nor 62*</t>
  </si>
  <si>
    <t>nor 64*</t>
  </si>
  <si>
    <t>nor 65*</t>
  </si>
  <si>
    <t>nor 66*</t>
  </si>
  <si>
    <t>nor 672*</t>
  </si>
  <si>
    <t>nor 615.700</t>
  </si>
  <si>
    <t>nor 340*</t>
  </si>
  <si>
    <t>nor 410*</t>
  </si>
  <si>
    <t>nor 374*</t>
  </si>
  <si>
    <t>nor 413*</t>
  </si>
  <si>
    <t>nor 415*</t>
  </si>
  <si>
    <t>nor 420*</t>
  </si>
  <si>
    <t>nor 432*</t>
  </si>
  <si>
    <t>nor 35*</t>
  </si>
  <si>
    <t>nor 36*</t>
  </si>
  <si>
    <t>nor 370*</t>
  </si>
  <si>
    <t>nor 38*</t>
  </si>
  <si>
    <t>nor 39*</t>
  </si>
  <si>
    <t>nor 40*</t>
  </si>
  <si>
    <t>nor 350.700</t>
  </si>
  <si>
    <t>nor 500*</t>
  </si>
  <si>
    <t>nor 535*</t>
  </si>
  <si>
    <t>nor 508*</t>
  </si>
  <si>
    <t>nor 52*</t>
  </si>
  <si>
    <t>nor 54*</t>
  </si>
  <si>
    <t>nor 55*</t>
  </si>
  <si>
    <t>nor 564*</t>
  </si>
  <si>
    <t>nor 514*</t>
  </si>
  <si>
    <t>sla 800</t>
  </si>
  <si>
    <t>sla 810.100</t>
  </si>
  <si>
    <t>sla 810.150</t>
  </si>
  <si>
    <t>sla 825</t>
  </si>
  <si>
    <t>sla 810.350</t>
  </si>
  <si>
    <t>sla 810.200</t>
  </si>
  <si>
    <t>sla 810.250</t>
  </si>
  <si>
    <t>sla 810.300</t>
  </si>
  <si>
    <t>sla 810.400</t>
  </si>
  <si>
    <t>sla 820.100</t>
  </si>
  <si>
    <t>sla 820.350</t>
  </si>
  <si>
    <t>sla 820.360</t>
  </si>
  <si>
    <t>sla 820.150</t>
  </si>
  <si>
    <t>sla 820.200</t>
  </si>
  <si>
    <t>sla 820.250</t>
  </si>
  <si>
    <t>sla 820.300</t>
  </si>
  <si>
    <t>sla 820.370</t>
  </si>
  <si>
    <t>sla 853*</t>
  </si>
  <si>
    <t>sla 860*</t>
  </si>
  <si>
    <t>sla 865.460</t>
  </si>
  <si>
    <t>sla 865.100</t>
  </si>
  <si>
    <t>sla 843.840</t>
  </si>
  <si>
    <t>sla 865.300</t>
  </si>
  <si>
    <t>sla 865.320</t>
  </si>
  <si>
    <t>sla 865.340</t>
  </si>
  <si>
    <t>sla 865.360</t>
  </si>
  <si>
    <t>sla 865.380</t>
  </si>
  <si>
    <t>sla 865.400</t>
  </si>
  <si>
    <t>sla 865.420</t>
  </si>
  <si>
    <t>sla 865.440</t>
  </si>
  <si>
    <t>sla 865.480</t>
  </si>
  <si>
    <t>sla 865.500</t>
  </si>
  <si>
    <t>sla 865.600</t>
  </si>
  <si>
    <t>sla 865.200</t>
  </si>
  <si>
    <t>sla 853.800</t>
  </si>
  <si>
    <t>sla 853.810</t>
  </si>
  <si>
    <t>sla 853.820</t>
  </si>
  <si>
    <t>sla 853.860</t>
  </si>
  <si>
    <t>44</t>
  </si>
  <si>
    <t>sla 852*</t>
  </si>
  <si>
    <t>kun 243*</t>
  </si>
  <si>
    <t>{"dk":"kiss=\"kun 243*\"","se":"kiss=\"kun 243*\"","no":"kiss=\"kun 243*\"","bal":"kiss=\"kun 244.15\"","ee":"kiss=\"kun 244.15\"","lv":"kiss=\"kun 244.15\"","lt":"kiss=\"kun 244.15\""}</t>
  </si>
  <si>
    <t>kun 244.15</t>
  </si>
  <si>
    <t>kun 29*</t>
  </si>
  <si>
    <t>{"all":"kiss=\"kun 29*\"","nord":"kiss=\"kun 29*\"","sca":"kiss=\"kun 29*\"","dk":"kiss=\"kun 29*\"","gro":"kiss=\"kun 29*\"","ic":"kiss=\"kun 29*\"","fae":"kiss=\"kun 29*\"","se":"kiss=\"kun 29*\"","no":"kiss=\"kun 29*\"","fi":"kiss=\"kun 29*\"","bal":"kiss=\"kun 29*\"","ee":"kiss=\"kun 29*\"","lv":"kiss=\"kun 29*\"","lt":"kiss=\"kun 29*\""}</t>
  </si>
  <si>
    <t>kun 990:mun 2</t>
  </si>
  <si>
    <t>kun 990:lar 7</t>
  </si>
  <si>
    <t>71</t>
  </si>
  <si>
    <t>ska 595*</t>
  </si>
  <si>
    <t>{"nord":"kiss=\"kun436*\"","sca":"kiss=\"ska 595*\" or kiss=\"ska 596*\" or kiss=\"ska 827*\" or kiss=\"kun436*\"","dk":"kiss=\"ska 595*\" or kiss=\"ska 596*\" or kiss=\"ska 827*\" or kiss=\"kun436*\"","gro":"kiss=\"ska 595*\" or kiss=\"ska 596*\" or kiss=\"ska 827*\" or kiss=\"kun436*\"","ic":"kiss=\"ska 595*\" or kiss=\"ska 596*\" or kiss=\"ska 827*\" or kiss=\"kun436*\"","fae":"kiss=\"ska 595*\" or kiss=\"ska 596*\" or kiss=\"ska 827*\" or kiss=\"kun436*\"","se":"kiss=\"ska 595*\" or kiss=\"ska 596*\" or kiss=\"ska 827*\" or kiss=\"kun436*\"","no":"kiss=\"ska 595*\" or kiss=\"ska 596*\" or kiss=\"ska 827*\" or kiss=\"kun436*\"","fi":"kiss=\"kun436*\""}</t>
  </si>
  <si>
    <t>ska 596*</t>
  </si>
  <si>
    <t>ska 827*</t>
  </si>
  <si>
    <t>kun436*</t>
  </si>
  <si>
    <t>kun 45*</t>
  </si>
  <si>
    <t>{"nord":"kiss=\"kun 45*\"","sca":"kiss=\"kun 45*\"","dk":"kiss=\"kun 45*\"","gro":"kiss=\"kun 45*\"","ic":"kiss=\"kun 45*\"","fae":"kiss=\"kun 45*\"","se":"kiss=\"kun 45*\"","no":"kiss=\"kun 45*\"","fi":"kiss=\"kun 45*\""}</t>
  </si>
  <si>
    <t>ska 946*</t>
  </si>
  <si>
    <t>{"sca":"kiss=\"ska 946*\"","dk":"kiss=\"ska 946*\"","gro":"kiss=\"ska 946*\"","ic":"kiss=\"ska 946*\"","fae":"kiss=\"ska 946*\"","se":"kiss=\"ska 946*\"","no":"kiss=\"ska 946*\"","bal":"kiss=\"kun 443.11\"","ee":"kiss=\"kun 443.11\"","lv":"kiss=\"kun 443.11\"","lt":"kiss=\"kun 443.11\""}</t>
  </si>
  <si>
    <t>kun 443.11</t>
  </si>
  <si>
    <t>75</t>
  </si>
  <si>
    <t>kun 608.1</t>
  </si>
  <si>
    <t>{"nord":"kiss=\"kun 608.1\" or kiss=\"kun 613.2\"","sca":"kiss=\"kun 608.1\" or kiss=\"kun 613.2\"","dk":"kiss=\"kun 608.1\" or kiss=\"kun 613.2\"","gro":"kiss=\"kun 608.1\" or kiss=\"kun 613.2\"","ic":"kiss=\"kun 608.1\" or kiss=\"kun 613.2\"","fae":"kiss=\"kun 608.1\" or kiss=\"kun 613.2\"","se":"kiss=\"kun 608.1\" or kiss=\"kun 613.2\"","no":"kiss=\"kun 608.1\" or kiss=\"kun 613.2\"","fi":"kiss=\"kun 608.1\" or kiss=\"kun 613.2\""}</t>
  </si>
  <si>
    <t>kun 613.2</t>
  </si>
  <si>
    <t>76</t>
  </si>
  <si>
    <t>kun 802*</t>
  </si>
  <si>
    <t>{"nord":"kiss=\"kun 802*\" or kiss=\"kun819.2\"","sca":"kiss=\"kun 802*\" or kiss=\"kun819.2\"","dk":"kiss=\"kun 802*\" or kiss=\"kun819.2\"","gro":"kiss=\"kun 802*\" or kiss=\"kun819.2\"","ic":"kiss=\"kun 802*\" or kiss=\"kun819.2\"","fae":"kiss=\"kun 802*\" or kiss=\"kun819.2\"","se":"kiss=\"kun 802*\" or kiss=\"kun819.2\"","no":"kiss=\"kun 802*\" or kiss=\"kun819.2\"","fi":"kiss=\"kun 802*\""}</t>
  </si>
  <si>
    <t>kun819.2</t>
  </si>
  <si>
    <t>mus 280*</t>
  </si>
  <si>
    <t>{"all":"kiss=\"mus 280*\" or kiss=\"mus 600.900\"","nord":"kiss=\"mus 280*\" or kiss=\"mus 600.900\"","sca":"kiss=\"mus 280*\" or kiss=\"mus 600.900\"","dk":"kiss=\"mus 280*\" or kiss=\"mus 600.900\"","gro":"kiss=\"mus 280*\" or kiss=\"mus 600.900\"","ic":"kiss=\"mus 280*\" or kiss=\"mus 600.900\"","fae":"kiss=\"mus 280*\" or kiss=\"mus 600.900\"","se":"kiss=\"mus 280*\" or kiss=\"mus 600.900\"","no":"kiss=\"mus 280*\" or kiss=\"mus 600.900\"","fi":"kiss=\"mus 280*\" or kiss=\"mus 600.900\"","bal":"kiss=\"mus 600.900\"","ee":"kiss=\"mus 600.900\"","lv":"kiss=\"mus 600.900\"","lt":"kiss=\"mus 600.900\""}</t>
  </si>
  <si>
    <t>mus 600.900</t>
  </si>
  <si>
    <t>{"all":"kiss=\"ska 963*\" or kiss=\"mus 580.200\"","nord":"kiss=\"ska 963*\" or kiss=\"mus 580.200\"","sca":"kiss=\"ska 963*\" or kiss=\"mus 580.200\"","dk":"kiss=\"ska 963*\" or kiss=\"mus 580.200\"","gro":"kiss=\"ska 963*\" or kiss=\"mus 580.200\"","ic":"kiss=\"ska 963*\" or kiss=\"mus 580.200\"","fae":"kiss=\"ska 963*\" or kiss=\"mus 580.200\"","se":"kiss=\"ska 963*\" or kiss=\"mus 580.200\"","no":"kiss=\"ska 963*\" or kiss=\"mus 580.200\"","fi":"kiss=\"ska 963*\" or kiss=\"mus 580.200\" or kiss=\"mus 664.700\"","bal":"kiss=\"mus 580.200\" or kiss=\"mus 664.800\"","ee":"kiss=\"ska 963*\" or kiss=\"mus 580.200\" or kiss=\"mus 664.800\"","lv":"kiss=\"mus 580.200\" or kiss=\"mus 664.800\"","lt":"kiss=\"mus 580.200\" or kiss=\"mus 664.800\""}</t>
  </si>
  <si>
    <t>mus 580.200</t>
  </si>
  <si>
    <t>mus 664.700</t>
  </si>
  <si>
    <t>mus 664.800</t>
  </si>
  <si>
    <t>mus 690:sib 3</t>
  </si>
  <si>
    <t>mus 690:blo 5</t>
  </si>
  <si>
    <t>mus 690:fel 3</t>
  </si>
  <si>
    <t>mus 690:gad 4</t>
  </si>
  <si>
    <t>ska 830.600</t>
  </si>
  <si>
    <t>{"sca":"kiss=\"ska 830.600\" or kiss=\"ska 972*\"","dk":"kiss=\"ska 830.600\" or kiss=\"ska 972*\"","gro":"kiss=\"ska 830.600\" or kiss=\"ska 972*\"","ic":"kiss=\"ska 830.600\" or kiss=\"ska 972*\"","fae":"kiss=\"ska 830.600\" or kiss=\"ska 972*\"","se":"kiss=\"ska 830.600\" or kiss=\"ska 972*\"","no":"kiss=\"ska 830.600\" or kiss=\"ska 972*\""}</t>
  </si>
  <si>
    <t>ska 972*</t>
  </si>
  <si>
    <t>ska 971*</t>
  </si>
  <si>
    <t>{"sca":"kiss=\"ska 971*\"","dk":"kiss=\"ska 971*\"","gro":"kiss=\"ska 971*\"","ic":"kiss=\"ska 971*\"","fae":"kiss=\"ska 971*\"","se":"kiss=\"ska 971*\"","no":"kiss=\"ska 971*\""}</t>
  </si>
  <si>
    <t>{"nord":"kiss=\"ska 961*\"","sca":"kiss=\"ska 961*\"","dk":"kiss=\"ska 961*\"","gro":"kiss=\"ska 961*\"","ic":"kiss=\"ska 961*\"","fae":"kiss=\"ska 961*\"","se":"kiss=\"ska 961*\"","no":"kiss=\"ska 961*\""}</t>
  </si>
  <si>
    <t>spo 375*</t>
  </si>
  <si>
    <t>{"nord":"kiss=\"spo 375*\" or kiss=\"spo 396*\"","sca":"kiss=\"spo 375*\" or kiss=\"spo 396*\"","dk":"kiss=\"spo 375*\" or kiss=\"spo 396*\"","gro":"kiss=\"spo 375*\" or kiss=\"spo 396*\"","ic":"kiss=\"spo 375*\" or kiss=\"spo 396*\"","fae":"kiss=\"spo 375*\" or kiss=\"spo 396*\"","se":"kiss=\"spo 375*\" or kiss=\"spo 396*\"","no":"kiss=\"spo 375*\" or kiss=\"spo 396*\""}</t>
  </si>
  <si>
    <t>spo 396*</t>
  </si>
  <si>
    <t>nor 303.100</t>
  </si>
  <si>
    <t>nor 325*</t>
  </si>
  <si>
    <t>nor 326*</t>
  </si>
  <si>
    <t>nor 327*</t>
  </si>
  <si>
    <t>nor 329*</t>
  </si>
  <si>
    <t>nor 33*</t>
  </si>
  <si>
    <t>nor 810*</t>
  </si>
  <si>
    <t>nor 210.021</t>
  </si>
  <si>
    <t>nor 247*</t>
  </si>
  <si>
    <t>nor 249*</t>
  </si>
  <si>
    <t>nor 25*</t>
  </si>
  <si>
    <t>nor 260*</t>
  </si>
  <si>
    <t>nor 245*</t>
  </si>
  <si>
    <t>nor 246*</t>
  </si>
  <si>
    <t>nor 293.200</t>
  </si>
  <si>
    <t>nor 293.800</t>
  </si>
  <si>
    <t>nor 266*</t>
  </si>
  <si>
    <t>nor 268*</t>
  </si>
  <si>
    <t>nor 27*</t>
  </si>
  <si>
    <t>nor 28*</t>
  </si>
  <si>
    <t>nor 290*</t>
  </si>
  <si>
    <t>nor 293.400</t>
  </si>
  <si>
    <t>nor 72*</t>
  </si>
  <si>
    <t>nor 73*</t>
  </si>
  <si>
    <t>nor 74*</t>
  </si>
  <si>
    <t>nor 75*</t>
  </si>
  <si>
    <t>nor 76*</t>
  </si>
  <si>
    <t>nor 77*</t>
  </si>
  <si>
    <t>nor 78*</t>
  </si>
  <si>
    <t>nor 79*</t>
  </si>
  <si>
    <t>nor 295*</t>
  </si>
  <si>
    <t>nor 49*</t>
  </si>
  <si>
    <t>nor 490*</t>
  </si>
  <si>
    <t>nor 492*</t>
  </si>
  <si>
    <t>nor 88*</t>
  </si>
  <si>
    <t>nor 89*</t>
  </si>
  <si>
    <t>nor 900*</t>
  </si>
  <si>
    <t>nor 453*</t>
  </si>
  <si>
    <t>nor 855*</t>
  </si>
  <si>
    <t>nor 875*</t>
  </si>
  <si>
    <t>nor 675*</t>
  </si>
  <si>
    <t>nor 635*</t>
  </si>
  <si>
    <t>nor 678*</t>
  </si>
  <si>
    <t>nor 68*</t>
  </si>
  <si>
    <t>nor 694*</t>
  </si>
  <si>
    <t>nor 708*</t>
  </si>
  <si>
    <t>nor 710*</t>
  </si>
  <si>
    <t>nor 303.800</t>
  </si>
  <si>
    <t>nor 700*</t>
  </si>
  <si>
    <t>nor 701*</t>
  </si>
  <si>
    <t>nor 703*</t>
  </si>
  <si>
    <t>nor 704*</t>
  </si>
  <si>
    <t>nor 706*</t>
  </si>
  <si>
    <t>nor 689*</t>
  </si>
  <si>
    <t>nor 805*</t>
  </si>
  <si>
    <t>nor 936*</t>
  </si>
  <si>
    <t>nor 937*</t>
  </si>
  <si>
    <t>nor 938*</t>
  </si>
  <si>
    <t>nor 94*</t>
  </si>
  <si>
    <t>nor 95*</t>
  </si>
  <si>
    <t>nor 96*</t>
  </si>
  <si>
    <t>nor 97*</t>
  </si>
  <si>
    <t>nor 980*</t>
  </si>
  <si>
    <t>nor 303.200</t>
  </si>
  <si>
    <t>nor 421*</t>
  </si>
  <si>
    <t>nor 422*</t>
  </si>
  <si>
    <t>nor 423*</t>
  </si>
  <si>
    <t>nor 424*</t>
  </si>
  <si>
    <t>nor 438*</t>
  </si>
  <si>
    <t>nor 440*</t>
  </si>
  <si>
    <t>nor 441*</t>
  </si>
  <si>
    <t>nor 442*</t>
  </si>
  <si>
    <t>nor 444*</t>
  </si>
  <si>
    <t>nor 425*</t>
  </si>
  <si>
    <t>nor 448*</t>
  </si>
  <si>
    <t>nor 800*</t>
  </si>
  <si>
    <t>nor 816*</t>
  </si>
  <si>
    <t>nor 817*</t>
  </si>
  <si>
    <t>nor 818*</t>
  </si>
  <si>
    <t>nor 82*</t>
  </si>
  <si>
    <t>nor 83*</t>
  </si>
  <si>
    <t>nor 840.100</t>
  </si>
  <si>
    <t>nor 840.200</t>
  </si>
  <si>
    <t>nor 840.300</t>
  </si>
  <si>
    <t>nor 840.500</t>
  </si>
  <si>
    <t>nor 840.600</t>
  </si>
  <si>
    <t>nor 840.700</t>
  </si>
  <si>
    <t>nor 850*</t>
  </si>
  <si>
    <t>nor 565*</t>
  </si>
  <si>
    <t>nor 530*</t>
  </si>
  <si>
    <t>nor 568*</t>
  </si>
  <si>
    <t>nor 57*</t>
  </si>
  <si>
    <t>nor 303.600</t>
  </si>
  <si>
    <t>nor 585*</t>
  </si>
  <si>
    <t>nor 586*</t>
  </si>
  <si>
    <t>nor 587*</t>
  </si>
  <si>
    <t>nor 590*</t>
  </si>
  <si>
    <t>nor 600*</t>
  </si>
  <si>
    <t>nor 577.800</t>
  </si>
  <si>
    <t>nor 803*</t>
  </si>
  <si>
    <t>nor 90*</t>
  </si>
  <si>
    <t>nor 91*</t>
  </si>
  <si>
    <t>nor 92*</t>
  </si>
  <si>
    <t>nor 930*</t>
  </si>
  <si>
    <t>sla 960*</t>
  </si>
  <si>
    <t>sla 965*</t>
  </si>
  <si>
    <t>sla 810.500</t>
  </si>
  <si>
    <t>sla 820.400</t>
  </si>
  <si>
    <t>sla 870.000</t>
  </si>
  <si>
    <t>sla 870.090</t>
  </si>
  <si>
    <t>sla 870.200</t>
  </si>
  <si>
    <t>sla 870.250</t>
  </si>
  <si>
    <t>sla 870.400</t>
  </si>
  <si>
    <t>sla 870.300</t>
  </si>
  <si>
    <t>sla 870.500</t>
  </si>
  <si>
    <t>831.6</t>
  </si>
  <si>
    <t>sla 874*</t>
  </si>
  <si>
    <t>sla 853.880</t>
  </si>
  <si>
    <t>sla 853.900</t>
  </si>
  <si>
    <t>sla 859*</t>
  </si>
  <si>
    <t>85</t>
  </si>
  <si>
    <t>nor 840.900</t>
  </si>
  <si>
    <t xml:space="preserve">ska 001* </t>
  </si>
  <si>
    <t>{"all":"kiss=\"ska 013.900\" or kiss=\"lan 256*\"","nord":"kiss=\"ska 001* \"","sca":"kiss=\"ska 001* \"","dk":"kiss=\"ska 001* \" or kiss=\"ska 015*\" or kiss=\"ska 02*\" or kiss=\"jus 942.015\"","gro":"kiss=\"ska 001* \" or kiss=\"ska 013.200\" or kiss=\"ska 03*\"","ic":"kiss=\"ska 001* \" or kiss=\"ska 03*\" or kiss=\"ska 04*\" or kiss=\"jus 952.015\"","fae":"kiss=\"ska 001* \" or kiss=\"ska 03*\"","se":"kiss=\"ska 001* \" or kiss=\"ska 013.200\" or kiss=\"ska 013.700\" or kiss=\"ska 013.800\" or kiss=\"ska 07*\" or kiss=\"ska 08*\" or kiss=\"ska 09*\" or kiss=\"jus 956.015\"","no":"kiss=\"ska 001* \" or kiss=\"ska 013.700\" or kiss=\"ska 013.800\" or kiss=\"ska 04*\" or kiss=\"ska 05*\" or kiss=\"ska 06*\" or kiss=\"ska 07*\" or kiss=\"jus 954.015\"","fi":"kiss=\"ska 001* \" or kiss=\"ska 013.700\" or kiss=\"ska 09*\" or kiss=\"lan 543*\" or kiss=\"lan 546*\" or kiss=\"jus 949.015\""}</t>
  </si>
  <si>
    <t>ska 013.200</t>
  </si>
  <si>
    <t>ska 013.700</t>
  </si>
  <si>
    <t>ska 013.800</t>
  </si>
  <si>
    <t>ska 013.900</t>
  </si>
  <si>
    <t>ska 015*</t>
  </si>
  <si>
    <t>ska 02*</t>
  </si>
  <si>
    <t>ska 03*</t>
  </si>
  <si>
    <t>ska 04*</t>
  </si>
  <si>
    <t>ska 05*</t>
  </si>
  <si>
    <t>ska 06*</t>
  </si>
  <si>
    <t>ska 07*</t>
  </si>
  <si>
    <t>ska 08*</t>
  </si>
  <si>
    <t>ska 09*</t>
  </si>
  <si>
    <t>lan 256*</t>
  </si>
  <si>
    <t>lan 543*</t>
  </si>
  <si>
    <t>lan 546*</t>
  </si>
  <si>
    <t>jus 942.015</t>
  </si>
  <si>
    <t>jus 949.015</t>
  </si>
  <si>
    <t>jus 952.015</t>
  </si>
  <si>
    <t>jus 954.015</t>
  </si>
  <si>
    <t>jus 956.015</t>
  </si>
  <si>
    <t>ska 010*</t>
  </si>
  <si>
    <t>{"all":"kiss=\"ska 131*\"","nord":"kiss=\"ska 131*\"","sca":"kiss=\"ska 010*\" or kiss=\"ska 131*\"","dk":"kiss=\"ska 021*\" or kiss=\"ska 131*\"","gro":"kiss=\"ska 035.700\" or kiss=\"ska 131*\"","ic":"kiss=\"ska 044*\" or kiss=\"ska 131*\"","fae":"kiss=\"ska 033.700\" or kiss=\"ska 131*\"","se":"kiss=\"ska 083*\" or kiss=\"ska 131*\"","no":"kiss=\"ska 055*\" or kiss=\"ska 131*\" or kiss=\"lan 97*\"","fi":"kiss=\"ska 131*\""}</t>
  </si>
  <si>
    <t>ska 033.700</t>
  </si>
  <si>
    <t>ska 021*</t>
  </si>
  <si>
    <t>ska 035.700</t>
  </si>
  <si>
    <t>ska 044*</t>
  </si>
  <si>
    <t>ska 055*</t>
  </si>
  <si>
    <t>ska 083*</t>
  </si>
  <si>
    <t>ska 131*</t>
  </si>
  <si>
    <t>lan 97*</t>
  </si>
  <si>
    <t>ska 015.028</t>
  </si>
  <si>
    <t>{"dk":"kiss=\"ska 003.028\"","gro":"kiss=\"ska 035.028\"","ic":"kiss=\"ska 037.028\"","fae":"kiss=\"ska 033.028\"","se":"kiss=\"ska 077.028\"","no":"kiss=\"ska 048.028\""}</t>
  </si>
  <si>
    <t>ska 003.028</t>
  </si>
  <si>
    <t>ska 033.028</t>
  </si>
  <si>
    <t>ska 035.028</t>
  </si>
  <si>
    <t>ska 037.028</t>
  </si>
  <si>
    <t>ska 048.028</t>
  </si>
  <si>
    <t>ska 077.028</t>
  </si>
  <si>
    <t>geo 780*</t>
  </si>
  <si>
    <t>geo 784*</t>
  </si>
  <si>
    <t>geo 828.8</t>
  </si>
  <si>
    <t>geo 804.2*</t>
  </si>
  <si>
    <t>geo 828.2</t>
  </si>
  <si>
    <t>geo 800*</t>
  </si>
  <si>
    <t>geo 828.3</t>
  </si>
  <si>
    <t>geo 801*</t>
  </si>
  <si>
    <t>geo 802.4</t>
  </si>
  <si>
    <t>ska 007*</t>
  </si>
  <si>
    <t>{"sca":"kiss=\"ska 007*\" or kiss=\"ska 974*\"","dk":"kiss=\"ska 019*\" or kiss=\"ska 974*\"","gro":"kiss=\"ska 035.400\" or kiss=\"ska 974*\"","ic":"kiss=\"ska 041*\" or kiss=\"ska 974*\"","fae":"kiss=\"ska 033.400\" or kiss=\"ska 974*\"","se":"kiss=\"ska 081*\" or kiss=\"ska 974*\"","no":"kiss=\"ska 052*\" or kiss=\"ska 974*\""}</t>
  </si>
  <si>
    <t>ska 019*</t>
  </si>
  <si>
    <t>ska 035.400</t>
  </si>
  <si>
    <t>ska 033.400</t>
  </si>
  <si>
    <t>ska 041*</t>
  </si>
  <si>
    <t>ska 052*</t>
  </si>
  <si>
    <t>ska 081*</t>
  </si>
  <si>
    <t>ska 974*</t>
  </si>
  <si>
    <t>geo 894.6</t>
  </si>
  <si>
    <t>{"nord":"kiss=\"geo 894.6\" or kiss=\"geo 917\" or kiss=\"geo 966*\"","sca":"kiss=\"geo 894.6\" or kiss=\"geo 917\" or kiss=\"geo 966*\"","dk":"kiss=\"geo 894.6\" or kiss=\"geo 917\" or kiss=\"geo 966*\"","gro":"kiss=\"geo 894.6\" or kiss=\"geo 917\" or kiss=\"geo 966*\"","ic":"kiss=\"geo 894.6\" or kiss=\"geo 917\" or kiss=\"geo 966*\"","fae":"kiss=\"geo 894.6\" or kiss=\"geo 917\" or kiss=\"geo 966*\"","se":"kiss=\"geo 894.6\" or kiss=\"geo 917\" or kiss=\"geo 966*\"","no":"kiss=\"geo 894.6\" or kiss=\"geo 917\" or kiss=\"geo 966*\"","fi":"kiss=\"geo 894.6\" or kiss=\"geo 917\" or kiss=\"geo 966*\"","bal":"kiss=\"geo 894.6\"","ee":"kiss=\"geo 894.6\"","lv":"kiss=\"geo 894.6\"","lt":"kiss=\"geo 894.6\""}</t>
  </si>
  <si>
    <t>geo 917</t>
  </si>
  <si>
    <t>geo 966*</t>
  </si>
  <si>
    <t>geo 978*</t>
  </si>
  <si>
    <t>soz 648*</t>
  </si>
  <si>
    <t>{"all":"kiss=\"soz 648*\"","nord":"kiss=\"soz 648*\"","sca":"kiss=\"soz 648*\"","dk":"kiss=\"soz 648*\"","gro":"kiss=\"soz 648*\"","ic":"kiss=\"soz 648*\"","fae":"kiss=\"soz 648*\"","se":"kiss=\"soz 648*\"","no":"kiss=\"soz 648*\"","fi":"kiss=\"soz 648*\"","bal":"kiss=\"soz 648*\"","ee":"kiss=\"soz 648*\"","lv":"kiss=\"soz 648*\"","lt":"kiss=\"soz 648*\""}</t>
  </si>
  <si>
    <t>92</t>
  </si>
  <si>
    <t>ska 112.100</t>
  </si>
  <si>
    <t>{"all":"kiss=\"all 77*\"","nord":"kiss=\"all 77*\"","sca":"kiss=\"ska 112.100\" or kiss=\"all 77*\"","dk":"kiss=\"ska 112.200\" or kiss=\"all 77*\" or kiss=\"all 78*\"","gro":"kiss=\"all 77*\"","ic":"kiss=\"ska 112.500\" or kiss=\"all 77*\" or kiss=\"all 80*\"","fae":"kiss=\"all 77*\"","se":"kiss=\"ska 112.800\" or kiss=\"all 77*\"","no":"kiss=\"ska 112.600\" or kiss=\"all 77*\" or kiss=\"all 81*\"","fi":"kiss=\"all 77*\" or kiss=\"all 79*\"","bal":"kiss=\"all 77*\"","ee":"kiss=\"all 77*\"","lv":"kiss=\"all 77*\"","lt":"kiss=\"all 77*\""}</t>
  </si>
  <si>
    <t>ska 112.200</t>
  </si>
  <si>
    <t>ska 112.500</t>
  </si>
  <si>
    <t>ska 112.600</t>
  </si>
  <si>
    <t>ska 112.800</t>
  </si>
  <si>
    <t>nor 295.200</t>
  </si>
  <si>
    <t>nor 565.600</t>
  </si>
  <si>
    <t>nor 675.600</t>
  </si>
  <si>
    <t>all 77*</t>
  </si>
  <si>
    <t>all 78*</t>
  </si>
  <si>
    <t>all 79*</t>
  </si>
  <si>
    <t>all 80*</t>
  </si>
  <si>
    <t>all 81*</t>
  </si>
  <si>
    <t>all 82*</t>
  </si>
  <si>
    <t>{"se":"kiss=\"all 82*\"","bal":"kiss=\"all 83*\"","ee":"kiss=\"all 83*\"","lv":"kiss=\"all 83*\"","lt":"kiss=\"all 83*\""}</t>
  </si>
  <si>
    <t>all 83*</t>
  </si>
  <si>
    <t>ska 222.070</t>
  </si>
  <si>
    <t>{"nord":"kiss=\"ska 222.070\" or kiss=\"ska 222.100\" or kiss=\"ska 247*\" or kiss=\"ska 25*\" or kiss=\"ska 26*\" or kiss=\"ska 271*\" or kiss=\"ska 272*\" or kiss=\"ska 273*\" or kiss=\"ska 275*\"","sca":"kiss=\"ska 222.070\" or kiss=\"ska 222.100\" or kiss=\"ska 247*\" or kiss=\"ska 25*\" or kiss=\"ska 26*\" or kiss=\"ska 271*\" or kiss=\"ska 272*\" or kiss=\"ska 273*\" or kiss=\"ska 275*\"","dk":"kiss=\"ska 222.070\" or kiss=\"ska 222.100\" or kiss=\"ska 247*\" or kiss=\"ska 25*\" or kiss=\"ska 26*\" or kiss=\"ska 271*\" or kiss=\"ska 272*\" or kiss=\"ska 273*\" or kiss=\"ska 275*\"","gro":"kiss=\"ska 222.070\" or kiss=\"ska 222.100\" or kiss=\"ska 247*\" or kiss=\"ska 25*\" or kiss=\"ska 26*\" or kiss=\"ska 271*\" or kiss=\"ska 272*\" or kiss=\"ska 273*\" or kiss=\"ska 275*\"","ic":"kiss=\"ska 222.070\" or kiss=\"ska 222.100\" or kiss=\"ska 247*\" or kiss=\"ska 25*\" or kiss=\"ska 26*\" or kiss=\"ska 271*\" or kiss=\"ska 272*\" or kiss=\"ska 273*\" or kiss=\"ska 275*\"","fae":"kiss=\"ska 222.070\" or kiss=\"ska 222.100\" or kiss=\"ska 247*\" or kiss=\"ska 25*\" or kiss=\"ska 26*\" or kiss=\"ska 271*\" or kiss=\"ska 272*\" or kiss=\"ska 273*\" or kiss=\"ska 275*\"","se":"kiss=\"ska 222.070\" or kiss=\"ska 222.100\" or kiss=\"ska 247*\" or kiss=\"ska 25*\" or kiss=\"ska 26*\" or kiss=\"ska 271*\" or kiss=\"ska 272*\" or kiss=\"ska 273*\" or kiss=\"ska 275*\"","no":"kiss=\"ska 222.070\" or kiss=\"ska 222.100\" or kiss=\"ska 247*\" or kiss=\"ska 25*\" or kiss=\"ska 26*\" or kiss=\"ska 271*\" or kiss=\"ska 272*\" or kiss=\"ska 273*\" or kiss=\"ska 275*\""}</t>
  </si>
  <si>
    <t>ska 222.100</t>
  </si>
  <si>
    <t>ska 247*</t>
  </si>
  <si>
    <t>ska 25*</t>
  </si>
  <si>
    <t>ska 26*</t>
  </si>
  <si>
    <t>ska 271*</t>
  </si>
  <si>
    <t>ska 272*</t>
  </si>
  <si>
    <t>ska 273*</t>
  </si>
  <si>
    <t>ska 275*</t>
  </si>
  <si>
    <t>ska 22*</t>
  </si>
  <si>
    <t>{"nord":"kiss=\"ska 22*\" or kiss=\"ska 23*\" or kiss=\"ska 34*\"","sca":"kiss=\"ska 22*\" or kiss=\"ska 23*\" or kiss=\"ska 34*\"","dk":"kiss=\"ska 22*\" or kiss=\"ska 23*\" or kiss=\"ska 34*\"","gro":"kiss=\"ska 22*\" or kiss=\"ska 23*\" or kiss=\"ska 34*\"","ic":"kiss=\"ska 22*\" or kiss=\"ska 23*\" or kiss=\"ska 34*\"","fae":"kiss=\"ska 22*\" or kiss=\"ska 23*\" or kiss=\"ska 34*\"","se":"kiss=\"ska 22*\" or kiss=\"ska 23*\" or kiss=\"ska 34*\"","no":"kiss=\"ska 22*\" or kiss=\"ska 23*\" or kiss=\"ska 34*\""}</t>
  </si>
  <si>
    <t>ska 23*</t>
  </si>
  <si>
    <t>ska 34*</t>
  </si>
  <si>
    <t>ska 001*</t>
  </si>
  <si>
    <t>{"all":"kiss=\"ska 146.740\"","nord":"kiss=\"ska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914.070\"","sca":"kiss=\"ska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914.070\"","dk":"kiss=\"ska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914.070\"","gro":"kiss=\"ska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914.070\"","ic":"kiss=\"ska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914.070\"","fae":"kiss=\"ska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914.070\"","se":"kiss=\"ska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914.070\"","no":"kiss=\"ska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914.070\"","fi":"kiss=\"ska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t>
  </si>
  <si>
    <t>ska 102.200</t>
  </si>
  <si>
    <t>ska 104*</t>
  </si>
  <si>
    <t>ska 105*</t>
  </si>
  <si>
    <t>ska 106*</t>
  </si>
  <si>
    <t>ska 107*</t>
  </si>
  <si>
    <t>ska 108*</t>
  </si>
  <si>
    <t>ska 109*</t>
  </si>
  <si>
    <t>ska 110*</t>
  </si>
  <si>
    <t>ska 146.740</t>
  </si>
  <si>
    <t>ska 670*</t>
  </si>
  <si>
    <t>ska 870.016</t>
  </si>
  <si>
    <t>ska 870.017</t>
  </si>
  <si>
    <t>ska 870.018</t>
  </si>
  <si>
    <t>ska 873*</t>
  </si>
  <si>
    <t>ska 876*</t>
  </si>
  <si>
    <t>ska 878*</t>
  </si>
  <si>
    <t>ska 914.030</t>
  </si>
  <si>
    <t>ska 914.040</t>
  </si>
  <si>
    <t>ska 914.060</t>
  </si>
  <si>
    <t>ska 914.070</t>
  </si>
  <si>
    <t>ska 116*</t>
  </si>
  <si>
    <t>{"all":"kiss=\"ska 116*\" or kiss=\"ska 133*\" or kiss=\"ska 140*\"","nord":"kiss=\"ska 116*\" or kiss=\"ska 133*\" or kiss=\"ska 140*\"","sca":"kiss=\"ska 116*\" or kiss=\"ska 133*\" or kiss=\"ska 140*\"","dk":"kiss=\"ska 116*\" or kiss=\"ska 133*\" or kiss=\"ska 140*\"","gro":"kiss=\"ska 116*\" or kiss=\"ska 133*\" or kiss=\"ska 140*\"","ic":"kiss=\"ska 116*\" or kiss=\"ska 133*\" or kiss=\"ska 140*\"","fae":"kiss=\"ska 116*\" or kiss=\"ska 133*\" or kiss=\"ska 140*\"","se":"kiss=\"ska 116*\" or kiss=\"ska 133*\" or kiss=\"ska 140*\"","no":"kiss=\"ska 116*\" or kiss=\"ska 133*\" or kiss=\"ska 140*\"","fi":"kiss=\"ska 116*\" or kiss=\"ska 133*\" or kiss=\"ska 140*\""}</t>
  </si>
  <si>
    <t>ska 133*</t>
  </si>
  <si>
    <t>ska 140*</t>
  </si>
  <si>
    <t>ska 117*</t>
  </si>
  <si>
    <t>ska 118*</t>
  </si>
  <si>
    <t>ska 119.200</t>
  </si>
  <si>
    <t>{"sca":"kiss=\"ska 119.200\"","dk":"kiss=\"ska 119.3*\"","gro":"kiss=\"ska 119.600\"","ic":"kiss=\"ska 119.600\"","se":"kiss=\"ska 119.800\"","no":"kiss=\"ska 119.700\"","fi":"kiss=\"gsb 240.50\""}</t>
  </si>
  <si>
    <t>ska 119.3*</t>
  </si>
  <si>
    <t>ska 119.600</t>
  </si>
  <si>
    <t>ska 119.700</t>
  </si>
  <si>
    <t>ska 119.800</t>
  </si>
  <si>
    <t>gsb 240.50</t>
  </si>
  <si>
    <t>ska 123*</t>
  </si>
  <si>
    <t>{"nord":"kiss=\"ska 123*\"","sca":"kiss=\"ska 123*\" or kiss=\"ska 146.800\"","dk":"kiss=\"ska 123*\" or kiss=\"ska 146.800\"","gro":"kiss=\"ska 123*\" or kiss=\"ska 146.800\"","ic":"kiss=\"ska 123*\" or kiss=\"ska 146.800\"","fae":"kiss=\"ska 123*\" or kiss=\"ska 146.800\"","se":"kiss=\"ska 123*\" or kiss=\"ska 146.800\"","no":"kiss=\"ska 123*\" or kiss=\"ska 146.800\""}</t>
  </si>
  <si>
    <t>ska 146.800</t>
  </si>
  <si>
    <t>ska 127*</t>
  </si>
  <si>
    <t>{"sca":"kiss=\"ska 127*\" or kiss=\"ska 128*\" or kiss=\"ska 129*\" or kiss=\"ska 134.900\"","dk":"kiss=\"ska 127*\" or kiss=\"ska 128*\" or kiss=\"ska 129*\" or kiss=\"ska 134.900\"","gro":"kiss=\"ska 127*\" or kiss=\"ska 128*\" or kiss=\"ska 129*\" or kiss=\"ska 134.900\"","ic":"kiss=\"ska 127*\" or kiss=\"ska 128*\" or kiss=\"ska 129*\" or kiss=\"ska 134.900\"","fae":"kiss=\"ska 127*\" or kiss=\"ska 128*\" or kiss=\"ska 129*\" or kiss=\"ska 134.900\"","se":"kiss=\"ska 127*\" or kiss=\"ska 128*\" or kiss=\"ska 129*\" or kiss=\"ska 134.900\"","no":"kiss=\"ska 127*\" or kiss=\"ska 128*\" or kiss=\"ska 129*\" or kiss=\"ska 134.900\""}</t>
  </si>
  <si>
    <t>ska 128*</t>
  </si>
  <si>
    <t>ska 129*</t>
  </si>
  <si>
    <t>ska 134.900</t>
  </si>
  <si>
    <t>ska 134.100</t>
  </si>
  <si>
    <t>{"sca":"kiss=\"ska 134.100\" or kiss=\"ska 134.150\" or kiss=\"ska 134.200\" or kiss=\"ska 134.300\" or kiss=\"ska 134.400\"","dk":"kiss=\"ska 134.100\" or kiss=\"ska 134.150\" or kiss=\"ska 134.200\" or kiss=\"ska 134.300\" or kiss=\"ska 134.500\"","gro":"kiss=\"ska 134.100\" or kiss=\"ska 134.150\" or kiss=\"ska 134.200\" or kiss=\"ska 134.300\" or kiss=\"ska 134.600\"","ic":"kiss=\"ska 134.100\" or kiss=\"ska 134.150\" or kiss=\"ska 134.200\" or kiss=\"ska 134.300\" or kiss=\"ska 134.600\"","fae":"kiss=\"ska 134.100\" or kiss=\"ska 134.150\" or kiss=\"ska 134.200\" or kiss=\"ska 134.300\" or kiss=\"ska 134.600\"","se":"kiss=\"ska 134.100\" or kiss=\"ska 134.150\" or kiss=\"ska 134.200\" or kiss=\"ska 134.300\" or kiss=\"ska 134.800\"","no":"kiss=\"ska 134.100\" or kiss=\"ska 134.150\" or kiss=\"ska 134.200\" or kiss=\"ska 134.300\" or kiss=\"ska 134.700\""}</t>
  </si>
  <si>
    <t>ska 134.150</t>
  </si>
  <si>
    <t>ska 134.200</t>
  </si>
  <si>
    <t>ska 134.300</t>
  </si>
  <si>
    <t>ska 134.400</t>
  </si>
  <si>
    <t>ska 134.500</t>
  </si>
  <si>
    <t>ska 134.600</t>
  </si>
  <si>
    <t>ska 134.700</t>
  </si>
  <si>
    <t>ska 134.800</t>
  </si>
  <si>
    <t>ska 102.400</t>
  </si>
  <si>
    <t>{"all":"kiss=\"ska 102.400\" or kiss=\"ska 214.200\"","nord":"kiss=\"ska 102.400\" or kiss=\"ska 214.200\" or kiss=\"ska 872*\"","sca":"kiss=\"ska 102.400\" or kiss=\"ska 214.200\" or kiss=\"ska 872*\"","dk":"kiss=\"ska 102.400\" or kiss=\"ska 214.200\" or kiss=\"ska 153.023\" or kiss=\"ska 872*\"","gro":"kiss=\"ska 102.400\" or kiss=\"ska 214.200\" or kiss=\"ska 872*\"","ic":"kiss=\"ska 102.400\" or kiss=\"ska 161.200\" or kiss=\"ska 214.200\" or kiss=\"ska 872*\"","fae":"kiss=\"ska 102.400\" or kiss=\"ska 214.200\" or kiss=\"ska 872*\"","se":"kiss=\"ska 102.400\" or kiss=\"ska 168.023\" or kiss=\"ska 214.200\" or kiss=\"ska 872*\"","no":"kiss=\"ska 102.400\" or kiss=\"ska 163.023\" or kiss=\"ska 214.200\" or kiss=\"ska 872*\"","fi":"kiss=\"ska 102.400\" or kiss=\"ska 214.200\" or kiss=\"ska 872*\""}</t>
  </si>
  <si>
    <t>ska 161.200</t>
  </si>
  <si>
    <t>ska 163.023</t>
  </si>
  <si>
    <t>ska 168.023</t>
  </si>
  <si>
    <t>ska 214.200</t>
  </si>
  <si>
    <t>ska 153.023</t>
  </si>
  <si>
    <t>ska 872*</t>
  </si>
  <si>
    <t>ska 278*</t>
  </si>
  <si>
    <t>{"all":"kiss=\"ska 278*\" or kiss=\"ska 344.200\"","nord":"kiss=\"ska 278*\" or kiss=\"ska 344.200\"","sca":"kiss=\"ska 278*\" or kiss=\"ska 344.200\"","dk":"kiss=\"ska 278*\" or kiss=\"ska 287.200\" or kiss=\"ska 344.200\"","gro":"kiss=\"ska 278*\" or kiss=\"ska 344.200\"","ic":"kiss=\"ska 278*\" or kiss=\"ska 296.200\" or kiss=\"ska 344.200\"","fae":"kiss=\"ska 278*\" or kiss=\"ska 344.200\"","se":"kiss=\"ska 278*\" or kiss=\"ska 301.200\" or kiss=\"ska 344.200\"","no":"kiss=\"ska 278*\" or kiss=\"ska 298.200\" or kiss=\"ska 344.200\"","fi":"kiss=\"ska 278*\" or kiss=\"ska 344.200\"","bal":"kiss=\"gsd 302*\"","ee":"kiss=\"gsd 302*\"","lv":"kiss=\"gsd 302*\"","lt":"kiss=\"gsd 302*\""}</t>
  </si>
  <si>
    <t>ska 287.200</t>
  </si>
  <si>
    <t>ska 296.200</t>
  </si>
  <si>
    <t>ska 298.200</t>
  </si>
  <si>
    <t>ska 301.200</t>
  </si>
  <si>
    <t>ska 344.200</t>
  </si>
  <si>
    <t>gsd 302*</t>
  </si>
  <si>
    <t>ska 369.200</t>
  </si>
  <si>
    <t>{"all":"kiss=\"ska 403.200\" or kiss=\"ska 406.300\" or kiss=\"ska 410.200\" or kiss=\"ska 413.200\" or kiss=\"ska 421.200\" or kiss=\"ska 424.300\" or kiss=\"ska 424.700\" or kiss=\"ska 427.300\" or kiss=\"ska 430.200\" or kiss=\"ska 433.300\" or kiss=\"ska 433.700\"","ic":"kiss=\"ska 403.200\"","se":"kiss=\"ska 369.200\" or kiss=\"ska 410.200\" or kiss=\"ska 413.200\" or kiss=\"ska 421.200\" or kiss=\"ska 424.300\" or kiss=\"ska 424.700\" or kiss=\"ska 427.300\" or kiss=\"ska 427.700\" or kiss=\"ska 430.200\" or kiss=\"ska 433.300\" or kiss=\"ska 433.700\" or kiss=\"ska 421.300\"","no":"kiss=\"ska 406.300\" or kiss=\"ska 406.700\"","bal":"kiss=\"gsd 302*\"","ee":"kiss=\"gsd 302*\"","lv":"kiss=\"gsd 302*\"","lt":"kiss=\"gsd 302*\""}</t>
  </si>
  <si>
    <t>ska 403.200</t>
  </si>
  <si>
    <t>ska 406.300</t>
  </si>
  <si>
    <t>ska 406.700</t>
  </si>
  <si>
    <t>ska 410.200</t>
  </si>
  <si>
    <t>ska 413.200</t>
  </si>
  <si>
    <t>ska 421.200</t>
  </si>
  <si>
    <t>ska 424.300</t>
  </si>
  <si>
    <t>ska 424.700</t>
  </si>
  <si>
    <t>ska 427.300</t>
  </si>
  <si>
    <t>ska 427.700</t>
  </si>
  <si>
    <t>ska 430.200</t>
  </si>
  <si>
    <t>ska 433.300</t>
  </si>
  <si>
    <t>ska 433.700</t>
  </si>
  <si>
    <t>ska 421.300</t>
  </si>
  <si>
    <t>ska 386.200</t>
  </si>
  <si>
    <t>{"all":"kiss=\"ska 500.200\" or kiss=\"ska 500.500\" or kiss=\"ska 500.800\"","dk":"kiss=\"ska 386.200\" or kiss=\"ska 389.200\" or kiss=\"ska 392.200\" or kiss=\"ska 395.200\" or kiss=\"ska 395.500\" or kiss=\"ska 500.200\" or kiss=\"ska 500.500\" or kiss=\"ska 500.800\" or kiss=\"ska 503.200\" or kiss=\"ska 533.200\" or kiss=\"ska 535.200\" or kiss=\"ska 537.200\" or kiss=\"ska 541.200\"","ic":"kiss=\"ska 548.200\"","se":"kiss=\"ska 563.300\" or kiss=\"ska 563.700\" or kiss=\"ska 566.200\" or kiss=\"ska 569.200\"","no":"kiss=\"ska 551.200\" or kiss=\"ska 554.200\" or kiss=\"ska 558.200\""}</t>
  </si>
  <si>
    <t>ska 389.200</t>
  </si>
  <si>
    <t>ska 392.200</t>
  </si>
  <si>
    <t>ska 395.200</t>
  </si>
  <si>
    <t>ska 395.500</t>
  </si>
  <si>
    <t>ska 500.200</t>
  </si>
  <si>
    <t>ska 500.500</t>
  </si>
  <si>
    <t>ska 500.800</t>
  </si>
  <si>
    <t>ska 503.200</t>
  </si>
  <si>
    <t>ska 533.200</t>
  </si>
  <si>
    <t>ska 535.200</t>
  </si>
  <si>
    <t>ska 537.200</t>
  </si>
  <si>
    <t>ska 541.200</t>
  </si>
  <si>
    <t>ska 548.200</t>
  </si>
  <si>
    <t>ska 551.200</t>
  </si>
  <si>
    <t>ska 554.200</t>
  </si>
  <si>
    <t>ska 558.200</t>
  </si>
  <si>
    <t>ska 563.300</t>
  </si>
  <si>
    <t>ska 563.700</t>
  </si>
  <si>
    <t>ska 566.200</t>
  </si>
  <si>
    <t>ska 569.200</t>
  </si>
  <si>
    <t>{"dk":"kiss=\"ska 503.200\" or kiss=\"ska 537.200\" or kiss=\"ska 541.200\" or kiss=\"ska 544.200\"","ic":"kiss=\"ska 548.200\"","se":"kiss=\"ska 566.200\" or kiss=\"ska 569.200\" or kiss=\"ska 571.200\"","no":"kiss=\"ska 554.200\" or kiss=\"ska 558.200\" or kiss=\"ska 560.200\""}</t>
  </si>
  <si>
    <t>ska 544.200</t>
  </si>
  <si>
    <t>ska 560.200</t>
  </si>
  <si>
    <t>ska 571.200</t>
  </si>
  <si>
    <t>ska 511.200</t>
  </si>
  <si>
    <t>{"dk":"kiss=\"ska 511.200\" or kiss=\"ska 511.5*\"","se":"kiss=\"ska 523.200\"","no":"kiss=\"ska 518.200\""}</t>
  </si>
  <si>
    <t>ska 511.5*</t>
  </si>
  <si>
    <t>ska 518.200</t>
  </si>
  <si>
    <t>ska 523.200</t>
  </si>
  <si>
    <t>ska 681.200</t>
  </si>
  <si>
    <t>{"dk":"kiss=\"ska 681.200\"","se":"kiss=\"ska 693.200\"","no":"kiss=\"ska 690.200\""}</t>
  </si>
  <si>
    <t>ska 690.200</t>
  </si>
  <si>
    <t>ska 693.200</t>
  </si>
  <si>
    <t>ska 100*</t>
  </si>
  <si>
    <t>{"all":"kiss=\"ska 100*\" or kiss=\"ska 145*\" or kiss=\"ska 146.900\"","nord":"kiss=\"ska 100*\" or kiss=\"ska 145*\" or kiss=\"ska 146.900\"","sca":"kiss=\"ska 100*\" or kiss=\"ska 145*\" or kiss=\"ska 146.900\" or kiss=\"ska 178*\"","dk":"kiss=\"ska 100*\" or kiss=\"ska 145*\" or kiss=\"ska 146.900\" or kiss=\"ska 153*\" or kiss=\"ska 178*\"","gro":"kiss=\"ska 100*\" or kiss=\"ska 145*\" or kiss=\"ska 146.900\" or kiss=\"ska 159*\" or kiss=\"ska 178*\"","ic":"kiss=\"ska 100*\" or kiss=\"ska 145*\" or kiss=\"ska 146.900\" or kiss=\"ska 161*\" or kiss=\"ska 178*\"","fae":"kiss=\"ska 100*\" or kiss=\"ska 145*\" or kiss=\"ska 146.900\" or kiss=\"ska 178*\"","se":"kiss=\"ska 100*\" or kiss=\"ska 145*\" or kiss=\"ska 146.900\" or kiss=\"ska 168*\" or kiss=\"ska 178*\"","no":"kiss=\"ska 100*\" or kiss=\"ska 145*\" or kiss=\"ska 146.900\" or kiss=\"ska 163*\" or kiss=\"ska 178*\"","fi":"kiss=\"ska 100*\" or kiss=\"ska 145*\" or kiss=\"ska 146.900\" or kiss=\"ska 178*\" or kiss=\"gsb 680*\""}</t>
  </si>
  <si>
    <t>ska 145*</t>
  </si>
  <si>
    <t>ska 146.900</t>
  </si>
  <si>
    <t>ska 153*</t>
  </si>
  <si>
    <t>ska 159*</t>
  </si>
  <si>
    <t>ska 161*</t>
  </si>
  <si>
    <t>ska 163*</t>
  </si>
  <si>
    <t>ska 168*</t>
  </si>
  <si>
    <t>ska 178*</t>
  </si>
  <si>
    <t>gsb 680*</t>
  </si>
  <si>
    <t>ska 280*</t>
  </si>
  <si>
    <t>{"all":"kiss=\"ska 280*\" or kiss=\"ska 281.900\"","nord":"kiss=\"ska 280*\" or kiss=\"ska 281.900\" or kiss=\"ska 308*\"","sca":"kiss=\"ska 280*\" or kiss=\"ska 281.900\" or kiss=\"ska 308*\"","dk":"kiss=\"ska 280*\" or kiss=\"ska 281.900\" or kiss=\"ska 287*\" or kiss=\"ska 308*\"","gro":"kiss=\"ska 280*\" or kiss=\"ska 281.900\" or kiss=\"ska 294*\" or kiss=\"ska 308*\"","ic":"kiss=\"ska 280*\" or kiss=\"ska 281.900\" or kiss=\"ska 296.100\" or kiss=\"ska 296.700\" or kiss=\"ska 308*\"","fae":"kiss=\"ska 280*\" or kiss=\"ska 281.900\" or kiss=\"ska 293*\" or kiss=\"ska 308*\"","se":"kiss=\"ska 280*\" or kiss=\"ska 281.300\" or kiss=\"ska 281.900\" or kiss=\"ska 301.100\" or kiss=\"ska 301.250\" or kiss=\"ska 301.900\" or kiss=\"ska 308*\"","no":"kiss=\"ska 280*\" or kiss=\"ska 281.900\" or kiss=\"ska 298.100\" or kiss=\"ska 298.250\" or kiss=\"ska 298.700\" or kiss=\"ska 298.100\" or kiss=\"ska 298.500\" or kiss=\"ska 298.700\" or kiss=\"ska 308*\"","fi":"kiss=\"ska 280*\" or kiss=\"ska 281.900\" or kiss=\"ska 308*\" or kiss=\"gsd 280*\"","bal":"kiss=\"gsd 303*\"","ee":"kiss=\"gsd 303*\"","lv":"kiss=\"gsd 303*\"","lt":"kiss=\"gsd 303*\""}</t>
  </si>
  <si>
    <t>ska 281.300</t>
  </si>
  <si>
    <t>ska 281.900</t>
  </si>
  <si>
    <t>ska 287*</t>
  </si>
  <si>
    <t>ska 293*</t>
  </si>
  <si>
    <t>ska 294*</t>
  </si>
  <si>
    <t>ska 296.100</t>
  </si>
  <si>
    <t>ska 296.700</t>
  </si>
  <si>
    <t>ska 298.100</t>
  </si>
  <si>
    <t>ska 298.250</t>
  </si>
  <si>
    <t>ska 298.700</t>
  </si>
  <si>
    <t>ska 298.500</t>
  </si>
  <si>
    <t>ska 301.100</t>
  </si>
  <si>
    <t>ska 301.250</t>
  </si>
  <si>
    <t>ska 301.900</t>
  </si>
  <si>
    <t>gsd 280*</t>
  </si>
  <si>
    <t>gsd 303*</t>
  </si>
  <si>
    <t>ska 359*</t>
  </si>
  <si>
    <t>{"all":"kiss=\"ska 361*\" or kiss=\"ska 421.100\" or kiss=\"ska 421.500\" or kiss=\"ska 421.500\" or kiss=\"ska 424.100\" or kiss=\"ska 424.400\" or kiss=\"ska 424.800\" or kiss=\"ska 427.100\" or kiss=\"ska 427.400\" or kiss=\"ska 427.800\" or kiss=\"ska 430.100\" or kiss=\"ska 430.700\" or kiss=\"ska 433.100\" or kiss=\"ska 433.400\" or kiss=\"ska 433.800\"","nord":"kiss=\"gsd 962*\" or kiss=\"ska 439*\"","sca":"kiss=\"ska 359*\" or kiss=\"gsd 962*\" or kiss=\"ska 439*\"","dk":"kiss=\"ska 359*\" or kiss=\"ska 361*\" or kiss=\"ska 364*\" or kiss=\"ska 369.500\" or kiss=\"ska 374*\" or kiss=\"ska 386*\" or kiss=\"ska 389*\" or kiss=\"ska 392*\" or kiss=\"ska 395.300\" or kiss=\"ska 395.400\" or kiss=\"ska 395.600\" or kiss=\"ska 395.600\" or kiss=\"ska 395.700\" or kiss=\"ska 395.9*\" or kiss=\"ska 40*\" or kiss=\"gsd 962*\" or kiss=\"ska 439*\"","gro":"kiss=\"ska 359*\" or kiss=\"ska 40*\" or kiss=\"gsd 962*\" or kiss=\"ska 439*\"","ic":"kiss=\"ska 359*\" or kiss=\"ska 40*\" or kiss=\"gsd 962*\" or kiss=\"ska 439*\"","fae":"kiss=\"ska 359*\" or kiss=\"ska 40*\" or kiss=\"gsd 962*\" or kiss=\"ska 439*\"","se":"kiss=\"ska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439*\"","no":"kiss=\"ska 359*\" or kiss=\"ska 364*\" or kiss=\"ska 40*\" or kiss=\"gsd 962*\" or kiss=\"ska 439*\"","fi":"kiss=\"ska 376*\" or kiss=\"gsd 280*\" or kiss=\"gsd 799*\" or kiss=\"gsd 962*\" or kiss=\"ska 439*\"","bal":"kiss=\"gsd 303*\" or kiss=\"gsd 814*\"","ee":"kiss=\"gsd 303*\" or kiss=\"gsd 814*\"","lv":"kiss=\"gsd 303*\" or kiss=\"gsd 814*\"","lt":"kiss=\"gsd 303*\" or kiss=\"gsd 814*\" or kiss=\"gsd 812*\""}</t>
  </si>
  <si>
    <t>ska 361*</t>
  </si>
  <si>
    <t>ska 364*</t>
  </si>
  <si>
    <t>ska 369.100</t>
  </si>
  <si>
    <t>ska 369.300</t>
  </si>
  <si>
    <t>ska 369.400</t>
  </si>
  <si>
    <t>ska 369.500</t>
  </si>
  <si>
    <t>ska 374*</t>
  </si>
  <si>
    <t>ska 376*</t>
  </si>
  <si>
    <t>ska 386*</t>
  </si>
  <si>
    <t>ska 389*</t>
  </si>
  <si>
    <t>ska 392*</t>
  </si>
  <si>
    <t>ska 395.300</t>
  </si>
  <si>
    <t>ska 395.400</t>
  </si>
  <si>
    <t>ska 395.600</t>
  </si>
  <si>
    <t>ska 395.700</t>
  </si>
  <si>
    <t>ska 395.9*</t>
  </si>
  <si>
    <t>ska 40*</t>
  </si>
  <si>
    <t>ska 421.100</t>
  </si>
  <si>
    <t>ska 421.500</t>
  </si>
  <si>
    <t>ska 424.100</t>
  </si>
  <si>
    <t>ska 424.400</t>
  </si>
  <si>
    <t>ska 424.800</t>
  </si>
  <si>
    <t>ska 427.100</t>
  </si>
  <si>
    <t>ska 427.400</t>
  </si>
  <si>
    <t>ska 427.800</t>
  </si>
  <si>
    <t>ska 430.100</t>
  </si>
  <si>
    <t>ska 430.700</t>
  </si>
  <si>
    <t>ska 433.100</t>
  </si>
  <si>
    <t>ska 433.400</t>
  </si>
  <si>
    <t>ska 433.800</t>
  </si>
  <si>
    <t>gsd 799*</t>
  </si>
  <si>
    <t>gsd 814*</t>
  </si>
  <si>
    <t>gsd 812*</t>
  </si>
  <si>
    <t>gsd 962*</t>
  </si>
  <si>
    <t>ska 369.600</t>
  </si>
  <si>
    <t>{"all":"kiss=\"ska 369.600\" or kiss=\"ska 490*\" or kiss=\"ska 491*\" or kiss=\"ska 493.100\" or kiss=\"ska 493.200\" or kiss=\"ska 493.900\" or kiss=\"ska 496*\" or kiss=\"ska 498*\" or kiss=\"ska 500.300\" or kiss=\"ska 500.600\" or kiss=\"ska 500.900\"","nord":"kiss=\"ska 491*\" or kiss=\"ska 575*\"","sca":"kiss=\"ska 490*\" or kiss=\"ska 491*\" or kiss=\"ska 575*\"","dk":"kiss=\"ska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575*\"","gro":"kiss=\"ska 491*\" or kiss=\"ska 503.100\" or kiss=\"ska 547*\" or kiss=\"ska 575*\"","ic":"kiss=\"ska 491*\" or kiss=\"ska 548.100\" or kiss=\"ska 548.900\" or kiss=\"ska 575*\"","fae":"kiss=\"ska 491*\" or kiss=\"ska 546*\" or kiss=\"ska 575*\"","se":"kiss=\"ska 369.600\" or kiss=\"ska 369.800\" or kiss=\"ska 491*\" or kiss=\"ska 493.100\" or kiss=\"ska 493.200\" or kiss=\"ska 493.900\" or kiss=\"ska 562*\" or kiss=\"ska 563.100\" or kiss=\"ska 563.400\" or kiss=\"ska 563.900\" or kiss=\"ska 566.100\" or kiss=\"ska 566.900\" or kiss=\"ska 569.700\" or kiss=\"ska 573*\" or kiss=\"ska 575*\"","no":"kiss=\"ska 491*\" or kiss=\"ska 493.100\" or kiss=\"ska 493.200\" or kiss=\"ska 493.900\" or kiss=\"ska 550*\" or kiss=\"ska 551.100\" or kiss=\"ska 551.900\" or kiss=\"ska 554.100\" or kiss=\"ska 554.900\" or kiss=\"ska 558.700\" or kiss=\"ska 575*\"","fi":"kiss=\"ska 573*\" or kiss=\"ska 575*\" or kiss=\"gse 595*\"","bal":"kiss=\"gse 660*\"","ee":"kiss=\"gse 660*\"","lv":"kiss=\"gse 660*\"","lt":"kiss=\"gse 660*\""}</t>
  </si>
  <si>
    <t>ska 369.800</t>
  </si>
  <si>
    <t>ska 395.100</t>
  </si>
  <si>
    <t>ska 490*</t>
  </si>
  <si>
    <t>ska 491*</t>
  </si>
  <si>
    <t>ska 493.100</t>
  </si>
  <si>
    <t>ska 493.200</t>
  </si>
  <si>
    <t>ska 493.900</t>
  </si>
  <si>
    <t>ska 496*</t>
  </si>
  <si>
    <t>ska 498*</t>
  </si>
  <si>
    <t>ska 500.300</t>
  </si>
  <si>
    <t>ska 500.600</t>
  </si>
  <si>
    <t>ska 500.900</t>
  </si>
  <si>
    <t>ska 503.100</t>
  </si>
  <si>
    <t>ska 503.900</t>
  </si>
  <si>
    <t>ska 532*</t>
  </si>
  <si>
    <t>ska 533.700</t>
  </si>
  <si>
    <t>ska 535.700</t>
  </si>
  <si>
    <t>ska 537.100</t>
  </si>
  <si>
    <t>ska 537.900</t>
  </si>
  <si>
    <t>ska 541.100</t>
  </si>
  <si>
    <t>ska 541.900</t>
  </si>
  <si>
    <t>ska 546*</t>
  </si>
  <si>
    <t>ska 547*</t>
  </si>
  <si>
    <t>ska 548.100</t>
  </si>
  <si>
    <t>ska 548.900</t>
  </si>
  <si>
    <t>ska 550*</t>
  </si>
  <si>
    <t>ska 551.100</t>
  </si>
  <si>
    <t>ska 551.900</t>
  </si>
  <si>
    <t>ska 554.100</t>
  </si>
  <si>
    <t>ska 554.900</t>
  </si>
  <si>
    <t>ska 558.700</t>
  </si>
  <si>
    <t>ska 562*</t>
  </si>
  <si>
    <t>ska 563.100</t>
  </si>
  <si>
    <t>ska 563.400</t>
  </si>
  <si>
    <t>ska 563.900</t>
  </si>
  <si>
    <t>ska 566.100</t>
  </si>
  <si>
    <t>ska 566.900</t>
  </si>
  <si>
    <t>ska 569.700</t>
  </si>
  <si>
    <t>ska 573*</t>
  </si>
  <si>
    <t>gse 595*</t>
  </si>
  <si>
    <t>gse 660*</t>
  </si>
  <si>
    <t>{"all":"kiss=\"ska 491*\" or kiss=\"ska 493.800\" or kiss=\"ska 496*\"","nord":"kiss=\"ska 491*\" or kiss=\"ska 575*\"","sca":"kiss=\"ska 490*\" or kiss=\"ska 491*\" or kiss=\"ska 507.100\" or kiss=\"ska 575*\"","dk":"kiss=\"ska 491*\" or kiss=\"ska 496*\" or kiss=\"ska 503.100\" or kiss=\"ska 503.400\" or kiss=\"ska 503.900\" or kiss=\"ska 507.200\" or kiss=\"ska 532*\" or kiss=\"ska 537.100\" or kiss=\"ska 537.900\" or kiss=\"ska 541.100\" or kiss=\"ska 541.900\" or kiss=\"ska 544.100\" or kiss=\"ska 544.700\" or kiss=\"ska 575*\"","gro":"kiss=\"ska 491*\" or kiss=\"ska 547*\" or kiss=\"ska 575*\"","ic":"kiss=\"ska 491*\" or kiss=\"ska 507.400\" or kiss=\"ska 548.100\" or kiss=\"ska 548.900\" or kiss=\"ska 575*\"","fae":"kiss=\"ska 491*\" or kiss=\"ska 546*\" or kiss=\"ska 575*\"","se":"kiss=\"ska 491*\" or kiss=\"ska 493.800\" or kiss=\"ska 562*\" or kiss=\"ska 566.100\" or kiss=\"ska 566.900\" or kiss=\"ska 569.700\" or kiss=\"ska 571.700\" or kiss=\"ska 573*\" or kiss=\"ska 575*\"","no":"kiss=\"ska 491*\" or kiss=\"ska 493.800\" or kiss=\"ska 507.600\" or kiss=\"ska 507.800\" or kiss=\"ska 550*\" or kiss=\"ska 554.100\" or kiss=\"ska 554.900\" or kiss=\"ska 558.700\" or kiss=\"ska 560.700\" or kiss=\"ska 575*\"","fi":"kiss=\"ska 573*\" or kiss=\"ska 575*\" or kiss=\"gsf 820*\""}</t>
  </si>
  <si>
    <t>ska 493.800</t>
  </si>
  <si>
    <t>ska 503.400</t>
  </si>
  <si>
    <t>ska 507.100</t>
  </si>
  <si>
    <t>ska 507.200</t>
  </si>
  <si>
    <t>ska 507.400</t>
  </si>
  <si>
    <t>ska 507.600</t>
  </si>
  <si>
    <t>ska 507.800</t>
  </si>
  <si>
    <t>ska 544.100</t>
  </si>
  <si>
    <t>ska 544.700</t>
  </si>
  <si>
    <t>ska 560.700</t>
  </si>
  <si>
    <t>ska 571.700</t>
  </si>
  <si>
    <t>gsf 820*</t>
  </si>
  <si>
    <t>ska 509*</t>
  </si>
  <si>
    <t>{"all":"kiss=\"ska 509*\"","nord":"kiss=\"ska 509*\"","sca":"kiss=\"ska 509*\"","dk":"kiss=\"ska 509*\" or kiss=\"ska 511\" or kiss=\"ska 511.100\" or kiss=\"ska 511.300\" or kiss=\"ska 511.6*\" or kiss=\"ska 511.7*\" or kiss=\"ska 511.8*\" or kiss=\"ska 511.900\"","gro":"kiss=\"ska 509*\" or kiss=\"ska 516*\"","ic":"kiss=\"ska 509*\" or kiss=\"ska 517*\"","fae":"kiss=\"ska 509*\" or kiss=\"ska 516*\"","se":"kiss=\"ska 509*\" or kiss=\"ska 523.100\" or kiss=\"ska 523.300\" or kiss=\"ska 523.400\" or kiss=\"ska 523.700\" or kiss=\"ska 523.900\"","no":"kiss=\"ska 509*\" or kiss=\"ska 518\" or kiss=\"ska 518.100\" or kiss=\"ska 518.300\" or kiss=\"ska 518.400\" or kiss=\"ska 518.500\" or kiss=\"ska 518.650\" or kiss=\"ska 518.7*\" or kiss=\"ska 518.8*\" or kiss=\"ska 518.900\"","fi":"kiss=\"gsf 152.40\""}</t>
  </si>
  <si>
    <t>ska 511</t>
  </si>
  <si>
    <t>ska 511.100</t>
  </si>
  <si>
    <t>ska 511.300</t>
  </si>
  <si>
    <t>ska 511.6*</t>
  </si>
  <si>
    <t>ska 511.7*</t>
  </si>
  <si>
    <t>ska 511.8*</t>
  </si>
  <si>
    <t>ska 511.900</t>
  </si>
  <si>
    <t>ska 516*</t>
  </si>
  <si>
    <t>ska 517*</t>
  </si>
  <si>
    <t>ska 518</t>
  </si>
  <si>
    <t>ska 518.100</t>
  </si>
  <si>
    <t>ska 518.300</t>
  </si>
  <si>
    <t>ska 518.400</t>
  </si>
  <si>
    <t>ska 518.500</t>
  </si>
  <si>
    <t>ska 518.650</t>
  </si>
  <si>
    <t>ska 518.7*</t>
  </si>
  <si>
    <t>ska 518.8*</t>
  </si>
  <si>
    <t>ska 518.900</t>
  </si>
  <si>
    <t>ska 523.100</t>
  </si>
  <si>
    <t>ska 523.300</t>
  </si>
  <si>
    <t>ska 523.400</t>
  </si>
  <si>
    <t>ska 523.700</t>
  </si>
  <si>
    <t>ska 523.900</t>
  </si>
  <si>
    <t>gsf 152.40</t>
  </si>
  <si>
    <t>{"sca":"kiss=\"ska 670*\" or kiss=\"ska 671*\"","dk":"kiss=\"ska 670*\" or kiss=\"ska 681.100\" or kiss=\"ska 681.900\"","gro":"kiss=\"ska 670*\" or kiss=\"ska 685*\"","ic":"kiss=\"ska 670*\" or kiss=\"ska 689*\"","fae":"kiss=\"ska 670*\" or kiss=\"ska 684*\"","se":"kiss=\"ska 670*\" or kiss=\"ska 693.100\" or kiss=\"ska 693.900\" or kiss=\"ska 694*\"","no":"kiss=\"ska 670*\" or kiss=\"ska 690.100\" or kiss=\"ska 690.900\"","fi":"kiss=\"ska 694*\" or kiss=\"gsg 820*\"","bal":"kiss=\"gsg 872.50\" or kiss=\"gsg 877.10\"","ee":"kiss=\"gsg 872.50\" or kiss=\"gsg 877.10\"","lv":"kiss=\"gsg 872.50\" or kiss=\"gsg 877.10\"","lt":"kiss=\"gsg 872.50\" or kiss=\"gsg 877.10\""}</t>
  </si>
  <si>
    <t>ska 671*</t>
  </si>
  <si>
    <t>ska 681.100</t>
  </si>
  <si>
    <t>ska 681.900</t>
  </si>
  <si>
    <t>ska 684*</t>
  </si>
  <si>
    <t>ska 685*</t>
  </si>
  <si>
    <t>ska 689*</t>
  </si>
  <si>
    <t>ska 690.100</t>
  </si>
  <si>
    <t>ska 690.900</t>
  </si>
  <si>
    <t>ska 693.100</t>
  </si>
  <si>
    <t>ska 693.900</t>
  </si>
  <si>
    <t>ska 694*</t>
  </si>
  <si>
    <t>gsg 820*</t>
  </si>
  <si>
    <t>gsg 872.50</t>
  </si>
  <si>
    <t>gsg 877.10</t>
  </si>
  <si>
    <t>ska 395.950</t>
  </si>
  <si>
    <t>{"all":"kiss=\"ska 456.400\"","nord":"kiss=\"ska 456.400\"","sca":"kiss=\"ska 456.400\"","dk":"kiss=\"ska 395.950\" or kiss=\"ska 456.400\"","gro":"kiss=\"ska 456.400\"","ic":"kiss=\"ska 456.400\"","fae":"kiss=\"ska 456.400\"","se":"kiss=\"ska 456.400\"","no":"kiss=\"ska 456.400\"","fi":"kiss=\"ska 456.400\""}</t>
  </si>
  <si>
    <t>gse 595.30</t>
  </si>
  <si>
    <t>{"fi":"kiss=\"gse 595.30\""}</t>
  </si>
  <si>
    <t>{"sca":"kiss=\"ska 790.600\"","dk":"kiss=\"ska 790.600\"","gro":"kiss=\"ska 790.600\"","ic":"kiss=\"ska 790.600\"","fae":"kiss=\"ska 790.600\"","se":"kiss=\"ska 790.600\"","no":"kiss=\"ska 790.600\"","fi":"kiss=\"ska 790.600\" or kiss=\"gsf 820.20\""}</t>
  </si>
  <si>
    <t>gsf 820.20</t>
  </si>
  <si>
    <t>ska 681.800</t>
  </si>
  <si>
    <t>{"dk":"kiss=\"ska 681.800\"","no":"kiss=\"ska 690.800\""}</t>
  </si>
  <si>
    <t>ska 690.800</t>
  </si>
  <si>
    <t>ska 87*</t>
  </si>
  <si>
    <t>{"nord":"kiss=\"ska 87*\" or kiss=\"ska 88*\"","sca":"kiss=\"ska 87*\" or kiss=\"ska 88*\" or kiss=\"ska 894*\" or kiss=\"ska 973*\" or kiss=\"ska 975*\" or kiss=\"ska 997*\"","dk":"kiss=\"ska 87*\" or kiss=\"ska 88*\" or kiss=\"ska 894*\" or kiss=\"ska 973*\" or kiss=\"ska 975*\" or kiss=\"ska 997*\"","gro":"kiss=\"ska 87*\" or kiss=\"ska 88*\" or kiss=\"ska 894*\" or kiss=\"ska 973*\" or kiss=\"ska 975*\" or kiss=\"ska 997*\"","ic":"kiss=\"ska 87*\" or kiss=\"ska 88*\" or kiss=\"ska 894*\" or kiss=\"ska 973*\" or kiss=\"ska 975*\" or kiss=\"ska 997*\"","fae":"kiss=\"ska 87*\" or kiss=\"ska 88*\" or kiss=\"ska 894*\" or kiss=\"ska 973*\" or kiss=\"ska 975*\" or kiss=\"ska 997*\"","se":"kiss=\"ska 87*\" or kiss=\"ska 88*\" or kiss=\"ska 894*\" or kiss=\"ska 973*\" or kiss=\"ska 975*\" or kiss=\"ska 997*\"","no":"kiss=\"ska 87*\" or kiss=\"ska 88*\" or kiss=\"ska 894*\" or kiss=\"ska 973*\" or kiss=\"ska 975*\" or kiss=\"ska 997*\"","fi":"kiss=\"ska 87*\" or kiss=\"ska 88*\""}</t>
  </si>
  <si>
    <t>ska 88*</t>
  </si>
  <si>
    <t>ska 894*</t>
  </si>
  <si>
    <t>ska 973*</t>
  </si>
  <si>
    <t>ska 975*</t>
  </si>
  <si>
    <t>ska 997*</t>
  </si>
  <si>
    <t>ska 893*</t>
  </si>
  <si>
    <t>{"sca":"kiss=\"ska 893*\"","dk":"kiss=\"ska 893*\"","gro":"kiss=\"ska 893*\"","ic":"kiss=\"ska 893*\"","fae":"kiss=\"ska 893*\"","se":"kiss=\"ska 893*\"","no":"kiss=\"ska 893*\""}</t>
  </si>
  <si>
    <t>ska 895*</t>
  </si>
  <si>
    <t>{"sca":"kiss=\"ska 895*\" or kiss=\"ska 897*\" or kiss=\"ska 899*\"","dk":"kiss=\"ska 895*\" or kiss=\"ska 897*\" or kiss=\"ska 899*\"","gro":"kiss=\"ska 895*\" or kiss=\"ska 897*\" or kiss=\"ska 899*\"","ic":"kiss=\"ska 895*\" or kiss=\"ska 897*\" or kiss=\"ska 899*\"","fae":"kiss=\"ska 895*\" or kiss=\"ska 897*\" or kiss=\"ska 899*\"","se":"kiss=\"ska 895*\" or kiss=\"ska 897*\" or kiss=\"ska 899*\"","no":"kiss=\"ska 895*\" or kiss=\"ska 897*\" or kiss=\"ska 899*\""}</t>
  </si>
  <si>
    <t>ska 897*</t>
  </si>
  <si>
    <t>ska 899*</t>
  </si>
  <si>
    <t>ska 900*</t>
  </si>
  <si>
    <t>{"nord":"kiss=\"ska 901*\" or kiss=\"ska 902*\"","sca":"kiss=\"ska 900*\" or kiss=\"ska 901*\" or kiss=\"ska 902*\"","dk":"kiss=\"ska 901*\" or kiss=\"ska 902*\"","gro":"kiss=\"ska 901*\" or kiss=\"ska 902*\"","ic":"kiss=\"ska 901*\" or kiss=\"ska 902*\"","fae":"kiss=\"ska 901*\" or kiss=\"ska 902*\"","se":"kiss=\"ska 901*\" or kiss=\"ska 902*\"","no":"kiss=\"ska 901*\" or kiss=\"ska 902*\""}</t>
  </si>
  <si>
    <t>ska 901*</t>
  </si>
  <si>
    <t>ska 902*</t>
  </si>
  <si>
    <t>ska 903*</t>
  </si>
  <si>
    <t>{"nord":"kiss=\"ska 904*\" or kiss=\"ska 905*\" or kiss=\"ska 908*\" or kiss=\"ska 91*\" or kiss=\"ska 92*\" or kiss=\"ska 930*\"","sca":"kiss=\"ska 903*\" or kiss=\"ska 904*\" or kiss=\"ska 905*\" or kiss=\"ska 908*\" or kiss=\"ska 91*\" or kiss=\"ska 92*\" or kiss=\"ska 930*\"","dk":"kiss=\"ska 904*\" or kiss=\"ska 905*\" or kiss=\"ska 908*\" or kiss=\"ska 91*\" or kiss=\"ska 92*\" or kiss=\"ska 930*\"","gro":"kiss=\"ska 904*\" or kiss=\"ska 905*\" or kiss=\"ska 908*\" or kiss=\"ska 91*\" or kiss=\"ska 92*\" or kiss=\"ska 930*\"","ic":"kiss=\"ska 904*\" or kiss=\"ska 905*\" or kiss=\"ska 908*\" or kiss=\"ska 91*\" or kiss=\"ska 92*\" or kiss=\"ska 930*\"","fae":"kiss=\"ska 904*\" or kiss=\"ska 905*\" or kiss=\"ska 908*\" or kiss=\"ska 91*\" or kiss=\"ska 92*\" or kiss=\"ska 930*\"","se":"kiss=\"ska 904*\" or kiss=\"ska 905*\" or kiss=\"ska 908*\" or kiss=\"ska 91*\" or kiss=\"ska 92*\" or kiss=\"ska 930*\"","no":"kiss=\"ska 904*\" or kiss=\"ska 905*\" or kiss=\"ska 908*\" or kiss=\"ska 91*\" or kiss=\"ska 92*\" or kiss=\"ska 930*\"","fi":"kiss=\"ska 908*\" or kiss=\"ska 91*\" or kiss=\"ska 92*\" or kiss=\"ska 930*\""}</t>
  </si>
  <si>
    <t>ska 904*</t>
  </si>
  <si>
    <t>ska 905*</t>
  </si>
  <si>
    <t>ska 908*</t>
  </si>
  <si>
    <t>ska 91*</t>
  </si>
  <si>
    <t>ska 92*</t>
  </si>
  <si>
    <t>ska 930*</t>
  </si>
  <si>
    <t>ska 146.7*</t>
  </si>
  <si>
    <t>{"all":"kiss=\"ska 146.7*\" or kiss=\"ska 146.600\"","nord":"kiss=\"ska 146.7*\" or kiss=\"ska 146.600\"","sca":"kiss=\"ska 146.7*\" or kiss=\"ska 146.600\"","dk":"kiss=\"ska 146.7*\" or kiss=\"ska 155*\" or kiss=\"ska 156*\" or kiss=\"ska 146.600\"","gro":"kiss=\"ska 146.7*\" or kiss=\"ska 159*\" or kiss=\"ska 146.600\"","ic":"kiss=\"ska 146.7*\" or kiss=\"ska 161.700\" or kiss=\"ska 146.600\"","fae":"kiss=\"ska 146.7*\" or kiss=\"ska 157*\" or kiss=\"ska 146.600\"","se":"kiss=\"ska 146.7*\" or kiss=\"ska 171*\" or kiss=\"ska 172*\" or kiss=\"ska 146.600\"","no":"kiss=\"ska 146.7*\" or kiss=\"ska 166*\" or kiss=\"ska 146.600\"","fi":"kiss=\"ska 146.7*\" or kiss=\"ska 171*\" or kiss=\"ska 146.600\""}</t>
  </si>
  <si>
    <t>ska 155*</t>
  </si>
  <si>
    <t>ska 156*</t>
  </si>
  <si>
    <t>ska 157*</t>
  </si>
  <si>
    <t>ska 161.700</t>
  </si>
  <si>
    <t>ska 166*</t>
  </si>
  <si>
    <t>ska 171*</t>
  </si>
  <si>
    <t>ska 172*</t>
  </si>
  <si>
    <t>ska 146.600</t>
  </si>
  <si>
    <t>ska 287.600</t>
  </si>
  <si>
    <t>{"dk":"kiss=\"ska 287.600\"","se":"kiss=\"ska 301.600\""}</t>
  </si>
  <si>
    <t>ska 301.600</t>
  </si>
  <si>
    <t>ska 537.700</t>
  </si>
  <si>
    <t>{"dk":"kiss=\"ska 537.700\" or kiss=\"ska 548.700\"","ic":"kiss=\"ska 541.700\"","se":"kiss=\"ska 566.700\"","no":"kiss=\"ska 551.700\" or kiss=\"ska 554.700\""}</t>
  </si>
  <si>
    <t>ska 541.700</t>
  </si>
  <si>
    <t>ska 548.700</t>
  </si>
  <si>
    <t>ska 551.700</t>
  </si>
  <si>
    <t>ska 554.700</t>
  </si>
  <si>
    <t>ska 566.700</t>
  </si>
  <si>
    <t>{"sca":"kiss=\"ska 845*\"","dk":"kiss=\"ska 537.700\" or kiss=\"ska 541.700\" or kiss=\"ska 681.700\" or kiss=\"ska 845*\"","gro":"kiss=\"ska 845*\"","ic":"kiss=\"ska 548.700\" or kiss=\"ska 845*\"","fae":"kiss=\"ska 845*\"","se":"kiss=\"ska 566.700\" or kiss=\"ska 693.700\" or kiss=\"ska 845*\"","no":"kiss=\"ska 554.700\" or kiss=\"ska 690.700\" or kiss=\"ska 845*\""}</t>
  </si>
  <si>
    <t>ska 681.700</t>
  </si>
  <si>
    <t>ska 690.700</t>
  </si>
  <si>
    <t>ska 693.700</t>
  </si>
  <si>
    <t>ska 845*</t>
  </si>
  <si>
    <t>ska 281.500</t>
  </si>
  <si>
    <t>{"all":"kiss=\"ska 281.500\"","nord":"kiss=\"ska 281.500\"","sca":"kiss=\"ska 281.500\"","dk":"kiss=\"ska 281.500\"","gro":"kiss=\"ska 281.500\"","ic":"kiss=\"ska 281.500\"","fae":"kiss=\"ska 281.500\"","se":"kiss=\"ska 281.500\"","no":"kiss=\"ska 281.500\"","fi":"kiss=\"ska 281.500\""}</t>
  </si>
  <si>
    <t>ska 383*</t>
  </si>
  <si>
    <t>{"all":"kiss=\"ska 383*\"","nord":"kiss=\"ska 383*\"","sca":"kiss=\"ska 383*\"","dk":"kiss=\"ska 383*\"","gro":"kiss=\"ska 383*\"","ic":"kiss=\"ska 383*\"","fae":"kiss=\"ska 383*\"","se":"kiss=\"ska 383*\"","no":"kiss=\"ska 383*\"","fi":"kiss=\"ska 383*\""}</t>
  </si>
  <si>
    <t>ska 529*</t>
  </si>
  <si>
    <t>{"all":"kiss=\"ska 529*\"","nord":"kiss=\"ska 529*\"","sca":"kiss=\"ska 529*\"","dk":"kiss=\"ska 529*\"","gro":"kiss=\"ska 529*\"","ic":"kiss=\"ska 529*\"","fae":"kiss=\"ska 529*\"","se":"kiss=\"ska 529*\"","no":"kiss=\"ska 529*\"","fi":"kiss=\"ska 529*\""}</t>
  </si>
  <si>
    <t>{"all":"kiss=\"ska 212*\"","nord":"kiss=\"ska 212*\" or kiss=\"gsb 936.50\"","sca":"kiss=\"ska 212*\" or kiss=\"ska 209.100\" or kiss=\"gsb 936.50\"","dk":"kiss=\"ska 212*\" or kiss=\"ska 209.200\" or kiss=\"gsb 936.50\"","gro":"kiss=\"ska 212*\" or kiss=\"ska 209.400\" or kiss=\"gsb 936.50\"","ic":"kiss=\"ska 212*\" or kiss=\"ska 209.400\" or kiss=\"gsb 936.50\"","fae":"kiss=\"ska 212*\" or kiss=\"ska 209.400\" or kiss=\"gsb 936.50\"","se":"kiss=\"ska 212*\" or kiss=\"gsb 936.50\"","no":"kiss=\"ska 212*\" or kiss=\"ska 209.600\" or kiss=\"gsb 936.50\"","fi":"kiss=\"ska 212*\" or kiss=\"gsb 936.50\"","bal":"kiss=\"gsb 936.60\"","ee":"kiss=\"gsb 936.60\"","lv":"kiss=\"gsb 936.60\"","lt":"kiss=\"gsb 936.60\""}</t>
  </si>
  <si>
    <t>{"nord":"kiss=\"ska 341*\" or kiss=\"ska 342*\" or kiss=\"gsd 475*\"","sca":"kiss=\"ska 340*\" or kiss=\"ska 341*\" or kiss=\"ska 342*\" or kiss=\"ska 344*\" or kiss=\"gsd 475*\"","dk":"kiss=\"ska 340*\" or kiss=\"ska 341*\" or kiss=\"ska 342*\" or kiss=\"ska 344*\" or kiss=\"gsd 475*\"","gro":"kiss=\"ska 340*\" or kiss=\"ska 341*\" or kiss=\"ska 342*\" or kiss=\"ska 344*\" or kiss=\"gsd 475*\"","ic":"kiss=\"ska 340*\" or kiss=\"ska 341*\" or kiss=\"ska 342*\" or kiss=\"ska 344*\" or kiss=\"gsd 475*\"","fae":"kiss=\"ska 340*\" or kiss=\"ska 341*\" or kiss=\"ska 342*\" or kiss=\"ska 344*\" or kiss=\"gsd 475*\"","se":"kiss=\"ska 209.800\" or kiss=\"ska 340*\" or kiss=\"ska 341*\" or kiss=\"ska 342*\" or kiss=\"ska 344*\" or kiss=\"gsd 475*\"","no":"kiss=\"ska 340*\" or kiss=\"ska 341*\" or kiss=\"ska 342*\" or kiss=\"ska 344*\" or kiss=\"gsd 475*\"","fi":"kiss=\"gsd 475*\" or kiss=\"gsd 485*\"","bal":"kiss=\"gsd 485*\"","ee":"kiss=\"gsd 485*\"","lv":"kiss=\"gsd 485*\"","lt":"kiss=\"gsd 485*\""}</t>
  </si>
  <si>
    <t>{"all":"kiss=\"ska 489*\"","nord":"kiss=\"ska 489*\" or kiss=\"gsd 475*\"","sca":"kiss=\"ska 489*\" or kiss=\"gsd 475*\"","dk":"kiss=\"ska 489*\" or kiss=\"gsd 475*\"","gro":"kiss=\"ska 489*\" or kiss=\"gsd 475*\"","ic":"kiss=\"ska 489*\" or kiss=\"gsd 475*\"","fae":"kiss=\"ska 489*\" or kiss=\"gsd 475*\"","se":"kiss=\"ska 489*\" or kiss=\"gsd 475*\"","no":"kiss=\"ska 489*\" or kiss=\"gsd 475*\"","fi":"kiss=\"gsd 485*\" or kiss=\"gsd 475*\"","bal":"kiss=\"gsd 485*\" or kiss=\"gsd 970.40\"","ee":"kiss=\"gsd 485*\" or kiss=\"gsd 970.40\"","lv":"kiss=\"gsd 485*\" or kiss=\"gsd 970.40\"","lt":"kiss=\"gsd 485*\" or kiss=\"gsd 970.40\""}</t>
  </si>
  <si>
    <t>{"sca":"kiss=\"ska 652*\" or kiss=\"ska 654*\" or kiss=\"ska 666*\" or kiss=\"ska 668*\"","dk":"kiss=\"ska 652*\" or kiss=\"ska 654*\" or kiss=\"ska 666*\" or kiss=\"ska 668*\"","gro":"kiss=\"ska 652*\" or kiss=\"ska 654*\" or kiss=\"ska 666*\" or kiss=\"ska 668*\"","ic":"kiss=\"ska 652*\" or kiss=\"ska 654*\" or kiss=\"ska 666*\" or kiss=\"ska 668*\"","fae":"kiss=\"ska 652*\" or kiss=\"ska 654*\" or kiss=\"ska 666*\" or kiss=\"ska 668*\"","se":"kiss=\"ska 652*\" or kiss=\"ska 654*\" or kiss=\"ska 666*\" or kiss=\"ska 668*\"","no":"kiss=\"ska 652*\" or kiss=\"ska 654*\" or kiss=\"ska 666*\" or kiss=\"ska 668*\""}</t>
  </si>
  <si>
    <t>949.3</t>
  </si>
  <si>
    <t>{"all":"kiss=\"ska 438*\"","nord":"kiss=\"ska 439*\" or kiss=\"ska 438*\"","sca":"kiss=\"ska 439*\" or kiss=\"ska 438*\"","dk":"kiss=\"ska 439*\" or kiss=\"ska 438*\"","gro":"kiss=\"ska 439*\" or kiss=\"ska 438*\"","ic":"kiss=\"ska 439*\" or kiss=\"ska 438*\"","fae":"kiss=\"ska 439*\" or kiss=\"ska 438*\"","se":"kiss=\"ska 439*\" or kiss=\"ska 438*\"","no":"kiss=\"ska 439*\" or kiss=\"ska 438*\"","fi":"kiss=\"ska 438*\""}</t>
  </si>
  <si>
    <t>949.4</t>
  </si>
  <si>
    <t>949.5</t>
  </si>
  <si>
    <t>ska 609*</t>
  </si>
  <si>
    <t>{"all":"kiss=\"ska 609*\"","nord":"kiss=\"soz 810*\"","sca":"kiss=\"ska 609*\" or kiss=\"ska 851*\" or kiss=\"soz 810*\"","dk":"kiss=\"ska 609*\" or kiss=\"ska 851*\" or kiss=\"soz 810*\"","gro":"kiss=\"ska 609*\" or kiss=\"ska 851*\" or kiss=\"soz 810*\"","ic":"kiss=\"ska 609*\" or kiss=\"ska 851*\" or kiss=\"soz 810*\"","fae":"kiss=\"ska 609*\" or kiss=\"ska 851*\" or kiss=\"soz 810*\"","se":"kiss=\"ska 609*\" or kiss=\"ska 851*\" or kiss=\"soz 810*\"","no":"kiss=\"ska 609*\" or kiss=\"ska 851*\" or kiss=\"soz 810*\"","fi":"kiss=\"soz 810*\""}</t>
  </si>
  <si>
    <t>ska 851*</t>
  </si>
  <si>
    <t>soz 810*</t>
  </si>
  <si>
    <t>{"all":"kiss=\"ska 574*\"","nord":"kiss=\"ska 575*\" or kiss=\"ska 793*\" or kiss=\"ska 624*\" or kiss=\"ska 626*\"","sca":"kiss=\"ska 574*\" or kiss=\"ska 575*\" or kiss=\"ska 793*\" or kiss=\"ska 624*\" or kiss=\"ska 626*\"","dk":"kiss=\"ska 574*\" or kiss=\"ska 575*\" or kiss=\"ska 793*\" or kiss=\"ska 624*\" or kiss=\"ska 626*\"","gro":"kiss=\"ska 574*\" or kiss=\"ska 575*\" or kiss=\"ska 793*\" or kiss=\"ska 624*\" or kiss=\"ska 626*\"","ic":"kiss=\"ska 574*\" or kiss=\"ska 575*\" or kiss=\"ska 793*\" or kiss=\"ska 624*\" or kiss=\"ska 626*\"","fae":"kiss=\"ska 574*\" or kiss=\"ska 575*\" or kiss=\"ska 793*\" or kiss=\"ska 624*\" or kiss=\"ska 626*\"","se":"kiss=\"ska 574*\" or kiss=\"ska 575*\" or kiss=\"ska 793*\" or kiss=\"ska 624*\" or kiss=\"ska 626*\"","no":"kiss=\"ska 574*\" or kiss=\"ska 575*\" or kiss=\"ska 793*\" or kiss=\"ska 624*\" or kiss=\"ska 626*\""}</t>
  </si>
  <si>
    <t>{"nord":"kiss=\"ska 575*\" or kiss=\"ska 793*\" or kiss=\"ska 624*\" or kiss=\"ska 626*\"","sca":"kiss=\"ska 574*\" or kiss=\"ska 785*\" or kiss=\"ska 788.800\" or kiss=\"ska 575*\" or kiss=\"ska 793*\" or kiss=\"ska 624*\" or kiss=\"ska 626*\"","dk":"kiss=\"ska 574*\" or kiss=\"ska 785*\" or kiss=\"ska 788.800\" or kiss=\"ska 575*\" or kiss=\"ska 793*\" or kiss=\"ska 624*\" or kiss=\"ska 626*\"","gro":"kiss=\"ska 574*\" or kiss=\"ska 785*\" or kiss=\"ska 788.800\" or kiss=\"ska 575*\" or kiss=\"ska 793*\" or kiss=\"ska 624*\" or kiss=\"ska 626*\"","ic":"kiss=\"ska 574*\" or kiss=\"ska 785*\" or kiss=\"ska 788.800\" or kiss=\"ska 575*\" or kiss=\"ska 793*\" or kiss=\"ska 624*\" or kiss=\"ska 626*\"","fae":"kiss=\"ska 574*\" or kiss=\"ska 785*\" or kiss=\"ska 788.800\" or kiss=\"ska 575*\" or kiss=\"ska 793*\" or kiss=\"ska 624*\" or kiss=\"ska 626*\"","se":"kiss=\"ska 574*\" or kiss=\"ska 785*\" or kiss=\"ska 788.800\" or kiss=\"ska 575*\" or kiss=\"ska 793*\" or kiss=\"ska 624*\" or kiss=\"ska 626*\"","no":"kiss=\"ska 574*\" or kiss=\"ska 785*\" or kiss=\"ska 788.800\" or kiss=\"ska 575*\" or kiss=\"ska 793*\" or kiss=\"ska 624*\" or kiss=\"ska 626*\""}</t>
  </si>
  <si>
    <t>{"nord":"kiss=\"agr 2*\" or kiss=\"ska 185.900\" or kiss=\"ska 446.100\" or kiss=\"ska 446.200\" or kiss=\"ska 446.400\" or kiss=\"ska 446.500\" or kiss=\"ska 446.600\" or kiss=\"ska 446.700\" or kiss=\"ska 597.100\" or kiss=\"ska 786*\"","sca":"kiss=\"agr 2*\" or kiss=\"ska 185.900\" or kiss=\"ska 446.100\" or kiss=\"ska 446.200\" or kiss=\"ska 446.400\" or kiss=\"ska 446.500\" or kiss=\"ska 446.600\" or kiss=\"ska 446.700\" or kiss=\"ska 597.100\" or kiss=\"ska 786*\"","dk":"kiss=\"agr 2*\" or kiss=\"ska 185.900\" or kiss=\"ska 446.100\" or kiss=\"ska 446.200\" or kiss=\"ska 446.400\" or kiss=\"ska 446.500\" or kiss=\"ska 446.600\" or kiss=\"ska 446.700\" or kiss=\"ska 597.100\" or kiss=\"ska 786*\"","gro":"kiss=\"agr 2*\" or kiss=\"ska 185.900\" or kiss=\"ska 446.100\" or kiss=\"ska 446.200\" or kiss=\"ska 446.400\" or kiss=\"ska 446.500\" or kiss=\"ska 446.600\" or kiss=\"ska 446.700\" or kiss=\"ska 597.100\" or kiss=\"ska 786*\"","ic":"kiss=\"agr 2*\" or kiss=\"ska 185.900\" or kiss=\"ska 446.100\" or kiss=\"ska 446.200\" or kiss=\"ska 446.400\" or kiss=\"ska 446.500\" or kiss=\"ska 446.600\" or kiss=\"ska 446.700\" or kiss=\"ska 597.100\" or kiss=\"ska 786*\"","fae":"kiss=\"agr 2*\" or kiss=\"ska 185.900\" or kiss=\"ska 446.100\" or kiss=\"ska 446.200\" or kiss=\"ska 446.400\" or kiss=\"ska 446.500\" or kiss=\"ska 446.600\" or kiss=\"ska 446.700\" or kiss=\"ska 597.100\" or kiss=\"ska 786*\"","se":"kiss=\"agr 2*\" or kiss=\"ska 185.900\" or kiss=\"ska 446.100\" or kiss=\"ska 446.200\" or kiss=\"ska 446.400\" or kiss=\"ska 446.500\" or kiss=\"ska 446.600\" or kiss=\"ska 446.700\" or kiss=\"ska 597.100\" or kiss=\"ska 786*\"","no":"kiss=\"agr 2*\" or kiss=\"ska 185.900\" or kiss=\"ska 446.100\" or kiss=\"ska 446.200\" or kiss=\"ska 446.400\" or kiss=\"ska 446.500\" or kiss=\"ska 446.600\" or kiss=\"ska 446.700\" or kiss=\"ska 597.100\" or kiss=\"ska 786*\"","fi":"kiss=\"agr 2*\""}</t>
  </si>
  <si>
    <t>{"all":"kiss=\"ska 192.100\" or kiss=\"ska 321.900\" or kiss=\"ska 456.400\" or kiss=\"ska 456.100\" or kiss=\"ska 613*\" or kiss=\"ska 617*\" or kiss=\"ska 613*\"","nord":"kiss=\"ska 456.400\"","sca":"kiss=\"ska 790.600\" or kiss=\"ska 192.100\" or kiss=\"ska 321.900\" or kiss=\"ska 456.400\" or kiss=\"ska 456.100\" or kiss=\"ska 613*\" or kiss=\"ska 617*\" or kiss=\"ska 613*\"","dk":"kiss=\"ska 790.600\" or kiss=\"ska 192.100\" or kiss=\"ska 321.900\" or kiss=\"ska 456.400\" or kiss=\"ska 456.100\" or kiss=\"ska 613*\" or kiss=\"ska 617*\" or kiss=\"ska 613*\"","gro":"kiss=\"ska 790.600\" or kiss=\"ska 192.100\" or kiss=\"ska 321.900\" or kiss=\"ska 456.400\" or kiss=\"ska 456.100\" or kiss=\"ska 613*\" or kiss=\"ska 617*\" or kiss=\"ska 613*\"","ic":"kiss=\"ska 790.600\" or kiss=\"ska 192.100\" or kiss=\"ska 321.900\" or kiss=\"ska 456.400\" or kiss=\"ska 456.100\" or kiss=\"ska 613*\" or kiss=\"ska 617*\" or kiss=\"ska 613*\"","fae":"kiss=\"ska 790.600\" or kiss=\"ska 192.100\" or kiss=\"ska 321.900\" or kiss=\"ska 456.400\" or kiss=\"ska 456.100\" or kiss=\"ska 613*\" or kiss=\"ska 617*\" or kiss=\"ska 613*\"","se":"kiss=\"ska 790.600\" or kiss=\"ska 192.100\" or kiss=\"ska 321.900\" or kiss=\"ska 456.400\" or kiss=\"ska 456.100\" or kiss=\"ska 613*\" or kiss=\"ska 617*\" or kiss=\"ska 613*\"","no":"kiss=\"ska 790.600\" or kiss=\"ska 192.100\" or kiss=\"ska 321.900\" or kiss=\"ska 456.400\" or kiss=\"ska 456.100\" or kiss=\"ska 613*\" or kiss=\"ska 617*\" or kiss=\"ska 613*\""}</t>
  </si>
  <si>
    <t>{"all":"kiss=\"ska 617*\"","sca":"kiss=\"ska 617*\" or kiss=\"ska 790.100\"","dk":"kiss=\"ska 617*\" or kiss=\"ska 790.100\"","gro":"kiss=\"ska 617*\" or kiss=\"ska 790.100\"","ic":"kiss=\"ska 617*\" or kiss=\"ska 790.100\"","fae":"kiss=\"ska 617*\" or kiss=\"ska 790.100\"","se":"kiss=\"ska 617*\" or kiss=\"ska 790.100\"","no":"kiss=\"ska 617*\" or kiss=\"ska 790.100\""}</t>
  </si>
  <si>
    <t>{"sca":"kiss=\"ska 790.600\"","dk":"kiss=\"ska 790.600\"","gro":"kiss=\"ska 790.600\"","ic":"kiss=\"ska 790.600\"","fae":"kiss=\"ska 790.600\"","se":"kiss=\"ska 790.600\"","no":"kiss=\"ska 790.600\""}</t>
  </si>
  <si>
    <t>{"all":"kiss=\"ska 321.200\"","nord":"kiss=\"ska 321.200\"","sca":"kiss=\"ska 321.200\"","dk":"kiss=\"ska 321.200\"","gro":"kiss=\"ska 321.200\"","ic":"kiss=\"ska 321.200\"","fae":"kiss=\"ska 321.200\"","se":"kiss=\"ska 321.200\"","no":"kiss=\"ska 321.200\"","fi":"kiss=\"ska 321.200\""}</t>
  </si>
  <si>
    <t>{"all":"kiss=\"ska 146.500\" or kiss=\"ska 281.400\" or kiss=\"ska 381*\" or kiss=\"ska 527*\"","nord":"kiss=\"ska 146.500\" or kiss=\"ska 281.400\" or kiss=\"ska 381*\" or kiss=\"ska 527*\"","sca":"kiss=\"ska 146.500\" or kiss=\"ska 281.400\" or kiss=\"ska 381*\" or kiss=\"ska 527*\"","dk":"kiss=\"ska 146.500\" or kiss=\"ska 281.400\" or kiss=\"ska 381*\" or kiss=\"ska 527*\"","gro":"kiss=\"ska 146.500\" or kiss=\"ska 281.400\" or kiss=\"ska 381*\" or kiss=\"ska 527*\"","ic":"kiss=\"ska 146.500\" or kiss=\"ska 281.400\" or kiss=\"ska 381*\" or kiss=\"ska 527*\"","fae":"kiss=\"ska 146.500\" or kiss=\"ska 281.400\" or kiss=\"ska 381*\" or kiss=\"ska 527*\"","se":"kiss=\"ska 146.500\" or kiss=\"ska 281.400\" or kiss=\"ska 381*\" or kiss=\"ska 527*\"","no":"kiss=\"ska 146.500\" or kiss=\"ska 281.400\" or kiss=\"ska 381*\" or kiss=\"ska 527*\""}</t>
  </si>
  <si>
    <t>94A.27</t>
  </si>
  <si>
    <t>94A.28</t>
  </si>
  <si>
    <t>{"all":"kiss=\"pol 969*\"","nord":"kiss=\"pol 969*\" or kiss=\"jus 941.100\"","sca":"kiss=\"ska 675*\" or kiss=\"pol 969*\" or kiss=\"jus 941.100\"","dk":"kiss=\"ska 675*\" or kiss=\"pol 969*\" or kiss=\"jus 941.100\" or kiss=\"jus 943*\"","gro":"kiss=\"ska 675*\" or kiss=\"pol 969*\" or kiss=\"jus 941.100\"","ic":"kiss=\"ska 675*\" or kiss=\"pol 969*\" or kiss=\"jus 941.100\" or kiss=\"jus 952*\"","fae":"kiss=\"ska 675*\" or kiss=\"pol 969*\" or kiss=\"jus 941.100\" or kiss=\"nor 293.600\" or kiss=\"nor 790.800\"","se":"kiss=\"ska 675*\" or kiss=\"pol 969*\" or kiss=\"jus 941.100\" or kiss=\"jus 956*\"","no":"kiss=\"ska 675*\" or kiss=\"pol 969*\" or kiss=\"jus 941.100\" or kiss=\"jus 954*\"","fi":"kiss=\"jus 941.100\" or kiss=\"jus 949*\""}</t>
  </si>
  <si>
    <t>{"all":"kiss=\"pol 986.3\"","nord":"kiss=\"pol 986.3\"","sca":"kiss=\"pol 986.3\"","dk":"kiss=\"pol 986.3\"","gro":"kiss=\"pol 986.3\"","ic":"kiss=\"pol 986.3\"","fae":"kiss=\"pol 986.3\"","se":"kiss=\"pol 986.3\"","no":"kiss=\"pol 986.3\""}</t>
  </si>
  <si>
    <t>sci 2*</t>
  </si>
  <si>
    <t>{"all":"kiss=\"sci 2*\"","nord":"kiss=\"sci 2*\"","sca":"kiss=\"sci 2*\"","dk":"kiss=\"sci 2*\"","gro":"kiss=\"sci 2*\"","ic":"kiss=\"sci 2*\"","fae":"kiss=\"sci 2*\"","se":"kiss=\"sci 2*\"","no":"kiss=\"sci 2*\""}</t>
  </si>
  <si>
    <t>sci 4*</t>
  </si>
  <si>
    <t>{"nord":"kiss=\"sci 4*\"","sca":"kiss=\"sci 4*\"","dk":"kiss=\"sci 4*\"","gro":"kiss=\"sci 4*\"","fae":"kiss=\"sci 4*\"","se":"kiss=\"sci 4*\"","no":"kiss=\"sci 4*\"","fi":"kiss=\"sci 4*\""}</t>
  </si>
  <si>
    <t>ska 586.500</t>
  </si>
  <si>
    <t>{"nord":"kiss=\"ska 586.500\"","sca":"kiss=\"ska 586.500\"","dk":"kiss=\"ska 586.500\"","gro":"kiss=\"ska 586.500\"","ic":"kiss=\"ska 586.500\"","fae":"kiss=\"ska 586.500\"","se":"kiss=\"ska 586.500\"","no":"kiss=\"ska 586.500\"","fi":"kiss=\"ska 586.500\""}</t>
  </si>
  <si>
    <t>phi 468.200</t>
  </si>
  <si>
    <t>{"nord":"kiss=\"phi 468.200\"","sca":"kiss=\"phi 468.200\"","dk":"kiss=\"phi 468.200\"","gro":"kiss=\"phi 468.200\"","ic":"kiss=\"phi 468.200\"","fae":"kiss=\"phi 468.200\"","se":"kiss=\"phi 468.200\"","no":"kiss=\"phi 468.200\"","fi":"kiss=\"phi 468.200\""}</t>
  </si>
  <si>
    <t>rel 680:kie 7*</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</si>
</sst>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0.0"/>
      <color rgb="FF000000"/>
    </font>
    <font/>
    <font>
      <b/>
      <sz val="10.0"/>
    </font>
    <font>
      <b/>
    </font>
    <font>
      <sz val="10.0"/>
      <color rgb="FF000000"/>
    </font>
    <font>
      <sz val="11.0"/>
    </font>
    <font>
      <u/>
      <sz val="10.0"/>
      <color rgb="FF000000"/>
    </font>
  </fonts>
  <fills count="5">
    <fill>
      <patternFill patternType="none"/>
    </fill>
    <fill>
      <patternFill patternType="lightGray"/>
    </fill>
    <fill>
      <patternFill patternType="solid">
        <fgColor rgb="FFEAD1DC"/>
        <bgColor rgb="FFEAD1DC"/>
      </patternFill>
    </fill>
    <fill>
      <patternFill patternType="solid">
        <fgColor rgb="FFFF0000"/>
        <bgColor rgb="FFFF0000"/>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31">
    <xf borderId="0" fillId="0" fontId="0" numFmtId="0" xfId="0" applyAlignment="1" applyFont="1">
      <alignment wrapText="1"/>
    </xf>
    <xf borderId="0" fillId="0" fontId="1" numFmtId="0" xfId="0" applyAlignment="1" applyFont="1">
      <alignment horizontal="left" vertical="center"/>
    </xf>
    <xf borderId="0" fillId="0" fontId="1" numFmtId="0" xfId="0" applyAlignment="1" applyFont="1">
      <alignment vertical="center"/>
    </xf>
    <xf borderId="0" fillId="0" fontId="2" numFmtId="0" xfId="0" applyAlignment="1" applyFont="1">
      <alignment wrapText="1"/>
    </xf>
    <xf borderId="0" fillId="0" fontId="3" numFmtId="0" xfId="0" applyAlignment="1" applyFont="1">
      <alignment wrapText="1"/>
    </xf>
    <xf borderId="0" fillId="0" fontId="1" numFmtId="0" xfId="0" applyAlignment="1" applyFont="1">
      <alignment vertical="center"/>
    </xf>
    <xf borderId="0" fillId="0" fontId="4" numFmtId="0" xfId="0" applyAlignment="1" applyFont="1">
      <alignment horizontal="left" wrapText="1"/>
    </xf>
    <xf borderId="0" fillId="0" fontId="4" numFmtId="0" xfId="0" applyAlignment="1" applyFont="1">
      <alignment wrapText="1"/>
    </xf>
    <xf borderId="0" fillId="0" fontId="3" numFmtId="0" xfId="0" applyAlignment="1" applyFont="1">
      <alignment wrapText="1"/>
    </xf>
    <xf borderId="0" fillId="0" fontId="1" numFmtId="0" xfId="0" applyAlignment="1" applyFont="1">
      <alignment vertical="center"/>
    </xf>
    <xf borderId="0" fillId="0" fontId="4" numFmtId="0" xfId="0" applyAlignment="1" applyFont="1">
      <alignment/>
    </xf>
    <xf borderId="0" fillId="2" fontId="1" numFmtId="0" xfId="0" applyAlignment="1" applyFill="1" applyFont="1">
      <alignment vertical="center"/>
    </xf>
    <xf borderId="0" fillId="0" fontId="4" numFmtId="0" xfId="0" applyAlignment="1" applyFont="1">
      <alignment wrapText="1"/>
    </xf>
    <xf borderId="0" fillId="3" fontId="4" numFmtId="0" xfId="0" applyAlignment="1" applyFill="1" applyFont="1">
      <alignment wrapText="1"/>
    </xf>
    <xf borderId="0" fillId="2" fontId="1" numFmtId="0" xfId="0" applyAlignment="1" applyFont="1">
      <alignment vertical="center"/>
    </xf>
    <xf borderId="0" fillId="2" fontId="4" numFmtId="0" xfId="0" applyAlignment="1" applyFont="1">
      <alignment wrapText="1"/>
    </xf>
    <xf borderId="0" fillId="0" fontId="3" numFmtId="0" xfId="0" applyAlignment="1" applyFont="1">
      <alignment wrapText="1"/>
    </xf>
    <xf borderId="0" fillId="0" fontId="2" numFmtId="0" xfId="0" applyAlignment="1" applyFont="1">
      <alignment horizontal="left" wrapText="1"/>
    </xf>
    <xf borderId="0" fillId="0" fontId="5" numFmtId="0" xfId="0" applyAlignment="1" applyFont="1">
      <alignment horizontal="left" vertical="center"/>
    </xf>
    <xf borderId="0" fillId="0" fontId="5" numFmtId="0" xfId="0" applyAlignment="1" applyFont="1">
      <alignment vertical="center"/>
    </xf>
    <xf borderId="0" fillId="0" fontId="5" numFmtId="0" xfId="0" applyAlignment="1" applyFont="1">
      <alignment vertical="center"/>
    </xf>
    <xf borderId="0" fillId="0" fontId="2" numFmtId="0" xfId="0" applyAlignment="1" applyFont="1">
      <alignment wrapText="1"/>
    </xf>
    <xf borderId="0" fillId="0" fontId="2" numFmtId="0" xfId="0" applyAlignment="1" applyFont="1">
      <alignment wrapText="1"/>
    </xf>
    <xf borderId="0" fillId="2" fontId="5" numFmtId="0" xfId="0" applyAlignment="1" applyFont="1">
      <alignment vertical="center"/>
    </xf>
    <xf borderId="0" fillId="0" fontId="5" numFmtId="0" xfId="0" applyAlignment="1" applyFont="1">
      <alignment vertical="center"/>
    </xf>
    <xf borderId="0" fillId="0" fontId="2" numFmtId="0" xfId="0" applyFont="1"/>
    <xf borderId="0" fillId="0" fontId="2" numFmtId="0" xfId="0" applyFont="1"/>
    <xf borderId="0" fillId="2" fontId="5" numFmtId="0" xfId="0" applyAlignment="1" applyFont="1">
      <alignment vertical="center"/>
    </xf>
    <xf borderId="0" fillId="4" fontId="6" numFmtId="0" xfId="0" applyAlignment="1" applyFill="1" applyFont="1">
      <alignment wrapText="1"/>
    </xf>
    <xf borderId="0" fillId="0" fontId="5" numFmtId="0" xfId="0" applyAlignment="1" applyFont="1">
      <alignment vertical="center"/>
    </xf>
    <xf borderId="0" fillId="0" fontId="7" numFmtId="0" xfId="0" applyAlignment="1" applyFont="1">
      <alignment vertical="center"/>
    </xf>
  </cellXfs>
  <cellStyles count="1">
    <cellStyle xfId="0" name="Normal" builtinId="0"/>
  </cellStyles>
  <dxfs count="3">
    <dxf>
      <font>
        <color rgb="FFFF0000"/>
      </font>
      <fill>
        <patternFill patternType="solid">
          <fgColor rgb="FFFFFFFF"/>
          <bgColor rgb="FFFFFFFF"/>
        </patternFill>
      </fill>
      <alignment wrapText="1"/>
      <border>
        <left/>
        <right/>
        <top/>
        <bottom/>
      </border>
    </dxf>
    <dxf>
      <font/>
      <fill>
        <patternFill patternType="solid">
          <fgColor rgb="FFF4CCCC"/>
          <bgColor rgb="FFF4CCCC"/>
        </patternFill>
      </fill>
      <alignment wrapText="1"/>
      <border>
        <left/>
        <right/>
        <top/>
        <bottom/>
      </border>
    </dxf>
    <dxf>
      <font>
        <color rgb="FFF3F3F3"/>
      </font>
      <fill>
        <patternFill patternType="none"/>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worksheet" Target="worksheets/sheet3.xml"/><Relationship Id="rId5" Type="http://schemas.openxmlformats.org/officeDocument/2006/relationships/worksheet" Target="worksheets/sheet7.xml"/><Relationship Id="rId6" Type="http://schemas.openxmlformats.org/officeDocument/2006/relationships/worksheet" Target="worksheets/sheet6.xml"/><Relationship Id="rId7" Type="http://schemas.openxmlformats.org/officeDocument/2006/relationships/worksheet" Target="worksheets/sheet1.xml"/><Relationship Id="rId8"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94A.XX" TargetMode="External"/><Relationship Id="rId10" Type="http://schemas.openxmlformats.org/officeDocument/2006/relationships/hyperlink" Target="http://94A.XX" TargetMode="External"/><Relationship Id="rId13" Type="http://schemas.openxmlformats.org/officeDocument/2006/relationships/hyperlink" Target="http://94A.XX" TargetMode="External"/><Relationship Id="rId12" Type="http://schemas.openxmlformats.org/officeDocument/2006/relationships/hyperlink" Target="http://94A.XX" TargetMode="External"/><Relationship Id="rId1" Type="http://schemas.openxmlformats.org/officeDocument/2006/relationships/hyperlink" Target="http://338.XX" TargetMode="External"/><Relationship Id="rId2" Type="http://schemas.openxmlformats.org/officeDocument/2006/relationships/hyperlink" Target="http://338.XX" TargetMode="External"/><Relationship Id="rId3" Type="http://schemas.openxmlformats.org/officeDocument/2006/relationships/hyperlink" Target="http://831.XX" TargetMode="External"/><Relationship Id="rId4" Type="http://schemas.openxmlformats.org/officeDocument/2006/relationships/hyperlink" Target="http://914.XX" TargetMode="External"/><Relationship Id="rId9" Type="http://schemas.openxmlformats.org/officeDocument/2006/relationships/hyperlink" Target="http://94A.XX" TargetMode="External"/><Relationship Id="rId14" Type="http://schemas.openxmlformats.org/officeDocument/2006/relationships/drawing" Target="../drawings/worksheetdrawing7.xml"/><Relationship Id="rId5" Type="http://schemas.openxmlformats.org/officeDocument/2006/relationships/hyperlink" Target="http://914.XX" TargetMode="External"/><Relationship Id="rId6" Type="http://schemas.openxmlformats.org/officeDocument/2006/relationships/hyperlink" Target="http://94A.XX" TargetMode="External"/><Relationship Id="rId7" Type="http://schemas.openxmlformats.org/officeDocument/2006/relationships/hyperlink" Target="http://94A.XX" TargetMode="External"/><Relationship Id="rId8" Type="http://schemas.openxmlformats.org/officeDocument/2006/relationships/hyperlink" Target="http://94A.X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4" max="4" width="47.71"/>
  </cols>
  <sheetData>
    <row r="1">
      <c r="A1" s="3" t="s">
        <v>2</v>
      </c>
      <c r="B1" s="3" t="s">
        <v>5</v>
      </c>
      <c r="C1" s="3" t="s">
        <v>7</v>
      </c>
      <c r="E1" s="3" t="s">
        <v>8</v>
      </c>
    </row>
    <row r="2">
      <c r="A2" s="3" t="s">
        <v>9</v>
      </c>
      <c r="B2" s="3" t="s">
        <v>2</v>
      </c>
      <c r="C2" s="3" t="s">
        <v>10</v>
      </c>
      <c r="E2" s="3" t="s">
        <v>11</v>
      </c>
    </row>
    <row r="3">
      <c r="A3" s="3" t="s">
        <v>12</v>
      </c>
      <c r="B3" s="3" t="s">
        <v>2</v>
      </c>
      <c r="C3" s="3" t="s">
        <v>13</v>
      </c>
      <c r="E3" s="3" t="s">
        <v>14</v>
      </c>
    </row>
    <row r="4">
      <c r="A4" s="3" t="s">
        <v>15</v>
      </c>
      <c r="B4" s="3" t="s">
        <v>12</v>
      </c>
      <c r="C4" s="3" t="s">
        <v>16</v>
      </c>
      <c r="E4" s="3" t="s">
        <v>17</v>
      </c>
    </row>
    <row r="5">
      <c r="A5" s="3" t="s">
        <v>18</v>
      </c>
      <c r="B5" s="3" t="s">
        <v>12</v>
      </c>
      <c r="C5" s="3" t="s">
        <v>19</v>
      </c>
      <c r="E5" s="3" t="s">
        <v>20</v>
      </c>
    </row>
    <row r="6">
      <c r="A6" s="3" t="s">
        <v>21</v>
      </c>
      <c r="B6" s="3" t="s">
        <v>12</v>
      </c>
      <c r="C6" s="3" t="s">
        <v>22</v>
      </c>
      <c r="E6" s="3" t="s">
        <v>23</v>
      </c>
    </row>
    <row r="7">
      <c r="A7" s="3" t="s">
        <v>24</v>
      </c>
      <c r="B7" s="3" t="s">
        <v>2</v>
      </c>
      <c r="C7" s="3" t="s">
        <v>25</v>
      </c>
      <c r="E7" s="3" t="s">
        <v>26</v>
      </c>
    </row>
    <row r="8">
      <c r="A8" s="3" t="s">
        <v>27</v>
      </c>
      <c r="B8" s="3" t="s">
        <v>24</v>
      </c>
      <c r="C8" s="3" t="s">
        <v>28</v>
      </c>
      <c r="E8" s="3" t="s">
        <v>29</v>
      </c>
    </row>
    <row r="9">
      <c r="A9" s="3" t="s">
        <v>31</v>
      </c>
      <c r="B9" s="3" t="s">
        <v>27</v>
      </c>
      <c r="C9" s="3" t="s">
        <v>33</v>
      </c>
      <c r="E9" s="3" t="s">
        <v>35</v>
      </c>
    </row>
    <row r="10">
      <c r="A10" s="3" t="s">
        <v>38</v>
      </c>
      <c r="B10" s="3" t="s">
        <v>27</v>
      </c>
      <c r="C10" s="3" t="s">
        <v>41</v>
      </c>
      <c r="E10" s="3" t="s">
        <v>43</v>
      </c>
    </row>
    <row r="11">
      <c r="A11" s="3" t="s">
        <v>46</v>
      </c>
      <c r="B11" s="3" t="s">
        <v>27</v>
      </c>
      <c r="C11" s="3" t="s">
        <v>49</v>
      </c>
      <c r="E11" s="3" t="s">
        <v>51</v>
      </c>
    </row>
    <row r="12">
      <c r="A12" s="3" t="s">
        <v>54</v>
      </c>
      <c r="B12" s="3" t="s">
        <v>27</v>
      </c>
      <c r="C12" s="3" t="s">
        <v>57</v>
      </c>
      <c r="E12" s="3" t="s">
        <v>59</v>
      </c>
    </row>
    <row r="13">
      <c r="A13" s="3" t="s">
        <v>61</v>
      </c>
      <c r="B13" s="3" t="s">
        <v>27</v>
      </c>
      <c r="C13" s="3" t="s">
        <v>63</v>
      </c>
      <c r="E13" s="3" t="s">
        <v>64</v>
      </c>
    </row>
    <row r="14">
      <c r="A14" s="3" t="s">
        <v>65</v>
      </c>
      <c r="B14" s="3" t="s">
        <v>27</v>
      </c>
      <c r="C14" s="3" t="s">
        <v>66</v>
      </c>
      <c r="E14" s="3" t="s">
        <v>67</v>
      </c>
    </row>
    <row r="15">
      <c r="A15" s="3" t="s">
        <v>24</v>
      </c>
      <c r="B15" s="3" t="s">
        <v>24</v>
      </c>
      <c r="C15" s="3" t="s">
        <v>70</v>
      </c>
      <c r="E15" s="3" t="s">
        <v>72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75"/>
  <sheetData>
    <row r="1">
      <c r="A1" s="4" t="s">
        <v>3</v>
      </c>
      <c r="H1" s="8"/>
      <c r="I1" s="8"/>
      <c r="J1" s="8"/>
      <c r="K1" s="8"/>
      <c r="L1" s="8"/>
      <c r="M1" s="8"/>
      <c r="N1" s="8"/>
      <c r="O1" s="8"/>
      <c r="P1" s="8"/>
      <c r="Q1" s="8"/>
      <c r="R1" s="8"/>
      <c r="S1" s="8"/>
      <c r="T1" s="8"/>
    </row>
    <row r="2">
      <c r="A2" s="8"/>
      <c r="B2" s="8"/>
      <c r="C2" s="8"/>
      <c r="D2" s="8"/>
      <c r="E2" s="8"/>
      <c r="F2" s="8"/>
      <c r="G2" s="8"/>
      <c r="H2" s="8"/>
      <c r="I2" s="8"/>
      <c r="J2" s="8"/>
      <c r="K2" s="8"/>
      <c r="L2" s="8"/>
      <c r="M2" s="8"/>
      <c r="N2" s="8"/>
      <c r="O2" s="8"/>
      <c r="P2" s="8"/>
      <c r="Q2" s="8"/>
      <c r="R2" s="8"/>
      <c r="S2" s="8"/>
      <c r="T2" s="8"/>
    </row>
    <row r="3">
      <c r="A3" s="4" t="s">
        <v>81</v>
      </c>
      <c r="B3" s="4" t="s">
        <v>84</v>
      </c>
      <c r="C3" s="4" t="s">
        <v>7</v>
      </c>
      <c r="D3" s="4" t="s">
        <v>10</v>
      </c>
      <c r="E3" s="4" t="s">
        <v>13</v>
      </c>
      <c r="F3" s="4" t="s">
        <v>16</v>
      </c>
      <c r="G3" s="4" t="s">
        <v>19</v>
      </c>
      <c r="H3" s="4" t="s">
        <v>22</v>
      </c>
      <c r="I3" s="4" t="s">
        <v>25</v>
      </c>
      <c r="J3" s="4" t="s">
        <v>70</v>
      </c>
      <c r="K3" s="4" t="s">
        <v>28</v>
      </c>
      <c r="L3" s="4" t="s">
        <v>33</v>
      </c>
      <c r="M3" s="4" t="s">
        <v>41</v>
      </c>
      <c r="N3" s="4" t="s">
        <v>49</v>
      </c>
      <c r="O3" s="4" t="s">
        <v>57</v>
      </c>
      <c r="P3" s="4" t="s">
        <v>63</v>
      </c>
      <c r="Q3" s="4" t="s">
        <v>66</v>
      </c>
      <c r="R3" s="8"/>
      <c r="S3" s="8"/>
      <c r="T3" s="8"/>
    </row>
    <row r="4">
      <c r="A4" s="3" t="s">
        <v>100</v>
      </c>
      <c r="B4" s="3">
        <v>6310.0</v>
      </c>
      <c r="C4" s="3" t="s">
        <v>101</v>
      </c>
      <c r="E4" s="3" t="s">
        <v>102</v>
      </c>
      <c r="I4" s="3" t="s">
        <v>103</v>
      </c>
      <c r="J4" s="3" t="s">
        <v>121</v>
      </c>
      <c r="K4" s="3" t="s">
        <v>122</v>
      </c>
      <c r="L4" s="3" t="s">
        <v>123</v>
      </c>
      <c r="M4" s="3" t="s">
        <v>124</v>
      </c>
      <c r="N4" s="3" t="s">
        <v>126</v>
      </c>
      <c r="O4" s="3" t="s">
        <v>127</v>
      </c>
      <c r="P4" s="3" t="s">
        <v>128</v>
      </c>
      <c r="Q4" s="3" t="s">
        <v>129</v>
      </c>
    </row>
    <row r="5">
      <c r="I5" s="3" t="s">
        <v>122</v>
      </c>
      <c r="J5" s="3" t="s">
        <v>130</v>
      </c>
      <c r="K5" s="3" t="s">
        <v>123</v>
      </c>
      <c r="M5" s="3" t="s">
        <v>131</v>
      </c>
      <c r="O5" s="3" t="s">
        <v>132</v>
      </c>
      <c r="P5" s="3" t="s">
        <v>133</v>
      </c>
      <c r="Q5" s="3" t="s">
        <v>134</v>
      </c>
    </row>
    <row r="6">
      <c r="J6" s="3" t="s">
        <v>135</v>
      </c>
      <c r="K6" s="3" t="s">
        <v>124</v>
      </c>
      <c r="M6" s="3" t="s">
        <v>136</v>
      </c>
      <c r="O6" s="3" t="s">
        <v>137</v>
      </c>
      <c r="P6" s="3" t="s">
        <v>138</v>
      </c>
      <c r="Q6" s="3" t="s">
        <v>139</v>
      </c>
    </row>
    <row r="7">
      <c r="J7" s="3" t="s">
        <v>140</v>
      </c>
      <c r="K7" s="3" t="s">
        <v>131</v>
      </c>
    </row>
    <row r="8">
      <c r="K8" s="3" t="s">
        <v>136</v>
      </c>
    </row>
    <row r="9">
      <c r="K9" s="3" t="s">
        <v>126</v>
      </c>
    </row>
    <row r="10">
      <c r="K10" s="3" t="s">
        <v>127</v>
      </c>
    </row>
    <row r="11">
      <c r="K11" s="3" t="s">
        <v>132</v>
      </c>
    </row>
    <row r="12">
      <c r="K12" s="3" t="s">
        <v>137</v>
      </c>
    </row>
    <row r="13">
      <c r="K13" s="3" t="s">
        <v>128</v>
      </c>
    </row>
    <row r="14">
      <c r="K14" s="3" t="s">
        <v>133</v>
      </c>
    </row>
    <row r="15">
      <c r="K15" s="3" t="s">
        <v>138</v>
      </c>
    </row>
    <row r="16">
      <c r="K16" s="3" t="s">
        <v>129</v>
      </c>
    </row>
    <row r="17">
      <c r="K17" s="3" t="s">
        <v>134</v>
      </c>
    </row>
    <row r="18">
      <c r="K18" s="3" t="s">
        <v>139</v>
      </c>
    </row>
    <row r="20">
      <c r="A20" s="3" t="s">
        <v>141</v>
      </c>
      <c r="B20" s="3" t="s">
        <v>142</v>
      </c>
      <c r="E20" s="3" t="s">
        <v>143</v>
      </c>
      <c r="F20" s="3" t="s">
        <v>144</v>
      </c>
      <c r="G20" s="3" t="s">
        <v>145</v>
      </c>
      <c r="H20" s="3" t="s">
        <v>146</v>
      </c>
    </row>
    <row r="24">
      <c r="A24" s="3" t="s">
        <v>147</v>
      </c>
    </row>
    <row r="25">
      <c r="B25" s="3" t="s">
        <v>148</v>
      </c>
    </row>
    <row r="27">
      <c r="A27" s="3" t="s">
        <v>149</v>
      </c>
    </row>
    <row r="28">
      <c r="B28" s="3" t="s">
        <v>150</v>
      </c>
    </row>
  </sheetData>
  <mergeCells count="1">
    <mergeCell ref="A1:G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3" max="3" width="8.71"/>
  </cols>
  <sheetData>
    <row r="1">
      <c r="A1" s="3" t="s">
        <v>4</v>
      </c>
      <c r="B1" s="3" t="s">
        <v>5</v>
      </c>
      <c r="D1" s="3" t="s">
        <v>6</v>
      </c>
      <c r="E1" s="3" t="s">
        <v>6</v>
      </c>
    </row>
    <row r="2">
      <c r="A2" t="str">
        <f>"vn-" &amp;HGW!A5</f>
        <v>vn-0**</v>
      </c>
      <c r="B2" t="str">
        <f t="shared" ref="B2:B550" si="1">IF(REGEXMATCH(A2,"\*$"),IF(REGEXMATCH(A2,"\*\*$"),"vn-Root",REGEXREPLACE(A2,"..$", "**")),REGEXREPLACE(A2,".$","*"))</f>
        <v>vn-Root</v>
      </c>
      <c r="C2" t="str">
        <f t="shared" ref="C2:C550" si="2">COUNTIF(A:A,REGEXREPLACE(B2,"\*","~*"))</f>
        <v>1</v>
      </c>
      <c r="D2" t="str">
        <f>HGW!H5</f>
        <v>Allgemeines und Informationswesen</v>
      </c>
      <c r="E2" t="str">
        <f>HGW!I5</f>
        <v>Information, general works</v>
      </c>
    </row>
    <row r="3">
      <c r="A3" t="str">
        <f>"vn-" &amp;HGW!A6</f>
        <v>vn-00*</v>
      </c>
      <c r="B3" t="str">
        <f t="shared" si="1"/>
        <v>vn-0**</v>
      </c>
      <c r="C3" t="str">
        <f t="shared" si="2"/>
        <v>1</v>
      </c>
    </row>
    <row r="4">
      <c r="A4" t="str">
        <f>"vn-" &amp;HGW!A7</f>
        <v>vn-001</v>
      </c>
      <c r="B4" t="str">
        <f t="shared" si="1"/>
        <v>vn-00*</v>
      </c>
      <c r="C4" t="str">
        <f t="shared" si="2"/>
        <v>1</v>
      </c>
    </row>
    <row r="5">
      <c r="A5" t="str">
        <f>"vn-" &amp;HGW!A8</f>
        <v>vn-002</v>
      </c>
      <c r="B5" t="str">
        <f t="shared" si="1"/>
        <v>vn-00*</v>
      </c>
      <c r="C5" t="str">
        <f t="shared" si="2"/>
        <v>1</v>
      </c>
    </row>
    <row r="6">
      <c r="A6" t="str">
        <f>"vn-" &amp;HGW!A9</f>
        <v>vn-004</v>
      </c>
      <c r="B6" t="str">
        <f t="shared" si="1"/>
        <v>vn-00*</v>
      </c>
      <c r="C6" t="str">
        <f t="shared" si="2"/>
        <v>1</v>
      </c>
    </row>
    <row r="7">
      <c r="A7" t="str">
        <f>"vn-" &amp;HGW!A10</f>
        <v>vn-01*</v>
      </c>
      <c r="B7" t="str">
        <f t="shared" si="1"/>
        <v>vn-0**</v>
      </c>
      <c r="C7" t="str">
        <f t="shared" si="2"/>
        <v>1</v>
      </c>
    </row>
    <row r="8">
      <c r="A8" t="str">
        <f>"vn-" &amp;HGW!A11</f>
        <v>vn-02*</v>
      </c>
      <c r="B8" t="str">
        <f t="shared" si="1"/>
        <v>vn-0**</v>
      </c>
      <c r="C8" t="str">
        <f t="shared" si="2"/>
        <v>1</v>
      </c>
    </row>
    <row r="9">
      <c r="A9" t="str">
        <f>"vn-" &amp;HGW!A12</f>
        <v>vn-020</v>
      </c>
      <c r="B9" t="str">
        <f t="shared" si="1"/>
        <v>vn-02*</v>
      </c>
      <c r="C9" t="str">
        <f t="shared" si="2"/>
        <v>1</v>
      </c>
    </row>
    <row r="10">
      <c r="A10" t="str">
        <f>"vn-" &amp;HGW!A13</f>
        <v>vn-021</v>
      </c>
      <c r="B10" t="str">
        <f t="shared" si="1"/>
        <v>vn-02*</v>
      </c>
      <c r="C10" t="str">
        <f t="shared" si="2"/>
        <v>1</v>
      </c>
    </row>
    <row r="11">
      <c r="A11" t="str">
        <f>"vn-" &amp;HGW!A14</f>
        <v>vn-022</v>
      </c>
      <c r="B11" t="str">
        <f t="shared" si="1"/>
        <v>vn-02*</v>
      </c>
      <c r="C11" t="str">
        <f t="shared" si="2"/>
        <v>1</v>
      </c>
    </row>
    <row r="12">
      <c r="A12" t="str">
        <f>"vn-" &amp;HGW!A15</f>
        <v>vn-023</v>
      </c>
      <c r="B12" t="str">
        <f t="shared" si="1"/>
        <v>vn-02*</v>
      </c>
      <c r="C12" t="str">
        <f t="shared" si="2"/>
        <v>1</v>
      </c>
    </row>
    <row r="13">
      <c r="A13" t="str">
        <f>"vn-" &amp;HGW!A16</f>
        <v>vn-025</v>
      </c>
      <c r="B13" t="str">
        <f t="shared" si="1"/>
        <v>vn-02*</v>
      </c>
      <c r="C13" t="str">
        <f t="shared" si="2"/>
        <v>1</v>
      </c>
    </row>
    <row r="14">
      <c r="A14" t="str">
        <f>"vn-" &amp;HGW!A17</f>
        <v>vn-026</v>
      </c>
      <c r="B14" t="str">
        <f t="shared" si="1"/>
        <v>vn-02*</v>
      </c>
      <c r="C14" t="str">
        <f t="shared" si="2"/>
        <v>1</v>
      </c>
    </row>
    <row r="15">
      <c r="A15" t="str">
        <f>"vn-" &amp;HGW!A18</f>
        <v>vn-027</v>
      </c>
      <c r="B15" t="str">
        <f t="shared" si="1"/>
        <v>vn-02*</v>
      </c>
      <c r="C15" t="str">
        <f t="shared" si="2"/>
        <v>1</v>
      </c>
    </row>
    <row r="16">
      <c r="A16" t="str">
        <f>"vn-" &amp;HGW!A19</f>
        <v>vn-028</v>
      </c>
      <c r="B16" t="str">
        <f t="shared" si="1"/>
        <v>vn-02*</v>
      </c>
      <c r="C16" t="str">
        <f t="shared" si="2"/>
        <v>1</v>
      </c>
    </row>
    <row r="17">
      <c r="A17" t="str">
        <f>"vn-" &amp;HGW!A20</f>
        <v>vn-03*</v>
      </c>
      <c r="B17" t="str">
        <f t="shared" si="1"/>
        <v>vn-0**</v>
      </c>
      <c r="C17" t="str">
        <f t="shared" si="2"/>
        <v>1</v>
      </c>
    </row>
    <row r="18">
      <c r="A18" t="str">
        <f>"vn-" &amp;HGW!A21</f>
        <v>vn-05*</v>
      </c>
      <c r="B18" t="str">
        <f t="shared" si="1"/>
        <v>vn-0**</v>
      </c>
      <c r="C18" t="str">
        <f t="shared" si="2"/>
        <v>1</v>
      </c>
    </row>
    <row r="19">
      <c r="A19" t="str">
        <f>"vn-" &amp;HGW!A22</f>
        <v>vn-06*</v>
      </c>
      <c r="B19" t="str">
        <f t="shared" si="1"/>
        <v>vn-0**</v>
      </c>
      <c r="C19" t="str">
        <f t="shared" si="2"/>
        <v>1</v>
      </c>
    </row>
    <row r="20">
      <c r="A20" t="str">
        <f>"vn-" &amp;HGW!A23</f>
        <v>vn-060</v>
      </c>
      <c r="B20" t="str">
        <f t="shared" si="1"/>
        <v>vn-06*</v>
      </c>
      <c r="C20" t="str">
        <f t="shared" si="2"/>
        <v>1</v>
      </c>
    </row>
    <row r="21">
      <c r="A21" t="str">
        <f>"vn-" &amp;HGW!A24</f>
        <v>vn-069</v>
      </c>
      <c r="B21" t="str">
        <f t="shared" si="1"/>
        <v>vn-06*</v>
      </c>
      <c r="C21" t="str">
        <f t="shared" si="2"/>
        <v>1</v>
      </c>
    </row>
    <row r="22">
      <c r="A22" t="str">
        <f>"vn-" &amp;HGW!A25</f>
        <v>vn-07*</v>
      </c>
      <c r="B22" t="str">
        <f t="shared" si="1"/>
        <v>vn-0**</v>
      </c>
      <c r="C22" t="str">
        <f t="shared" si="2"/>
        <v>1</v>
      </c>
    </row>
    <row r="23">
      <c r="A23" t="str">
        <f>"vn-" &amp;HGW!A26</f>
        <v>vn-08*</v>
      </c>
      <c r="B23" t="str">
        <f t="shared" si="1"/>
        <v>vn-0**</v>
      </c>
      <c r="C23" t="str">
        <f t="shared" si="2"/>
        <v>1</v>
      </c>
    </row>
    <row r="24">
      <c r="A24" t="str">
        <f>"vn-" &amp;HGW!A27</f>
        <v>vn-2**</v>
      </c>
      <c r="B24" t="str">
        <f t="shared" si="1"/>
        <v>vn-Root</v>
      </c>
      <c r="C24" t="str">
        <f t="shared" si="2"/>
        <v>1</v>
      </c>
    </row>
    <row r="25">
      <c r="A25" t="str">
        <f>"vn-" &amp;HGW!A28</f>
        <v>vn-20*</v>
      </c>
      <c r="B25" t="str">
        <f t="shared" si="1"/>
        <v>vn-2**</v>
      </c>
      <c r="C25" t="str">
        <f t="shared" si="2"/>
        <v>1</v>
      </c>
    </row>
    <row r="26">
      <c r="A26" t="str">
        <f>"vn-" &amp;HGW!A29</f>
        <v>vn-22*</v>
      </c>
      <c r="B26" t="str">
        <f t="shared" si="1"/>
        <v>vn-2**</v>
      </c>
      <c r="C26" t="str">
        <f t="shared" si="2"/>
        <v>1</v>
      </c>
    </row>
    <row r="27">
      <c r="A27" t="str">
        <f>"vn-" &amp;HGW!A30</f>
        <v>vn-25*</v>
      </c>
      <c r="B27" t="str">
        <f t="shared" si="1"/>
        <v>vn-2**</v>
      </c>
      <c r="C27" t="str">
        <f t="shared" si="2"/>
        <v>1</v>
      </c>
    </row>
    <row r="28">
      <c r="A28" t="str">
        <f>"vn-" &amp;HGW!A31</f>
        <v>vn-251</v>
      </c>
      <c r="B28" t="str">
        <f t="shared" si="1"/>
        <v>vn-25*</v>
      </c>
      <c r="C28" t="str">
        <f t="shared" si="2"/>
        <v>1</v>
      </c>
    </row>
    <row r="29">
      <c r="A29" t="str">
        <f>"vn-" &amp;HGW!A32</f>
        <v>vn-252</v>
      </c>
      <c r="B29" t="str">
        <f t="shared" si="1"/>
        <v>vn-25*</v>
      </c>
      <c r="C29" t="str">
        <f t="shared" si="2"/>
        <v>1</v>
      </c>
    </row>
    <row r="30">
      <c r="A30" t="str">
        <f>"vn-" &amp;HGW!A33</f>
        <v>vn-253</v>
      </c>
      <c r="B30" t="str">
        <f t="shared" si="1"/>
        <v>vn-25*</v>
      </c>
      <c r="C30" t="str">
        <f t="shared" si="2"/>
        <v>1</v>
      </c>
    </row>
    <row r="31">
      <c r="A31" t="str">
        <f>"vn-" &amp;HGW!A34</f>
        <v>vn-254</v>
      </c>
      <c r="B31" t="str">
        <f t="shared" si="1"/>
        <v>vn-25*</v>
      </c>
      <c r="C31" t="str">
        <f t="shared" si="2"/>
        <v>1</v>
      </c>
    </row>
    <row r="32">
      <c r="A32" t="str">
        <f>"vn-" &amp;HGW!A35</f>
        <v>vn-255</v>
      </c>
      <c r="B32" t="str">
        <f t="shared" si="1"/>
        <v>vn-25*</v>
      </c>
      <c r="C32" t="str">
        <f t="shared" si="2"/>
        <v>1</v>
      </c>
    </row>
    <row r="33">
      <c r="A33" t="str">
        <f>"vn-" &amp;HGW!A36</f>
        <v>vn-26*</v>
      </c>
      <c r="B33" t="str">
        <f t="shared" si="1"/>
        <v>vn-2**</v>
      </c>
      <c r="C33" t="str">
        <f t="shared" si="2"/>
        <v>1</v>
      </c>
    </row>
    <row r="34">
      <c r="A34" t="str">
        <f>"vn-" &amp;HGW!A37</f>
        <v>vn-27*</v>
      </c>
      <c r="B34" t="str">
        <f t="shared" si="1"/>
        <v>vn-2**</v>
      </c>
      <c r="C34" t="str">
        <f t="shared" si="2"/>
        <v>1</v>
      </c>
    </row>
    <row r="35">
      <c r="A35" t="str">
        <f>"vn-" &amp;HGW!A38</f>
        <v>vn-271</v>
      </c>
      <c r="B35" t="str">
        <f t="shared" si="1"/>
        <v>vn-27*</v>
      </c>
      <c r="C35" t="str">
        <f t="shared" si="2"/>
        <v>1</v>
      </c>
    </row>
    <row r="36">
      <c r="A36" t="str">
        <f>"vn-" &amp;HGW!A39</f>
        <v>vn-272</v>
      </c>
      <c r="B36" t="str">
        <f t="shared" si="1"/>
        <v>vn-27*</v>
      </c>
      <c r="C36" t="str">
        <f t="shared" si="2"/>
        <v>1</v>
      </c>
    </row>
    <row r="37">
      <c r="A37" t="str">
        <f>"vn-" &amp;HGW!A40</f>
        <v>vn-273</v>
      </c>
      <c r="B37" t="str">
        <f t="shared" si="1"/>
        <v>vn-27*</v>
      </c>
      <c r="C37" t="str">
        <f t="shared" si="2"/>
        <v>1</v>
      </c>
    </row>
    <row r="38">
      <c r="A38" t="str">
        <f>"vn-" &amp;HGW!A41</f>
        <v>vn-274</v>
      </c>
      <c r="B38" t="str">
        <f t="shared" si="1"/>
        <v>vn-27*</v>
      </c>
      <c r="C38" t="str">
        <f t="shared" si="2"/>
        <v>1</v>
      </c>
    </row>
    <row r="39">
      <c r="A39" t="str">
        <f>"vn-" &amp;HGW!A42</f>
        <v>vn-275</v>
      </c>
      <c r="B39" t="str">
        <f t="shared" si="1"/>
        <v>vn-27*</v>
      </c>
      <c r="C39" t="str">
        <f t="shared" si="2"/>
        <v>1</v>
      </c>
    </row>
    <row r="40">
      <c r="A40" t="str">
        <f>"vn-" &amp;HGW!A43</f>
        <v>vn-28*</v>
      </c>
      <c r="B40" t="str">
        <f t="shared" si="1"/>
        <v>vn-2**</v>
      </c>
      <c r="C40" t="str">
        <f t="shared" si="2"/>
        <v>1</v>
      </c>
    </row>
    <row r="41">
      <c r="A41" t="str">
        <f>"vn-" &amp;HGW!A44</f>
        <v>vn-281</v>
      </c>
      <c r="B41" t="str">
        <f t="shared" si="1"/>
        <v>vn-28*</v>
      </c>
      <c r="C41" t="str">
        <f t="shared" si="2"/>
        <v>1</v>
      </c>
    </row>
    <row r="42">
      <c r="A42" t="str">
        <f>"vn-" &amp;HGW!A45</f>
        <v>vn-282</v>
      </c>
      <c r="B42" t="str">
        <f t="shared" si="1"/>
        <v>vn-28*</v>
      </c>
      <c r="C42" t="str">
        <f t="shared" si="2"/>
        <v>1</v>
      </c>
    </row>
    <row r="43">
      <c r="A43" t="str">
        <f>"vn-" &amp;HGW!A46</f>
        <v>vn-284</v>
      </c>
      <c r="B43" t="str">
        <f t="shared" si="1"/>
        <v>vn-28*</v>
      </c>
      <c r="C43" t="str">
        <f t="shared" si="2"/>
        <v>1</v>
      </c>
    </row>
    <row r="44">
      <c r="A44" t="str">
        <f>"vn-" &amp;HGW!A47</f>
        <v>vn-289</v>
      </c>
      <c r="B44" t="str">
        <f t="shared" si="1"/>
        <v>vn-28*</v>
      </c>
      <c r="C44" t="str">
        <f t="shared" si="2"/>
        <v>1</v>
      </c>
    </row>
    <row r="45">
      <c r="A45" t="str">
        <f>"vn-" &amp;HGW!A48</f>
        <v>vn-29*</v>
      </c>
      <c r="B45" t="str">
        <f t="shared" si="1"/>
        <v>vn-2**</v>
      </c>
      <c r="C45" t="str">
        <f t="shared" si="2"/>
        <v>1</v>
      </c>
    </row>
    <row r="46">
      <c r="A46" t="str">
        <f>"vn-" &amp;HGW!A49</f>
        <v>vn-3**</v>
      </c>
      <c r="B46" t="str">
        <f t="shared" si="1"/>
        <v>vn-Root</v>
      </c>
      <c r="C46" t="str">
        <f t="shared" si="2"/>
        <v>1</v>
      </c>
    </row>
    <row r="47">
      <c r="A47" t="str">
        <f>"vn-" &amp;HGW!A50</f>
        <v>vn-30*</v>
      </c>
      <c r="B47" t="str">
        <f t="shared" si="1"/>
        <v>vn-3**</v>
      </c>
      <c r="C47" t="str">
        <f t="shared" si="2"/>
        <v>1</v>
      </c>
    </row>
    <row r="48">
      <c r="A48" t="str">
        <f>"vn-" &amp;HGW!A51</f>
        <v>vn-300</v>
      </c>
      <c r="B48" t="str">
        <f t="shared" si="1"/>
        <v>vn-30*</v>
      </c>
      <c r="C48" t="str">
        <f t="shared" si="2"/>
        <v>1</v>
      </c>
    </row>
    <row r="49">
      <c r="A49" t="str">
        <f>"vn-" &amp;HGW!A52</f>
        <v>vn-301</v>
      </c>
      <c r="B49" t="str">
        <f t="shared" si="1"/>
        <v>vn-30*</v>
      </c>
      <c r="C49" t="str">
        <f t="shared" si="2"/>
        <v>1</v>
      </c>
    </row>
    <row r="50">
      <c r="A50" t="str">
        <f>"vn-" &amp;HGW!A53</f>
        <v>vn-302</v>
      </c>
      <c r="B50" t="str">
        <f t="shared" si="1"/>
        <v>vn-30*</v>
      </c>
      <c r="C50" t="str">
        <f t="shared" si="2"/>
        <v>1</v>
      </c>
    </row>
    <row r="51">
      <c r="A51" t="str">
        <f>"vn-" &amp;HGW!A54</f>
        <v>vn-303</v>
      </c>
      <c r="B51" t="str">
        <f t="shared" si="1"/>
        <v>vn-30*</v>
      </c>
      <c r="C51" t="str">
        <f t="shared" si="2"/>
        <v>1</v>
      </c>
    </row>
    <row r="52">
      <c r="A52" t="str">
        <f>"vn-" &amp;HGW!A55</f>
        <v>vn-304</v>
      </c>
      <c r="B52" t="str">
        <f t="shared" si="1"/>
        <v>vn-30*</v>
      </c>
      <c r="C52" t="str">
        <f t="shared" si="2"/>
        <v>1</v>
      </c>
    </row>
    <row r="53">
      <c r="A53" t="str">
        <f>"vn-" &amp;HGW!A56</f>
        <v>vn-304.1</v>
      </c>
      <c r="B53" t="str">
        <f t="shared" si="1"/>
        <v>vn-304.*</v>
      </c>
      <c r="C53" t="str">
        <f t="shared" si="2"/>
        <v>0</v>
      </c>
    </row>
    <row r="54">
      <c r="A54" t="str">
        <f>"vn-" &amp;HGW!A57</f>
        <v>vn-304.6*</v>
      </c>
      <c r="B54" t="str">
        <f t="shared" si="1"/>
        <v>vn-304.**</v>
      </c>
      <c r="C54" t="str">
        <f t="shared" si="2"/>
        <v>0</v>
      </c>
    </row>
    <row r="55">
      <c r="A55" t="str">
        <f>"vn-" &amp;HGW!A58</f>
        <v>vn-304.61</v>
      </c>
      <c r="B55" t="str">
        <f t="shared" si="1"/>
        <v>vn-304.6*</v>
      </c>
      <c r="C55" t="str">
        <f t="shared" si="2"/>
        <v>1</v>
      </c>
    </row>
    <row r="56">
      <c r="A56" t="str">
        <f>"vn-" &amp;HGW!A59</f>
        <v>vn-304.62</v>
      </c>
      <c r="B56" t="str">
        <f t="shared" si="1"/>
        <v>vn-304.6*</v>
      </c>
      <c r="C56" t="str">
        <f t="shared" si="2"/>
        <v>1</v>
      </c>
    </row>
    <row r="57">
      <c r="A57" t="str">
        <f>"vn-" &amp;HGW!A60</f>
        <v>vn-304.63</v>
      </c>
      <c r="B57" t="str">
        <f t="shared" si="1"/>
        <v>vn-304.6*</v>
      </c>
      <c r="C57" t="str">
        <f t="shared" si="2"/>
        <v>1</v>
      </c>
    </row>
    <row r="58">
      <c r="A58" t="str">
        <f>"vn-" &amp;HGW!A61</f>
        <v>vn-304.64</v>
      </c>
      <c r="B58" t="str">
        <f t="shared" si="1"/>
        <v>vn-304.6*</v>
      </c>
      <c r="C58" t="str">
        <f t="shared" si="2"/>
        <v>1</v>
      </c>
    </row>
    <row r="59">
      <c r="A59" t="str">
        <f>"vn-" &amp;HGW!A62</f>
        <v>vn-304.65</v>
      </c>
      <c r="B59" t="str">
        <f t="shared" si="1"/>
        <v>vn-304.6*</v>
      </c>
      <c r="C59" t="str">
        <f t="shared" si="2"/>
        <v>1</v>
      </c>
    </row>
    <row r="60">
      <c r="A60" t="str">
        <f>"vn-" &amp;HGW!A63</f>
        <v>vn-304.8*</v>
      </c>
      <c r="B60" t="str">
        <f t="shared" si="1"/>
        <v>vn-304.**</v>
      </c>
      <c r="C60" t="str">
        <f t="shared" si="2"/>
        <v>0</v>
      </c>
    </row>
    <row r="61">
      <c r="A61" t="str">
        <f>"vn-" &amp;HGW!A64</f>
        <v>vn-304.81</v>
      </c>
      <c r="B61" t="str">
        <f t="shared" si="1"/>
        <v>vn-304.8*</v>
      </c>
      <c r="C61" t="str">
        <f t="shared" si="2"/>
        <v>1</v>
      </c>
    </row>
    <row r="62">
      <c r="A62" t="str">
        <f>"vn-" &amp;HGW!A65</f>
        <v>vn-304.82</v>
      </c>
      <c r="B62" t="str">
        <f t="shared" si="1"/>
        <v>vn-304.8*</v>
      </c>
      <c r="C62" t="str">
        <f t="shared" si="2"/>
        <v>1</v>
      </c>
    </row>
    <row r="63">
      <c r="A63" t="str">
        <f>"vn-" &amp;HGW!A66</f>
        <v>vn-304.83</v>
      </c>
      <c r="B63" t="str">
        <f t="shared" si="1"/>
        <v>vn-304.8*</v>
      </c>
      <c r="C63" t="str">
        <f t="shared" si="2"/>
        <v>1</v>
      </c>
    </row>
    <row r="64">
      <c r="A64" t="str">
        <f>"vn-" &amp;HGW!A67</f>
        <v>vn-304.84</v>
      </c>
      <c r="B64" t="str">
        <f t="shared" si="1"/>
        <v>vn-304.8*</v>
      </c>
      <c r="C64" t="str">
        <f t="shared" si="2"/>
        <v>1</v>
      </c>
    </row>
    <row r="65">
      <c r="A65" t="str">
        <f>"vn-" &amp;HGW!A68</f>
        <v>vn-304.85</v>
      </c>
      <c r="B65" t="str">
        <f t="shared" si="1"/>
        <v>vn-304.8*</v>
      </c>
      <c r="C65" t="str">
        <f t="shared" si="2"/>
        <v>1</v>
      </c>
    </row>
    <row r="66">
      <c r="A66" t="str">
        <f>"vn-" &amp;HGW!A69</f>
        <v>vn-305.*</v>
      </c>
      <c r="B66" t="str">
        <f t="shared" si="1"/>
        <v>vn-305**</v>
      </c>
      <c r="C66" t="str">
        <f t="shared" si="2"/>
        <v>0</v>
      </c>
    </row>
    <row r="67">
      <c r="A67" t="str">
        <f>"vn-" &amp;HGW!A70</f>
        <v>vn-305.1</v>
      </c>
      <c r="B67" t="str">
        <f t="shared" si="1"/>
        <v>vn-305.*</v>
      </c>
      <c r="C67" t="str">
        <f t="shared" si="2"/>
        <v>1</v>
      </c>
    </row>
    <row r="68">
      <c r="A68" t="str">
        <f>"vn-" &amp;HGW!A71</f>
        <v>vn-305.2*</v>
      </c>
      <c r="B68" t="str">
        <f t="shared" si="1"/>
        <v>vn-305.**</v>
      </c>
      <c r="C68" t="str">
        <f t="shared" si="2"/>
        <v>0</v>
      </c>
    </row>
    <row r="69">
      <c r="A69" t="str">
        <f>"vn-" &amp;HGW!A72</f>
        <v>vn-305.21</v>
      </c>
      <c r="B69" t="str">
        <f t="shared" si="1"/>
        <v>vn-305.2*</v>
      </c>
      <c r="C69" t="str">
        <f t="shared" si="2"/>
        <v>1</v>
      </c>
    </row>
    <row r="70">
      <c r="A70" t="str">
        <f>"vn-" &amp;HGW!A73</f>
        <v>vn-305.22</v>
      </c>
      <c r="B70" t="str">
        <f t="shared" si="1"/>
        <v>vn-305.2*</v>
      </c>
      <c r="C70" t="str">
        <f t="shared" si="2"/>
        <v>1</v>
      </c>
    </row>
    <row r="71">
      <c r="A71" t="str">
        <f>"vn-" &amp;HGW!A74</f>
        <v>vn-305.23</v>
      </c>
      <c r="B71" t="str">
        <f t="shared" si="1"/>
        <v>vn-305.2*</v>
      </c>
      <c r="C71" t="str">
        <f t="shared" si="2"/>
        <v>1</v>
      </c>
    </row>
    <row r="72">
      <c r="A72" t="str">
        <f>"vn-" &amp;HGW!A75</f>
        <v>vn-305.24</v>
      </c>
      <c r="B72" t="str">
        <f t="shared" si="1"/>
        <v>vn-305.2*</v>
      </c>
      <c r="C72" t="str">
        <f t="shared" si="2"/>
        <v>1</v>
      </c>
    </row>
    <row r="73">
      <c r="A73" t="str">
        <f>"vn-" &amp;HGW!A76</f>
        <v>vn-305.25</v>
      </c>
      <c r="B73" t="str">
        <f t="shared" si="1"/>
        <v>vn-305.2*</v>
      </c>
      <c r="C73" t="str">
        <f t="shared" si="2"/>
        <v>1</v>
      </c>
    </row>
    <row r="74">
      <c r="A74" t="str">
        <f>"vn-" &amp;HGW!A77</f>
        <v>vn-305.3</v>
      </c>
      <c r="B74" t="str">
        <f t="shared" si="1"/>
        <v>vn-305.*</v>
      </c>
      <c r="C74" t="str">
        <f t="shared" si="2"/>
        <v>1</v>
      </c>
    </row>
    <row r="75">
      <c r="A75" t="str">
        <f>"vn-" &amp;HGW!A78</f>
        <v>vn-305.4*</v>
      </c>
      <c r="B75" t="str">
        <f t="shared" si="1"/>
        <v>vn-305.**</v>
      </c>
      <c r="C75" t="str">
        <f t="shared" si="2"/>
        <v>0</v>
      </c>
    </row>
    <row r="76">
      <c r="A76" t="str">
        <f>"vn-" &amp;HGW!A79</f>
        <v>vn-305.41</v>
      </c>
      <c r="B76" t="str">
        <f t="shared" si="1"/>
        <v>vn-305.4*</v>
      </c>
      <c r="C76" t="str">
        <f t="shared" si="2"/>
        <v>1</v>
      </c>
    </row>
    <row r="77">
      <c r="A77" t="str">
        <f>"vn-" &amp;HGW!A80</f>
        <v>vn-305.42</v>
      </c>
      <c r="B77" t="str">
        <f t="shared" si="1"/>
        <v>vn-305.4*</v>
      </c>
      <c r="C77" t="str">
        <f t="shared" si="2"/>
        <v>1</v>
      </c>
    </row>
    <row r="78">
      <c r="A78" t="str">
        <f>"vn-" &amp;HGW!A81</f>
        <v>vn-305.43</v>
      </c>
      <c r="B78" t="str">
        <f t="shared" si="1"/>
        <v>vn-305.4*</v>
      </c>
      <c r="C78" t="str">
        <f t="shared" si="2"/>
        <v>1</v>
      </c>
    </row>
    <row r="79">
      <c r="A79" t="str">
        <f>"vn-" &amp;HGW!A82</f>
        <v>vn-305.44</v>
      </c>
      <c r="B79" t="str">
        <f t="shared" si="1"/>
        <v>vn-305.4*</v>
      </c>
      <c r="C79" t="str">
        <f t="shared" si="2"/>
        <v>1</v>
      </c>
    </row>
    <row r="80">
      <c r="A80" t="str">
        <f>"vn-" &amp;HGW!A83</f>
        <v>vn-305.45</v>
      </c>
      <c r="B80" t="str">
        <f t="shared" si="1"/>
        <v>vn-305.4*</v>
      </c>
      <c r="C80" t="str">
        <f t="shared" si="2"/>
        <v>1</v>
      </c>
    </row>
    <row r="81">
      <c r="A81" t="str">
        <f>"vn-" &amp;HGW!A84</f>
        <v>vn-305.46</v>
      </c>
      <c r="B81" t="str">
        <f t="shared" si="1"/>
        <v>vn-305.4*</v>
      </c>
      <c r="C81" t="str">
        <f t="shared" si="2"/>
        <v>1</v>
      </c>
    </row>
    <row r="82">
      <c r="A82" t="str">
        <f>"vn-" &amp;HGW!A85</f>
        <v>vn-305.8*</v>
      </c>
      <c r="B82" t="str">
        <f t="shared" si="1"/>
        <v>vn-305.**</v>
      </c>
      <c r="C82" t="str">
        <f t="shared" si="2"/>
        <v>0</v>
      </c>
    </row>
    <row r="83">
      <c r="A83" t="str">
        <f>"vn-" &amp;HGW!A86</f>
        <v>vn-305.81</v>
      </c>
      <c r="B83" t="str">
        <f t="shared" si="1"/>
        <v>vn-305.8*</v>
      </c>
      <c r="C83" t="str">
        <f t="shared" si="2"/>
        <v>1</v>
      </c>
    </row>
    <row r="84">
      <c r="A84" t="str">
        <f>"vn-" &amp;HGW!A87</f>
        <v>vn-305.82</v>
      </c>
      <c r="B84" t="str">
        <f t="shared" si="1"/>
        <v>vn-305.8*</v>
      </c>
      <c r="C84" t="str">
        <f t="shared" si="2"/>
        <v>1</v>
      </c>
    </row>
    <row r="85">
      <c r="A85" t="str">
        <f>"vn-" &amp;HGW!A88</f>
        <v>vn-305.83</v>
      </c>
      <c r="B85" t="str">
        <f t="shared" si="1"/>
        <v>vn-305.8*</v>
      </c>
      <c r="C85" t="str">
        <f t="shared" si="2"/>
        <v>1</v>
      </c>
    </row>
    <row r="86">
      <c r="A86" t="str">
        <f>"vn-" &amp;HGW!A89</f>
        <v>vn-305.84</v>
      </c>
      <c r="B86" t="str">
        <f t="shared" si="1"/>
        <v>vn-305.8*</v>
      </c>
      <c r="C86" t="str">
        <f t="shared" si="2"/>
        <v>1</v>
      </c>
    </row>
    <row r="87">
      <c r="A87" t="str">
        <f>"vn-" &amp;HGW!A90</f>
        <v>vn-305.85</v>
      </c>
      <c r="B87" t="str">
        <f t="shared" si="1"/>
        <v>vn-305.8*</v>
      </c>
      <c r="C87" t="str">
        <f t="shared" si="2"/>
        <v>1</v>
      </c>
    </row>
    <row r="88">
      <c r="A88" t="str">
        <f>"vn-" &amp;HGW!A91</f>
        <v>vn-305.9*</v>
      </c>
      <c r="B88" t="str">
        <f t="shared" si="1"/>
        <v>vn-305.**</v>
      </c>
      <c r="C88" t="str">
        <f t="shared" si="2"/>
        <v>0</v>
      </c>
    </row>
    <row r="89">
      <c r="A89" t="str">
        <f>"vn-" &amp;HGW!A92</f>
        <v>vn-305.91</v>
      </c>
      <c r="B89" t="str">
        <f t="shared" si="1"/>
        <v>vn-305.9*</v>
      </c>
      <c r="C89" t="str">
        <f t="shared" si="2"/>
        <v>1</v>
      </c>
    </row>
    <row r="90">
      <c r="A90" t="str">
        <f>"vn-" &amp;HGW!A93</f>
        <v>vn-305.92</v>
      </c>
      <c r="B90" t="str">
        <f t="shared" si="1"/>
        <v>vn-305.9*</v>
      </c>
      <c r="C90" t="str">
        <f t="shared" si="2"/>
        <v>1</v>
      </c>
    </row>
    <row r="91">
      <c r="A91" t="str">
        <f>"vn-" &amp;HGW!A94</f>
        <v>vn-305.93</v>
      </c>
      <c r="B91" t="str">
        <f t="shared" si="1"/>
        <v>vn-305.9*</v>
      </c>
      <c r="C91" t="str">
        <f t="shared" si="2"/>
        <v>1</v>
      </c>
    </row>
    <row r="92">
      <c r="A92" t="str">
        <f>"vn-" &amp;HGW!A95</f>
        <v>vn-305.94</v>
      </c>
      <c r="B92" t="str">
        <f t="shared" si="1"/>
        <v>vn-305.9*</v>
      </c>
      <c r="C92" t="str">
        <f t="shared" si="2"/>
        <v>1</v>
      </c>
    </row>
    <row r="93">
      <c r="A93" t="str">
        <f>"vn-" &amp;HGW!A96</f>
        <v>vn-305.95</v>
      </c>
      <c r="B93" t="str">
        <f t="shared" si="1"/>
        <v>vn-305.9*</v>
      </c>
      <c r="C93" t="str">
        <f t="shared" si="2"/>
        <v>1</v>
      </c>
    </row>
    <row r="94">
      <c r="A94" t="str">
        <f>"vn-" &amp;HGW!A97</f>
        <v>vn-306.*</v>
      </c>
      <c r="B94" t="str">
        <f t="shared" si="1"/>
        <v>vn-306**</v>
      </c>
      <c r="C94" t="str">
        <f t="shared" si="2"/>
        <v>0</v>
      </c>
    </row>
    <row r="95">
      <c r="A95" t="str">
        <f>"vn-" &amp;HGW!A98</f>
        <v>vn-306.1*</v>
      </c>
      <c r="B95" t="str">
        <f t="shared" si="1"/>
        <v>vn-306.**</v>
      </c>
      <c r="C95" t="str">
        <f t="shared" si="2"/>
        <v>0</v>
      </c>
    </row>
    <row r="96">
      <c r="A96" t="str">
        <f>"vn-" &amp;HGW!A99</f>
        <v>vn-306.11</v>
      </c>
      <c r="B96" t="str">
        <f t="shared" si="1"/>
        <v>vn-306.1*</v>
      </c>
      <c r="C96" t="str">
        <f t="shared" si="2"/>
        <v>1</v>
      </c>
    </row>
    <row r="97">
      <c r="A97" t="str">
        <f>"vn-" &amp;HGW!A100</f>
        <v>vn-306.12</v>
      </c>
      <c r="B97" t="str">
        <f t="shared" si="1"/>
        <v>vn-306.1*</v>
      </c>
      <c r="C97" t="str">
        <f t="shared" si="2"/>
        <v>1</v>
      </c>
    </row>
    <row r="98">
      <c r="A98" t="str">
        <f>"vn-" &amp;HGW!A101</f>
        <v>vn-306.13</v>
      </c>
      <c r="B98" t="str">
        <f t="shared" si="1"/>
        <v>vn-306.1*</v>
      </c>
      <c r="C98" t="str">
        <f t="shared" si="2"/>
        <v>1</v>
      </c>
    </row>
    <row r="99">
      <c r="A99" t="str">
        <f>"vn-" &amp;HGW!A102</f>
        <v>vn-306.14</v>
      </c>
      <c r="B99" t="str">
        <f t="shared" si="1"/>
        <v>vn-306.1*</v>
      </c>
      <c r="C99" t="str">
        <f t="shared" si="2"/>
        <v>1</v>
      </c>
    </row>
    <row r="100">
      <c r="A100" t="str">
        <f>"vn-" &amp;HGW!A103</f>
        <v>vn-306.15</v>
      </c>
      <c r="B100" t="str">
        <f t="shared" si="1"/>
        <v>vn-306.1*</v>
      </c>
      <c r="C100" t="str">
        <f t="shared" si="2"/>
        <v>1</v>
      </c>
    </row>
    <row r="101">
      <c r="A101" t="str">
        <f>"vn-" &amp;HGW!A104</f>
        <v>vn-306.2</v>
      </c>
      <c r="B101" t="str">
        <f t="shared" si="1"/>
        <v>vn-306.*</v>
      </c>
      <c r="C101" t="str">
        <f t="shared" si="2"/>
        <v>1</v>
      </c>
    </row>
    <row r="102">
      <c r="A102" t="str">
        <f>"vn-" &amp;HGW!A105</f>
        <v>vn-306.3</v>
      </c>
      <c r="B102" t="str">
        <f t="shared" si="1"/>
        <v>vn-306.*</v>
      </c>
      <c r="C102" t="str">
        <f t="shared" si="2"/>
        <v>1</v>
      </c>
    </row>
    <row r="103">
      <c r="A103" t="str">
        <f>"vn-" &amp;HGW!A106</f>
        <v>vn-306.4</v>
      </c>
      <c r="B103" t="str">
        <f t="shared" si="1"/>
        <v>vn-306.*</v>
      </c>
      <c r="C103" t="str">
        <f t="shared" si="2"/>
        <v>1</v>
      </c>
    </row>
    <row r="104">
      <c r="A104" t="str">
        <f>"vn-" &amp;HGW!A107</f>
        <v>vn-306.7</v>
      </c>
      <c r="B104" t="str">
        <f t="shared" si="1"/>
        <v>vn-306.*</v>
      </c>
      <c r="C104" t="str">
        <f t="shared" si="2"/>
        <v>1</v>
      </c>
    </row>
    <row r="105">
      <c r="A105" t="str">
        <f>"vn-" &amp;HGW!A108</f>
        <v>vn-306.8</v>
      </c>
      <c r="B105" t="str">
        <f t="shared" si="1"/>
        <v>vn-306.*</v>
      </c>
      <c r="C105" t="str">
        <f t="shared" si="2"/>
        <v>1</v>
      </c>
    </row>
    <row r="106">
      <c r="A106" t="str">
        <f>"vn-" &amp;HGW!A109</f>
        <v>vn-306.9</v>
      </c>
      <c r="B106" t="str">
        <f t="shared" si="1"/>
        <v>vn-306.*</v>
      </c>
      <c r="C106" t="str">
        <f t="shared" si="2"/>
        <v>1</v>
      </c>
    </row>
    <row r="107">
      <c r="A107" t="str">
        <f>"vn-" &amp;HGW!A110</f>
        <v>vn-307</v>
      </c>
      <c r="B107" t="str">
        <f t="shared" si="1"/>
        <v>vn-30*</v>
      </c>
      <c r="C107" t="str">
        <f t="shared" si="2"/>
        <v>1</v>
      </c>
    </row>
    <row r="108">
      <c r="A108" t="str">
        <f>"vn-" &amp;HGW!A111</f>
        <v>vn-31</v>
      </c>
      <c r="B108" t="str">
        <f t="shared" si="1"/>
        <v>vn-3*</v>
      </c>
      <c r="C108" t="str">
        <f t="shared" si="2"/>
        <v>0</v>
      </c>
    </row>
    <row r="109">
      <c r="A109" t="str">
        <f>"vn-" &amp;HGW!A112</f>
        <v>vn-32*</v>
      </c>
      <c r="B109" t="str">
        <f t="shared" si="1"/>
        <v>vn-3**</v>
      </c>
      <c r="C109" t="str">
        <f t="shared" si="2"/>
        <v>1</v>
      </c>
    </row>
    <row r="110">
      <c r="A110" t="str">
        <f>"vn-" &amp;HGW!A113</f>
        <v>vn-320.*</v>
      </c>
      <c r="B110" t="str">
        <f t="shared" si="1"/>
        <v>vn-320**</v>
      </c>
      <c r="C110" t="str">
        <f t="shared" si="2"/>
        <v>0</v>
      </c>
    </row>
    <row r="111">
      <c r="A111" t="str">
        <f>"vn-" &amp;HGW!A114</f>
        <v>vn-320.0*</v>
      </c>
      <c r="B111" t="str">
        <f t="shared" si="1"/>
        <v>vn-320.**</v>
      </c>
      <c r="C111" t="str">
        <f t="shared" si="2"/>
        <v>0</v>
      </c>
    </row>
    <row r="112">
      <c r="A112" t="str">
        <f>"vn-" &amp;HGW!A115</f>
        <v>vn-320.01</v>
      </c>
      <c r="B112" t="str">
        <f t="shared" si="1"/>
        <v>vn-320.0*</v>
      </c>
      <c r="C112" t="str">
        <f t="shared" si="2"/>
        <v>1</v>
      </c>
    </row>
    <row r="113">
      <c r="A113" t="str">
        <f>"vn-" &amp;HGW!A116</f>
        <v>vn-320.02</v>
      </c>
      <c r="B113" t="str">
        <f t="shared" si="1"/>
        <v>vn-320.0*</v>
      </c>
      <c r="C113" t="str">
        <f t="shared" si="2"/>
        <v>1</v>
      </c>
    </row>
    <row r="114">
      <c r="A114" t="str">
        <f>"vn-" &amp;HGW!A117</f>
        <v>vn-320.03</v>
      </c>
      <c r="B114" t="str">
        <f t="shared" si="1"/>
        <v>vn-320.0*</v>
      </c>
      <c r="C114" t="str">
        <f t="shared" si="2"/>
        <v>1</v>
      </c>
    </row>
    <row r="115">
      <c r="A115" t="str">
        <f>"vn-" &amp;HGW!A118</f>
        <v>vn-320.04</v>
      </c>
      <c r="B115" t="str">
        <f t="shared" si="1"/>
        <v>vn-320.0*</v>
      </c>
      <c r="C115" t="str">
        <f t="shared" si="2"/>
        <v>1</v>
      </c>
    </row>
    <row r="116">
      <c r="A116" t="str">
        <f>"vn-" &amp;HGW!A119</f>
        <v>vn-320.05</v>
      </c>
      <c r="B116" t="str">
        <f t="shared" si="1"/>
        <v>vn-320.0*</v>
      </c>
      <c r="C116" t="str">
        <f t="shared" si="2"/>
        <v>1</v>
      </c>
    </row>
    <row r="117">
      <c r="A117" t="str">
        <f>"vn-" &amp;HGW!A120</f>
        <v>vn-320.1</v>
      </c>
      <c r="B117" t="str">
        <f t="shared" si="1"/>
        <v>vn-320.*</v>
      </c>
      <c r="C117" t="str">
        <f t="shared" si="2"/>
        <v>1</v>
      </c>
    </row>
    <row r="118">
      <c r="A118" t="str">
        <f>"vn-" &amp;HGW!A121</f>
        <v>vn-320.4*</v>
      </c>
      <c r="B118" t="str">
        <f t="shared" si="1"/>
        <v>vn-320.**</v>
      </c>
      <c r="C118" t="str">
        <f t="shared" si="2"/>
        <v>0</v>
      </c>
    </row>
    <row r="119">
      <c r="A119" t="str">
        <f>"vn-" &amp;HGW!A122</f>
        <v>vn-320.41</v>
      </c>
      <c r="B119" t="str">
        <f t="shared" si="1"/>
        <v>vn-320.4*</v>
      </c>
      <c r="C119" t="str">
        <f t="shared" si="2"/>
        <v>1</v>
      </c>
    </row>
    <row r="120">
      <c r="A120" t="str">
        <f>"vn-" &amp;HGW!A123</f>
        <v>vn-320.42</v>
      </c>
      <c r="B120" t="str">
        <f t="shared" si="1"/>
        <v>vn-320.4*</v>
      </c>
      <c r="C120" t="str">
        <f t="shared" si="2"/>
        <v>1</v>
      </c>
    </row>
    <row r="121">
      <c r="A121" t="str">
        <f>"vn-" &amp;HGW!A124</f>
        <v>vn-320.43</v>
      </c>
      <c r="B121" t="str">
        <f t="shared" si="1"/>
        <v>vn-320.4*</v>
      </c>
      <c r="C121" t="str">
        <f t="shared" si="2"/>
        <v>1</v>
      </c>
    </row>
    <row r="122">
      <c r="A122" t="str">
        <f>"vn-" &amp;HGW!A125</f>
        <v>vn-320.44</v>
      </c>
      <c r="B122" t="str">
        <f t="shared" si="1"/>
        <v>vn-320.4*</v>
      </c>
      <c r="C122" t="str">
        <f t="shared" si="2"/>
        <v>1</v>
      </c>
    </row>
    <row r="123">
      <c r="A123" t="str">
        <f>"vn-" &amp;HGW!A126</f>
        <v>vn-320.45</v>
      </c>
      <c r="B123" t="str">
        <f t="shared" si="1"/>
        <v>vn-320.4*</v>
      </c>
      <c r="C123" t="str">
        <f t="shared" si="2"/>
        <v>1</v>
      </c>
    </row>
    <row r="124">
      <c r="A124" t="str">
        <f>"vn-" &amp;HGW!A127</f>
        <v>vn-320.5</v>
      </c>
      <c r="B124" t="str">
        <f t="shared" si="1"/>
        <v>vn-320.*</v>
      </c>
      <c r="C124" t="str">
        <f t="shared" si="2"/>
        <v>1</v>
      </c>
    </row>
    <row r="125">
      <c r="A125" t="str">
        <f>"vn-" &amp;HGW!A128</f>
        <v>vn-320.8</v>
      </c>
      <c r="B125" t="str">
        <f t="shared" si="1"/>
        <v>vn-320.*</v>
      </c>
      <c r="C125" t="str">
        <f t="shared" si="2"/>
        <v>1</v>
      </c>
    </row>
    <row r="126">
      <c r="A126" t="str">
        <f>"vn-" &amp;HGW!A129</f>
        <v>vn-320.9</v>
      </c>
      <c r="B126" t="str">
        <f t="shared" si="1"/>
        <v>vn-320.*</v>
      </c>
      <c r="C126" t="str">
        <f t="shared" si="2"/>
        <v>1</v>
      </c>
    </row>
    <row r="127">
      <c r="A127" t="str">
        <f>"vn-" &amp;HGW!A130</f>
        <v>vn-321.*</v>
      </c>
      <c r="B127" t="str">
        <f t="shared" si="1"/>
        <v>vn-321**</v>
      </c>
      <c r="C127" t="str">
        <f t="shared" si="2"/>
        <v>0</v>
      </c>
    </row>
    <row r="128">
      <c r="A128" t="str">
        <f>"vn-" &amp;HGW!A131</f>
        <v>vn-321.1</v>
      </c>
      <c r="B128" t="str">
        <f t="shared" si="1"/>
        <v>vn-321.*</v>
      </c>
      <c r="C128" t="str">
        <f t="shared" si="2"/>
        <v>1</v>
      </c>
    </row>
    <row r="129">
      <c r="A129" t="str">
        <f>"vn-" &amp;HGW!A132</f>
        <v>vn-321.2</v>
      </c>
      <c r="B129" t="str">
        <f t="shared" si="1"/>
        <v>vn-321.*</v>
      </c>
      <c r="C129" t="str">
        <f t="shared" si="2"/>
        <v>1</v>
      </c>
    </row>
    <row r="130">
      <c r="A130" t="str">
        <f>"vn-" &amp;HGW!A133</f>
        <v>vn-321.3</v>
      </c>
      <c r="B130" t="str">
        <f t="shared" si="1"/>
        <v>vn-321.*</v>
      </c>
      <c r="C130" t="str">
        <f t="shared" si="2"/>
        <v>1</v>
      </c>
    </row>
    <row r="131">
      <c r="A131" t="str">
        <f>"vn-" &amp;HGW!A134</f>
        <v>vn-321.4</v>
      </c>
      <c r="B131" t="str">
        <f t="shared" si="1"/>
        <v>vn-321.*</v>
      </c>
      <c r="C131" t="str">
        <f t="shared" si="2"/>
        <v>1</v>
      </c>
    </row>
    <row r="132">
      <c r="A132" t="str">
        <f>"vn-" &amp;HGW!A135</f>
        <v>vn-321.5</v>
      </c>
      <c r="B132" t="str">
        <f t="shared" si="1"/>
        <v>vn-321.*</v>
      </c>
      <c r="C132" t="str">
        <f t="shared" si="2"/>
        <v>1</v>
      </c>
    </row>
    <row r="133">
      <c r="A133" t="str">
        <f>"vn-" &amp;HGW!A136</f>
        <v>vn-322.*</v>
      </c>
      <c r="B133" t="str">
        <f t="shared" si="1"/>
        <v>vn-322**</v>
      </c>
      <c r="C133" t="str">
        <f t="shared" si="2"/>
        <v>0</v>
      </c>
    </row>
    <row r="134">
      <c r="A134" t="str">
        <f>"vn-" &amp;HGW!A137</f>
        <v>vn-322.1*</v>
      </c>
      <c r="B134" t="str">
        <f t="shared" si="1"/>
        <v>vn-322.**</v>
      </c>
      <c r="C134" t="str">
        <f t="shared" si="2"/>
        <v>0</v>
      </c>
    </row>
    <row r="135">
      <c r="A135" t="str">
        <f>"vn-" &amp;HGW!A138</f>
        <v>vn-322.11</v>
      </c>
      <c r="B135" t="str">
        <f t="shared" si="1"/>
        <v>vn-322.1*</v>
      </c>
      <c r="C135" t="str">
        <f t="shared" si="2"/>
        <v>1</v>
      </c>
    </row>
    <row r="136">
      <c r="A136" t="str">
        <f>"vn-" &amp;HGW!A139</f>
        <v>vn-322.12</v>
      </c>
      <c r="B136" t="str">
        <f t="shared" si="1"/>
        <v>vn-322.1*</v>
      </c>
      <c r="C136" t="str">
        <f t="shared" si="2"/>
        <v>1</v>
      </c>
    </row>
    <row r="137">
      <c r="A137" t="str">
        <f>"vn-" &amp;HGW!A140</f>
        <v>vn-322.13</v>
      </c>
      <c r="B137" t="str">
        <f t="shared" si="1"/>
        <v>vn-322.1*</v>
      </c>
      <c r="C137" t="str">
        <f t="shared" si="2"/>
        <v>1</v>
      </c>
    </row>
    <row r="138">
      <c r="A138" t="str">
        <f>"vn-" &amp;HGW!A141</f>
        <v>vn-322.14</v>
      </c>
      <c r="B138" t="str">
        <f t="shared" si="1"/>
        <v>vn-322.1*</v>
      </c>
      <c r="C138" t="str">
        <f t="shared" si="2"/>
        <v>1</v>
      </c>
    </row>
    <row r="139">
      <c r="A139" t="str">
        <f>"vn-" &amp;HGW!A142</f>
        <v>vn-322.15</v>
      </c>
      <c r="B139" t="str">
        <f t="shared" si="1"/>
        <v>vn-322.1*</v>
      </c>
      <c r="C139" t="str">
        <f t="shared" si="2"/>
        <v>1</v>
      </c>
    </row>
    <row r="140">
      <c r="A140" t="str">
        <f>"vn-" &amp;HGW!A143</f>
        <v>vn-323.*</v>
      </c>
      <c r="B140" t="str">
        <f t="shared" si="1"/>
        <v>vn-323**</v>
      </c>
      <c r="C140" t="str">
        <f t="shared" si="2"/>
        <v>0</v>
      </c>
    </row>
    <row r="141">
      <c r="A141" t="str">
        <f>"vn-" &amp;HGW!A144</f>
        <v>vn-323.0</v>
      </c>
      <c r="B141" t="str">
        <f t="shared" si="1"/>
        <v>vn-323.*</v>
      </c>
      <c r="C141" t="str">
        <f t="shared" si="2"/>
        <v>1</v>
      </c>
    </row>
    <row r="142">
      <c r="A142" t="str">
        <f>"vn-" &amp;HGW!A145</f>
        <v>vn-323.1</v>
      </c>
      <c r="B142" t="str">
        <f t="shared" si="1"/>
        <v>vn-323.*</v>
      </c>
      <c r="C142" t="str">
        <f t="shared" si="2"/>
        <v>1</v>
      </c>
    </row>
    <row r="143">
      <c r="A143" t="str">
        <f>"vn-" &amp;HGW!A146</f>
        <v>vn-323.4</v>
      </c>
      <c r="B143" t="str">
        <f t="shared" si="1"/>
        <v>vn-323.*</v>
      </c>
      <c r="C143" t="str">
        <f t="shared" si="2"/>
        <v>1</v>
      </c>
    </row>
    <row r="144">
      <c r="A144" t="str">
        <f>"vn-" &amp;HGW!A147</f>
        <v>vn-323.6</v>
      </c>
      <c r="B144" t="str">
        <f t="shared" si="1"/>
        <v>vn-323.*</v>
      </c>
      <c r="C144" t="str">
        <f t="shared" si="2"/>
        <v>1</v>
      </c>
    </row>
    <row r="145">
      <c r="A145" t="str">
        <f>"vn-" &amp;HGW!A148</f>
        <v>vn-324.*</v>
      </c>
      <c r="B145" t="str">
        <f t="shared" si="1"/>
        <v>vn-324**</v>
      </c>
      <c r="C145" t="str">
        <f t="shared" si="2"/>
        <v>0</v>
      </c>
    </row>
    <row r="146">
      <c r="A146" t="str">
        <f>"vn-" &amp;HGW!A149</f>
        <v>vn-324.2</v>
      </c>
      <c r="B146" t="str">
        <f t="shared" si="1"/>
        <v>vn-324.*</v>
      </c>
      <c r="C146" t="str">
        <f t="shared" si="2"/>
        <v>1</v>
      </c>
    </row>
    <row r="147">
      <c r="A147" t="str">
        <f>"vn-" &amp;HGW!A150</f>
        <v>vn-324.4</v>
      </c>
      <c r="B147" t="str">
        <f t="shared" si="1"/>
        <v>vn-324.*</v>
      </c>
      <c r="C147" t="str">
        <f t="shared" si="2"/>
        <v>1</v>
      </c>
    </row>
    <row r="148">
      <c r="A148" t="str">
        <f>"vn-" &amp;HGW!A151</f>
        <v>vn-324.6</v>
      </c>
      <c r="B148" t="str">
        <f t="shared" si="1"/>
        <v>vn-324.*</v>
      </c>
      <c r="C148" t="str">
        <f t="shared" si="2"/>
        <v>1</v>
      </c>
    </row>
    <row r="149">
      <c r="A149" t="str">
        <f>"vn-" &amp;HGW!A152</f>
        <v>vn-325</v>
      </c>
      <c r="B149" t="str">
        <f t="shared" si="1"/>
        <v>vn-32*</v>
      </c>
      <c r="C149" t="str">
        <f t="shared" si="2"/>
        <v>1</v>
      </c>
    </row>
    <row r="150">
      <c r="A150" t="str">
        <f>"vn-" &amp;HGW!A153</f>
        <v>vn-327.*</v>
      </c>
      <c r="B150" t="str">
        <f t="shared" si="1"/>
        <v>vn-327**</v>
      </c>
      <c r="C150" t="str">
        <f t="shared" si="2"/>
        <v>0</v>
      </c>
    </row>
    <row r="151">
      <c r="A151" t="str">
        <f>"vn-" &amp;HGW!A154</f>
        <v>vn-327.1</v>
      </c>
      <c r="B151" t="str">
        <f t="shared" si="1"/>
        <v>vn-327.*</v>
      </c>
      <c r="C151" t="str">
        <f t="shared" si="2"/>
        <v>1</v>
      </c>
    </row>
    <row r="152">
      <c r="A152" t="str">
        <f>"vn-" &amp;HGW!A155</f>
        <v>vn-327.2</v>
      </c>
      <c r="B152" t="str">
        <f t="shared" si="1"/>
        <v>vn-327.*</v>
      </c>
      <c r="C152" t="str">
        <f t="shared" si="2"/>
        <v>1</v>
      </c>
    </row>
    <row r="153">
      <c r="A153" t="str">
        <f>"vn-" &amp;HGW!A156</f>
        <v>vn-327.3</v>
      </c>
      <c r="B153" t="str">
        <f t="shared" si="1"/>
        <v>vn-327.*</v>
      </c>
      <c r="C153" t="str">
        <f t="shared" si="2"/>
        <v>1</v>
      </c>
    </row>
    <row r="154">
      <c r="A154" t="str">
        <f>"vn-" &amp;HGW!A157</f>
        <v>vn-327.4</v>
      </c>
      <c r="B154" t="str">
        <f t="shared" si="1"/>
        <v>vn-327.*</v>
      </c>
      <c r="C154" t="str">
        <f t="shared" si="2"/>
        <v>1</v>
      </c>
    </row>
    <row r="155">
      <c r="A155" t="str">
        <f>"vn-" &amp;HGW!A158</f>
        <v>vn-327.5</v>
      </c>
      <c r="B155" t="str">
        <f t="shared" si="1"/>
        <v>vn-327.*</v>
      </c>
      <c r="C155" t="str">
        <f t="shared" si="2"/>
        <v>1</v>
      </c>
    </row>
    <row r="156">
      <c r="A156" t="str">
        <f>"vn-" &amp;HGW!A159</f>
        <v>vn-328</v>
      </c>
      <c r="B156" t="str">
        <f t="shared" si="1"/>
        <v>vn-32*</v>
      </c>
      <c r="C156" t="str">
        <f t="shared" si="2"/>
        <v>1</v>
      </c>
    </row>
    <row r="157">
      <c r="A157" t="str">
        <f>"vn-" &amp;HGW!A160</f>
        <v>vn-33*</v>
      </c>
      <c r="B157" t="str">
        <f t="shared" si="1"/>
        <v>vn-3**</v>
      </c>
      <c r="C157" t="str">
        <f t="shared" si="2"/>
        <v>1</v>
      </c>
    </row>
    <row r="158">
      <c r="A158" t="str">
        <f>"vn-" &amp;HGW!A161</f>
        <v>vn-330.*</v>
      </c>
      <c r="B158" t="str">
        <f t="shared" si="1"/>
        <v>vn-330**</v>
      </c>
      <c r="C158" t="str">
        <f t="shared" si="2"/>
        <v>0</v>
      </c>
    </row>
    <row r="159">
      <c r="A159" t="str">
        <f>"vn-" &amp;HGW!A162</f>
        <v>vn-330.1</v>
      </c>
      <c r="B159" t="str">
        <f t="shared" si="1"/>
        <v>vn-330.*</v>
      </c>
      <c r="C159" t="str">
        <f t="shared" si="2"/>
        <v>1</v>
      </c>
    </row>
    <row r="160">
      <c r="A160" t="str">
        <f>"vn-" &amp;HGW!A163</f>
        <v>vn-330.2</v>
      </c>
      <c r="B160" t="str">
        <f t="shared" si="1"/>
        <v>vn-330.*</v>
      </c>
      <c r="C160" t="str">
        <f t="shared" si="2"/>
        <v>1</v>
      </c>
    </row>
    <row r="161">
      <c r="A161" t="str">
        <f>"vn-" &amp;HGW!A164</f>
        <v>vn-330.3</v>
      </c>
      <c r="B161" t="str">
        <f t="shared" si="1"/>
        <v>vn-330.*</v>
      </c>
      <c r="C161" t="str">
        <f t="shared" si="2"/>
        <v>1</v>
      </c>
    </row>
    <row r="162">
      <c r="A162" t="str">
        <f>"vn-" &amp;HGW!A165</f>
        <v>vn-330.4</v>
      </c>
      <c r="B162" t="str">
        <f t="shared" si="1"/>
        <v>vn-330.*</v>
      </c>
      <c r="C162" t="str">
        <f t="shared" si="2"/>
        <v>1</v>
      </c>
    </row>
    <row r="163">
      <c r="A163" t="str">
        <f>"vn-" &amp;HGW!A166</f>
        <v>vn-330.5</v>
      </c>
      <c r="B163" t="str">
        <f t="shared" si="1"/>
        <v>vn-330.*</v>
      </c>
      <c r="C163" t="str">
        <f t="shared" si="2"/>
        <v>1</v>
      </c>
    </row>
    <row r="164">
      <c r="A164" t="str">
        <f>"vn-" &amp;HGW!A167</f>
        <v>vn-331.*</v>
      </c>
      <c r="B164" t="str">
        <f t="shared" si="1"/>
        <v>vn-331**</v>
      </c>
      <c r="C164" t="str">
        <f t="shared" si="2"/>
        <v>0</v>
      </c>
    </row>
    <row r="165">
      <c r="A165" t="str">
        <f>"vn-" &amp;HGW!A168</f>
        <v>vn-331.1</v>
      </c>
      <c r="B165" t="str">
        <f t="shared" si="1"/>
        <v>vn-331.*</v>
      </c>
      <c r="C165" t="str">
        <f t="shared" si="2"/>
        <v>1</v>
      </c>
    </row>
    <row r="166">
      <c r="A166" t="str">
        <f>"vn-" &amp;HGW!A169</f>
        <v>vn-331.2</v>
      </c>
      <c r="B166" t="str">
        <f t="shared" si="1"/>
        <v>vn-331.*</v>
      </c>
      <c r="C166" t="str">
        <f t="shared" si="2"/>
        <v>1</v>
      </c>
    </row>
    <row r="167">
      <c r="A167" t="str">
        <f>"vn-" &amp;HGW!A170</f>
        <v>vn-331.3</v>
      </c>
      <c r="B167" t="str">
        <f t="shared" si="1"/>
        <v>vn-331.*</v>
      </c>
      <c r="C167" t="str">
        <f t="shared" si="2"/>
        <v>1</v>
      </c>
    </row>
    <row r="168">
      <c r="A168" t="str">
        <f>"vn-" &amp;HGW!A171</f>
        <v>vn-331.4</v>
      </c>
      <c r="B168" t="str">
        <f t="shared" si="1"/>
        <v>vn-331.*</v>
      </c>
      <c r="C168" t="str">
        <f t="shared" si="2"/>
        <v>1</v>
      </c>
    </row>
    <row r="169">
      <c r="A169" t="str">
        <f>"vn-" &amp;HGW!A172</f>
        <v>vn-331.5</v>
      </c>
      <c r="B169" t="str">
        <f t="shared" si="1"/>
        <v>vn-331.*</v>
      </c>
      <c r="C169" t="str">
        <f t="shared" si="2"/>
        <v>1</v>
      </c>
    </row>
    <row r="170">
      <c r="A170" t="str">
        <f>"vn-" &amp;HGW!A173</f>
        <v>vn-332</v>
      </c>
      <c r="B170" t="str">
        <f t="shared" si="1"/>
        <v>vn-33*</v>
      </c>
      <c r="C170" t="str">
        <f t="shared" si="2"/>
        <v>1</v>
      </c>
    </row>
    <row r="171">
      <c r="A171" t="str">
        <f>"vn-" &amp;HGW!A174</f>
        <v>vn-337.*</v>
      </c>
      <c r="B171" t="str">
        <f t="shared" si="1"/>
        <v>vn-337**</v>
      </c>
      <c r="C171" t="str">
        <f t="shared" si="2"/>
        <v>0</v>
      </c>
    </row>
    <row r="172">
      <c r="A172" t="str">
        <f>"vn-" &amp;HGW!A175</f>
        <v>vn-337.1</v>
      </c>
      <c r="B172" t="str">
        <f t="shared" si="1"/>
        <v>vn-337.*</v>
      </c>
      <c r="C172" t="str">
        <f t="shared" si="2"/>
        <v>1</v>
      </c>
    </row>
    <row r="173">
      <c r="A173" t="str">
        <f>"vn-" &amp;HGW!A176</f>
        <v>vn-337.2</v>
      </c>
      <c r="B173" t="str">
        <f t="shared" si="1"/>
        <v>vn-337.*</v>
      </c>
      <c r="C173" t="str">
        <f t="shared" si="2"/>
        <v>1</v>
      </c>
    </row>
    <row r="174">
      <c r="A174" t="str">
        <f>"vn-" &amp;HGW!A177</f>
        <v>vn-337.3</v>
      </c>
      <c r="B174" t="str">
        <f t="shared" si="1"/>
        <v>vn-337.*</v>
      </c>
      <c r="C174" t="str">
        <f t="shared" si="2"/>
        <v>1</v>
      </c>
    </row>
    <row r="175">
      <c r="A175" t="str">
        <f>"vn-" &amp;HGW!A178</f>
        <v>vn-337.4</v>
      </c>
      <c r="B175" t="str">
        <f t="shared" si="1"/>
        <v>vn-337.*</v>
      </c>
      <c r="C175" t="str">
        <f t="shared" si="2"/>
        <v>1</v>
      </c>
    </row>
    <row r="176">
      <c r="A176" t="str">
        <f>"vn-" &amp;HGW!A179</f>
        <v>vn-337.5</v>
      </c>
      <c r="B176" t="str">
        <f t="shared" si="1"/>
        <v>vn-337.*</v>
      </c>
      <c r="C176" t="str">
        <f t="shared" si="2"/>
        <v>1</v>
      </c>
    </row>
    <row r="177">
      <c r="A177" t="str">
        <f>"vn-" &amp;HGW!A180</f>
        <v>vn-338.*</v>
      </c>
      <c r="B177" t="str">
        <f t="shared" si="1"/>
        <v>vn-338**</v>
      </c>
      <c r="C177" t="str">
        <f t="shared" si="2"/>
        <v>0</v>
      </c>
    </row>
    <row r="178">
      <c r="A178" t="str">
        <f>"vn-" &amp;HGW!A181</f>
        <v>vn-338.1*</v>
      </c>
      <c r="B178" t="str">
        <f t="shared" si="1"/>
        <v>vn-338.**</v>
      </c>
      <c r="C178" t="str">
        <f t="shared" si="2"/>
        <v>0</v>
      </c>
    </row>
    <row r="179">
      <c r="A179" t="str">
        <f>"vn-" &amp;HGW!A182</f>
        <v>vn-338.11</v>
      </c>
      <c r="B179" t="str">
        <f t="shared" si="1"/>
        <v>vn-338.1*</v>
      </c>
      <c r="C179" t="str">
        <f t="shared" si="2"/>
        <v>1</v>
      </c>
    </row>
    <row r="180">
      <c r="A180" t="str">
        <f>"vn-" &amp;HGW!A183</f>
        <v>vn-338.6</v>
      </c>
      <c r="B180" t="str">
        <f t="shared" si="1"/>
        <v>vn-338.*</v>
      </c>
      <c r="C180" t="str">
        <f t="shared" si="2"/>
        <v>1</v>
      </c>
    </row>
    <row r="181">
      <c r="A181" t="str">
        <f>"vn-" &amp;HGW!A184</f>
        <v>vn-338.9</v>
      </c>
      <c r="B181" t="str">
        <f t="shared" si="1"/>
        <v>vn-338.*</v>
      </c>
      <c r="C181" t="str">
        <f t="shared" si="2"/>
        <v>1</v>
      </c>
    </row>
    <row r="182">
      <c r="A182" t="str">
        <f>"vn-" &amp;HGW!A185</f>
        <v>vn-339</v>
      </c>
      <c r="B182" t="str">
        <f t="shared" si="1"/>
        <v>vn-33*</v>
      </c>
      <c r="C182" t="str">
        <f t="shared" si="2"/>
        <v>1</v>
      </c>
    </row>
    <row r="183">
      <c r="A183" t="str">
        <f>"vn-" &amp;HGW!A186</f>
        <v>vn-34*</v>
      </c>
      <c r="B183" t="str">
        <f t="shared" si="1"/>
        <v>vn-3**</v>
      </c>
      <c r="C183" t="str">
        <f t="shared" si="2"/>
        <v>1</v>
      </c>
    </row>
    <row r="184">
      <c r="A184" t="str">
        <f>"vn-" &amp;HGW!A187</f>
        <v>vn-340</v>
      </c>
      <c r="B184" t="str">
        <f t="shared" si="1"/>
        <v>vn-34*</v>
      </c>
      <c r="C184" t="str">
        <f t="shared" si="2"/>
        <v>1</v>
      </c>
    </row>
    <row r="185">
      <c r="A185" t="str">
        <f>"vn-" &amp;HGW!A188</f>
        <v>vn-341</v>
      </c>
      <c r="B185" t="str">
        <f t="shared" si="1"/>
        <v>vn-34*</v>
      </c>
      <c r="C185" t="str">
        <f t="shared" si="2"/>
        <v>1</v>
      </c>
    </row>
    <row r="186">
      <c r="A186" t="str">
        <f>"vn-" &amp;HGW!A189</f>
        <v>vn-342</v>
      </c>
      <c r="B186" t="str">
        <f t="shared" si="1"/>
        <v>vn-34*</v>
      </c>
      <c r="C186" t="str">
        <f t="shared" si="2"/>
        <v>1</v>
      </c>
    </row>
    <row r="187">
      <c r="A187" t="str">
        <f>"vn-" &amp;HGW!A190</f>
        <v>vn-343</v>
      </c>
      <c r="B187" t="str">
        <f t="shared" si="1"/>
        <v>vn-34*</v>
      </c>
      <c r="C187" t="str">
        <f t="shared" si="2"/>
        <v>1</v>
      </c>
    </row>
    <row r="188">
      <c r="A188" t="str">
        <f>"vn-" &amp;HGW!A191</f>
        <v>vn-345</v>
      </c>
      <c r="B188" t="str">
        <f t="shared" si="1"/>
        <v>vn-34*</v>
      </c>
      <c r="C188" t="str">
        <f t="shared" si="2"/>
        <v>1</v>
      </c>
    </row>
    <row r="189">
      <c r="A189" t="str">
        <f>"vn-" &amp;HGW!A192</f>
        <v>vn-35*</v>
      </c>
      <c r="B189" t="str">
        <f t="shared" si="1"/>
        <v>vn-3**</v>
      </c>
      <c r="C189" t="str">
        <f t="shared" si="2"/>
        <v>1</v>
      </c>
    </row>
    <row r="190">
      <c r="A190" t="str">
        <f>"vn-" &amp;HGW!A193</f>
        <v>vn-352</v>
      </c>
      <c r="B190" t="str">
        <f t="shared" si="1"/>
        <v>vn-35*</v>
      </c>
      <c r="C190" t="str">
        <f t="shared" si="2"/>
        <v>1</v>
      </c>
    </row>
    <row r="191">
      <c r="A191" t="str">
        <f>"vn-" &amp;HGW!A194</f>
        <v>vn-353</v>
      </c>
      <c r="B191" t="str">
        <f t="shared" si="1"/>
        <v>vn-35*</v>
      </c>
      <c r="C191" t="str">
        <f t="shared" si="2"/>
        <v>1</v>
      </c>
    </row>
    <row r="192">
      <c r="A192" t="str">
        <f>"vn-" &amp;HGW!A195</f>
        <v>vn-355.*</v>
      </c>
      <c r="B192" t="str">
        <f t="shared" si="1"/>
        <v>vn-355**</v>
      </c>
      <c r="C192" t="str">
        <f t="shared" si="2"/>
        <v>0</v>
      </c>
    </row>
    <row r="193">
      <c r="A193" t="str">
        <f>"vn-" &amp;HGW!A196</f>
        <v>vn-355.1*</v>
      </c>
      <c r="B193" t="str">
        <f t="shared" si="1"/>
        <v>vn-355.**</v>
      </c>
      <c r="C193" t="str">
        <f t="shared" si="2"/>
        <v>0</v>
      </c>
    </row>
    <row r="194">
      <c r="A194" t="str">
        <f>"vn-" &amp;HGW!A197</f>
        <v>vn-355.11</v>
      </c>
      <c r="B194" t="str">
        <f t="shared" si="1"/>
        <v>vn-355.1*</v>
      </c>
      <c r="C194" t="str">
        <f t="shared" si="2"/>
        <v>1</v>
      </c>
    </row>
    <row r="195">
      <c r="A195" t="str">
        <f>"vn-" &amp;HGW!A198</f>
        <v>vn-355.12</v>
      </c>
      <c r="B195" t="str">
        <f t="shared" si="1"/>
        <v>vn-355.1*</v>
      </c>
      <c r="C195" t="str">
        <f t="shared" si="2"/>
        <v>1</v>
      </c>
    </row>
    <row r="196">
      <c r="A196" t="str">
        <f>"vn-" &amp;HGW!A199</f>
        <v>vn-355.13</v>
      </c>
      <c r="B196" t="str">
        <f t="shared" si="1"/>
        <v>vn-355.1*</v>
      </c>
      <c r="C196" t="str">
        <f t="shared" si="2"/>
        <v>1</v>
      </c>
    </row>
    <row r="197">
      <c r="A197" t="str">
        <f>"vn-" &amp;HGW!A200</f>
        <v>vn-355.14</v>
      </c>
      <c r="B197" t="str">
        <f t="shared" si="1"/>
        <v>vn-355.1*</v>
      </c>
      <c r="C197" t="str">
        <f t="shared" si="2"/>
        <v>1</v>
      </c>
    </row>
    <row r="198">
      <c r="A198" t="str">
        <f>"vn-" &amp;HGW!A201</f>
        <v>vn-355.15</v>
      </c>
      <c r="B198" t="str">
        <f t="shared" si="1"/>
        <v>vn-355.1*</v>
      </c>
      <c r="C198" t="str">
        <f t="shared" si="2"/>
        <v>1</v>
      </c>
    </row>
    <row r="199">
      <c r="A199" t="str">
        <f>"vn-" &amp;HGW!A202</f>
        <v>vn-36*</v>
      </c>
      <c r="B199" t="str">
        <f t="shared" si="1"/>
        <v>vn-3**</v>
      </c>
      <c r="C199" t="str">
        <f t="shared" si="2"/>
        <v>1</v>
      </c>
    </row>
    <row r="200">
      <c r="A200" t="str">
        <f>"vn-" &amp;HGW!A203</f>
        <v>vn-361</v>
      </c>
      <c r="B200" t="str">
        <f t="shared" si="1"/>
        <v>vn-36*</v>
      </c>
      <c r="C200" t="str">
        <f t="shared" si="2"/>
        <v>1</v>
      </c>
    </row>
    <row r="201">
      <c r="A201" t="str">
        <f>"vn-" &amp;HGW!A204</f>
        <v>vn-362</v>
      </c>
      <c r="B201" t="str">
        <f t="shared" si="1"/>
        <v>vn-36*</v>
      </c>
      <c r="C201" t="str">
        <f t="shared" si="2"/>
        <v>1</v>
      </c>
    </row>
    <row r="202">
      <c r="A202" t="str">
        <f>"vn-" &amp;HGW!A205</f>
        <v>vn-363.*</v>
      </c>
      <c r="B202" t="str">
        <f t="shared" si="1"/>
        <v>vn-363**</v>
      </c>
      <c r="C202" t="str">
        <f t="shared" si="2"/>
        <v>0</v>
      </c>
    </row>
    <row r="203">
      <c r="A203" t="str">
        <f>"vn-" &amp;HGW!A206</f>
        <v>vn-363.2</v>
      </c>
      <c r="B203" t="str">
        <f t="shared" si="1"/>
        <v>vn-363.*</v>
      </c>
      <c r="C203" t="str">
        <f t="shared" si="2"/>
        <v>1</v>
      </c>
    </row>
    <row r="204">
      <c r="A204" t="str">
        <f>"vn-" &amp;HGW!A207</f>
        <v>vn-363.7</v>
      </c>
      <c r="B204" t="str">
        <f t="shared" si="1"/>
        <v>vn-363.*</v>
      </c>
      <c r="C204" t="str">
        <f t="shared" si="2"/>
        <v>1</v>
      </c>
    </row>
    <row r="205">
      <c r="A205" t="str">
        <f>"vn-" &amp;HGW!A208</f>
        <v>vn-363.9</v>
      </c>
      <c r="B205" t="str">
        <f t="shared" si="1"/>
        <v>vn-363.*</v>
      </c>
      <c r="C205" t="str">
        <f t="shared" si="2"/>
        <v>1</v>
      </c>
    </row>
    <row r="206">
      <c r="A206" t="str">
        <f>"vn-" &amp;HGW!A209</f>
        <v>vn-364</v>
      </c>
      <c r="B206" t="str">
        <f t="shared" si="1"/>
        <v>vn-36*</v>
      </c>
      <c r="C206" t="str">
        <f t="shared" si="2"/>
        <v>1</v>
      </c>
    </row>
    <row r="207">
      <c r="A207" t="str">
        <f>"vn-" &amp;HGW!A210</f>
        <v>vn-368</v>
      </c>
      <c r="B207" t="str">
        <f t="shared" si="1"/>
        <v>vn-36*</v>
      </c>
      <c r="C207" t="str">
        <f t="shared" si="2"/>
        <v>1</v>
      </c>
    </row>
    <row r="208">
      <c r="A208" t="str">
        <f>"vn-" &amp;HGW!A211</f>
        <v>vn-369</v>
      </c>
      <c r="B208" t="str">
        <f t="shared" si="1"/>
        <v>vn-36*</v>
      </c>
      <c r="C208" t="str">
        <f t="shared" si="2"/>
        <v>1</v>
      </c>
    </row>
    <row r="209">
      <c r="A209" t="str">
        <f>"vn-" &amp;HGW!A212</f>
        <v>vn-37*</v>
      </c>
      <c r="B209" t="str">
        <f t="shared" si="1"/>
        <v>vn-3**</v>
      </c>
      <c r="C209" t="str">
        <f t="shared" si="2"/>
        <v>1</v>
      </c>
    </row>
    <row r="210">
      <c r="A210" t="str">
        <f>"vn-" &amp;HGW!A213</f>
        <v>vn-370</v>
      </c>
      <c r="B210" t="str">
        <f t="shared" si="1"/>
        <v>vn-37*</v>
      </c>
      <c r="C210" t="str">
        <f t="shared" si="2"/>
        <v>1</v>
      </c>
    </row>
    <row r="211">
      <c r="A211" t="str">
        <f>"vn-" &amp;HGW!A214</f>
        <v>vn-371</v>
      </c>
      <c r="B211" t="str">
        <f t="shared" si="1"/>
        <v>vn-37*</v>
      </c>
      <c r="C211" t="str">
        <f t="shared" si="2"/>
        <v>1</v>
      </c>
    </row>
    <row r="212">
      <c r="A212" t="str">
        <f>"vn-" &amp;HGW!A215</f>
        <v>vn-372</v>
      </c>
      <c r="B212" t="str">
        <f t="shared" si="1"/>
        <v>vn-37*</v>
      </c>
      <c r="C212" t="str">
        <f t="shared" si="2"/>
        <v>1</v>
      </c>
    </row>
    <row r="213">
      <c r="A213" t="str">
        <f>"vn-" &amp;HGW!A216</f>
        <v>vn-373</v>
      </c>
      <c r="B213" t="str">
        <f t="shared" si="1"/>
        <v>vn-37*</v>
      </c>
      <c r="C213" t="str">
        <f t="shared" si="2"/>
        <v>1</v>
      </c>
    </row>
    <row r="214">
      <c r="A214" t="str">
        <f>"vn-" &amp;HGW!A217</f>
        <v>vn-374</v>
      </c>
      <c r="B214" t="str">
        <f t="shared" si="1"/>
        <v>vn-37*</v>
      </c>
      <c r="C214" t="str">
        <f t="shared" si="2"/>
        <v>1</v>
      </c>
    </row>
    <row r="215">
      <c r="A215" t="str">
        <f>"vn-" &amp;HGW!A218</f>
        <v>vn-375</v>
      </c>
      <c r="B215" t="str">
        <f t="shared" si="1"/>
        <v>vn-37*</v>
      </c>
      <c r="C215" t="str">
        <f t="shared" si="2"/>
        <v>1</v>
      </c>
    </row>
    <row r="216">
      <c r="A216" t="str">
        <f>"vn-" &amp;HGW!A219</f>
        <v>vn-378</v>
      </c>
      <c r="B216" t="str">
        <f t="shared" si="1"/>
        <v>vn-37*</v>
      </c>
      <c r="C216" t="str">
        <f t="shared" si="2"/>
        <v>1</v>
      </c>
    </row>
    <row r="217">
      <c r="A217" t="str">
        <f>"vn-" &amp;HGW!A220</f>
        <v>vn-379</v>
      </c>
      <c r="B217" t="str">
        <f t="shared" si="1"/>
        <v>vn-37*</v>
      </c>
      <c r="C217" t="str">
        <f t="shared" si="2"/>
        <v>1</v>
      </c>
    </row>
    <row r="218">
      <c r="A218" t="str">
        <f>"vn-" &amp;HGW!A221</f>
        <v>vn-37A</v>
      </c>
      <c r="B218" t="str">
        <f t="shared" si="1"/>
        <v>vn-37*</v>
      </c>
      <c r="C218" t="str">
        <f t="shared" si="2"/>
        <v>1</v>
      </c>
    </row>
    <row r="219">
      <c r="A219" t="str">
        <f>"vn-" &amp;HGW!A222</f>
        <v>vn-38*</v>
      </c>
      <c r="B219" t="str">
        <f t="shared" si="1"/>
        <v>vn-3**</v>
      </c>
      <c r="C219" t="str">
        <f t="shared" si="2"/>
        <v>1</v>
      </c>
    </row>
    <row r="220">
      <c r="A220" t="str">
        <f>"vn-" &amp;HGW!A223</f>
        <v>vn-381</v>
      </c>
      <c r="B220" t="str">
        <f t="shared" si="1"/>
        <v>vn-38*</v>
      </c>
      <c r="C220" t="str">
        <f t="shared" si="2"/>
        <v>1</v>
      </c>
    </row>
    <row r="221">
      <c r="A221" t="str">
        <f>"vn-" &amp;HGW!A224</f>
        <v>vn-382.*</v>
      </c>
      <c r="B221" t="str">
        <f t="shared" si="1"/>
        <v>vn-382**</v>
      </c>
      <c r="C221" t="str">
        <f t="shared" si="2"/>
        <v>0</v>
      </c>
    </row>
    <row r="222">
      <c r="A222" t="str">
        <f>"vn-" &amp;HGW!A225</f>
        <v>vn-382.1*</v>
      </c>
      <c r="B222" t="str">
        <f t="shared" si="1"/>
        <v>vn-382.**</v>
      </c>
      <c r="C222" t="str">
        <f t="shared" si="2"/>
        <v>0</v>
      </c>
    </row>
    <row r="223">
      <c r="A223" t="str">
        <f>"vn-" &amp;HGW!A226</f>
        <v>vn-382.11</v>
      </c>
      <c r="B223" t="str">
        <f t="shared" si="1"/>
        <v>vn-382.1*</v>
      </c>
      <c r="C223" t="str">
        <f t="shared" si="2"/>
        <v>1</v>
      </c>
    </row>
    <row r="224">
      <c r="A224" t="str">
        <f>"vn-" &amp;HGW!A227</f>
        <v>vn-382.12</v>
      </c>
      <c r="B224" t="str">
        <f t="shared" si="1"/>
        <v>vn-382.1*</v>
      </c>
      <c r="C224" t="str">
        <f t="shared" si="2"/>
        <v>1</v>
      </c>
    </row>
    <row r="225">
      <c r="A225" t="str">
        <f>"vn-" &amp;HGW!A228</f>
        <v>vn-382.13</v>
      </c>
      <c r="B225" t="str">
        <f t="shared" si="1"/>
        <v>vn-382.1*</v>
      </c>
      <c r="C225" t="str">
        <f t="shared" si="2"/>
        <v>1</v>
      </c>
    </row>
    <row r="226">
      <c r="A226" t="str">
        <f>"vn-" &amp;HGW!A229</f>
        <v>vn-382.14</v>
      </c>
      <c r="B226" t="str">
        <f t="shared" si="1"/>
        <v>vn-382.1*</v>
      </c>
      <c r="C226" t="str">
        <f t="shared" si="2"/>
        <v>1</v>
      </c>
    </row>
    <row r="227">
      <c r="A227" t="str">
        <f>"vn-" &amp;HGW!A230</f>
        <v>vn-382.15</v>
      </c>
      <c r="B227" t="str">
        <f t="shared" si="1"/>
        <v>vn-382.1*</v>
      </c>
      <c r="C227" t="str">
        <f t="shared" si="2"/>
        <v>1</v>
      </c>
    </row>
    <row r="228">
      <c r="A228" t="str">
        <f>"vn-" &amp;HGW!A231</f>
        <v>vn-382.2</v>
      </c>
      <c r="B228" t="str">
        <f t="shared" si="1"/>
        <v>vn-382.*</v>
      </c>
      <c r="C228" t="str">
        <f t="shared" si="2"/>
        <v>1</v>
      </c>
    </row>
    <row r="229">
      <c r="A229" t="str">
        <f>"vn-" &amp;HGW!A232</f>
        <v>vn-384</v>
      </c>
      <c r="B229" t="str">
        <f t="shared" si="1"/>
        <v>vn-38*</v>
      </c>
      <c r="C229" t="str">
        <f t="shared" si="2"/>
        <v>1</v>
      </c>
    </row>
    <row r="230">
      <c r="A230" t="str">
        <f>"vn-" &amp;HGW!A233</f>
        <v>vn-385</v>
      </c>
      <c r="B230" t="str">
        <f t="shared" si="1"/>
        <v>vn-38*</v>
      </c>
      <c r="C230" t="str">
        <f t="shared" si="2"/>
        <v>1</v>
      </c>
    </row>
    <row r="231">
      <c r="A231" t="str">
        <f>"vn-" &amp;HGW!A234</f>
        <v>vn-387</v>
      </c>
      <c r="B231" t="str">
        <f t="shared" si="1"/>
        <v>vn-38*</v>
      </c>
      <c r="C231" t="str">
        <f t="shared" si="2"/>
        <v>1</v>
      </c>
    </row>
    <row r="232">
      <c r="A232" t="str">
        <f>"vn-" &amp;HGW!A235</f>
        <v>vn-388.*</v>
      </c>
      <c r="B232" t="str">
        <f t="shared" si="1"/>
        <v>vn-388**</v>
      </c>
      <c r="C232" t="str">
        <f t="shared" si="2"/>
        <v>0</v>
      </c>
    </row>
    <row r="233">
      <c r="A233" t="str">
        <f>"vn-" &amp;HGW!A236</f>
        <v>vn-388.1</v>
      </c>
      <c r="B233" t="str">
        <f t="shared" si="1"/>
        <v>vn-388.*</v>
      </c>
      <c r="C233" t="str">
        <f t="shared" si="2"/>
        <v>1</v>
      </c>
    </row>
    <row r="234">
      <c r="A234" t="str">
        <f>"vn-" &amp;HGW!A237</f>
        <v>vn-388.2</v>
      </c>
      <c r="B234" t="str">
        <f t="shared" si="1"/>
        <v>vn-388.*</v>
      </c>
      <c r="C234" t="str">
        <f t="shared" si="2"/>
        <v>1</v>
      </c>
    </row>
    <row r="235">
      <c r="A235" t="str">
        <f>"vn-" &amp;HGW!A238</f>
        <v>vn-388.3</v>
      </c>
      <c r="B235" t="str">
        <f t="shared" si="1"/>
        <v>vn-388.*</v>
      </c>
      <c r="C235" t="str">
        <f t="shared" si="2"/>
        <v>1</v>
      </c>
    </row>
    <row r="236">
      <c r="A236" t="str">
        <f>"vn-" &amp;HGW!A239</f>
        <v>vn-388.4</v>
      </c>
      <c r="B236" t="str">
        <f t="shared" si="1"/>
        <v>vn-388.*</v>
      </c>
      <c r="C236" t="str">
        <f t="shared" si="2"/>
        <v>1</v>
      </c>
    </row>
    <row r="237">
      <c r="A237" t="str">
        <f>"vn-" &amp;HGW!A240</f>
        <v>vn-388.5</v>
      </c>
      <c r="B237" t="str">
        <f t="shared" si="1"/>
        <v>vn-388.*</v>
      </c>
      <c r="C237" t="str">
        <f t="shared" si="2"/>
        <v>1</v>
      </c>
    </row>
    <row r="238">
      <c r="A238" t="str">
        <f>"vn-" &amp;HGW!A241</f>
        <v>vn-389</v>
      </c>
      <c r="B238" t="str">
        <f t="shared" si="1"/>
        <v>vn-38*</v>
      </c>
      <c r="C238" t="str">
        <f t="shared" si="2"/>
        <v>1</v>
      </c>
    </row>
    <row r="239">
      <c r="A239" t="str">
        <f>"vn-" &amp;HGW!A242</f>
        <v>vn-39*</v>
      </c>
      <c r="B239" t="str">
        <f t="shared" si="1"/>
        <v>vn-3**</v>
      </c>
      <c r="C239" t="str">
        <f t="shared" si="2"/>
        <v>1</v>
      </c>
    </row>
    <row r="240">
      <c r="A240" t="str">
        <f>"vn-" &amp;HGW!A243</f>
        <v>vn-390</v>
      </c>
      <c r="B240" t="str">
        <f t="shared" si="1"/>
        <v>vn-39*</v>
      </c>
      <c r="C240" t="str">
        <f t="shared" si="2"/>
        <v>1</v>
      </c>
    </row>
    <row r="241">
      <c r="A241" t="str">
        <f>"vn-" &amp;HGW!A244</f>
        <v>vn-391</v>
      </c>
      <c r="B241" t="str">
        <f t="shared" si="1"/>
        <v>vn-39*</v>
      </c>
      <c r="C241" t="str">
        <f t="shared" si="2"/>
        <v>1</v>
      </c>
    </row>
    <row r="242">
      <c r="A242" t="str">
        <f>"vn-" &amp;HGW!A245</f>
        <v>vn-392</v>
      </c>
      <c r="B242" t="str">
        <f t="shared" si="1"/>
        <v>vn-39*</v>
      </c>
      <c r="C242" t="str">
        <f t="shared" si="2"/>
        <v>1</v>
      </c>
    </row>
    <row r="243">
      <c r="A243" t="str">
        <f>"vn-" &amp;HGW!A246</f>
        <v>vn-393</v>
      </c>
      <c r="B243" t="str">
        <f t="shared" si="1"/>
        <v>vn-39*</v>
      </c>
      <c r="C243" t="str">
        <f t="shared" si="2"/>
        <v>1</v>
      </c>
    </row>
    <row r="244">
      <c r="A244" t="str">
        <f>"vn-" &amp;HGW!A247</f>
        <v>vn-394</v>
      </c>
      <c r="B244" t="str">
        <f t="shared" si="1"/>
        <v>vn-39*</v>
      </c>
      <c r="C244" t="str">
        <f t="shared" si="2"/>
        <v>1</v>
      </c>
    </row>
    <row r="245">
      <c r="A245" t="str">
        <f>"vn-" &amp;HGW!A248</f>
        <v>vn-395</v>
      </c>
      <c r="B245" t="str">
        <f t="shared" si="1"/>
        <v>vn-39*</v>
      </c>
      <c r="C245" t="str">
        <f t="shared" si="2"/>
        <v>1</v>
      </c>
    </row>
    <row r="246">
      <c r="A246" t="str">
        <f>"vn-" &amp;HGW!A249</f>
        <v>vn-398</v>
      </c>
      <c r="B246" t="str">
        <f t="shared" si="1"/>
        <v>vn-39*</v>
      </c>
      <c r="C246" t="str">
        <f t="shared" si="2"/>
        <v>1</v>
      </c>
    </row>
    <row r="247">
      <c r="A247" t="str">
        <f>"vn-" &amp;HGW!A250</f>
        <v>vn-4**</v>
      </c>
      <c r="B247" t="str">
        <f t="shared" si="1"/>
        <v>vn-Root</v>
      </c>
      <c r="C247" t="str">
        <f t="shared" si="2"/>
        <v>1</v>
      </c>
    </row>
    <row r="248">
      <c r="A248" t="str">
        <f>"vn-" &amp;HGW!A251</f>
        <v>vn-40*</v>
      </c>
      <c r="B248" t="str">
        <f t="shared" si="1"/>
        <v>vn-4**</v>
      </c>
      <c r="C248" t="str">
        <f t="shared" si="2"/>
        <v>1</v>
      </c>
    </row>
    <row r="249">
      <c r="A249" t="str">
        <f>"vn-" &amp;HGW!A252</f>
        <v>vn-41*</v>
      </c>
      <c r="B249" t="str">
        <f t="shared" si="1"/>
        <v>vn-4**</v>
      </c>
      <c r="C249" t="str">
        <f t="shared" si="2"/>
        <v>1</v>
      </c>
    </row>
    <row r="250">
      <c r="A250" t="str">
        <f>"vn-" &amp;HGW!A253</f>
        <v>vn-410</v>
      </c>
      <c r="B250" t="str">
        <f t="shared" si="1"/>
        <v>vn-41*</v>
      </c>
      <c r="C250" t="str">
        <f t="shared" si="2"/>
        <v>1</v>
      </c>
    </row>
    <row r="251">
      <c r="A251" t="str">
        <f>"vn-" &amp;HGW!A254</f>
        <v>vn-411.*</v>
      </c>
      <c r="B251" t="str">
        <f t="shared" si="1"/>
        <v>vn-411**</v>
      </c>
      <c r="C251" t="str">
        <f t="shared" si="2"/>
        <v>0</v>
      </c>
    </row>
    <row r="252">
      <c r="A252" t="str">
        <f>"vn-" &amp;HGW!A255</f>
        <v>vn-411.1</v>
      </c>
      <c r="B252" t="str">
        <f t="shared" si="1"/>
        <v>vn-411.*</v>
      </c>
      <c r="C252" t="str">
        <f t="shared" si="2"/>
        <v>1</v>
      </c>
    </row>
    <row r="253">
      <c r="A253" t="str">
        <f>"vn-" &amp;HGW!A256</f>
        <v>vn-411.2</v>
      </c>
      <c r="B253" t="str">
        <f t="shared" si="1"/>
        <v>vn-411.*</v>
      </c>
      <c r="C253" t="str">
        <f t="shared" si="2"/>
        <v>1</v>
      </c>
    </row>
    <row r="254">
      <c r="A254" t="str">
        <f>"vn-" &amp;HGW!A257</f>
        <v>vn-411.3</v>
      </c>
      <c r="B254" t="str">
        <f t="shared" si="1"/>
        <v>vn-411.*</v>
      </c>
      <c r="C254" t="str">
        <f t="shared" si="2"/>
        <v>1</v>
      </c>
    </row>
    <row r="255">
      <c r="A255" t="str">
        <f>"vn-" &amp;HGW!A258</f>
        <v>vn-411.4</v>
      </c>
      <c r="B255" t="str">
        <f t="shared" si="1"/>
        <v>vn-411.*</v>
      </c>
      <c r="C255" t="str">
        <f t="shared" si="2"/>
        <v>1</v>
      </c>
    </row>
    <row r="256">
      <c r="A256" t="str">
        <f>"vn-" &amp;HGW!A259</f>
        <v>vn-412.*</v>
      </c>
      <c r="B256" t="str">
        <f t="shared" si="1"/>
        <v>vn-412**</v>
      </c>
      <c r="C256" t="str">
        <f t="shared" si="2"/>
        <v>0</v>
      </c>
    </row>
    <row r="257">
      <c r="A257" t="str">
        <f>"vn-" &amp;HGW!A260</f>
        <v>vn-412.1</v>
      </c>
      <c r="B257" t="str">
        <f t="shared" si="1"/>
        <v>vn-412.*</v>
      </c>
      <c r="C257" t="str">
        <f t="shared" si="2"/>
        <v>1</v>
      </c>
    </row>
    <row r="258">
      <c r="A258" t="str">
        <f>"vn-" &amp;HGW!A261</f>
        <v>vn-412.2</v>
      </c>
      <c r="B258" t="str">
        <f t="shared" si="1"/>
        <v>vn-412.*</v>
      </c>
      <c r="C258" t="str">
        <f t="shared" si="2"/>
        <v>1</v>
      </c>
    </row>
    <row r="259">
      <c r="A259" t="str">
        <f>"vn-" &amp;HGW!A262</f>
        <v>vn-412.3</v>
      </c>
      <c r="B259" t="str">
        <f t="shared" si="1"/>
        <v>vn-412.*</v>
      </c>
      <c r="C259" t="str">
        <f t="shared" si="2"/>
        <v>1</v>
      </c>
    </row>
    <row r="260">
      <c r="A260" t="str">
        <f>"vn-" &amp;HGW!A263</f>
        <v>vn-412.4</v>
      </c>
      <c r="B260" t="str">
        <f t="shared" si="1"/>
        <v>vn-412.*</v>
      </c>
      <c r="C260" t="str">
        <f t="shared" si="2"/>
        <v>1</v>
      </c>
    </row>
    <row r="261">
      <c r="A261" t="str">
        <f>"vn-" &amp;HGW!A264</f>
        <v>vn-413.*</v>
      </c>
      <c r="B261" t="str">
        <f t="shared" si="1"/>
        <v>vn-413**</v>
      </c>
      <c r="C261" t="str">
        <f t="shared" si="2"/>
        <v>0</v>
      </c>
    </row>
    <row r="262">
      <c r="A262" t="str">
        <f>"vn-" &amp;HGW!A265</f>
        <v>vn-413.1</v>
      </c>
      <c r="B262" t="str">
        <f t="shared" si="1"/>
        <v>vn-413.*</v>
      </c>
      <c r="C262" t="str">
        <f t="shared" si="2"/>
        <v>1</v>
      </c>
    </row>
    <row r="263">
      <c r="A263" t="str">
        <f>"vn-" &amp;HGW!A266</f>
        <v>vn-413.2</v>
      </c>
      <c r="B263" t="str">
        <f t="shared" si="1"/>
        <v>vn-413.*</v>
      </c>
      <c r="C263" t="str">
        <f t="shared" si="2"/>
        <v>1</v>
      </c>
    </row>
    <row r="264">
      <c r="A264" t="str">
        <f>"vn-" &amp;HGW!A267</f>
        <v>vn-413.3</v>
      </c>
      <c r="B264" t="str">
        <f t="shared" si="1"/>
        <v>vn-413.*</v>
      </c>
      <c r="C264" t="str">
        <f t="shared" si="2"/>
        <v>1</v>
      </c>
    </row>
    <row r="265">
      <c r="A265" t="str">
        <f>"vn-" &amp;HGW!A268</f>
        <v>vn-413.4</v>
      </c>
      <c r="B265" t="str">
        <f t="shared" si="1"/>
        <v>vn-413.*</v>
      </c>
      <c r="C265" t="str">
        <f t="shared" si="2"/>
        <v>1</v>
      </c>
    </row>
    <row r="266">
      <c r="A266" t="str">
        <f>"vn-" &amp;HGW!A269</f>
        <v>vn-414.*</v>
      </c>
      <c r="B266" t="str">
        <f t="shared" si="1"/>
        <v>vn-414**</v>
      </c>
      <c r="C266" t="str">
        <f t="shared" si="2"/>
        <v>0</v>
      </c>
    </row>
    <row r="267">
      <c r="A267" t="str">
        <f>"vn-" &amp;HGW!A270</f>
        <v>vn-414.1</v>
      </c>
      <c r="B267" t="str">
        <f t="shared" si="1"/>
        <v>vn-414.*</v>
      </c>
      <c r="C267" t="str">
        <f t="shared" si="2"/>
        <v>1</v>
      </c>
    </row>
    <row r="268">
      <c r="A268" t="str">
        <f>"vn-" &amp;HGW!A271</f>
        <v>vn-414.2</v>
      </c>
      <c r="B268" t="str">
        <f t="shared" si="1"/>
        <v>vn-414.*</v>
      </c>
      <c r="C268" t="str">
        <f t="shared" si="2"/>
        <v>1</v>
      </c>
    </row>
    <row r="269">
      <c r="A269" t="str">
        <f>"vn-" &amp;HGW!A272</f>
        <v>vn-414.3</v>
      </c>
      <c r="B269" t="str">
        <f t="shared" si="1"/>
        <v>vn-414.*</v>
      </c>
      <c r="C269" t="str">
        <f t="shared" si="2"/>
        <v>1</v>
      </c>
    </row>
    <row r="270">
      <c r="A270" t="str">
        <f>"vn-" &amp;HGW!A273</f>
        <v>vn-414.4</v>
      </c>
      <c r="B270" t="str">
        <f t="shared" si="1"/>
        <v>vn-414.*</v>
      </c>
      <c r="C270" t="str">
        <f t="shared" si="2"/>
        <v>1</v>
      </c>
    </row>
    <row r="271">
      <c r="A271" t="str">
        <f>"vn-" &amp;HGW!A274</f>
        <v>vn-415.*</v>
      </c>
      <c r="B271" t="str">
        <f t="shared" si="1"/>
        <v>vn-415**</v>
      </c>
      <c r="C271" t="str">
        <f t="shared" si="2"/>
        <v>0</v>
      </c>
    </row>
    <row r="272">
      <c r="A272" t="str">
        <f>"vn-" &amp;HGW!A275</f>
        <v>vn-415.1</v>
      </c>
      <c r="B272" t="str">
        <f t="shared" si="1"/>
        <v>vn-415.*</v>
      </c>
      <c r="C272" t="str">
        <f t="shared" si="2"/>
        <v>1</v>
      </c>
    </row>
    <row r="273">
      <c r="A273" t="str">
        <f>"vn-" &amp;HGW!A276</f>
        <v>vn-415.2</v>
      </c>
      <c r="B273" t="str">
        <f t="shared" si="1"/>
        <v>vn-415.*</v>
      </c>
      <c r="C273" t="str">
        <f t="shared" si="2"/>
        <v>1</v>
      </c>
    </row>
    <row r="274">
      <c r="A274" t="str">
        <f>"vn-" &amp;HGW!A277</f>
        <v>vn-415.3</v>
      </c>
      <c r="B274" t="str">
        <f t="shared" si="1"/>
        <v>vn-415.*</v>
      </c>
      <c r="C274" t="str">
        <f t="shared" si="2"/>
        <v>1</v>
      </c>
    </row>
    <row r="275">
      <c r="A275" t="str">
        <f>"vn-" &amp;HGW!A278</f>
        <v>vn-415.4</v>
      </c>
      <c r="B275" t="str">
        <f t="shared" si="1"/>
        <v>vn-415.*</v>
      </c>
      <c r="C275" t="str">
        <f t="shared" si="2"/>
        <v>1</v>
      </c>
    </row>
    <row r="276">
      <c r="A276" t="str">
        <f>"vn-" &amp;HGW!A279</f>
        <v>vn-416.*</v>
      </c>
      <c r="B276" t="str">
        <f t="shared" si="1"/>
        <v>vn-416**</v>
      </c>
      <c r="C276" t="str">
        <f t="shared" si="2"/>
        <v>0</v>
      </c>
    </row>
    <row r="277">
      <c r="A277" t="str">
        <f>"vn-" &amp;HGW!A280</f>
        <v>vn-416.1</v>
      </c>
      <c r="B277" t="str">
        <f t="shared" si="1"/>
        <v>vn-416.*</v>
      </c>
      <c r="C277" t="str">
        <f t="shared" si="2"/>
        <v>1</v>
      </c>
    </row>
    <row r="278">
      <c r="A278" t="str">
        <f>"vn-" &amp;HGW!A281</f>
        <v>vn-416.2</v>
      </c>
      <c r="B278" t="str">
        <f t="shared" si="1"/>
        <v>vn-416.*</v>
      </c>
      <c r="C278" t="str">
        <f t="shared" si="2"/>
        <v>1</v>
      </c>
    </row>
    <row r="279">
      <c r="A279" t="str">
        <f>"vn-" &amp;HGW!A282</f>
        <v>vn-416.3</v>
      </c>
      <c r="B279" t="str">
        <f t="shared" si="1"/>
        <v>vn-416.*</v>
      </c>
      <c r="C279" t="str">
        <f t="shared" si="2"/>
        <v>1</v>
      </c>
    </row>
    <row r="280">
      <c r="A280" t="str">
        <f>"vn-" &amp;HGW!A283</f>
        <v>vn-416.4</v>
      </c>
      <c r="B280" t="str">
        <f t="shared" si="1"/>
        <v>vn-416.*</v>
      </c>
      <c r="C280" t="str">
        <f t="shared" si="2"/>
        <v>1</v>
      </c>
    </row>
    <row r="281">
      <c r="A281" t="str">
        <f>"vn-" &amp;HGW!A284</f>
        <v>vn-42*</v>
      </c>
      <c r="B281" t="str">
        <f t="shared" si="1"/>
        <v>vn-4**</v>
      </c>
      <c r="C281" t="str">
        <f t="shared" si="2"/>
        <v>1</v>
      </c>
    </row>
    <row r="282">
      <c r="A282" t="str">
        <f>"vn-" &amp;HGW!A285</f>
        <v>vn-420</v>
      </c>
      <c r="B282" t="str">
        <f t="shared" si="1"/>
        <v>vn-42*</v>
      </c>
      <c r="C282" t="str">
        <f t="shared" si="2"/>
        <v>1</v>
      </c>
    </row>
    <row r="283">
      <c r="A283" t="str">
        <f>"vn-" &amp;HGW!A286</f>
        <v>vn-421.*</v>
      </c>
      <c r="B283" t="str">
        <f t="shared" si="1"/>
        <v>vn-421**</v>
      </c>
      <c r="C283" t="str">
        <f t="shared" si="2"/>
        <v>0</v>
      </c>
    </row>
    <row r="284">
      <c r="A284" t="str">
        <f>"vn-" &amp;HGW!A287</f>
        <v>vn-421.1</v>
      </c>
      <c r="B284" t="str">
        <f t="shared" si="1"/>
        <v>vn-421.*</v>
      </c>
      <c r="C284" t="str">
        <f t="shared" si="2"/>
        <v>1</v>
      </c>
    </row>
    <row r="285">
      <c r="A285" t="str">
        <f>"vn-" &amp;HGW!A288</f>
        <v>vn-421.2</v>
      </c>
      <c r="B285" t="str">
        <f t="shared" si="1"/>
        <v>vn-421.*</v>
      </c>
      <c r="C285" t="str">
        <f t="shared" si="2"/>
        <v>1</v>
      </c>
    </row>
    <row r="286">
      <c r="A286" t="str">
        <f>"vn-" &amp;HGW!A289</f>
        <v>vn-422.*</v>
      </c>
      <c r="B286" t="str">
        <f t="shared" si="1"/>
        <v>vn-422**</v>
      </c>
      <c r="C286" t="str">
        <f t="shared" si="2"/>
        <v>0</v>
      </c>
    </row>
    <row r="287">
      <c r="A287" t="str">
        <f>"vn-" &amp;HGW!A290</f>
        <v>vn-422.1</v>
      </c>
      <c r="B287" t="str">
        <f t="shared" si="1"/>
        <v>vn-422.*</v>
      </c>
      <c r="C287" t="str">
        <f t="shared" si="2"/>
        <v>1</v>
      </c>
    </row>
    <row r="288">
      <c r="A288" t="str">
        <f>"vn-" &amp;HGW!A291</f>
        <v>vn-422.2</v>
      </c>
      <c r="B288" t="str">
        <f t="shared" si="1"/>
        <v>vn-422.*</v>
      </c>
      <c r="C288" t="str">
        <f t="shared" si="2"/>
        <v>1</v>
      </c>
    </row>
    <row r="289">
      <c r="A289" t="str">
        <f>"vn-" &amp;HGW!A292</f>
        <v>vn-422.3</v>
      </c>
      <c r="B289" t="str">
        <f t="shared" si="1"/>
        <v>vn-422.*</v>
      </c>
      <c r="C289" t="str">
        <f t="shared" si="2"/>
        <v>1</v>
      </c>
    </row>
    <row r="290">
      <c r="A290" t="str">
        <f>"vn-" &amp;HGW!A293</f>
        <v>vn-422.4</v>
      </c>
      <c r="B290" t="str">
        <f t="shared" si="1"/>
        <v>vn-422.*</v>
      </c>
      <c r="C290" t="str">
        <f t="shared" si="2"/>
        <v>1</v>
      </c>
    </row>
    <row r="291">
      <c r="A291" t="str">
        <f>"vn-" &amp;HGW!A294</f>
        <v>vn-423.*</v>
      </c>
      <c r="B291" t="str">
        <f t="shared" si="1"/>
        <v>vn-423**</v>
      </c>
      <c r="C291" t="str">
        <f t="shared" si="2"/>
        <v>0</v>
      </c>
    </row>
    <row r="292">
      <c r="A292" t="str">
        <f>"vn-" &amp;HGW!A295</f>
        <v>vn-423.1</v>
      </c>
      <c r="B292" t="str">
        <f t="shared" si="1"/>
        <v>vn-423.*</v>
      </c>
      <c r="C292" t="str">
        <f t="shared" si="2"/>
        <v>1</v>
      </c>
    </row>
    <row r="293">
      <c r="A293" t="str">
        <f>"vn-" &amp;HGW!A296</f>
        <v>vn-423.2</v>
      </c>
      <c r="B293" t="str">
        <f t="shared" si="1"/>
        <v>vn-423.*</v>
      </c>
      <c r="C293" t="str">
        <f t="shared" si="2"/>
        <v>1</v>
      </c>
    </row>
    <row r="294">
      <c r="A294" t="str">
        <f>"vn-" &amp;HGW!A297</f>
        <v>vn-423.3</v>
      </c>
      <c r="B294" t="str">
        <f t="shared" si="1"/>
        <v>vn-423.*</v>
      </c>
      <c r="C294" t="str">
        <f t="shared" si="2"/>
        <v>1</v>
      </c>
    </row>
    <row r="295">
      <c r="A295" t="str">
        <f>"vn-" &amp;HGW!A298</f>
        <v>vn-423.4</v>
      </c>
      <c r="B295" t="str">
        <f t="shared" si="1"/>
        <v>vn-423.*</v>
      </c>
      <c r="C295" t="str">
        <f t="shared" si="2"/>
        <v>1</v>
      </c>
    </row>
    <row r="296">
      <c r="A296" t="str">
        <f>"vn-" &amp;HGW!A299</f>
        <v>vn-43*</v>
      </c>
      <c r="B296" t="str">
        <f t="shared" si="1"/>
        <v>vn-4**</v>
      </c>
      <c r="C296" t="str">
        <f t="shared" si="2"/>
        <v>1</v>
      </c>
    </row>
    <row r="297">
      <c r="A297" t="str">
        <f>"vn-" &amp;HGW!A300</f>
        <v>vn-430</v>
      </c>
      <c r="B297" t="str">
        <f t="shared" si="1"/>
        <v>vn-43*</v>
      </c>
      <c r="C297" t="str">
        <f t="shared" si="2"/>
        <v>1</v>
      </c>
    </row>
    <row r="298">
      <c r="A298" t="str">
        <f>"vn-" &amp;HGW!A301</f>
        <v>vn-431.*</v>
      </c>
      <c r="B298" t="str">
        <f t="shared" si="1"/>
        <v>vn-431**</v>
      </c>
      <c r="C298" t="str">
        <f t="shared" si="2"/>
        <v>0</v>
      </c>
    </row>
    <row r="299">
      <c r="A299" t="str">
        <f>"vn-" &amp;HGW!A302</f>
        <v>vn-431.1</v>
      </c>
      <c r="B299" t="str">
        <f t="shared" si="1"/>
        <v>vn-431.*</v>
      </c>
      <c r="C299" t="str">
        <f t="shared" si="2"/>
        <v>1</v>
      </c>
    </row>
    <row r="300">
      <c r="A300" t="str">
        <f>"vn-" &amp;HGW!A303</f>
        <v>vn-431.2</v>
      </c>
      <c r="B300" t="str">
        <f t="shared" si="1"/>
        <v>vn-431.*</v>
      </c>
      <c r="C300" t="str">
        <f t="shared" si="2"/>
        <v>1</v>
      </c>
    </row>
    <row r="301">
      <c r="A301" t="str">
        <f>"vn-" &amp;HGW!A304</f>
        <v>vn-431.3</v>
      </c>
      <c r="B301" t="str">
        <f t="shared" si="1"/>
        <v>vn-431.*</v>
      </c>
      <c r="C301" t="str">
        <f t="shared" si="2"/>
        <v>1</v>
      </c>
    </row>
    <row r="302">
      <c r="A302" t="str">
        <f>"vn-" &amp;HGW!A305</f>
        <v>vn-431.4</v>
      </c>
      <c r="B302" t="str">
        <f t="shared" si="1"/>
        <v>vn-431.*</v>
      </c>
      <c r="C302" t="str">
        <f t="shared" si="2"/>
        <v>1</v>
      </c>
    </row>
    <row r="303">
      <c r="A303" t="str">
        <f>"vn-" &amp;HGW!A306</f>
        <v>vn-432.*</v>
      </c>
      <c r="B303" t="str">
        <f t="shared" si="1"/>
        <v>vn-432**</v>
      </c>
      <c r="C303" t="str">
        <f t="shared" si="2"/>
        <v>0</v>
      </c>
    </row>
    <row r="304">
      <c r="A304" t="str">
        <f>"vn-" &amp;HGW!A307</f>
        <v>vn-432.1</v>
      </c>
      <c r="B304" t="str">
        <f t="shared" si="1"/>
        <v>vn-432.*</v>
      </c>
      <c r="C304" t="str">
        <f t="shared" si="2"/>
        <v>1</v>
      </c>
    </row>
    <row r="305">
      <c r="A305" t="str">
        <f>"vn-" &amp;HGW!A308</f>
        <v>vn-432.2</v>
      </c>
      <c r="B305" t="str">
        <f t="shared" si="1"/>
        <v>vn-432.*</v>
      </c>
      <c r="C305" t="str">
        <f t="shared" si="2"/>
        <v>1</v>
      </c>
    </row>
    <row r="306">
      <c r="A306" t="str">
        <f>"vn-" &amp;HGW!A309</f>
        <v>vn-432.3</v>
      </c>
      <c r="B306" t="str">
        <f t="shared" si="1"/>
        <v>vn-432.*</v>
      </c>
      <c r="C306" t="str">
        <f t="shared" si="2"/>
        <v>1</v>
      </c>
    </row>
    <row r="307">
      <c r="A307" t="str">
        <f>"vn-" &amp;HGW!A310</f>
        <v>vn-432.4</v>
      </c>
      <c r="B307" t="str">
        <f t="shared" si="1"/>
        <v>vn-432.*</v>
      </c>
      <c r="C307" t="str">
        <f t="shared" si="2"/>
        <v>1</v>
      </c>
    </row>
    <row r="308">
      <c r="A308" t="str">
        <f>"vn-" &amp;HGW!A311</f>
        <v>vn-44*</v>
      </c>
      <c r="B308" t="str">
        <f t="shared" si="1"/>
        <v>vn-4**</v>
      </c>
      <c r="C308" t="str">
        <f t="shared" si="2"/>
        <v>1</v>
      </c>
    </row>
    <row r="309">
      <c r="A309" t="str">
        <f>"vn-" &amp;HGW!A312</f>
        <v>vn-45*</v>
      </c>
      <c r="B309" t="str">
        <f t="shared" si="1"/>
        <v>vn-4**</v>
      </c>
      <c r="C309" t="str">
        <f t="shared" si="2"/>
        <v>1</v>
      </c>
    </row>
    <row r="310">
      <c r="A310" t="str">
        <f>"vn-" &amp;HGW!A313</f>
        <v>vn-7**</v>
      </c>
      <c r="B310" t="str">
        <f t="shared" si="1"/>
        <v>vn-Root</v>
      </c>
      <c r="C310" t="str">
        <f t="shared" si="2"/>
        <v>1</v>
      </c>
    </row>
    <row r="311">
      <c r="A311" t="str">
        <f>"vn-" &amp;HGW!A314</f>
        <v>vn-70*</v>
      </c>
      <c r="B311" t="str">
        <f t="shared" si="1"/>
        <v>vn-7**</v>
      </c>
      <c r="C311" t="str">
        <f t="shared" si="2"/>
        <v>1</v>
      </c>
    </row>
    <row r="312">
      <c r="A312" t="str">
        <f>"vn-" &amp;HGW!A315</f>
        <v>vn-701</v>
      </c>
      <c r="B312" t="str">
        <f t="shared" si="1"/>
        <v>vn-70*</v>
      </c>
      <c r="C312" t="str">
        <f t="shared" si="2"/>
        <v>1</v>
      </c>
    </row>
    <row r="313">
      <c r="A313" t="str">
        <f>"vn-" &amp;HGW!A316</f>
        <v>vn-702</v>
      </c>
      <c r="B313" t="str">
        <f t="shared" si="1"/>
        <v>vn-70*</v>
      </c>
      <c r="C313" t="str">
        <f t="shared" si="2"/>
        <v>1</v>
      </c>
    </row>
    <row r="314">
      <c r="A314" t="str">
        <f>"vn-" &amp;HGW!A317</f>
        <v>vn-703</v>
      </c>
      <c r="B314" t="str">
        <f t="shared" si="1"/>
        <v>vn-70*</v>
      </c>
      <c r="C314" t="str">
        <f t="shared" si="2"/>
        <v>1</v>
      </c>
    </row>
    <row r="315">
      <c r="A315" t="str">
        <f>"vn-" &amp;HGW!A318</f>
        <v>vn-71*</v>
      </c>
      <c r="B315" t="str">
        <f t="shared" si="1"/>
        <v>vn-7**</v>
      </c>
      <c r="C315" t="str">
        <f t="shared" si="2"/>
        <v>1</v>
      </c>
    </row>
    <row r="316">
      <c r="A316" t="str">
        <f>"vn-" &amp;HGW!A319</f>
        <v>vn-72*</v>
      </c>
      <c r="B316" t="str">
        <f t="shared" si="1"/>
        <v>vn-7**</v>
      </c>
      <c r="C316" t="str">
        <f t="shared" si="2"/>
        <v>1</v>
      </c>
    </row>
    <row r="317">
      <c r="A317" t="str">
        <f>"vn-" &amp;HGW!A320</f>
        <v>vn-722</v>
      </c>
      <c r="B317" t="str">
        <f t="shared" si="1"/>
        <v>vn-72*</v>
      </c>
      <c r="C317" t="str">
        <f t="shared" si="2"/>
        <v>1</v>
      </c>
    </row>
    <row r="318">
      <c r="A318" t="str">
        <f>"vn-" &amp;HGW!A321</f>
        <v>vn-725</v>
      </c>
      <c r="B318" t="str">
        <f t="shared" si="1"/>
        <v>vn-72*</v>
      </c>
      <c r="C318" t="str">
        <f t="shared" si="2"/>
        <v>1</v>
      </c>
    </row>
    <row r="319">
      <c r="A319" t="str">
        <f>"vn-" &amp;HGW!A322</f>
        <v>vn-726</v>
      </c>
      <c r="B319" t="str">
        <f t="shared" si="1"/>
        <v>vn-72*</v>
      </c>
      <c r="C319" t="str">
        <f t="shared" si="2"/>
        <v>1</v>
      </c>
    </row>
    <row r="320">
      <c r="A320" t="str">
        <f>"vn-" &amp;HGW!A323</f>
        <v>vn-728</v>
      </c>
      <c r="B320" t="str">
        <f t="shared" si="1"/>
        <v>vn-72*</v>
      </c>
      <c r="C320" t="str">
        <f t="shared" si="2"/>
        <v>1</v>
      </c>
    </row>
    <row r="321">
      <c r="A321" t="str">
        <f>"vn-" &amp;HGW!A324</f>
        <v>vn-73*</v>
      </c>
      <c r="B321" t="str">
        <f t="shared" si="1"/>
        <v>vn-7**</v>
      </c>
      <c r="C321" t="str">
        <f t="shared" si="2"/>
        <v>1</v>
      </c>
    </row>
    <row r="322">
      <c r="A322" t="str">
        <f>"vn-" &amp;HGW!A325</f>
        <v>vn-74*</v>
      </c>
      <c r="B322" t="str">
        <f t="shared" si="1"/>
        <v>vn-7**</v>
      </c>
      <c r="C322" t="str">
        <f t="shared" si="2"/>
        <v>1</v>
      </c>
    </row>
    <row r="323">
      <c r="A323" t="str">
        <f>"vn-" &amp;HGW!A326</f>
        <v>vn-75*</v>
      </c>
      <c r="B323" t="str">
        <f t="shared" si="1"/>
        <v>vn-7**</v>
      </c>
      <c r="C323" t="str">
        <f t="shared" si="2"/>
        <v>1</v>
      </c>
    </row>
    <row r="324">
      <c r="A324" t="str">
        <f>"vn-" &amp;HGW!A327</f>
        <v>vn-76*</v>
      </c>
      <c r="B324" t="str">
        <f t="shared" si="1"/>
        <v>vn-7**</v>
      </c>
      <c r="C324" t="str">
        <f t="shared" si="2"/>
        <v>1</v>
      </c>
    </row>
    <row r="325">
      <c r="A325" t="str">
        <f>"vn-" &amp;HGW!A328</f>
        <v>vn-77*</v>
      </c>
      <c r="B325" t="str">
        <f t="shared" si="1"/>
        <v>vn-7**</v>
      </c>
      <c r="C325" t="str">
        <f t="shared" si="2"/>
        <v>1</v>
      </c>
    </row>
    <row r="326">
      <c r="A326" t="str">
        <f>"vn-" &amp;HGW!A329</f>
        <v>vn-78*</v>
      </c>
      <c r="B326" t="str">
        <f t="shared" si="1"/>
        <v>vn-7**</v>
      </c>
      <c r="C326" t="str">
        <f t="shared" si="2"/>
        <v>1</v>
      </c>
    </row>
    <row r="327">
      <c r="A327" t="str">
        <f>"vn-" &amp;HGW!A330</f>
        <v>vn-780</v>
      </c>
      <c r="B327" t="str">
        <f t="shared" si="1"/>
        <v>vn-78*</v>
      </c>
      <c r="C327" t="str">
        <f t="shared" si="2"/>
        <v>1</v>
      </c>
    </row>
    <row r="328">
      <c r="A328" t="str">
        <f>"vn-" &amp;HGW!A331</f>
        <v>vn-781</v>
      </c>
      <c r="B328" t="str">
        <f t="shared" si="1"/>
        <v>vn-78*</v>
      </c>
      <c r="C328" t="str">
        <f t="shared" si="2"/>
        <v>1</v>
      </c>
    </row>
    <row r="329">
      <c r="A329" t="str">
        <f>"vn-" &amp;HGW!A332</f>
        <v>vn-782</v>
      </c>
      <c r="B329" t="str">
        <f t="shared" si="1"/>
        <v>vn-78*</v>
      </c>
      <c r="C329" t="str">
        <f t="shared" si="2"/>
        <v>1</v>
      </c>
    </row>
    <row r="330">
      <c r="A330" t="str">
        <f>"vn-" &amp;HGW!A333</f>
        <v>vn-783</v>
      </c>
      <c r="B330" t="str">
        <f t="shared" si="1"/>
        <v>vn-78*</v>
      </c>
      <c r="C330" t="str">
        <f t="shared" si="2"/>
        <v>1</v>
      </c>
    </row>
    <row r="331">
      <c r="A331" t="str">
        <f>"vn-" &amp;HGW!A334</f>
        <v>vn-784</v>
      </c>
      <c r="B331" t="str">
        <f t="shared" si="1"/>
        <v>vn-78*</v>
      </c>
      <c r="C331" t="str">
        <f t="shared" si="2"/>
        <v>1</v>
      </c>
    </row>
    <row r="332">
      <c r="A332" t="str">
        <f>"vn-" &amp;HGW!A335</f>
        <v>vn-785</v>
      </c>
      <c r="B332" t="str">
        <f t="shared" si="1"/>
        <v>vn-78*</v>
      </c>
      <c r="C332" t="str">
        <f t="shared" si="2"/>
        <v>1</v>
      </c>
    </row>
    <row r="333">
      <c r="A333" t="str">
        <f>"vn-" &amp;HGW!A336</f>
        <v>vn-789</v>
      </c>
      <c r="B333" t="str">
        <f t="shared" si="1"/>
        <v>vn-78*</v>
      </c>
      <c r="C333" t="str">
        <f t="shared" si="2"/>
        <v>1</v>
      </c>
    </row>
    <row r="334">
      <c r="A334" t="str">
        <f>"vn-" &amp;HGW!A337</f>
        <v>vn-79*</v>
      </c>
      <c r="B334" t="str">
        <f t="shared" si="1"/>
        <v>vn-7**</v>
      </c>
      <c r="C334" t="str">
        <f t="shared" si="2"/>
        <v>1</v>
      </c>
    </row>
    <row r="335">
      <c r="A335" t="str">
        <f>"vn-" &amp;HGW!A338</f>
        <v>vn-790</v>
      </c>
      <c r="B335" t="str">
        <f t="shared" si="1"/>
        <v>vn-79*</v>
      </c>
      <c r="C335" t="str">
        <f t="shared" si="2"/>
        <v>1</v>
      </c>
    </row>
    <row r="336">
      <c r="A336" t="str">
        <f>"vn-" &amp;HGW!A339</f>
        <v>vn-791</v>
      </c>
      <c r="B336" t="str">
        <f t="shared" si="1"/>
        <v>vn-79*</v>
      </c>
      <c r="C336" t="str">
        <f t="shared" si="2"/>
        <v>1</v>
      </c>
    </row>
    <row r="337">
      <c r="A337" t="str">
        <f>"vn-" &amp;HGW!A340</f>
        <v>vn-792</v>
      </c>
      <c r="B337" t="str">
        <f t="shared" si="1"/>
        <v>vn-79*</v>
      </c>
      <c r="C337" t="str">
        <f t="shared" si="2"/>
        <v>1</v>
      </c>
    </row>
    <row r="338">
      <c r="A338" t="str">
        <f>"vn-" &amp;HGW!A341</f>
        <v>vn-793</v>
      </c>
      <c r="B338" t="str">
        <f t="shared" si="1"/>
        <v>vn-79*</v>
      </c>
      <c r="C338" t="str">
        <f t="shared" si="2"/>
        <v>1</v>
      </c>
    </row>
    <row r="339">
      <c r="A339" t="str">
        <f>"vn-" &amp;HGW!A342</f>
        <v>vn-794</v>
      </c>
      <c r="B339" t="str">
        <f t="shared" si="1"/>
        <v>vn-79*</v>
      </c>
      <c r="C339" t="str">
        <f t="shared" si="2"/>
        <v>1</v>
      </c>
    </row>
    <row r="340">
      <c r="A340" t="str">
        <f>"vn-" &amp;HGW!A343</f>
        <v>vn-795</v>
      </c>
      <c r="B340" t="str">
        <f t="shared" si="1"/>
        <v>vn-79*</v>
      </c>
      <c r="C340" t="str">
        <f t="shared" si="2"/>
        <v>1</v>
      </c>
    </row>
    <row r="341">
      <c r="A341" t="str">
        <f>"vn-" &amp;HGW!A344</f>
        <v>vn-796</v>
      </c>
      <c r="B341" t="str">
        <f t="shared" si="1"/>
        <v>vn-79*</v>
      </c>
      <c r="C341" t="str">
        <f t="shared" si="2"/>
        <v>1</v>
      </c>
    </row>
    <row r="342">
      <c r="A342" t="str">
        <f>"vn-" &amp;HGW!A345</f>
        <v>vn-8**</v>
      </c>
      <c r="B342" t="str">
        <f t="shared" si="1"/>
        <v>vn-Root</v>
      </c>
      <c r="C342" t="str">
        <f t="shared" si="2"/>
        <v>1</v>
      </c>
    </row>
    <row r="343">
      <c r="A343" t="str">
        <f>"vn-" &amp;HGW!A346</f>
        <v>vn-80*</v>
      </c>
      <c r="B343" t="str">
        <f t="shared" si="1"/>
        <v>vn-8**</v>
      </c>
      <c r="C343" t="str">
        <f t="shared" si="2"/>
        <v>1</v>
      </c>
    </row>
    <row r="344">
      <c r="A344" t="str">
        <f>"vn-" &amp;HGW!A347</f>
        <v>vn-81*</v>
      </c>
      <c r="B344" t="str">
        <f t="shared" si="1"/>
        <v>vn-8**</v>
      </c>
      <c r="C344" t="str">
        <f t="shared" si="2"/>
        <v>1</v>
      </c>
    </row>
    <row r="345">
      <c r="A345" t="str">
        <f>"vn-" &amp;HGW!A348</f>
        <v>vn-810</v>
      </c>
      <c r="B345" t="str">
        <f t="shared" si="1"/>
        <v>vn-81*</v>
      </c>
      <c r="C345" t="str">
        <f t="shared" si="2"/>
        <v>1</v>
      </c>
    </row>
    <row r="346">
      <c r="A346" t="str">
        <f>"vn-" &amp;HGW!A349</f>
        <v>vn-811.*</v>
      </c>
      <c r="B346" t="str">
        <f t="shared" si="1"/>
        <v>vn-811**</v>
      </c>
      <c r="C346" t="str">
        <f t="shared" si="2"/>
        <v>0</v>
      </c>
    </row>
    <row r="347">
      <c r="A347" t="str">
        <f>"vn-" &amp;HGW!A350</f>
        <v>vn-811.1</v>
      </c>
      <c r="B347" t="str">
        <f t="shared" si="1"/>
        <v>vn-811.*</v>
      </c>
      <c r="C347" t="str">
        <f t="shared" si="2"/>
        <v>1</v>
      </c>
    </row>
    <row r="348">
      <c r="A348" t="str">
        <f>"vn-" &amp;HGW!A351</f>
        <v>vn-811.2</v>
      </c>
      <c r="B348" t="str">
        <f t="shared" si="1"/>
        <v>vn-811.*</v>
      </c>
      <c r="C348" t="str">
        <f t="shared" si="2"/>
        <v>1</v>
      </c>
    </row>
    <row r="349">
      <c r="A349" t="str">
        <f>"vn-" &amp;HGW!A352</f>
        <v>vn-811.3</v>
      </c>
      <c r="B349" t="str">
        <f t="shared" si="1"/>
        <v>vn-811.*</v>
      </c>
      <c r="C349" t="str">
        <f t="shared" si="2"/>
        <v>1</v>
      </c>
    </row>
    <row r="350">
      <c r="A350" t="str">
        <f>"vn-" &amp;HGW!A353</f>
        <v>vn-811.4</v>
      </c>
      <c r="B350" t="str">
        <f t="shared" si="1"/>
        <v>vn-811.*</v>
      </c>
      <c r="C350" t="str">
        <f t="shared" si="2"/>
        <v>1</v>
      </c>
    </row>
    <row r="351">
      <c r="A351" t="str">
        <f>"vn-" &amp;HGW!A354</f>
        <v>vn-811.5</v>
      </c>
      <c r="B351" t="str">
        <f t="shared" si="1"/>
        <v>vn-811.*</v>
      </c>
      <c r="C351" t="str">
        <f t="shared" si="2"/>
        <v>1</v>
      </c>
    </row>
    <row r="352">
      <c r="A352" t="str">
        <f>"vn-" &amp;HGW!A355</f>
        <v>vn-811.6</v>
      </c>
      <c r="B352" t="str">
        <f t="shared" si="1"/>
        <v>vn-811.*</v>
      </c>
      <c r="C352" t="str">
        <f t="shared" si="2"/>
        <v>1</v>
      </c>
    </row>
    <row r="353">
      <c r="A353" t="str">
        <f>"vn-" &amp;HGW!A356</f>
        <v>vn-812.*</v>
      </c>
      <c r="B353" t="str">
        <f t="shared" si="1"/>
        <v>vn-812**</v>
      </c>
      <c r="C353" t="str">
        <f t="shared" si="2"/>
        <v>0</v>
      </c>
    </row>
    <row r="354">
      <c r="A354" t="str">
        <f>"vn-" &amp;HGW!A357</f>
        <v>vn-812.1</v>
      </c>
      <c r="B354" t="str">
        <f t="shared" si="1"/>
        <v>vn-812.*</v>
      </c>
      <c r="C354" t="str">
        <f t="shared" si="2"/>
        <v>1</v>
      </c>
    </row>
    <row r="355">
      <c r="A355" t="str">
        <f>"vn-" &amp;HGW!A358</f>
        <v>vn-812.2</v>
      </c>
      <c r="B355" t="str">
        <f t="shared" si="1"/>
        <v>vn-812.*</v>
      </c>
      <c r="C355" t="str">
        <f t="shared" si="2"/>
        <v>1</v>
      </c>
    </row>
    <row r="356">
      <c r="A356" t="str">
        <f>"vn-" &amp;HGW!A359</f>
        <v>vn-812.3</v>
      </c>
      <c r="B356" t="str">
        <f t="shared" si="1"/>
        <v>vn-812.*</v>
      </c>
      <c r="C356" t="str">
        <f t="shared" si="2"/>
        <v>1</v>
      </c>
    </row>
    <row r="357">
      <c r="A357" t="str">
        <f>"vn-" &amp;HGW!A360</f>
        <v>vn-812.4</v>
      </c>
      <c r="B357" t="str">
        <f t="shared" si="1"/>
        <v>vn-812.*</v>
      </c>
      <c r="C357" t="str">
        <f t="shared" si="2"/>
        <v>1</v>
      </c>
    </row>
    <row r="358">
      <c r="A358" t="str">
        <f>"vn-" &amp;HGW!A361</f>
        <v>vn-812.5</v>
      </c>
      <c r="B358" t="str">
        <f t="shared" si="1"/>
        <v>vn-812.*</v>
      </c>
      <c r="C358" t="str">
        <f t="shared" si="2"/>
        <v>1</v>
      </c>
    </row>
    <row r="359">
      <c r="A359" t="str">
        <f>"vn-" &amp;HGW!A362</f>
        <v>vn-812.6</v>
      </c>
      <c r="B359" t="str">
        <f t="shared" si="1"/>
        <v>vn-812.*</v>
      </c>
      <c r="C359" t="str">
        <f t="shared" si="2"/>
        <v>1</v>
      </c>
    </row>
    <row r="360">
      <c r="A360" t="str">
        <f>"vn-" &amp;HGW!A363</f>
        <v>vn-813.*</v>
      </c>
      <c r="B360" t="str">
        <f t="shared" si="1"/>
        <v>vn-813**</v>
      </c>
      <c r="C360" t="str">
        <f t="shared" si="2"/>
        <v>0</v>
      </c>
    </row>
    <row r="361">
      <c r="A361" t="str">
        <f>"vn-" &amp;HGW!A364</f>
        <v>vn-813.1</v>
      </c>
      <c r="B361" t="str">
        <f t="shared" si="1"/>
        <v>vn-813.*</v>
      </c>
      <c r="C361" t="str">
        <f t="shared" si="2"/>
        <v>1</v>
      </c>
    </row>
    <row r="362">
      <c r="A362" t="str">
        <f>"vn-" &amp;HGW!A365</f>
        <v>vn-813.2</v>
      </c>
      <c r="B362" t="str">
        <f t="shared" si="1"/>
        <v>vn-813.*</v>
      </c>
      <c r="C362" t="str">
        <f t="shared" si="2"/>
        <v>1</v>
      </c>
    </row>
    <row r="363">
      <c r="A363" t="str">
        <f>"vn-" &amp;HGW!A366</f>
        <v>vn-813.3</v>
      </c>
      <c r="B363" t="str">
        <f t="shared" si="1"/>
        <v>vn-813.*</v>
      </c>
      <c r="C363" t="str">
        <f t="shared" si="2"/>
        <v>1</v>
      </c>
    </row>
    <row r="364">
      <c r="A364" t="str">
        <f>"vn-" &amp;HGW!A367</f>
        <v>vn-813.4</v>
      </c>
      <c r="B364" t="str">
        <f t="shared" si="1"/>
        <v>vn-813.*</v>
      </c>
      <c r="C364" t="str">
        <f t="shared" si="2"/>
        <v>1</v>
      </c>
    </row>
    <row r="365">
      <c r="A365" t="str">
        <f>"vn-" &amp;HGW!A368</f>
        <v>vn-813.5</v>
      </c>
      <c r="B365" t="str">
        <f t="shared" si="1"/>
        <v>vn-813.*</v>
      </c>
      <c r="C365" t="str">
        <f t="shared" si="2"/>
        <v>1</v>
      </c>
    </row>
    <row r="366">
      <c r="A366" t="str">
        <f>"vn-" &amp;HGW!A369</f>
        <v>vn-813.6</v>
      </c>
      <c r="B366" t="str">
        <f t="shared" si="1"/>
        <v>vn-813.*</v>
      </c>
      <c r="C366" t="str">
        <f t="shared" si="2"/>
        <v>1</v>
      </c>
    </row>
    <row r="367">
      <c r="A367" t="str">
        <f>"vn-" &amp;HGW!A370</f>
        <v>vn-814.*</v>
      </c>
      <c r="B367" t="str">
        <f t="shared" si="1"/>
        <v>vn-814**</v>
      </c>
      <c r="C367" t="str">
        <f t="shared" si="2"/>
        <v>0</v>
      </c>
    </row>
    <row r="368">
      <c r="A368" t="str">
        <f>"vn-" &amp;HGW!A371</f>
        <v>vn-814.1</v>
      </c>
      <c r="B368" t="str">
        <f t="shared" si="1"/>
        <v>vn-814.*</v>
      </c>
      <c r="C368" t="str">
        <f t="shared" si="2"/>
        <v>1</v>
      </c>
    </row>
    <row r="369">
      <c r="A369" t="str">
        <f>"vn-" &amp;HGW!A372</f>
        <v>vn-814.2</v>
      </c>
      <c r="B369" t="str">
        <f t="shared" si="1"/>
        <v>vn-814.*</v>
      </c>
      <c r="C369" t="str">
        <f t="shared" si="2"/>
        <v>1</v>
      </c>
    </row>
    <row r="370">
      <c r="A370" t="str">
        <f>"vn-" &amp;HGW!A373</f>
        <v>vn-814.3</v>
      </c>
      <c r="B370" t="str">
        <f t="shared" si="1"/>
        <v>vn-814.*</v>
      </c>
      <c r="C370" t="str">
        <f t="shared" si="2"/>
        <v>1</v>
      </c>
    </row>
    <row r="371">
      <c r="A371" t="str">
        <f>"vn-" &amp;HGW!A374</f>
        <v>vn-814.4</v>
      </c>
      <c r="B371" t="str">
        <f t="shared" si="1"/>
        <v>vn-814.*</v>
      </c>
      <c r="C371" t="str">
        <f t="shared" si="2"/>
        <v>1</v>
      </c>
    </row>
    <row r="372">
      <c r="A372" t="str">
        <f>"vn-" &amp;HGW!A375</f>
        <v>vn-814.5</v>
      </c>
      <c r="B372" t="str">
        <f t="shared" si="1"/>
        <v>vn-814.*</v>
      </c>
      <c r="C372" t="str">
        <f t="shared" si="2"/>
        <v>1</v>
      </c>
    </row>
    <row r="373">
      <c r="A373" t="str">
        <f>"vn-" &amp;HGW!A376</f>
        <v>vn-814.6</v>
      </c>
      <c r="B373" t="str">
        <f t="shared" si="1"/>
        <v>vn-814.*</v>
      </c>
      <c r="C373" t="str">
        <f t="shared" si="2"/>
        <v>1</v>
      </c>
    </row>
    <row r="374">
      <c r="A374" t="str">
        <f>"vn-" &amp;HGW!A377</f>
        <v>vn-815.*</v>
      </c>
      <c r="B374" t="str">
        <f t="shared" si="1"/>
        <v>vn-815**</v>
      </c>
      <c r="C374" t="str">
        <f t="shared" si="2"/>
        <v>0</v>
      </c>
    </row>
    <row r="375">
      <c r="A375" t="str">
        <f>"vn-" &amp;HGW!A378</f>
        <v>vn-815.1</v>
      </c>
      <c r="B375" t="str">
        <f t="shared" si="1"/>
        <v>vn-815.*</v>
      </c>
      <c r="C375" t="str">
        <f t="shared" si="2"/>
        <v>1</v>
      </c>
    </row>
    <row r="376">
      <c r="A376" t="str">
        <f>"vn-" &amp;HGW!A379</f>
        <v>vn-815.2</v>
      </c>
      <c r="B376" t="str">
        <f t="shared" si="1"/>
        <v>vn-815.*</v>
      </c>
      <c r="C376" t="str">
        <f t="shared" si="2"/>
        <v>1</v>
      </c>
    </row>
    <row r="377">
      <c r="A377" t="str">
        <f>"vn-" &amp;HGW!A380</f>
        <v>vn-815.3</v>
      </c>
      <c r="B377" t="str">
        <f t="shared" si="1"/>
        <v>vn-815.*</v>
      </c>
      <c r="C377" t="str">
        <f t="shared" si="2"/>
        <v>1</v>
      </c>
    </row>
    <row r="378">
      <c r="A378" t="str">
        <f>"vn-" &amp;HGW!A381</f>
        <v>vn-815.4</v>
      </c>
      <c r="B378" t="str">
        <f t="shared" si="1"/>
        <v>vn-815.*</v>
      </c>
      <c r="C378" t="str">
        <f t="shared" si="2"/>
        <v>1</v>
      </c>
    </row>
    <row r="379">
      <c r="A379" t="str">
        <f>"vn-" &amp;HGW!A382</f>
        <v>vn-815.5</v>
      </c>
      <c r="B379" t="str">
        <f t="shared" si="1"/>
        <v>vn-815.*</v>
      </c>
      <c r="C379" t="str">
        <f t="shared" si="2"/>
        <v>1</v>
      </c>
    </row>
    <row r="380">
      <c r="A380" t="str">
        <f>"vn-" &amp;HGW!A383</f>
        <v>vn-815.6</v>
      </c>
      <c r="B380" t="str">
        <f t="shared" si="1"/>
        <v>vn-815.*</v>
      </c>
      <c r="C380" t="str">
        <f t="shared" si="2"/>
        <v>1</v>
      </c>
    </row>
    <row r="381">
      <c r="A381" t="str">
        <f>"vn-" &amp;HGW!A384</f>
        <v>vn-816.*</v>
      </c>
      <c r="B381" t="str">
        <f t="shared" si="1"/>
        <v>vn-816**</v>
      </c>
      <c r="C381" t="str">
        <f t="shared" si="2"/>
        <v>0</v>
      </c>
    </row>
    <row r="382">
      <c r="A382" t="str">
        <f>"vn-" &amp;HGW!A385</f>
        <v>vn-816.1</v>
      </c>
      <c r="B382" t="str">
        <f t="shared" si="1"/>
        <v>vn-816.*</v>
      </c>
      <c r="C382" t="str">
        <f t="shared" si="2"/>
        <v>1</v>
      </c>
    </row>
    <row r="383">
      <c r="A383" t="str">
        <f>"vn-" &amp;HGW!A386</f>
        <v>vn-816.2</v>
      </c>
      <c r="B383" t="str">
        <f t="shared" si="1"/>
        <v>vn-816.*</v>
      </c>
      <c r="C383" t="str">
        <f t="shared" si="2"/>
        <v>1</v>
      </c>
    </row>
    <row r="384">
      <c r="A384" t="str">
        <f>"vn-" &amp;HGW!A387</f>
        <v>vn-816.3</v>
      </c>
      <c r="B384" t="str">
        <f t="shared" si="1"/>
        <v>vn-816.*</v>
      </c>
      <c r="C384" t="str">
        <f t="shared" si="2"/>
        <v>1</v>
      </c>
    </row>
    <row r="385">
      <c r="A385" t="str">
        <f>"vn-" &amp;HGW!A388</f>
        <v>vn-816.4</v>
      </c>
      <c r="B385" t="str">
        <f t="shared" si="1"/>
        <v>vn-816.*</v>
      </c>
      <c r="C385" t="str">
        <f t="shared" si="2"/>
        <v>1</v>
      </c>
    </row>
    <row r="386">
      <c r="A386" t="str">
        <f>"vn-" &amp;HGW!A389</f>
        <v>vn-816.5</v>
      </c>
      <c r="B386" t="str">
        <f t="shared" si="1"/>
        <v>vn-816.*</v>
      </c>
      <c r="C386" t="str">
        <f t="shared" si="2"/>
        <v>1</v>
      </c>
    </row>
    <row r="387">
      <c r="A387" t="str">
        <f>"vn-" &amp;HGW!A390</f>
        <v>vn-816.6</v>
      </c>
      <c r="B387" t="str">
        <f t="shared" si="1"/>
        <v>vn-816.*</v>
      </c>
      <c r="C387" t="str">
        <f t="shared" si="2"/>
        <v>1</v>
      </c>
    </row>
    <row r="388">
      <c r="A388" t="str">
        <f>"vn-" &amp;HGW!A391</f>
        <v>vn-82*</v>
      </c>
      <c r="B388" t="str">
        <f t="shared" si="1"/>
        <v>vn-8**</v>
      </c>
      <c r="C388" t="str">
        <f t="shared" si="2"/>
        <v>1</v>
      </c>
    </row>
    <row r="389">
      <c r="A389" t="str">
        <f>"vn-" &amp;HGW!A392</f>
        <v>vn-820</v>
      </c>
      <c r="B389" t="str">
        <f t="shared" si="1"/>
        <v>vn-82*</v>
      </c>
      <c r="C389" t="str">
        <f t="shared" si="2"/>
        <v>1</v>
      </c>
    </row>
    <row r="390">
      <c r="A390" t="str">
        <f>"vn-" &amp;HGW!A393</f>
        <v>vn-821.*</v>
      </c>
      <c r="B390" t="str">
        <f t="shared" si="1"/>
        <v>vn-821**</v>
      </c>
      <c r="C390" t="str">
        <f t="shared" si="2"/>
        <v>0</v>
      </c>
    </row>
    <row r="391">
      <c r="A391" t="str">
        <f>"vn-" &amp;HGW!A394</f>
        <v>vn-821.1</v>
      </c>
      <c r="B391" t="str">
        <f t="shared" si="1"/>
        <v>vn-821.*</v>
      </c>
      <c r="C391" t="str">
        <f t="shared" si="2"/>
        <v>1</v>
      </c>
    </row>
    <row r="392">
      <c r="A392" t="str">
        <f>"vn-" &amp;HGW!A395</f>
        <v>vn-821.2</v>
      </c>
      <c r="B392" t="str">
        <f t="shared" si="1"/>
        <v>vn-821.*</v>
      </c>
      <c r="C392" t="str">
        <f t="shared" si="2"/>
        <v>1</v>
      </c>
    </row>
    <row r="393">
      <c r="A393" t="str">
        <f>"vn-" &amp;HGW!A396</f>
        <v>vn-822.*</v>
      </c>
      <c r="B393" t="str">
        <f t="shared" si="1"/>
        <v>vn-822**</v>
      </c>
      <c r="C393" t="str">
        <f t="shared" si="2"/>
        <v>0</v>
      </c>
    </row>
    <row r="394">
      <c r="A394" t="str">
        <f>"vn-" &amp;HGW!A397</f>
        <v>vn-822.1</v>
      </c>
      <c r="B394" t="str">
        <f t="shared" si="1"/>
        <v>vn-822.*</v>
      </c>
      <c r="C394" t="str">
        <f t="shared" si="2"/>
        <v>1</v>
      </c>
    </row>
    <row r="395">
      <c r="A395" t="str">
        <f>"vn-" &amp;HGW!A398</f>
        <v>vn-822.2</v>
      </c>
      <c r="B395" t="str">
        <f t="shared" si="1"/>
        <v>vn-822.*</v>
      </c>
      <c r="C395" t="str">
        <f t="shared" si="2"/>
        <v>1</v>
      </c>
    </row>
    <row r="396">
      <c r="A396" t="str">
        <f>"vn-" &amp;HGW!A399</f>
        <v>vn-822.3</v>
      </c>
      <c r="B396" t="str">
        <f t="shared" si="1"/>
        <v>vn-822.*</v>
      </c>
      <c r="C396" t="str">
        <f t="shared" si="2"/>
        <v>1</v>
      </c>
    </row>
    <row r="397">
      <c r="A397" t="str">
        <f>"vn-" &amp;HGW!A400</f>
        <v>vn-822.4</v>
      </c>
      <c r="B397" t="str">
        <f t="shared" si="1"/>
        <v>vn-822.*</v>
      </c>
      <c r="C397" t="str">
        <f t="shared" si="2"/>
        <v>1</v>
      </c>
    </row>
    <row r="398">
      <c r="A398" t="str">
        <f>"vn-" &amp;HGW!A401</f>
        <v>vn-822.5</v>
      </c>
      <c r="B398" t="str">
        <f t="shared" si="1"/>
        <v>vn-822.*</v>
      </c>
      <c r="C398" t="str">
        <f t="shared" si="2"/>
        <v>1</v>
      </c>
    </row>
    <row r="399">
      <c r="A399" t="str">
        <f>"vn-" &amp;HGW!A402</f>
        <v>vn-822.6</v>
      </c>
      <c r="B399" t="str">
        <f t="shared" si="1"/>
        <v>vn-822.*</v>
      </c>
      <c r="C399" t="str">
        <f t="shared" si="2"/>
        <v>1</v>
      </c>
    </row>
    <row r="400">
      <c r="A400" t="str">
        <f>"vn-" &amp;HGW!A403</f>
        <v>vn-823.*</v>
      </c>
      <c r="B400" t="str">
        <f t="shared" si="1"/>
        <v>vn-823**</v>
      </c>
      <c r="C400" t="str">
        <f t="shared" si="2"/>
        <v>0</v>
      </c>
    </row>
    <row r="401">
      <c r="A401" t="str">
        <f>"vn-" &amp;HGW!A404</f>
        <v>vn-823.1</v>
      </c>
      <c r="B401" t="str">
        <f t="shared" si="1"/>
        <v>vn-823.*</v>
      </c>
      <c r="C401" t="str">
        <f t="shared" si="2"/>
        <v>1</v>
      </c>
    </row>
    <row r="402">
      <c r="A402" t="str">
        <f>"vn-" &amp;HGW!A405</f>
        <v>vn-823.2</v>
      </c>
      <c r="B402" t="str">
        <f t="shared" si="1"/>
        <v>vn-823.*</v>
      </c>
      <c r="C402" t="str">
        <f t="shared" si="2"/>
        <v>1</v>
      </c>
    </row>
    <row r="403">
      <c r="A403" t="str">
        <f>"vn-" &amp;HGW!A406</f>
        <v>vn-823.3</v>
      </c>
      <c r="B403" t="str">
        <f t="shared" si="1"/>
        <v>vn-823.*</v>
      </c>
      <c r="C403" t="str">
        <f t="shared" si="2"/>
        <v>1</v>
      </c>
    </row>
    <row r="404">
      <c r="A404" t="str">
        <f>"vn-" &amp;HGW!A407</f>
        <v>vn-823.4</v>
      </c>
      <c r="B404" t="str">
        <f t="shared" si="1"/>
        <v>vn-823.*</v>
      </c>
      <c r="C404" t="str">
        <f t="shared" si="2"/>
        <v>1</v>
      </c>
    </row>
    <row r="405">
      <c r="A405" t="str">
        <f>"vn-" &amp;HGW!A408</f>
        <v>vn-823.5</v>
      </c>
      <c r="B405" t="str">
        <f t="shared" si="1"/>
        <v>vn-823.*</v>
      </c>
      <c r="C405" t="str">
        <f t="shared" si="2"/>
        <v>1</v>
      </c>
    </row>
    <row r="406">
      <c r="A406" t="str">
        <f>"vn-" &amp;HGW!A409</f>
        <v>vn-823.6</v>
      </c>
      <c r="B406" t="str">
        <f t="shared" si="1"/>
        <v>vn-823.*</v>
      </c>
      <c r="C406" t="str">
        <f t="shared" si="2"/>
        <v>1</v>
      </c>
    </row>
    <row r="407">
      <c r="A407" t="str">
        <f>"vn-" &amp;HGW!A410</f>
        <v>vn-83*</v>
      </c>
      <c r="B407" t="str">
        <f t="shared" si="1"/>
        <v>vn-8**</v>
      </c>
      <c r="C407" t="str">
        <f t="shared" si="2"/>
        <v>1</v>
      </c>
    </row>
    <row r="408">
      <c r="A408" t="str">
        <f>"vn-" &amp;HGW!A411</f>
        <v>vn-830</v>
      </c>
      <c r="B408" t="str">
        <f t="shared" si="1"/>
        <v>vn-83*</v>
      </c>
      <c r="C408" t="str">
        <f t="shared" si="2"/>
        <v>1</v>
      </c>
    </row>
    <row r="409">
      <c r="A409" t="str">
        <f>"vn-" &amp;HGW!A412</f>
        <v>vn-831.*</v>
      </c>
      <c r="B409" t="str">
        <f t="shared" si="1"/>
        <v>vn-831**</v>
      </c>
      <c r="C409" t="str">
        <f t="shared" si="2"/>
        <v>0</v>
      </c>
    </row>
    <row r="410">
      <c r="A410" t="str">
        <f>"vn-" &amp;HGW!A413</f>
        <v>vn-831.1</v>
      </c>
      <c r="B410" t="str">
        <f t="shared" si="1"/>
        <v>vn-831.*</v>
      </c>
      <c r="C410" t="str">
        <f t="shared" si="2"/>
        <v>1</v>
      </c>
    </row>
    <row r="411">
      <c r="A411" t="str">
        <f>"vn-" &amp;HGW!A414</f>
        <v>vn-831.2</v>
      </c>
      <c r="B411" t="str">
        <f t="shared" si="1"/>
        <v>vn-831.*</v>
      </c>
      <c r="C411" t="str">
        <f t="shared" si="2"/>
        <v>1</v>
      </c>
    </row>
    <row r="412">
      <c r="A412" t="str">
        <f>"vn-" &amp;HGW!A415</f>
        <v>vn-831.3</v>
      </c>
      <c r="B412" t="str">
        <f t="shared" si="1"/>
        <v>vn-831.*</v>
      </c>
      <c r="C412" t="str">
        <f t="shared" si="2"/>
        <v>1</v>
      </c>
    </row>
    <row r="413">
      <c r="A413" t="str">
        <f>"vn-" &amp;HGW!A416</f>
        <v>vn-831.4</v>
      </c>
      <c r="B413" t="str">
        <f t="shared" si="1"/>
        <v>vn-831.*</v>
      </c>
      <c r="C413" t="str">
        <f t="shared" si="2"/>
        <v>1</v>
      </c>
    </row>
    <row r="414">
      <c r="A414" t="str">
        <f>"vn-" &amp;HGW!A417</f>
        <v>vn-831.5</v>
      </c>
      <c r="B414" t="str">
        <f t="shared" si="1"/>
        <v>vn-831.*</v>
      </c>
      <c r="C414" t="str">
        <f t="shared" si="2"/>
        <v>1</v>
      </c>
    </row>
    <row r="415">
      <c r="A415" t="str">
        <f>"vn-" &amp;HGW!A418</f>
        <v>vn-831.6*</v>
      </c>
      <c r="B415" t="str">
        <f t="shared" si="1"/>
        <v>vn-831.**</v>
      </c>
      <c r="C415" t="str">
        <f t="shared" si="2"/>
        <v>0</v>
      </c>
    </row>
    <row r="416">
      <c r="A416" t="str">
        <f>"vn-" &amp;HGW!A419</f>
        <v>vn-832.*</v>
      </c>
      <c r="B416" t="str">
        <f t="shared" si="1"/>
        <v>vn-832**</v>
      </c>
      <c r="C416" t="str">
        <f t="shared" si="2"/>
        <v>0</v>
      </c>
    </row>
    <row r="417">
      <c r="A417" t="str">
        <f>"vn-" &amp;HGW!A420</f>
        <v>vn-832.1</v>
      </c>
      <c r="B417" t="str">
        <f t="shared" si="1"/>
        <v>vn-832.*</v>
      </c>
      <c r="C417" t="str">
        <f t="shared" si="2"/>
        <v>1</v>
      </c>
    </row>
    <row r="418">
      <c r="A418" t="str">
        <f>"vn-" &amp;HGW!A421</f>
        <v>vn-832.2</v>
      </c>
      <c r="B418" t="str">
        <f t="shared" si="1"/>
        <v>vn-832.*</v>
      </c>
      <c r="C418" t="str">
        <f t="shared" si="2"/>
        <v>1</v>
      </c>
    </row>
    <row r="419">
      <c r="A419" t="str">
        <f>"vn-" &amp;HGW!A422</f>
        <v>vn-832.3</v>
      </c>
      <c r="B419" t="str">
        <f t="shared" si="1"/>
        <v>vn-832.*</v>
      </c>
      <c r="C419" t="str">
        <f t="shared" si="2"/>
        <v>1</v>
      </c>
    </row>
    <row r="420">
      <c r="A420" t="str">
        <f>"vn-" &amp;HGW!A423</f>
        <v>vn-832.4</v>
      </c>
      <c r="B420" t="str">
        <f t="shared" si="1"/>
        <v>vn-832.*</v>
      </c>
      <c r="C420" t="str">
        <f t="shared" si="2"/>
        <v>1</v>
      </c>
    </row>
    <row r="421">
      <c r="A421" t="str">
        <f>"vn-" &amp;HGW!A424</f>
        <v>vn-832.5</v>
      </c>
      <c r="B421" t="str">
        <f t="shared" si="1"/>
        <v>vn-832.*</v>
      </c>
      <c r="C421" t="str">
        <f t="shared" si="2"/>
        <v>1</v>
      </c>
    </row>
    <row r="422">
      <c r="A422" t="str">
        <f>"vn-" &amp;HGW!A425</f>
        <v>vn-832.6*</v>
      </c>
      <c r="B422" t="str">
        <f t="shared" si="1"/>
        <v>vn-832.**</v>
      </c>
      <c r="C422" t="str">
        <f t="shared" si="2"/>
        <v>0</v>
      </c>
    </row>
    <row r="423">
      <c r="A423" t="str">
        <f>"vn-" &amp;HGW!A426</f>
        <v>vn-84*</v>
      </c>
      <c r="B423" t="str">
        <f t="shared" si="1"/>
        <v>vn-8**</v>
      </c>
      <c r="C423" t="str">
        <f t="shared" si="2"/>
        <v>1</v>
      </c>
    </row>
    <row r="424">
      <c r="A424" t="str">
        <f>"vn-" &amp;HGW!A427</f>
        <v>vn-85*</v>
      </c>
      <c r="B424" t="str">
        <f t="shared" si="1"/>
        <v>vn-8**</v>
      </c>
      <c r="C424" t="str">
        <f t="shared" si="2"/>
        <v>1</v>
      </c>
    </row>
    <row r="425">
      <c r="A425" t="str">
        <f>"vn-" &amp;HGW!A428</f>
        <v>vn-9**</v>
      </c>
      <c r="B425" t="str">
        <f t="shared" si="1"/>
        <v>vn-Root</v>
      </c>
      <c r="C425" t="str">
        <f t="shared" si="2"/>
        <v>1</v>
      </c>
    </row>
    <row r="426">
      <c r="A426" t="str">
        <f>"vn-" &amp;HGW!A429</f>
        <v>vn-91*</v>
      </c>
      <c r="B426" t="str">
        <f t="shared" si="1"/>
        <v>vn-9**</v>
      </c>
      <c r="C426" t="str">
        <f t="shared" si="2"/>
        <v>1</v>
      </c>
    </row>
    <row r="427">
      <c r="A427" t="str">
        <f>"vn-" &amp;HGW!A430</f>
        <v>vn-910</v>
      </c>
      <c r="B427" t="str">
        <f t="shared" si="1"/>
        <v>vn-91*</v>
      </c>
      <c r="C427" t="str">
        <f t="shared" si="2"/>
        <v>1</v>
      </c>
    </row>
    <row r="428">
      <c r="A428" t="str">
        <f>"vn-" &amp;HGW!A431</f>
        <v>vn-911.*</v>
      </c>
      <c r="B428" t="str">
        <f t="shared" si="1"/>
        <v>vn-911**</v>
      </c>
      <c r="C428" t="str">
        <f t="shared" si="2"/>
        <v>0</v>
      </c>
    </row>
    <row r="429">
      <c r="A429" t="str">
        <f>"vn-" &amp;HGW!A432</f>
        <v>vn-911.1</v>
      </c>
      <c r="B429" t="str">
        <f t="shared" si="1"/>
        <v>vn-911.*</v>
      </c>
      <c r="C429" t="str">
        <f t="shared" si="2"/>
        <v>1</v>
      </c>
    </row>
    <row r="430">
      <c r="A430" t="str">
        <f>"vn-" &amp;HGW!A433</f>
        <v>vn-911.2</v>
      </c>
      <c r="B430" t="str">
        <f t="shared" si="1"/>
        <v>vn-911.*</v>
      </c>
      <c r="C430" t="str">
        <f t="shared" si="2"/>
        <v>1</v>
      </c>
    </row>
    <row r="431">
      <c r="A431" t="str">
        <f>"vn-" &amp;HGW!A434</f>
        <v>vn-911.3</v>
      </c>
      <c r="B431" t="str">
        <f t="shared" si="1"/>
        <v>vn-911.*</v>
      </c>
      <c r="C431" t="str">
        <f t="shared" si="2"/>
        <v>1</v>
      </c>
    </row>
    <row r="432">
      <c r="A432" t="str">
        <f>"vn-" &amp;HGW!A435</f>
        <v>vn-911.4</v>
      </c>
      <c r="B432" t="str">
        <f t="shared" si="1"/>
        <v>vn-911.*</v>
      </c>
      <c r="C432" t="str">
        <f t="shared" si="2"/>
        <v>1</v>
      </c>
    </row>
    <row r="433">
      <c r="A433" t="str">
        <f>"vn-" &amp;HGW!A436</f>
        <v>vn-911.5</v>
      </c>
      <c r="B433" t="str">
        <f t="shared" si="1"/>
        <v>vn-911.*</v>
      </c>
      <c r="C433" t="str">
        <f t="shared" si="2"/>
        <v>1</v>
      </c>
    </row>
    <row r="434">
      <c r="A434" t="str">
        <f>"vn-" &amp;HGW!A437</f>
        <v>vn-912</v>
      </c>
      <c r="B434" t="str">
        <f t="shared" si="1"/>
        <v>vn-91*</v>
      </c>
      <c r="C434" t="str">
        <f t="shared" si="2"/>
        <v>1</v>
      </c>
    </row>
    <row r="435">
      <c r="A435" t="str">
        <f>"vn-" &amp;HGW!A438</f>
        <v>vn-914.*</v>
      </c>
      <c r="B435" t="str">
        <f t="shared" si="1"/>
        <v>vn-914**</v>
      </c>
      <c r="C435" t="str">
        <f t="shared" si="2"/>
        <v>0</v>
      </c>
    </row>
    <row r="436">
      <c r="A436" t="str">
        <f>"vn-" &amp;HGW!A439</f>
        <v>vn-914.1*</v>
      </c>
      <c r="B436" t="str">
        <f t="shared" si="1"/>
        <v>vn-914.**</v>
      </c>
      <c r="C436" t="str">
        <f t="shared" si="2"/>
        <v>0</v>
      </c>
    </row>
    <row r="437">
      <c r="A437" t="str">
        <f>"vn-" &amp;HGW!A440</f>
        <v>vn-914.11</v>
      </c>
      <c r="B437" t="str">
        <f t="shared" si="1"/>
        <v>vn-914.1*</v>
      </c>
      <c r="C437" t="str">
        <f t="shared" si="2"/>
        <v>1</v>
      </c>
    </row>
    <row r="438">
      <c r="A438" t="str">
        <f>"vn-" &amp;HGW!A441</f>
        <v>vn-914.12</v>
      </c>
      <c r="B438" t="str">
        <f t="shared" si="1"/>
        <v>vn-914.1*</v>
      </c>
      <c r="C438" t="str">
        <f t="shared" si="2"/>
        <v>1</v>
      </c>
    </row>
    <row r="439">
      <c r="A439" t="str">
        <f>"vn-" &amp;HGW!A442</f>
        <v>vn-914.13</v>
      </c>
      <c r="B439" t="str">
        <f t="shared" si="1"/>
        <v>vn-914.1*</v>
      </c>
      <c r="C439" t="str">
        <f t="shared" si="2"/>
        <v>1</v>
      </c>
    </row>
    <row r="440">
      <c r="A440" t="str">
        <f>"vn-" &amp;HGW!A443</f>
        <v>vn-915.*</v>
      </c>
      <c r="B440" t="str">
        <f t="shared" si="1"/>
        <v>vn-915**</v>
      </c>
      <c r="C440" t="str">
        <f t="shared" si="2"/>
        <v>0</v>
      </c>
    </row>
    <row r="441">
      <c r="A441" t="str">
        <f>"vn-" &amp;HGW!A444</f>
        <v>vn-915.1</v>
      </c>
      <c r="B441" t="str">
        <f t="shared" si="1"/>
        <v>vn-915.*</v>
      </c>
      <c r="C441" t="str">
        <f t="shared" si="2"/>
        <v>1</v>
      </c>
    </row>
    <row r="442">
      <c r="A442" t="str">
        <f>"vn-" &amp;HGW!A445</f>
        <v>vn-915.2</v>
      </c>
      <c r="B442" t="str">
        <f t="shared" si="1"/>
        <v>vn-915.*</v>
      </c>
      <c r="C442" t="str">
        <f t="shared" si="2"/>
        <v>1</v>
      </c>
    </row>
    <row r="443">
      <c r="A443" t="str">
        <f>"vn-" &amp;HGW!A446</f>
        <v>vn-915.3</v>
      </c>
      <c r="B443" t="str">
        <f t="shared" si="1"/>
        <v>vn-915.*</v>
      </c>
      <c r="C443" t="str">
        <f t="shared" si="2"/>
        <v>1</v>
      </c>
    </row>
    <row r="444">
      <c r="A444" t="str">
        <f>"vn-" &amp;HGW!A447</f>
        <v>vn-915.4</v>
      </c>
      <c r="B444" t="str">
        <f t="shared" si="1"/>
        <v>vn-915.*</v>
      </c>
      <c r="C444" t="str">
        <f t="shared" si="2"/>
        <v>1</v>
      </c>
    </row>
    <row r="445">
      <c r="A445" t="str">
        <f>"vn-" &amp;HGW!A448</f>
        <v>vn-915.5</v>
      </c>
      <c r="B445" t="str">
        <f t="shared" si="1"/>
        <v>vn-915.*</v>
      </c>
      <c r="C445" t="str">
        <f t="shared" si="2"/>
        <v>1</v>
      </c>
    </row>
    <row r="446">
      <c r="A446" t="str">
        <f>"vn-" &amp;HGW!A449</f>
        <v>vn-915.6</v>
      </c>
      <c r="B446" t="str">
        <f t="shared" si="1"/>
        <v>vn-915.*</v>
      </c>
      <c r="C446" t="str">
        <f t="shared" si="2"/>
        <v>1</v>
      </c>
    </row>
    <row r="447">
      <c r="A447" t="str">
        <f>"vn-" &amp;HGW!A450</f>
        <v>vn-916.*</v>
      </c>
      <c r="B447" t="str">
        <f t="shared" si="1"/>
        <v>vn-916**</v>
      </c>
      <c r="C447" t="str">
        <f t="shared" si="2"/>
        <v>0</v>
      </c>
    </row>
    <row r="448">
      <c r="A448" t="str">
        <f>"vn-" &amp;HGW!A451</f>
        <v>vn-916.1</v>
      </c>
      <c r="B448" t="str">
        <f t="shared" si="1"/>
        <v>vn-916.*</v>
      </c>
      <c r="C448" t="str">
        <f t="shared" si="2"/>
        <v>1</v>
      </c>
    </row>
    <row r="449">
      <c r="A449" t="str">
        <f>"vn-" &amp;HGW!A452</f>
        <v>vn-916.2</v>
      </c>
      <c r="B449" t="str">
        <f t="shared" si="1"/>
        <v>vn-916.*</v>
      </c>
      <c r="C449" t="str">
        <f t="shared" si="2"/>
        <v>1</v>
      </c>
    </row>
    <row r="450">
      <c r="A450" t="str">
        <f>"vn-" &amp;HGW!A453</f>
        <v>vn-92*</v>
      </c>
      <c r="B450" t="str">
        <f t="shared" si="1"/>
        <v>vn-9**</v>
      </c>
      <c r="C450" t="str">
        <f t="shared" si="2"/>
        <v>1</v>
      </c>
    </row>
    <row r="451">
      <c r="A451" t="str">
        <f>"vn-" &amp;HGW!A454</f>
        <v>vn-93*</v>
      </c>
      <c r="B451" t="str">
        <f t="shared" si="1"/>
        <v>vn-9**</v>
      </c>
      <c r="C451" t="str">
        <f t="shared" si="2"/>
        <v>1</v>
      </c>
    </row>
    <row r="452">
      <c r="A452" t="str">
        <f>"vn-" &amp;HGW!A455</f>
        <v>vn-930</v>
      </c>
      <c r="B452" t="str">
        <f t="shared" si="1"/>
        <v>vn-93*</v>
      </c>
      <c r="C452" t="str">
        <f t="shared" si="2"/>
        <v>1</v>
      </c>
    </row>
    <row r="453">
      <c r="A453" t="str">
        <f>"vn-" &amp;HGW!A456</f>
        <v>vn-936</v>
      </c>
      <c r="B453" t="str">
        <f t="shared" si="1"/>
        <v>vn-93*</v>
      </c>
      <c r="C453" t="str">
        <f t="shared" si="2"/>
        <v>1</v>
      </c>
    </row>
    <row r="454">
      <c r="A454" t="str">
        <f>"vn-" &amp;HGW!A457</f>
        <v>vn-94*</v>
      </c>
      <c r="B454" t="str">
        <f t="shared" si="1"/>
        <v>vn-9**</v>
      </c>
      <c r="C454" t="str">
        <f t="shared" si="2"/>
        <v>1</v>
      </c>
    </row>
    <row r="455">
      <c r="A455" t="str">
        <f>"vn-" &amp;HGW!A458</f>
        <v>vn-940</v>
      </c>
      <c r="B455" t="str">
        <f t="shared" si="1"/>
        <v>vn-94*</v>
      </c>
      <c r="C455" t="str">
        <f t="shared" si="2"/>
        <v>1</v>
      </c>
    </row>
    <row r="456">
      <c r="A456" t="str">
        <f>"vn-" &amp;HGW!A459</f>
        <v>vn-941.*</v>
      </c>
      <c r="B456" t="str">
        <f t="shared" si="1"/>
        <v>vn-941**</v>
      </c>
      <c r="C456" t="str">
        <f t="shared" si="2"/>
        <v>0</v>
      </c>
    </row>
    <row r="457">
      <c r="A457" t="str">
        <f>"vn-" &amp;HGW!A460</f>
        <v>vn-941.1</v>
      </c>
      <c r="B457" t="str">
        <f t="shared" si="1"/>
        <v>vn-941.*</v>
      </c>
      <c r="C457" t="str">
        <f t="shared" si="2"/>
        <v>1</v>
      </c>
    </row>
    <row r="458">
      <c r="A458" t="str">
        <f>"vn-" &amp;HGW!A461</f>
        <v>vn-941.2</v>
      </c>
      <c r="B458" t="str">
        <f t="shared" si="1"/>
        <v>vn-941.*</v>
      </c>
      <c r="C458" t="str">
        <f t="shared" si="2"/>
        <v>1</v>
      </c>
    </row>
    <row r="459">
      <c r="A459" t="str">
        <f>"vn-" &amp;HGW!A462</f>
        <v>vn-941.3</v>
      </c>
      <c r="B459" t="str">
        <f t="shared" si="1"/>
        <v>vn-941.*</v>
      </c>
      <c r="C459" t="str">
        <f t="shared" si="2"/>
        <v>1</v>
      </c>
    </row>
    <row r="460">
      <c r="A460" t="str">
        <f>"vn-" &amp;HGW!A463</f>
        <v>vn-941.4</v>
      </c>
      <c r="B460" t="str">
        <f t="shared" si="1"/>
        <v>vn-941.*</v>
      </c>
      <c r="C460" t="str">
        <f t="shared" si="2"/>
        <v>1</v>
      </c>
    </row>
    <row r="461">
      <c r="A461" t="str">
        <f>"vn-" &amp;HGW!A464</f>
        <v>vn-942.*</v>
      </c>
      <c r="B461" t="str">
        <f t="shared" si="1"/>
        <v>vn-942**</v>
      </c>
      <c r="C461" t="str">
        <f t="shared" si="2"/>
        <v>0</v>
      </c>
    </row>
    <row r="462">
      <c r="A462" t="str">
        <f>"vn-" &amp;HGW!A465</f>
        <v>vn-942.1</v>
      </c>
      <c r="B462" t="str">
        <f t="shared" si="1"/>
        <v>vn-942.*</v>
      </c>
      <c r="C462" t="str">
        <f t="shared" si="2"/>
        <v>1</v>
      </c>
    </row>
    <row r="463">
      <c r="A463" t="str">
        <f>"vn-" &amp;HGW!A466</f>
        <v>vn-942.3</v>
      </c>
      <c r="B463" t="str">
        <f t="shared" si="1"/>
        <v>vn-942.*</v>
      </c>
      <c r="C463" t="str">
        <f t="shared" si="2"/>
        <v>1</v>
      </c>
    </row>
    <row r="464">
      <c r="A464" t="str">
        <f>"vn-" &amp;HGW!A467</f>
        <v>vn-942.4</v>
      </c>
      <c r="B464" t="str">
        <f t="shared" si="1"/>
        <v>vn-942.*</v>
      </c>
      <c r="C464" t="str">
        <f t="shared" si="2"/>
        <v>1</v>
      </c>
    </row>
    <row r="465">
      <c r="A465" t="str">
        <f>"vn-" &amp;HGW!A468</f>
        <v>vn-942.5</v>
      </c>
      <c r="B465" t="str">
        <f t="shared" si="1"/>
        <v>vn-942.*</v>
      </c>
      <c r="C465" t="str">
        <f t="shared" si="2"/>
        <v>1</v>
      </c>
    </row>
    <row r="466">
      <c r="A466" t="str">
        <f>"vn-" &amp;HGW!A469</f>
        <v>vn-942.6</v>
      </c>
      <c r="B466" t="str">
        <f t="shared" si="1"/>
        <v>vn-942.*</v>
      </c>
      <c r="C466" t="str">
        <f t="shared" si="2"/>
        <v>1</v>
      </c>
    </row>
    <row r="467">
      <c r="A467" t="str">
        <f>"vn-" &amp;HGW!A470</f>
        <v>vn-942.7</v>
      </c>
      <c r="B467" t="str">
        <f t="shared" si="1"/>
        <v>vn-942.*</v>
      </c>
      <c r="C467" t="str">
        <f t="shared" si="2"/>
        <v>1</v>
      </c>
    </row>
    <row r="468">
      <c r="A468" t="str">
        <f>"vn-" &amp;HGW!A471</f>
        <v>vn-942.8</v>
      </c>
      <c r="B468" t="str">
        <f t="shared" si="1"/>
        <v>vn-942.*</v>
      </c>
      <c r="C468" t="str">
        <f t="shared" si="2"/>
        <v>1</v>
      </c>
    </row>
    <row r="469">
      <c r="A469" t="str">
        <f>"vn-" &amp;HGW!A472</f>
        <v>vn-943.*</v>
      </c>
      <c r="B469" t="str">
        <f t="shared" si="1"/>
        <v>vn-943**</v>
      </c>
      <c r="C469" t="str">
        <f t="shared" si="2"/>
        <v>0</v>
      </c>
    </row>
    <row r="470">
      <c r="A470" t="str">
        <f>"vn-" &amp;HGW!A473</f>
        <v>vn-943.1</v>
      </c>
      <c r="B470" t="str">
        <f t="shared" si="1"/>
        <v>vn-943.*</v>
      </c>
      <c r="C470" t="str">
        <f t="shared" si="2"/>
        <v>1</v>
      </c>
    </row>
    <row r="471">
      <c r="A471" t="str">
        <f>"vn-" &amp;HGW!A474</f>
        <v>vn-943.2</v>
      </c>
      <c r="B471" t="str">
        <f t="shared" si="1"/>
        <v>vn-943.*</v>
      </c>
      <c r="C471" t="str">
        <f t="shared" si="2"/>
        <v>1</v>
      </c>
    </row>
    <row r="472">
      <c r="A472" t="str">
        <f>"vn-" &amp;HGW!A475</f>
        <v>vn-943.3</v>
      </c>
      <c r="B472" t="str">
        <f t="shared" si="1"/>
        <v>vn-943.*</v>
      </c>
      <c r="C472" t="str">
        <f t="shared" si="2"/>
        <v>1</v>
      </c>
    </row>
    <row r="473">
      <c r="A473" t="str">
        <f>"vn-" &amp;HGW!A476</f>
        <v>vn-943.4</v>
      </c>
      <c r="B473" t="str">
        <f t="shared" si="1"/>
        <v>vn-943.*</v>
      </c>
      <c r="C473" t="str">
        <f t="shared" si="2"/>
        <v>1</v>
      </c>
    </row>
    <row r="474">
      <c r="A474" t="str">
        <f>"vn-" &amp;HGW!A477</f>
        <v>vn-943.5</v>
      </c>
      <c r="B474" t="str">
        <f t="shared" si="1"/>
        <v>vn-943.*</v>
      </c>
      <c r="C474" t="str">
        <f t="shared" si="2"/>
        <v>1</v>
      </c>
    </row>
    <row r="475">
      <c r="A475" t="str">
        <f>"vn-" &amp;HGW!A478</f>
        <v>vn-943.6</v>
      </c>
      <c r="B475" t="str">
        <f t="shared" si="1"/>
        <v>vn-943.*</v>
      </c>
      <c r="C475" t="str">
        <f t="shared" si="2"/>
        <v>1</v>
      </c>
    </row>
    <row r="476">
      <c r="A476" t="str">
        <f>"vn-" &amp;HGW!A479</f>
        <v>vn-943.7</v>
      </c>
      <c r="B476" t="str">
        <f t="shared" si="1"/>
        <v>vn-943.*</v>
      </c>
      <c r="C476" t="str">
        <f t="shared" si="2"/>
        <v>1</v>
      </c>
    </row>
    <row r="477">
      <c r="A477" t="str">
        <f>"vn-" &amp;HGW!A480</f>
        <v>vn-944.*</v>
      </c>
      <c r="B477" t="str">
        <f t="shared" si="1"/>
        <v>vn-944**</v>
      </c>
      <c r="C477" t="str">
        <f t="shared" si="2"/>
        <v>0</v>
      </c>
    </row>
    <row r="478">
      <c r="A478" t="str">
        <f>"vn-" &amp;HGW!A481</f>
        <v>vn-944.1</v>
      </c>
      <c r="B478" t="str">
        <f t="shared" si="1"/>
        <v>vn-944.*</v>
      </c>
      <c r="C478" t="str">
        <f t="shared" si="2"/>
        <v>1</v>
      </c>
    </row>
    <row r="479">
      <c r="A479" t="str">
        <f>"vn-" &amp;HGW!A482</f>
        <v>vn-944.2</v>
      </c>
      <c r="B479" t="str">
        <f t="shared" si="1"/>
        <v>vn-944.*</v>
      </c>
      <c r="C479" t="str">
        <f t="shared" si="2"/>
        <v>1</v>
      </c>
    </row>
    <row r="480">
      <c r="A480" t="str">
        <f>"vn-" &amp;HGW!A483</f>
        <v>vn-944.3</v>
      </c>
      <c r="B480" t="str">
        <f t="shared" si="1"/>
        <v>vn-944.*</v>
      </c>
      <c r="C480" t="str">
        <f t="shared" si="2"/>
        <v>1</v>
      </c>
    </row>
    <row r="481">
      <c r="A481" t="str">
        <f>"vn-" &amp;HGW!A484</f>
        <v>vn-944.4</v>
      </c>
      <c r="B481" t="str">
        <f t="shared" si="1"/>
        <v>vn-944.*</v>
      </c>
      <c r="C481" t="str">
        <f t="shared" si="2"/>
        <v>1</v>
      </c>
    </row>
    <row r="482">
      <c r="A482" t="str">
        <f>"vn-" &amp;HGW!A485</f>
        <v>vn-944.5</v>
      </c>
      <c r="B482" t="str">
        <f t="shared" si="1"/>
        <v>vn-944.*</v>
      </c>
      <c r="C482" t="str">
        <f t="shared" si="2"/>
        <v>1</v>
      </c>
    </row>
    <row r="483">
      <c r="A483" t="str">
        <f>"vn-" &amp;HGW!A486</f>
        <v>vn-944.6</v>
      </c>
      <c r="B483" t="str">
        <f t="shared" si="1"/>
        <v>vn-944.*</v>
      </c>
      <c r="C483" t="str">
        <f t="shared" si="2"/>
        <v>1</v>
      </c>
    </row>
    <row r="484">
      <c r="A484" t="str">
        <f>"vn-" &amp;HGW!A487</f>
        <v>vn-945.*</v>
      </c>
      <c r="B484" t="str">
        <f t="shared" si="1"/>
        <v>vn-945**</v>
      </c>
      <c r="C484" t="str">
        <f t="shared" si="2"/>
        <v>0</v>
      </c>
    </row>
    <row r="485">
      <c r="A485" t="str">
        <f>"vn-" &amp;HGW!A488</f>
        <v>vn-945.1</v>
      </c>
      <c r="B485" t="str">
        <f t="shared" si="1"/>
        <v>vn-945.*</v>
      </c>
      <c r="C485" t="str">
        <f t="shared" si="2"/>
        <v>1</v>
      </c>
    </row>
    <row r="486">
      <c r="A486" t="str">
        <f>"vn-" &amp;HGW!A489</f>
        <v>vn-945.2</v>
      </c>
      <c r="B486" t="str">
        <f t="shared" si="1"/>
        <v>vn-945.*</v>
      </c>
      <c r="C486" t="str">
        <f t="shared" si="2"/>
        <v>1</v>
      </c>
    </row>
    <row r="487">
      <c r="A487" t="str">
        <f>"vn-" &amp;HGW!A490</f>
        <v>vn-945.3</v>
      </c>
      <c r="B487" t="str">
        <f t="shared" si="1"/>
        <v>vn-945.*</v>
      </c>
      <c r="C487" t="str">
        <f t="shared" si="2"/>
        <v>1</v>
      </c>
    </row>
    <row r="488">
      <c r="A488" t="str">
        <f>"vn-" &amp;HGW!A491</f>
        <v>vn-945.4</v>
      </c>
      <c r="B488" t="str">
        <f t="shared" si="1"/>
        <v>vn-945.*</v>
      </c>
      <c r="C488" t="str">
        <f t="shared" si="2"/>
        <v>1</v>
      </c>
    </row>
    <row r="489">
      <c r="A489" t="str">
        <f>"vn-" &amp;HGW!A492</f>
        <v>vn-945.5</v>
      </c>
      <c r="B489" t="str">
        <f t="shared" si="1"/>
        <v>vn-945.*</v>
      </c>
      <c r="C489" t="str">
        <f t="shared" si="2"/>
        <v>1</v>
      </c>
    </row>
    <row r="490">
      <c r="A490" t="str">
        <f>"vn-" &amp;HGW!A493</f>
        <v>vn-946.*</v>
      </c>
      <c r="B490" t="str">
        <f t="shared" si="1"/>
        <v>vn-946**</v>
      </c>
      <c r="C490" t="str">
        <f t="shared" si="2"/>
        <v>0</v>
      </c>
    </row>
    <row r="491">
      <c r="A491" t="str">
        <f>"vn-" &amp;HGW!A494</f>
        <v>vn-946.1</v>
      </c>
      <c r="B491" t="str">
        <f t="shared" si="1"/>
        <v>vn-946.*</v>
      </c>
      <c r="C491" t="str">
        <f t="shared" si="2"/>
        <v>1</v>
      </c>
    </row>
    <row r="492">
      <c r="A492" t="str">
        <f>"vn-" &amp;HGW!A495</f>
        <v>vn-946.2</v>
      </c>
      <c r="B492" t="str">
        <f t="shared" si="1"/>
        <v>vn-946.*</v>
      </c>
      <c r="C492" t="str">
        <f t="shared" si="2"/>
        <v>1</v>
      </c>
    </row>
    <row r="493">
      <c r="A493" t="str">
        <f>"vn-" &amp;HGW!A496</f>
        <v>vn-946.3</v>
      </c>
      <c r="B493" t="str">
        <f t="shared" si="1"/>
        <v>vn-946.*</v>
      </c>
      <c r="C493" t="str">
        <f t="shared" si="2"/>
        <v>1</v>
      </c>
    </row>
    <row r="494">
      <c r="A494" t="str">
        <f>"vn-" &amp;HGW!A497</f>
        <v>vn-946.4</v>
      </c>
      <c r="B494" t="str">
        <f t="shared" si="1"/>
        <v>vn-946.*</v>
      </c>
      <c r="C494" t="str">
        <f t="shared" si="2"/>
        <v>1</v>
      </c>
    </row>
    <row r="495">
      <c r="A495" t="str">
        <f>"vn-" &amp;HGW!A498</f>
        <v>vn-946.5</v>
      </c>
      <c r="B495" t="str">
        <f t="shared" si="1"/>
        <v>vn-946.*</v>
      </c>
      <c r="C495" t="str">
        <f t="shared" si="2"/>
        <v>1</v>
      </c>
    </row>
    <row r="496">
      <c r="A496" t="str">
        <f>"vn-" &amp;HGW!A499</f>
        <v>vn-947.*</v>
      </c>
      <c r="B496" t="str">
        <f t="shared" si="1"/>
        <v>vn-947**</v>
      </c>
      <c r="C496" t="str">
        <f t="shared" si="2"/>
        <v>0</v>
      </c>
    </row>
    <row r="497">
      <c r="A497" t="str">
        <f>"vn-" &amp;HGW!A500</f>
        <v>vn-947.1</v>
      </c>
      <c r="B497" t="str">
        <f t="shared" si="1"/>
        <v>vn-947.*</v>
      </c>
      <c r="C497" t="str">
        <f t="shared" si="2"/>
        <v>1</v>
      </c>
    </row>
    <row r="498">
      <c r="A498" t="str">
        <f>"vn-" &amp;HGW!A501</f>
        <v>vn-947.2</v>
      </c>
      <c r="B498" t="str">
        <f t="shared" si="1"/>
        <v>vn-947.*</v>
      </c>
      <c r="C498" t="str">
        <f t="shared" si="2"/>
        <v>1</v>
      </c>
    </row>
    <row r="499">
      <c r="A499" t="str">
        <f>"vn-" &amp;HGW!A502</f>
        <v>vn-947.3</v>
      </c>
      <c r="B499" t="str">
        <f t="shared" si="1"/>
        <v>vn-947.*</v>
      </c>
      <c r="C499" t="str">
        <f t="shared" si="2"/>
        <v>1</v>
      </c>
    </row>
    <row r="500">
      <c r="A500" t="str">
        <f>"vn-" &amp;HGW!A503</f>
        <v>vn-947.4</v>
      </c>
      <c r="B500" t="str">
        <f t="shared" si="1"/>
        <v>vn-947.*</v>
      </c>
      <c r="C500" t="str">
        <f t="shared" si="2"/>
        <v>1</v>
      </c>
    </row>
    <row r="501">
      <c r="A501" t="str">
        <f>"vn-" &amp;HGW!A504</f>
        <v>vn-947.5</v>
      </c>
      <c r="B501" t="str">
        <f t="shared" si="1"/>
        <v>vn-947.*</v>
      </c>
      <c r="C501" t="str">
        <f t="shared" si="2"/>
        <v>1</v>
      </c>
    </row>
    <row r="502">
      <c r="A502" t="str">
        <f>"vn-" &amp;HGW!A505</f>
        <v>vn-948.*</v>
      </c>
      <c r="B502" t="str">
        <f t="shared" si="1"/>
        <v>vn-948**</v>
      </c>
      <c r="C502" t="str">
        <f t="shared" si="2"/>
        <v>0</v>
      </c>
    </row>
    <row r="503">
      <c r="A503" t="str">
        <f>"vn-" &amp;HGW!A506</f>
        <v>vn-948.1</v>
      </c>
      <c r="B503" t="str">
        <f t="shared" si="1"/>
        <v>vn-948.*</v>
      </c>
      <c r="C503" t="str">
        <f t="shared" si="2"/>
        <v>1</v>
      </c>
    </row>
    <row r="504">
      <c r="A504" t="str">
        <f>"vn-" &amp;HGW!A507</f>
        <v>vn-948.2</v>
      </c>
      <c r="B504" t="str">
        <f t="shared" si="1"/>
        <v>vn-948.*</v>
      </c>
      <c r="C504" t="str">
        <f t="shared" si="2"/>
        <v>1</v>
      </c>
    </row>
    <row r="505">
      <c r="A505" t="str">
        <f>"vn-" &amp;HGW!A508</f>
        <v>vn-948.3</v>
      </c>
      <c r="B505" t="str">
        <f t="shared" si="1"/>
        <v>vn-948.*</v>
      </c>
      <c r="C505" t="str">
        <f t="shared" si="2"/>
        <v>1</v>
      </c>
    </row>
    <row r="506">
      <c r="A506" t="str">
        <f>"vn-" &amp;HGW!A509</f>
        <v>vn-948.4</v>
      </c>
      <c r="B506" t="str">
        <f t="shared" si="1"/>
        <v>vn-948.*</v>
      </c>
      <c r="C506" t="str">
        <f t="shared" si="2"/>
        <v>1</v>
      </c>
    </row>
    <row r="507">
      <c r="A507" t="str">
        <f>"vn-" &amp;HGW!A510</f>
        <v>vn-948.5</v>
      </c>
      <c r="B507" t="str">
        <f t="shared" si="1"/>
        <v>vn-948.*</v>
      </c>
      <c r="C507" t="str">
        <f t="shared" si="2"/>
        <v>1</v>
      </c>
    </row>
    <row r="508">
      <c r="A508" t="str">
        <f>"vn-" &amp;HGW!A511</f>
        <v>vn-949.*</v>
      </c>
      <c r="B508" t="str">
        <f t="shared" si="1"/>
        <v>vn-949**</v>
      </c>
      <c r="C508" t="str">
        <f t="shared" si="2"/>
        <v>0</v>
      </c>
    </row>
    <row r="509">
      <c r="A509" t="str">
        <f>"vn-" &amp;HGW!A512</f>
        <v>vn-949.0*</v>
      </c>
      <c r="B509" t="str">
        <f t="shared" si="1"/>
        <v>vn-949.**</v>
      </c>
      <c r="C509" t="str">
        <f t="shared" si="2"/>
        <v>0</v>
      </c>
    </row>
    <row r="510">
      <c r="A510" t="str">
        <f>"vn-" &amp;HGW!A513</f>
        <v>vn-949.01</v>
      </c>
      <c r="B510" t="str">
        <f t="shared" si="1"/>
        <v>vn-949.0*</v>
      </c>
      <c r="C510" t="str">
        <f t="shared" si="2"/>
        <v>1</v>
      </c>
    </row>
    <row r="511">
      <c r="A511" t="str">
        <f>"vn-" &amp;HGW!A514</f>
        <v>vn-949.02</v>
      </c>
      <c r="B511" t="str">
        <f t="shared" si="1"/>
        <v>vn-949.0*</v>
      </c>
      <c r="C511" t="str">
        <f t="shared" si="2"/>
        <v>1</v>
      </c>
    </row>
    <row r="512">
      <c r="A512" t="str">
        <f>"vn-" &amp;HGW!A515</f>
        <v>vn-949.03</v>
      </c>
      <c r="B512" t="str">
        <f t="shared" si="1"/>
        <v>vn-949.0*</v>
      </c>
      <c r="C512" t="str">
        <f t="shared" si="2"/>
        <v>1</v>
      </c>
    </row>
    <row r="513">
      <c r="A513" t="str">
        <f>"vn-" &amp;HGW!A516</f>
        <v>vn-949.04</v>
      </c>
      <c r="B513" t="str">
        <f t="shared" si="1"/>
        <v>vn-949.0*</v>
      </c>
      <c r="C513" t="str">
        <f t="shared" si="2"/>
        <v>1</v>
      </c>
    </row>
    <row r="514">
      <c r="A514" t="str">
        <f>"vn-" &amp;HGW!A517</f>
        <v>vn-949.05</v>
      </c>
      <c r="B514" t="str">
        <f t="shared" si="1"/>
        <v>vn-949.0*</v>
      </c>
      <c r="C514" t="str">
        <f t="shared" si="2"/>
        <v>1</v>
      </c>
    </row>
    <row r="515">
      <c r="A515" t="str">
        <f>"vn-" &amp;HGW!A518</f>
        <v>vn-949.1</v>
      </c>
      <c r="B515" t="str">
        <f t="shared" si="1"/>
        <v>vn-949.*</v>
      </c>
      <c r="C515" t="str">
        <f t="shared" si="2"/>
        <v>1</v>
      </c>
    </row>
    <row r="516">
      <c r="A516" t="str">
        <f>"vn-" &amp;HGW!A519</f>
        <v>vn-949.2</v>
      </c>
      <c r="B516" t="str">
        <f t="shared" si="1"/>
        <v>vn-949.*</v>
      </c>
      <c r="C516" t="str">
        <f t="shared" si="2"/>
        <v>1</v>
      </c>
    </row>
    <row r="517">
      <c r="A517" t="str">
        <f>"vn-" &amp;HGW!A520</f>
        <v>vn-94A.*</v>
      </c>
      <c r="B517" t="str">
        <f t="shared" si="1"/>
        <v>vn-94A**</v>
      </c>
      <c r="C517" t="str">
        <f t="shared" si="2"/>
        <v>0</v>
      </c>
    </row>
    <row r="518">
      <c r="A518" t="str">
        <f>"vn-" &amp;HGW!A521</f>
        <v>vn-94A.0*</v>
      </c>
      <c r="B518" t="str">
        <f t="shared" si="1"/>
        <v>vn-94A.**</v>
      </c>
      <c r="C518" t="str">
        <f t="shared" si="2"/>
        <v>0</v>
      </c>
    </row>
    <row r="519">
      <c r="A519" t="str">
        <f>"vn-" &amp;HGW!A522</f>
        <v>vn-94A.01</v>
      </c>
      <c r="B519" t="str">
        <f t="shared" si="1"/>
        <v>vn-94A.0*</v>
      </c>
      <c r="C519" t="str">
        <f t="shared" si="2"/>
        <v>1</v>
      </c>
    </row>
    <row r="520">
      <c r="A520" t="str">
        <f>"vn-" &amp;HGW!A523</f>
        <v>vn-94A.02</v>
      </c>
      <c r="B520" t="str">
        <f t="shared" si="1"/>
        <v>vn-94A.0*</v>
      </c>
      <c r="C520" t="str">
        <f t="shared" si="2"/>
        <v>1</v>
      </c>
    </row>
    <row r="521">
      <c r="A521" t="str">
        <f>"vn-" &amp;HGW!A524</f>
        <v>vn-94A.03</v>
      </c>
      <c r="B521" t="str">
        <f t="shared" si="1"/>
        <v>vn-94A.0*</v>
      </c>
      <c r="C521" t="str">
        <f t="shared" si="2"/>
        <v>1</v>
      </c>
    </row>
    <row r="522">
      <c r="A522" t="str">
        <f>"vn-" &amp;HGW!A525</f>
        <v>vn-94A.04</v>
      </c>
      <c r="B522" t="str">
        <f t="shared" si="1"/>
        <v>vn-94A.0*</v>
      </c>
      <c r="C522" t="str">
        <f t="shared" si="2"/>
        <v>1</v>
      </c>
    </row>
    <row r="523">
      <c r="A523" t="str">
        <f>"vn-" &amp;HGW!A526</f>
        <v>vn-94A.05</v>
      </c>
      <c r="B523" t="str">
        <f t="shared" si="1"/>
        <v>vn-94A.0*</v>
      </c>
      <c r="C523" t="str">
        <f t="shared" si="2"/>
        <v>1</v>
      </c>
    </row>
    <row r="524">
      <c r="A524" t="str">
        <f>"vn-" &amp;HGW!A527</f>
        <v>vn-94A.1</v>
      </c>
      <c r="B524" t="str">
        <f t="shared" si="1"/>
        <v>vn-94A.*</v>
      </c>
      <c r="C524" t="str">
        <f t="shared" si="2"/>
        <v>1</v>
      </c>
    </row>
    <row r="525">
      <c r="A525" t="str">
        <f>"vn-" &amp;HGW!A528</f>
        <v>vn-94A.2*</v>
      </c>
      <c r="B525" t="str">
        <f t="shared" si="1"/>
        <v>vn-94A.**</v>
      </c>
      <c r="C525" t="str">
        <f t="shared" si="2"/>
        <v>0</v>
      </c>
    </row>
    <row r="526">
      <c r="A526" t="str">
        <f>"vn-" &amp;HGW!A529</f>
        <v>vn-94A.21</v>
      </c>
      <c r="B526" t="str">
        <f t="shared" si="1"/>
        <v>vn-94A.2*</v>
      </c>
      <c r="C526" t="str">
        <f t="shared" si="2"/>
        <v>1</v>
      </c>
    </row>
    <row r="527">
      <c r="A527" t="str">
        <f>"vn-" &amp;HGW!A530</f>
        <v>vn-94A.22</v>
      </c>
      <c r="B527" t="str">
        <f t="shared" si="1"/>
        <v>vn-94A.2*</v>
      </c>
      <c r="C527" t="str">
        <f t="shared" si="2"/>
        <v>1</v>
      </c>
    </row>
    <row r="528">
      <c r="A528" t="str">
        <f>"vn-" &amp;HGW!A531</f>
        <v>vn-94A.23</v>
      </c>
      <c r="B528" t="str">
        <f t="shared" si="1"/>
        <v>vn-94A.2*</v>
      </c>
      <c r="C528" t="str">
        <f t="shared" si="2"/>
        <v>1</v>
      </c>
    </row>
    <row r="529">
      <c r="A529" t="str">
        <f>"vn-" &amp;HGW!A532</f>
        <v>vn-94A.24</v>
      </c>
      <c r="B529" t="str">
        <f t="shared" si="1"/>
        <v>vn-94A.2*</v>
      </c>
      <c r="C529" t="str">
        <f t="shared" si="2"/>
        <v>1</v>
      </c>
    </row>
    <row r="530">
      <c r="A530" t="str">
        <f>"vn-" &amp;HGW!A533</f>
        <v>vn-94A.25</v>
      </c>
      <c r="B530" t="str">
        <f t="shared" si="1"/>
        <v>vn-94A.2*</v>
      </c>
      <c r="C530" t="str">
        <f t="shared" si="2"/>
        <v>1</v>
      </c>
    </row>
    <row r="531">
      <c r="A531" t="str">
        <f>"vn-" &amp;HGW!A534</f>
        <v>vn-94A.3</v>
      </c>
      <c r="B531" t="str">
        <f t="shared" si="1"/>
        <v>vn-94A.*</v>
      </c>
      <c r="C531" t="str">
        <f t="shared" si="2"/>
        <v>1</v>
      </c>
    </row>
    <row r="532">
      <c r="A532" t="str">
        <f>"vn-" &amp;HGW!A535</f>
        <v>vn-94B</v>
      </c>
      <c r="B532" t="str">
        <f t="shared" si="1"/>
        <v>vn-94*</v>
      </c>
      <c r="C532" t="str">
        <f t="shared" si="2"/>
        <v>1</v>
      </c>
    </row>
    <row r="533">
      <c r="A533" t="str">
        <f>"vn-" &amp;HGW!A536</f>
        <v>vn-94C.*</v>
      </c>
      <c r="B533" t="str">
        <f t="shared" si="1"/>
        <v>vn-94C**</v>
      </c>
      <c r="C533" t="str">
        <f t="shared" si="2"/>
        <v>0</v>
      </c>
    </row>
    <row r="534">
      <c r="A534" t="str">
        <f>"vn-" &amp;HGW!A537</f>
        <v>vn-94C.1</v>
      </c>
      <c r="B534" t="str">
        <f t="shared" si="1"/>
        <v>vn-94C.*</v>
      </c>
      <c r="C534" t="str">
        <f t="shared" si="2"/>
        <v>1</v>
      </c>
    </row>
    <row r="535">
      <c r="A535" t="str">
        <f>"vn-" &amp;HGW!A538</f>
        <v>vn-94C.2</v>
      </c>
      <c r="B535" t="str">
        <f t="shared" si="1"/>
        <v>vn-94C.*</v>
      </c>
      <c r="C535" t="str">
        <f t="shared" si="2"/>
        <v>1</v>
      </c>
    </row>
    <row r="536">
      <c r="A536" t="str">
        <f>"vn-" &amp;HGW!A539</f>
        <v>vn-94C.3</v>
      </c>
      <c r="B536" t="str">
        <f t="shared" si="1"/>
        <v>vn-94C.*</v>
      </c>
      <c r="C536" t="str">
        <f t="shared" si="2"/>
        <v>1</v>
      </c>
    </row>
    <row r="537">
      <c r="A537" t="str">
        <f>"vn-" &amp;HGW!A540</f>
        <v>vn-94C.4</v>
      </c>
      <c r="B537" t="str">
        <f t="shared" si="1"/>
        <v>vn-94C.*</v>
      </c>
      <c r="C537" t="str">
        <f t="shared" si="2"/>
        <v>1</v>
      </c>
    </row>
    <row r="538">
      <c r="A538" t="str">
        <f>"vn-" &amp;HGW!A541</f>
        <v>vn-94C.5</v>
      </c>
      <c r="B538" t="str">
        <f t="shared" si="1"/>
        <v>vn-94C.*</v>
      </c>
      <c r="C538" t="str">
        <f t="shared" si="2"/>
        <v>1</v>
      </c>
    </row>
    <row r="539">
      <c r="A539" t="str">
        <f>"vn-" &amp;HGW!A542</f>
        <v>vn-94D</v>
      </c>
      <c r="B539" t="str">
        <f t="shared" si="1"/>
        <v>vn-94*</v>
      </c>
      <c r="C539" t="str">
        <f t="shared" si="2"/>
        <v>1</v>
      </c>
    </row>
    <row r="540">
      <c r="A540" t="str">
        <f>"vn-" &amp;HGW!A543</f>
        <v>vn-94E</v>
      </c>
      <c r="B540" t="str">
        <f t="shared" si="1"/>
        <v>vn-94*</v>
      </c>
      <c r="C540" t="str">
        <f t="shared" si="2"/>
        <v>1</v>
      </c>
    </row>
    <row r="541">
      <c r="A541" t="str">
        <f>"vn-" &amp;HGW!A544</f>
        <v>vn-94F</v>
      </c>
      <c r="B541" t="str">
        <f t="shared" si="1"/>
        <v>vn-94*</v>
      </c>
      <c r="C541" t="str">
        <f t="shared" si="2"/>
        <v>1</v>
      </c>
    </row>
    <row r="542">
      <c r="A542" t="str">
        <f>"vn-" &amp;HGW!A545</f>
        <v>vn-A*</v>
      </c>
      <c r="B542" t="str">
        <f t="shared" si="1"/>
        <v>vn-**</v>
      </c>
      <c r="C542" t="str">
        <f t="shared" si="2"/>
        <v>0</v>
      </c>
    </row>
    <row r="543">
      <c r="A543" t="str">
        <f>"vn-" &amp;HGW!A546</f>
        <v>vn-A1</v>
      </c>
      <c r="B543" t="str">
        <f t="shared" si="1"/>
        <v>vn-A*</v>
      </c>
      <c r="C543" t="str">
        <f t="shared" si="2"/>
        <v>1</v>
      </c>
    </row>
    <row r="544">
      <c r="A544" t="str">
        <f>"vn-" &amp;HGW!A547</f>
        <v>vn-A2</v>
      </c>
      <c r="B544" t="str">
        <f t="shared" si="1"/>
        <v>vn-A*</v>
      </c>
      <c r="C544" t="str">
        <f t="shared" si="2"/>
        <v>1</v>
      </c>
    </row>
    <row r="545">
      <c r="A545" t="str">
        <f>"vn-" &amp;HGW!A548</f>
        <v>vn-A5</v>
      </c>
      <c r="B545" t="str">
        <f t="shared" si="1"/>
        <v>vn-A*</v>
      </c>
      <c r="C545" t="str">
        <f t="shared" si="2"/>
        <v>1</v>
      </c>
    </row>
    <row r="546">
      <c r="A546" t="str">
        <f>"vn-" &amp;HGW!A549</f>
        <v>vn-A6</v>
      </c>
      <c r="B546" t="str">
        <f t="shared" si="1"/>
        <v>vn-A*</v>
      </c>
      <c r="C546" t="str">
        <f t="shared" si="2"/>
        <v>1</v>
      </c>
    </row>
    <row r="547">
      <c r="A547" t="str">
        <f>"vn-" &amp;HGW!A550</f>
        <v>vn-831.61</v>
      </c>
      <c r="B547" t="str">
        <f t="shared" si="1"/>
        <v>vn-831.6*</v>
      </c>
      <c r="C547" t="str">
        <f t="shared" si="2"/>
        <v>1</v>
      </c>
    </row>
    <row r="548">
      <c r="A548" t="str">
        <f>"vn-" &amp;HGW!A551</f>
        <v>vn-831.62</v>
      </c>
      <c r="B548" t="str">
        <f t="shared" si="1"/>
        <v>vn-831.6*</v>
      </c>
      <c r="C548" t="str">
        <f t="shared" si="2"/>
        <v>1</v>
      </c>
    </row>
    <row r="549">
      <c r="A549" t="str">
        <f>"vn-" &amp;HGW!A552</f>
        <v>vn-832.61</v>
      </c>
      <c r="B549" t="str">
        <f t="shared" si="1"/>
        <v>vn-832.6*</v>
      </c>
      <c r="C549" t="str">
        <f t="shared" si="2"/>
        <v>1</v>
      </c>
    </row>
    <row r="550">
      <c r="A550" t="str">
        <f>"vn-" &amp;HGW!A553</f>
        <v>vn-832.62</v>
      </c>
      <c r="B550" t="str">
        <f t="shared" si="1"/>
        <v>vn-832.6*</v>
      </c>
      <c r="C550" t="str">
        <f t="shared" si="2"/>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75"/>
  <cols>
    <col customWidth="1" min="1" max="1" width="10.43"/>
    <col customWidth="1" min="2" max="3" width="13.86"/>
    <col customWidth="1" min="4" max="6" width="14.43"/>
    <col customWidth="1" min="7" max="7" width="37.14"/>
    <col customWidth="1" min="8" max="8" width="61.86"/>
    <col customWidth="1" min="9" max="9" width="85.43"/>
    <col customWidth="1" min="10" max="37" width="14.57"/>
  </cols>
  <sheetData>
    <row r="1">
      <c r="A1" s="2"/>
      <c r="B1" s="5"/>
      <c r="C1" s="5"/>
      <c r="D1" s="5"/>
      <c r="E1" s="5"/>
      <c r="F1" s="5"/>
      <c r="G1" s="2" t="s">
        <v>30</v>
      </c>
      <c r="H1" s="2" t="s">
        <v>32</v>
      </c>
      <c r="I1" s="2" t="s">
        <v>78</v>
      </c>
      <c r="J1" s="2" t="s">
        <v>79</v>
      </c>
      <c r="K1" s="2" t="s">
        <v>80</v>
      </c>
      <c r="L1" s="2" t="s">
        <v>82</v>
      </c>
      <c r="M1" s="2" t="s">
        <v>85</v>
      </c>
      <c r="N1" s="2" t="s">
        <v>86</v>
      </c>
      <c r="O1" s="2" t="s">
        <v>104</v>
      </c>
      <c r="P1" s="2" t="s">
        <v>106</v>
      </c>
      <c r="Q1" s="2" t="s">
        <v>107</v>
      </c>
      <c r="R1" s="2" t="s">
        <v>108</v>
      </c>
      <c r="S1" s="2" t="s">
        <v>110</v>
      </c>
      <c r="T1" s="2" t="s">
        <v>112</v>
      </c>
      <c r="U1" s="2" t="s">
        <v>113</v>
      </c>
      <c r="V1" s="2" t="s">
        <v>117</v>
      </c>
      <c r="W1" s="2"/>
      <c r="X1" s="2" t="s">
        <v>79</v>
      </c>
      <c r="Y1" s="2" t="s">
        <v>80</v>
      </c>
      <c r="Z1" s="2" t="s">
        <v>82</v>
      </c>
      <c r="AA1" s="2" t="s">
        <v>85</v>
      </c>
      <c r="AB1" s="2" t="s">
        <v>86</v>
      </c>
      <c r="AC1" s="2" t="s">
        <v>104</v>
      </c>
      <c r="AD1" s="2" t="s">
        <v>106</v>
      </c>
      <c r="AE1" s="2" t="s">
        <v>107</v>
      </c>
      <c r="AF1" s="2" t="s">
        <v>108</v>
      </c>
      <c r="AG1" s="2" t="s">
        <v>110</v>
      </c>
      <c r="AH1" s="2" t="s">
        <v>112</v>
      </c>
      <c r="AI1" s="2" t="s">
        <v>113</v>
      </c>
      <c r="AJ1" s="2" t="s">
        <v>117</v>
      </c>
      <c r="AK1" s="9" t="s">
        <v>77</v>
      </c>
    </row>
    <row r="2" ht="23.25" customHeight="1">
      <c r="A2" s="9" t="s">
        <v>83</v>
      </c>
      <c r="B2" s="5"/>
      <c r="C2" s="5" t="s">
        <v>89</v>
      </c>
      <c r="D2" s="5" t="s">
        <v>114</v>
      </c>
      <c r="E2" s="5" t="s">
        <v>115</v>
      </c>
      <c r="F2" s="5" t="s">
        <v>116</v>
      </c>
      <c r="G2" s="2"/>
      <c r="H2" s="2"/>
      <c r="I2" s="13" t="s">
        <v>125</v>
      </c>
      <c r="J2" s="12"/>
      <c r="K2" s="12"/>
      <c r="L2" s="12"/>
      <c r="M2" s="12"/>
      <c r="N2" s="12"/>
      <c r="O2" s="12"/>
      <c r="P2" s="12"/>
      <c r="Q2" s="12"/>
      <c r="R2" s="2"/>
      <c r="S2" s="12"/>
      <c r="T2" s="12"/>
      <c r="U2" s="12"/>
      <c r="V2" s="12"/>
      <c r="W2" s="12"/>
      <c r="X2" s="7" t="s">
        <v>151</v>
      </c>
      <c r="Y2" s="16" t="s">
        <v>151</v>
      </c>
      <c r="Z2" s="16" t="s">
        <v>151</v>
      </c>
      <c r="AA2" s="7" t="s">
        <v>151</v>
      </c>
      <c r="AB2" s="7" t="s">
        <v>151</v>
      </c>
      <c r="AC2" s="7" t="s">
        <v>151</v>
      </c>
      <c r="AD2" s="7" t="s">
        <v>151</v>
      </c>
      <c r="AE2" s="7" t="s">
        <v>151</v>
      </c>
      <c r="AF2" s="7" t="s">
        <v>151</v>
      </c>
      <c r="AG2" s="7" t="s">
        <v>151</v>
      </c>
      <c r="AH2" s="7" t="s">
        <v>151</v>
      </c>
      <c r="AI2" s="16" t="s">
        <v>151</v>
      </c>
      <c r="AJ2" s="16" t="s">
        <v>151</v>
      </c>
      <c r="AK2" s="16"/>
    </row>
    <row r="3" ht="15.75" customHeight="1">
      <c r="A3" s="18"/>
      <c r="B3" s="19"/>
      <c r="C3" s="19"/>
      <c r="D3" s="19"/>
      <c r="E3" s="19"/>
      <c r="F3" s="19"/>
      <c r="G3" s="20"/>
      <c r="H3" s="20"/>
      <c r="J3" s="21" t="s">
        <v>157</v>
      </c>
      <c r="K3" s="21" t="s">
        <v>158</v>
      </c>
      <c r="L3" s="21" t="s">
        <v>159</v>
      </c>
      <c r="M3" s="21" t="s">
        <v>160</v>
      </c>
      <c r="N3" s="21" t="s">
        <v>161</v>
      </c>
      <c r="O3" s="21" t="s">
        <v>162</v>
      </c>
      <c r="P3" s="21" t="s">
        <v>163</v>
      </c>
      <c r="Q3" s="21" t="s">
        <v>164</v>
      </c>
      <c r="R3" s="24" t="s">
        <v>165</v>
      </c>
      <c r="S3" s="21" t="s">
        <v>167</v>
      </c>
      <c r="T3" s="21" t="s">
        <v>168</v>
      </c>
      <c r="U3" s="21" t="s">
        <v>169</v>
      </c>
      <c r="V3" s="21" t="s">
        <v>170</v>
      </c>
      <c r="W3" s="21"/>
      <c r="X3" s="21" t="s">
        <v>157</v>
      </c>
      <c r="Y3" s="21" t="s">
        <v>158</v>
      </c>
      <c r="Z3" s="21" t="s">
        <v>159</v>
      </c>
      <c r="AA3" s="21" t="s">
        <v>160</v>
      </c>
      <c r="AB3" s="21" t="s">
        <v>161</v>
      </c>
      <c r="AC3" s="21" t="s">
        <v>162</v>
      </c>
      <c r="AD3" s="21" t="s">
        <v>163</v>
      </c>
      <c r="AE3" s="21" t="s">
        <v>164</v>
      </c>
      <c r="AF3" s="24" t="s">
        <v>165</v>
      </c>
      <c r="AG3" s="21" t="s">
        <v>167</v>
      </c>
      <c r="AH3" s="21" t="s">
        <v>168</v>
      </c>
      <c r="AI3" s="21" t="s">
        <v>169</v>
      </c>
      <c r="AJ3" s="21" t="s">
        <v>170</v>
      </c>
      <c r="AK3" s="21"/>
    </row>
    <row r="4" ht="12.0" customHeight="1">
      <c r="A4" s="18" t="s">
        <v>171</v>
      </c>
      <c r="B4" s="19" t="str">
        <f t="shared" ref="B4:B548" si="1">REGEXREPLACE(A4,"\*","X")</f>
        <v>vifanord-ROOT</v>
      </c>
      <c r="C4" s="19"/>
      <c r="D4" s="19" t="str">
        <f t="shared" ref="D4:D111" si="2">IFERROR( VLOOKUP(C4,B:B,1,FALSE), "")</f>
        <v/>
      </c>
      <c r="E4" s="19"/>
      <c r="F4" s="19"/>
      <c r="G4" s="20"/>
      <c r="H4" s="20"/>
      <c r="R4" s="20"/>
      <c r="X4" t="str">
        <f>pazpar2Query(J4:V548,$I$2)</f>
        <v/>
      </c>
      <c r="Y4" t="s">
        <v>172</v>
      </c>
      <c r="Z4" t="s">
        <v>172</v>
      </c>
      <c r="AA4" t="s">
        <v>172</v>
      </c>
      <c r="AB4" t="s">
        <v>172</v>
      </c>
      <c r="AC4" t="s">
        <v>172</v>
      </c>
      <c r="AD4" t="s">
        <v>172</v>
      </c>
      <c r="AE4" t="s">
        <v>172</v>
      </c>
      <c r="AF4" t="s">
        <v>172</v>
      </c>
      <c r="AG4" t="s">
        <v>172</v>
      </c>
      <c r="AH4" t="s">
        <v>172</v>
      </c>
      <c r="AI4" t="s">
        <v>172</v>
      </c>
      <c r="AJ4" t="s">
        <v>172</v>
      </c>
    </row>
    <row r="5" ht="12.0" customHeight="1">
      <c r="A5" s="20" t="s">
        <v>173</v>
      </c>
      <c r="B5" s="19" t="str">
        <f t="shared" si="1"/>
        <v>0XX</v>
      </c>
      <c r="C5" s="18" t="s">
        <v>171</v>
      </c>
      <c r="D5" s="19" t="str">
        <f t="shared" si="2"/>
        <v>vifanord-ROOT</v>
      </c>
      <c r="E5" s="19"/>
      <c r="F5" s="19"/>
      <c r="G5" s="20" t="s">
        <v>173</v>
      </c>
      <c r="H5" s="20" t="s">
        <v>178</v>
      </c>
      <c r="R5" s="20" t="s">
        <v>179</v>
      </c>
      <c r="X5" t="s">
        <v>172</v>
      </c>
      <c r="Y5" t="s">
        <v>172</v>
      </c>
      <c r="Z5" t="s">
        <v>172</v>
      </c>
      <c r="AA5" t="s">
        <v>172</v>
      </c>
      <c r="AB5" t="s">
        <v>172</v>
      </c>
      <c r="AC5" t="s">
        <v>172</v>
      </c>
      <c r="AD5" t="s">
        <v>172</v>
      </c>
      <c r="AE5" t="s">
        <v>172</v>
      </c>
      <c r="AF5" t="s">
        <v>180</v>
      </c>
      <c r="AG5" t="s">
        <v>172</v>
      </c>
      <c r="AH5" t="s">
        <v>172</v>
      </c>
      <c r="AI5" t="s">
        <v>172</v>
      </c>
      <c r="AJ5" t="s">
        <v>172</v>
      </c>
      <c r="AK5" t="str">
        <f>toJSON(X3:AJ3, X5:AJ548)</f>
        <v>{"fi":"lkl=\"aa?\""}</v>
      </c>
    </row>
    <row r="6" ht="12.0" customHeight="1">
      <c r="A6" s="20" t="s">
        <v>177</v>
      </c>
      <c r="B6" s="19" t="str">
        <f t="shared" si="1"/>
        <v>00X</v>
      </c>
      <c r="C6" s="19" t="str">
        <f t="shared" ref="C6:C26" si="3">REGEXREPLACE(B6,"^([^X]*?).?(X*)$", "$1X$2")</f>
        <v>0XX</v>
      </c>
      <c r="D6" s="19" t="str">
        <f t="shared" si="2"/>
        <v>0XX</v>
      </c>
      <c r="E6" s="19" t="str">
        <f t="shared" ref="E6:E548" si="4">NOT(EQ(C6,B6))</f>
        <v>TRUE</v>
      </c>
      <c r="F6" s="19" t="str">
        <f t="shared" ref="F6:F548" si="5">COUNTIF(C:C,B6)</f>
        <v>3</v>
      </c>
      <c r="G6" s="20" t="s">
        <v>177</v>
      </c>
      <c r="H6" s="20" t="s">
        <v>181</v>
      </c>
      <c r="R6" s="20" t="s">
        <v>208</v>
      </c>
      <c r="X6" t="s">
        <v>172</v>
      </c>
      <c r="Y6" t="s">
        <v>172</v>
      </c>
      <c r="Z6" t="s">
        <v>172</v>
      </c>
      <c r="AA6" t="s">
        <v>172</v>
      </c>
      <c r="AB6" t="s">
        <v>172</v>
      </c>
      <c r="AC6" t="s">
        <v>172</v>
      </c>
      <c r="AD6" t="s">
        <v>172</v>
      </c>
      <c r="AE6" t="s">
        <v>172</v>
      </c>
      <c r="AF6" t="s">
        <v>209</v>
      </c>
      <c r="AG6" t="s">
        <v>172</v>
      </c>
      <c r="AH6" t="s">
        <v>172</v>
      </c>
      <c r="AI6" t="s">
        <v>172</v>
      </c>
      <c r="AJ6" t="s">
        <v>172</v>
      </c>
      <c r="AK6" t="s">
        <v>210</v>
      </c>
    </row>
    <row r="7" ht="12.0" customHeight="1">
      <c r="A7" s="20" t="s">
        <v>184</v>
      </c>
      <c r="B7" s="19" t="str">
        <f t="shared" si="1"/>
        <v>001</v>
      </c>
      <c r="C7" s="19" t="str">
        <f t="shared" si="3"/>
        <v>00X</v>
      </c>
      <c r="D7" s="19" t="str">
        <f t="shared" si="2"/>
        <v>00X</v>
      </c>
      <c r="E7" s="19" t="str">
        <f t="shared" si="4"/>
        <v>TRUE</v>
      </c>
      <c r="F7" s="19" t="str">
        <f t="shared" si="5"/>
        <v>0</v>
      </c>
      <c r="G7" s="20" t="s">
        <v>184</v>
      </c>
      <c r="H7" s="20" t="s">
        <v>217</v>
      </c>
      <c r="R7" s="20" t="s">
        <v>220</v>
      </c>
      <c r="X7" t="s">
        <v>172</v>
      </c>
      <c r="Y7" t="s">
        <v>172</v>
      </c>
      <c r="Z7" t="s">
        <v>172</v>
      </c>
      <c r="AA7" t="s">
        <v>172</v>
      </c>
      <c r="AB7" t="s">
        <v>172</v>
      </c>
      <c r="AC7" t="s">
        <v>172</v>
      </c>
      <c r="AD7" t="s">
        <v>172</v>
      </c>
      <c r="AE7" t="s">
        <v>172</v>
      </c>
      <c r="AF7" t="s">
        <v>224</v>
      </c>
      <c r="AG7" t="s">
        <v>172</v>
      </c>
      <c r="AH7" t="s">
        <v>172</v>
      </c>
      <c r="AI7" t="s">
        <v>172</v>
      </c>
      <c r="AJ7" t="s">
        <v>172</v>
      </c>
      <c r="AK7" t="s">
        <v>227</v>
      </c>
    </row>
    <row r="8" ht="12.0" customHeight="1">
      <c r="A8" s="20" t="s">
        <v>185</v>
      </c>
      <c r="B8" s="19" t="str">
        <f t="shared" si="1"/>
        <v>002</v>
      </c>
      <c r="C8" s="19" t="str">
        <f t="shared" si="3"/>
        <v>00X</v>
      </c>
      <c r="D8" s="19" t="str">
        <f t="shared" si="2"/>
        <v>00X</v>
      </c>
      <c r="E8" s="19" t="str">
        <f t="shared" si="4"/>
        <v>TRUE</v>
      </c>
      <c r="F8" s="19" t="str">
        <f t="shared" si="5"/>
        <v>0</v>
      </c>
      <c r="G8" s="20" t="s">
        <v>185</v>
      </c>
      <c r="H8" s="20" t="s">
        <v>234</v>
      </c>
      <c r="R8" s="20" t="s">
        <v>235</v>
      </c>
      <c r="X8" t="s">
        <v>172</v>
      </c>
      <c r="Y8" t="s">
        <v>172</v>
      </c>
      <c r="Z8" t="s">
        <v>172</v>
      </c>
      <c r="AA8" t="s">
        <v>172</v>
      </c>
      <c r="AB8" t="s">
        <v>172</v>
      </c>
      <c r="AC8" t="s">
        <v>172</v>
      </c>
      <c r="AD8" t="s">
        <v>172</v>
      </c>
      <c r="AE8" t="s">
        <v>172</v>
      </c>
      <c r="AF8" t="s">
        <v>236</v>
      </c>
      <c r="AG8" t="s">
        <v>172</v>
      </c>
      <c r="AH8" t="s">
        <v>172</v>
      </c>
      <c r="AI8" t="s">
        <v>172</v>
      </c>
      <c r="AJ8" t="s">
        <v>172</v>
      </c>
      <c r="AK8" t="s">
        <v>238</v>
      </c>
    </row>
    <row r="9" ht="12.0" customHeight="1">
      <c r="A9" s="20" t="s">
        <v>239</v>
      </c>
      <c r="B9" s="19" t="str">
        <f t="shared" si="1"/>
        <v>004</v>
      </c>
      <c r="C9" s="19" t="str">
        <f t="shared" si="3"/>
        <v>00X</v>
      </c>
      <c r="D9" s="19" t="str">
        <f t="shared" si="2"/>
        <v>00X</v>
      </c>
      <c r="E9" s="19" t="str">
        <f t="shared" si="4"/>
        <v>TRUE</v>
      </c>
      <c r="F9" s="19" t="str">
        <f t="shared" si="5"/>
        <v>0</v>
      </c>
      <c r="G9" s="20" t="s">
        <v>239</v>
      </c>
      <c r="H9" s="20" t="s">
        <v>240</v>
      </c>
      <c r="I9" s="20" t="s">
        <v>242</v>
      </c>
      <c r="R9" s="20" t="s">
        <v>245</v>
      </c>
      <c r="X9" t="s">
        <v>172</v>
      </c>
      <c r="Y9" t="s">
        <v>172</v>
      </c>
      <c r="Z9" t="s">
        <v>172</v>
      </c>
      <c r="AA9" t="s">
        <v>172</v>
      </c>
      <c r="AB9" t="s">
        <v>172</v>
      </c>
      <c r="AC9" t="s">
        <v>172</v>
      </c>
      <c r="AD9" t="s">
        <v>172</v>
      </c>
      <c r="AE9" t="s">
        <v>172</v>
      </c>
      <c r="AF9" t="s">
        <v>247</v>
      </c>
      <c r="AG9" t="s">
        <v>172</v>
      </c>
      <c r="AH9" t="s">
        <v>172</v>
      </c>
      <c r="AI9" t="s">
        <v>172</v>
      </c>
      <c r="AJ9" t="s">
        <v>172</v>
      </c>
      <c r="AK9" t="s">
        <v>249</v>
      </c>
    </row>
    <row r="10" ht="12.0" customHeight="1">
      <c r="A10" s="24" t="s">
        <v>248</v>
      </c>
      <c r="B10" s="19" t="str">
        <f t="shared" si="1"/>
        <v>01X</v>
      </c>
      <c r="C10" s="19" t="str">
        <f t="shared" si="3"/>
        <v>0XX</v>
      </c>
      <c r="D10" s="19" t="str">
        <f t="shared" si="2"/>
        <v>0XX</v>
      </c>
      <c r="E10" s="19" t="str">
        <f t="shared" si="4"/>
        <v>TRUE</v>
      </c>
      <c r="F10" s="19" t="str">
        <f t="shared" si="5"/>
        <v>0</v>
      </c>
      <c r="G10" s="20" t="s">
        <v>248</v>
      </c>
      <c r="H10" s="20" t="s">
        <v>260</v>
      </c>
      <c r="R10" s="20" t="s">
        <v>263</v>
      </c>
      <c r="X10" t="s">
        <v>172</v>
      </c>
      <c r="Y10" t="s">
        <v>172</v>
      </c>
      <c r="Z10" t="s">
        <v>172</v>
      </c>
      <c r="AA10" t="s">
        <v>172</v>
      </c>
      <c r="AB10" t="s">
        <v>172</v>
      </c>
      <c r="AC10" t="s">
        <v>172</v>
      </c>
      <c r="AD10" t="s">
        <v>172</v>
      </c>
      <c r="AE10" t="s">
        <v>172</v>
      </c>
      <c r="AF10" t="s">
        <v>268</v>
      </c>
      <c r="AG10" t="s">
        <v>172</v>
      </c>
      <c r="AH10" t="s">
        <v>172</v>
      </c>
      <c r="AI10" t="s">
        <v>172</v>
      </c>
      <c r="AJ10" t="s">
        <v>172</v>
      </c>
      <c r="AK10" t="s">
        <v>272</v>
      </c>
    </row>
    <row r="11" ht="12.0" customHeight="1">
      <c r="A11" s="20" t="s">
        <v>274</v>
      </c>
      <c r="B11" s="19" t="str">
        <f t="shared" si="1"/>
        <v>02X</v>
      </c>
      <c r="C11" s="19" t="str">
        <f t="shared" si="3"/>
        <v>0XX</v>
      </c>
      <c r="D11" s="19" t="str">
        <f t="shared" si="2"/>
        <v>0XX</v>
      </c>
      <c r="E11" s="19" t="str">
        <f t="shared" si="4"/>
        <v>TRUE</v>
      </c>
      <c r="F11" s="19" t="str">
        <f t="shared" si="5"/>
        <v>8</v>
      </c>
      <c r="G11" s="20" t="s">
        <v>274</v>
      </c>
      <c r="H11" s="20" t="s">
        <v>279</v>
      </c>
      <c r="R11" s="20" t="s">
        <v>280</v>
      </c>
      <c r="X11" t="s">
        <v>172</v>
      </c>
      <c r="Y11" t="s">
        <v>172</v>
      </c>
      <c r="Z11" t="s">
        <v>172</v>
      </c>
      <c r="AA11" t="s">
        <v>172</v>
      </c>
      <c r="AB11" t="s">
        <v>172</v>
      </c>
      <c r="AC11" t="s">
        <v>172</v>
      </c>
      <c r="AD11" t="s">
        <v>172</v>
      </c>
      <c r="AE11" t="s">
        <v>172</v>
      </c>
      <c r="AF11" t="s">
        <v>282</v>
      </c>
      <c r="AG11" t="s">
        <v>172</v>
      </c>
      <c r="AH11" t="s">
        <v>172</v>
      </c>
      <c r="AI11" t="s">
        <v>172</v>
      </c>
      <c r="AJ11" t="s">
        <v>172</v>
      </c>
      <c r="AK11" t="s">
        <v>283</v>
      </c>
    </row>
    <row r="12" ht="12.0" customHeight="1">
      <c r="A12" s="20" t="s">
        <v>284</v>
      </c>
      <c r="B12" s="19" t="str">
        <f t="shared" si="1"/>
        <v>020</v>
      </c>
      <c r="C12" s="19" t="str">
        <f t="shared" si="3"/>
        <v>02X</v>
      </c>
      <c r="D12" s="19" t="str">
        <f t="shared" si="2"/>
        <v>02X</v>
      </c>
      <c r="E12" s="19" t="str">
        <f t="shared" si="4"/>
        <v>TRUE</v>
      </c>
      <c r="F12" s="19" t="str">
        <f t="shared" si="5"/>
        <v>0</v>
      </c>
      <c r="G12" s="20" t="s">
        <v>284</v>
      </c>
      <c r="H12" s="20" t="s">
        <v>289</v>
      </c>
      <c r="R12" s="20" t="s">
        <v>280</v>
      </c>
      <c r="X12" t="s">
        <v>172</v>
      </c>
      <c r="Y12" t="s">
        <v>172</v>
      </c>
      <c r="Z12" t="s">
        <v>172</v>
      </c>
      <c r="AA12" t="s">
        <v>172</v>
      </c>
      <c r="AB12" t="s">
        <v>172</v>
      </c>
      <c r="AC12" t="s">
        <v>172</v>
      </c>
      <c r="AD12" t="s">
        <v>172</v>
      </c>
      <c r="AE12" t="s">
        <v>172</v>
      </c>
      <c r="AF12" t="s">
        <v>282</v>
      </c>
      <c r="AG12" t="s">
        <v>172</v>
      </c>
      <c r="AH12" t="s">
        <v>172</v>
      </c>
      <c r="AI12" t="s">
        <v>172</v>
      </c>
      <c r="AJ12" t="s">
        <v>172</v>
      </c>
      <c r="AK12" t="s">
        <v>283</v>
      </c>
    </row>
    <row r="13" ht="12.0" customHeight="1">
      <c r="A13" s="20" t="s">
        <v>291</v>
      </c>
      <c r="B13" s="19" t="str">
        <f t="shared" si="1"/>
        <v>021</v>
      </c>
      <c r="C13" s="19" t="str">
        <f t="shared" si="3"/>
        <v>02X</v>
      </c>
      <c r="D13" s="19" t="str">
        <f t="shared" si="2"/>
        <v>02X</v>
      </c>
      <c r="E13" s="19" t="str">
        <f t="shared" si="4"/>
        <v>TRUE</v>
      </c>
      <c r="F13" s="19" t="str">
        <f t="shared" si="5"/>
        <v>0</v>
      </c>
      <c r="G13" s="20" t="s">
        <v>291</v>
      </c>
      <c r="H13" s="20" t="s">
        <v>299</v>
      </c>
      <c r="R13" s="20" t="s">
        <v>301</v>
      </c>
      <c r="X13" t="s">
        <v>172</v>
      </c>
      <c r="Y13" t="s">
        <v>172</v>
      </c>
      <c r="Z13" t="s">
        <v>172</v>
      </c>
      <c r="AA13" t="s">
        <v>172</v>
      </c>
      <c r="AB13" t="s">
        <v>172</v>
      </c>
      <c r="AC13" t="s">
        <v>172</v>
      </c>
      <c r="AD13" t="s">
        <v>172</v>
      </c>
      <c r="AE13" t="s">
        <v>172</v>
      </c>
      <c r="AF13" t="s">
        <v>305</v>
      </c>
      <c r="AG13" t="s">
        <v>172</v>
      </c>
      <c r="AH13" t="s">
        <v>172</v>
      </c>
      <c r="AI13" t="s">
        <v>172</v>
      </c>
      <c r="AJ13" t="s">
        <v>172</v>
      </c>
      <c r="AK13" t="s">
        <v>314</v>
      </c>
    </row>
    <row r="14" ht="12.0" customHeight="1">
      <c r="A14" s="20" t="s">
        <v>315</v>
      </c>
      <c r="B14" s="19" t="str">
        <f t="shared" si="1"/>
        <v>022</v>
      </c>
      <c r="C14" s="19" t="str">
        <f t="shared" si="3"/>
        <v>02X</v>
      </c>
      <c r="D14" s="19" t="str">
        <f t="shared" si="2"/>
        <v>02X</v>
      </c>
      <c r="E14" s="19" t="str">
        <f t="shared" si="4"/>
        <v>TRUE</v>
      </c>
      <c r="F14" s="19" t="str">
        <f t="shared" si="5"/>
        <v>0</v>
      </c>
      <c r="G14" s="20" t="s">
        <v>315</v>
      </c>
      <c r="H14" s="20" t="s">
        <v>317</v>
      </c>
      <c r="R14" s="20" t="s">
        <v>318</v>
      </c>
      <c r="X14" t="s">
        <v>172</v>
      </c>
      <c r="Y14" t="s">
        <v>172</v>
      </c>
      <c r="Z14" t="s">
        <v>172</v>
      </c>
      <c r="AA14" t="s">
        <v>172</v>
      </c>
      <c r="AB14" t="s">
        <v>172</v>
      </c>
      <c r="AC14" t="s">
        <v>172</v>
      </c>
      <c r="AD14" t="s">
        <v>172</v>
      </c>
      <c r="AE14" t="s">
        <v>172</v>
      </c>
      <c r="AF14" t="s">
        <v>319</v>
      </c>
      <c r="AG14" t="s">
        <v>172</v>
      </c>
      <c r="AH14" t="s">
        <v>172</v>
      </c>
      <c r="AI14" t="s">
        <v>172</v>
      </c>
      <c r="AJ14" t="s">
        <v>172</v>
      </c>
      <c r="AK14" t="s">
        <v>320</v>
      </c>
    </row>
    <row r="15" ht="12.0" customHeight="1">
      <c r="A15" s="20" t="s">
        <v>321</v>
      </c>
      <c r="B15" s="19" t="str">
        <f t="shared" si="1"/>
        <v>023</v>
      </c>
      <c r="C15" s="19" t="str">
        <f t="shared" si="3"/>
        <v>02X</v>
      </c>
      <c r="D15" s="19" t="str">
        <f t="shared" si="2"/>
        <v>02X</v>
      </c>
      <c r="E15" s="19" t="str">
        <f t="shared" si="4"/>
        <v>TRUE</v>
      </c>
      <c r="F15" s="19" t="str">
        <f t="shared" si="5"/>
        <v>0</v>
      </c>
      <c r="G15" s="20" t="s">
        <v>321</v>
      </c>
      <c r="H15" s="20" t="s">
        <v>322</v>
      </c>
      <c r="R15" s="20" t="s">
        <v>323</v>
      </c>
      <c r="X15" t="s">
        <v>172</v>
      </c>
      <c r="Y15" t="s">
        <v>172</v>
      </c>
      <c r="Z15" t="s">
        <v>172</v>
      </c>
      <c r="AA15" t="s">
        <v>172</v>
      </c>
      <c r="AB15" t="s">
        <v>172</v>
      </c>
      <c r="AC15" t="s">
        <v>172</v>
      </c>
      <c r="AD15" t="s">
        <v>172</v>
      </c>
      <c r="AE15" t="s">
        <v>172</v>
      </c>
      <c r="AF15" t="s">
        <v>329</v>
      </c>
      <c r="AG15" t="s">
        <v>172</v>
      </c>
      <c r="AH15" t="s">
        <v>172</v>
      </c>
      <c r="AI15" t="s">
        <v>172</v>
      </c>
      <c r="AJ15" t="s">
        <v>172</v>
      </c>
      <c r="AK15" t="s">
        <v>330</v>
      </c>
    </row>
    <row r="16" ht="12.0" customHeight="1">
      <c r="A16" s="20" t="s">
        <v>331</v>
      </c>
      <c r="B16" s="19" t="str">
        <f t="shared" si="1"/>
        <v>025</v>
      </c>
      <c r="C16" s="19" t="str">
        <f t="shared" si="3"/>
        <v>02X</v>
      </c>
      <c r="D16" s="19" t="str">
        <f t="shared" si="2"/>
        <v>02X</v>
      </c>
      <c r="E16" s="19" t="str">
        <f t="shared" si="4"/>
        <v>TRUE</v>
      </c>
      <c r="F16" s="19" t="str">
        <f t="shared" si="5"/>
        <v>0</v>
      </c>
      <c r="G16" s="20" t="s">
        <v>331</v>
      </c>
      <c r="H16" s="20" t="s">
        <v>333</v>
      </c>
      <c r="R16" s="20" t="s">
        <v>334</v>
      </c>
      <c r="X16" t="s">
        <v>172</v>
      </c>
      <c r="Y16" t="s">
        <v>172</v>
      </c>
      <c r="Z16" t="s">
        <v>172</v>
      </c>
      <c r="AA16" t="s">
        <v>172</v>
      </c>
      <c r="AB16" t="s">
        <v>172</v>
      </c>
      <c r="AC16" t="s">
        <v>172</v>
      </c>
      <c r="AD16" t="s">
        <v>172</v>
      </c>
      <c r="AE16" t="s">
        <v>172</v>
      </c>
      <c r="AF16" t="s">
        <v>335</v>
      </c>
      <c r="AG16" t="s">
        <v>172</v>
      </c>
      <c r="AH16" t="s">
        <v>172</v>
      </c>
      <c r="AI16" t="s">
        <v>172</v>
      </c>
      <c r="AJ16" t="s">
        <v>172</v>
      </c>
      <c r="AK16" t="s">
        <v>336</v>
      </c>
    </row>
    <row r="17" ht="12.0" customHeight="1">
      <c r="A17" s="20" t="s">
        <v>337</v>
      </c>
      <c r="B17" s="19" t="str">
        <f t="shared" si="1"/>
        <v>026</v>
      </c>
      <c r="C17" s="19" t="str">
        <f t="shared" si="3"/>
        <v>02X</v>
      </c>
      <c r="D17" s="19" t="str">
        <f t="shared" si="2"/>
        <v>02X</v>
      </c>
      <c r="E17" s="19" t="str">
        <f t="shared" si="4"/>
        <v>TRUE</v>
      </c>
      <c r="F17" s="19" t="str">
        <f t="shared" si="5"/>
        <v>0</v>
      </c>
      <c r="G17" s="20" t="s">
        <v>337</v>
      </c>
      <c r="H17" s="20" t="s">
        <v>342</v>
      </c>
      <c r="R17" s="20" t="s">
        <v>343</v>
      </c>
      <c r="X17" t="s">
        <v>172</v>
      </c>
      <c r="Y17" t="s">
        <v>172</v>
      </c>
      <c r="Z17" t="s">
        <v>172</v>
      </c>
      <c r="AA17" t="s">
        <v>172</v>
      </c>
      <c r="AB17" t="s">
        <v>172</v>
      </c>
      <c r="AC17" t="s">
        <v>172</v>
      </c>
      <c r="AD17" t="s">
        <v>172</v>
      </c>
      <c r="AE17" t="s">
        <v>172</v>
      </c>
      <c r="AF17" t="s">
        <v>344</v>
      </c>
      <c r="AG17" t="s">
        <v>172</v>
      </c>
      <c r="AH17" t="s">
        <v>172</v>
      </c>
      <c r="AI17" t="s">
        <v>172</v>
      </c>
      <c r="AJ17" t="s">
        <v>172</v>
      </c>
      <c r="AK17" t="s">
        <v>345</v>
      </c>
    </row>
    <row r="18" ht="12.0" customHeight="1">
      <c r="A18" s="20" t="s">
        <v>346</v>
      </c>
      <c r="B18" s="19" t="str">
        <f t="shared" si="1"/>
        <v>027</v>
      </c>
      <c r="C18" s="19" t="str">
        <f t="shared" si="3"/>
        <v>02X</v>
      </c>
      <c r="D18" s="19" t="str">
        <f t="shared" si="2"/>
        <v>02X</v>
      </c>
      <c r="E18" s="19" t="str">
        <f t="shared" si="4"/>
        <v>TRUE</v>
      </c>
      <c r="F18" s="19" t="str">
        <f t="shared" si="5"/>
        <v>0</v>
      </c>
      <c r="G18" s="20" t="s">
        <v>346</v>
      </c>
      <c r="H18" s="20" t="s">
        <v>350</v>
      </c>
      <c r="R18" s="20" t="s">
        <v>351</v>
      </c>
      <c r="X18" t="s">
        <v>172</v>
      </c>
      <c r="Y18" t="s">
        <v>172</v>
      </c>
      <c r="Z18" t="s">
        <v>172</v>
      </c>
      <c r="AA18" t="s">
        <v>172</v>
      </c>
      <c r="AB18" t="s">
        <v>172</v>
      </c>
      <c r="AC18" t="s">
        <v>172</v>
      </c>
      <c r="AD18" t="s">
        <v>172</v>
      </c>
      <c r="AE18" t="s">
        <v>172</v>
      </c>
      <c r="AF18" t="s">
        <v>354</v>
      </c>
      <c r="AG18" t="s">
        <v>172</v>
      </c>
      <c r="AH18" t="s">
        <v>172</v>
      </c>
      <c r="AI18" t="s">
        <v>172</v>
      </c>
      <c r="AJ18" t="s">
        <v>172</v>
      </c>
      <c r="AK18" t="s">
        <v>359</v>
      </c>
    </row>
    <row r="19" ht="12.0" customHeight="1">
      <c r="A19" s="20" t="s">
        <v>361</v>
      </c>
      <c r="B19" s="19" t="str">
        <f t="shared" si="1"/>
        <v>028</v>
      </c>
      <c r="C19" s="19" t="str">
        <f t="shared" si="3"/>
        <v>02X</v>
      </c>
      <c r="D19" s="19" t="str">
        <f t="shared" si="2"/>
        <v>02X</v>
      </c>
      <c r="E19" s="19" t="str">
        <f t="shared" si="4"/>
        <v>TRUE</v>
      </c>
      <c r="F19" s="19" t="str">
        <f t="shared" si="5"/>
        <v>0</v>
      </c>
      <c r="G19" s="20" t="s">
        <v>361</v>
      </c>
      <c r="H19" s="20" t="s">
        <v>372</v>
      </c>
      <c r="R19" s="20" t="s">
        <v>374</v>
      </c>
      <c r="X19" t="s">
        <v>172</v>
      </c>
      <c r="Y19" t="s">
        <v>172</v>
      </c>
      <c r="Z19" t="s">
        <v>172</v>
      </c>
      <c r="AA19" t="s">
        <v>172</v>
      </c>
      <c r="AB19" t="s">
        <v>172</v>
      </c>
      <c r="AC19" t="s">
        <v>172</v>
      </c>
      <c r="AD19" t="s">
        <v>172</v>
      </c>
      <c r="AE19" t="s">
        <v>172</v>
      </c>
      <c r="AF19" t="s">
        <v>375</v>
      </c>
      <c r="AG19" t="s">
        <v>172</v>
      </c>
      <c r="AH19" t="s">
        <v>172</v>
      </c>
      <c r="AI19" t="s">
        <v>172</v>
      </c>
      <c r="AJ19" t="s">
        <v>172</v>
      </c>
      <c r="AK19" t="s">
        <v>376</v>
      </c>
    </row>
    <row r="20" ht="12.0" customHeight="1">
      <c r="A20" s="24" t="s">
        <v>378</v>
      </c>
      <c r="B20" s="19" t="str">
        <f t="shared" si="1"/>
        <v>03X</v>
      </c>
      <c r="C20" s="19" t="str">
        <f t="shared" si="3"/>
        <v>0XX</v>
      </c>
      <c r="D20" s="19" t="str">
        <f t="shared" si="2"/>
        <v>0XX</v>
      </c>
      <c r="E20" s="19" t="str">
        <f t="shared" si="4"/>
        <v>TRUE</v>
      </c>
      <c r="F20" s="19" t="str">
        <f t="shared" si="5"/>
        <v>0</v>
      </c>
      <c r="G20" s="20" t="s">
        <v>378</v>
      </c>
      <c r="H20" s="20" t="s">
        <v>386</v>
      </c>
      <c r="R20" s="20" t="s">
        <v>388</v>
      </c>
      <c r="X20" t="s">
        <v>172</v>
      </c>
      <c r="Y20" t="s">
        <v>172</v>
      </c>
      <c r="Z20" t="s">
        <v>172</v>
      </c>
      <c r="AA20" t="s">
        <v>172</v>
      </c>
      <c r="AB20" t="s">
        <v>172</v>
      </c>
      <c r="AC20" t="s">
        <v>172</v>
      </c>
      <c r="AD20" t="s">
        <v>172</v>
      </c>
      <c r="AE20" t="s">
        <v>172</v>
      </c>
      <c r="AF20" t="s">
        <v>393</v>
      </c>
      <c r="AG20" t="s">
        <v>172</v>
      </c>
      <c r="AH20" t="s">
        <v>172</v>
      </c>
      <c r="AI20" t="s">
        <v>172</v>
      </c>
      <c r="AJ20" t="s">
        <v>172</v>
      </c>
      <c r="AK20" t="s">
        <v>398</v>
      </c>
    </row>
    <row r="21" ht="12.0" customHeight="1">
      <c r="A21" s="24" t="s">
        <v>401</v>
      </c>
      <c r="B21" s="19" t="str">
        <f t="shared" si="1"/>
        <v>05X</v>
      </c>
      <c r="C21" s="19" t="str">
        <f t="shared" si="3"/>
        <v>0XX</v>
      </c>
      <c r="D21" s="19" t="str">
        <f t="shared" si="2"/>
        <v>0XX</v>
      </c>
      <c r="E21" s="19" t="str">
        <f t="shared" si="4"/>
        <v>TRUE</v>
      </c>
      <c r="F21" s="19" t="str">
        <f t="shared" si="5"/>
        <v>0</v>
      </c>
      <c r="G21" s="20" t="s">
        <v>401</v>
      </c>
      <c r="H21" s="20" t="s">
        <v>403</v>
      </c>
      <c r="R21" s="20" t="s">
        <v>404</v>
      </c>
      <c r="X21" t="s">
        <v>172</v>
      </c>
      <c r="Y21" t="s">
        <v>172</v>
      </c>
      <c r="Z21" t="s">
        <v>172</v>
      </c>
      <c r="AA21" t="s">
        <v>172</v>
      </c>
      <c r="AB21" t="s">
        <v>172</v>
      </c>
      <c r="AC21" t="s">
        <v>172</v>
      </c>
      <c r="AD21" t="s">
        <v>172</v>
      </c>
      <c r="AE21" t="s">
        <v>172</v>
      </c>
      <c r="AF21" t="s">
        <v>405</v>
      </c>
      <c r="AG21" t="s">
        <v>172</v>
      </c>
      <c r="AH21" t="s">
        <v>172</v>
      </c>
      <c r="AI21" t="s">
        <v>172</v>
      </c>
      <c r="AJ21" t="s">
        <v>172</v>
      </c>
      <c r="AK21" t="s">
        <v>407</v>
      </c>
    </row>
    <row r="22" ht="12.0" customHeight="1">
      <c r="A22" s="20" t="s">
        <v>408</v>
      </c>
      <c r="B22" s="19" t="str">
        <f t="shared" si="1"/>
        <v>06X</v>
      </c>
      <c r="C22" s="19" t="str">
        <f t="shared" si="3"/>
        <v>0XX</v>
      </c>
      <c r="D22" s="19" t="str">
        <f t="shared" si="2"/>
        <v>0XX</v>
      </c>
      <c r="E22" s="19" t="str">
        <f t="shared" si="4"/>
        <v>TRUE</v>
      </c>
      <c r="F22" s="19" t="str">
        <f t="shared" si="5"/>
        <v>2</v>
      </c>
      <c r="G22" s="20" t="s">
        <v>408</v>
      </c>
      <c r="H22" s="20" t="s">
        <v>413</v>
      </c>
      <c r="R22" s="20" t="s">
        <v>415</v>
      </c>
      <c r="X22" t="s">
        <v>172</v>
      </c>
      <c r="Y22" t="s">
        <v>172</v>
      </c>
      <c r="Z22" t="s">
        <v>172</v>
      </c>
      <c r="AA22" t="s">
        <v>172</v>
      </c>
      <c r="AB22" t="s">
        <v>172</v>
      </c>
      <c r="AC22" t="s">
        <v>172</v>
      </c>
      <c r="AD22" t="s">
        <v>172</v>
      </c>
      <c r="AE22" t="s">
        <v>172</v>
      </c>
      <c r="AF22" t="s">
        <v>416</v>
      </c>
      <c r="AG22" t="s">
        <v>172</v>
      </c>
      <c r="AH22" t="s">
        <v>172</v>
      </c>
      <c r="AI22" t="s">
        <v>172</v>
      </c>
      <c r="AJ22" t="s">
        <v>172</v>
      </c>
      <c r="AK22" t="s">
        <v>417</v>
      </c>
    </row>
    <row r="23" ht="12.0" customHeight="1">
      <c r="A23" s="20" t="s">
        <v>418</v>
      </c>
      <c r="B23" s="19" t="str">
        <f t="shared" si="1"/>
        <v>060</v>
      </c>
      <c r="C23" s="19" t="str">
        <f t="shared" si="3"/>
        <v>06X</v>
      </c>
      <c r="D23" s="19" t="str">
        <f t="shared" si="2"/>
        <v>06X</v>
      </c>
      <c r="E23" s="19" t="str">
        <f t="shared" si="4"/>
        <v>TRUE</v>
      </c>
      <c r="F23" s="19" t="str">
        <f t="shared" si="5"/>
        <v>0</v>
      </c>
      <c r="G23" s="20" t="s">
        <v>408</v>
      </c>
      <c r="H23" s="20" t="s">
        <v>421</v>
      </c>
      <c r="R23" s="20" t="s">
        <v>422</v>
      </c>
      <c r="X23" t="s">
        <v>172</v>
      </c>
      <c r="Y23" t="s">
        <v>172</v>
      </c>
      <c r="Z23" t="s">
        <v>172</v>
      </c>
      <c r="AA23" t="s">
        <v>172</v>
      </c>
      <c r="AB23" t="s">
        <v>172</v>
      </c>
      <c r="AC23" t="s">
        <v>172</v>
      </c>
      <c r="AD23" t="s">
        <v>172</v>
      </c>
      <c r="AE23" t="s">
        <v>172</v>
      </c>
      <c r="AF23" t="s">
        <v>424</v>
      </c>
      <c r="AG23" t="s">
        <v>172</v>
      </c>
      <c r="AH23" t="s">
        <v>172</v>
      </c>
      <c r="AI23" t="s">
        <v>172</v>
      </c>
      <c r="AJ23" t="s">
        <v>172</v>
      </c>
      <c r="AK23" t="s">
        <v>425</v>
      </c>
    </row>
    <row r="24" ht="12.0" customHeight="1">
      <c r="A24" s="20" t="s">
        <v>426</v>
      </c>
      <c r="B24" s="19" t="str">
        <f t="shared" si="1"/>
        <v>069</v>
      </c>
      <c r="C24" s="19" t="str">
        <f t="shared" si="3"/>
        <v>06X</v>
      </c>
      <c r="D24" s="19" t="str">
        <f t="shared" si="2"/>
        <v>06X</v>
      </c>
      <c r="E24" s="19" t="str">
        <f t="shared" si="4"/>
        <v>TRUE</v>
      </c>
      <c r="F24" s="19" t="str">
        <f t="shared" si="5"/>
        <v>0</v>
      </c>
      <c r="G24" s="20" t="s">
        <v>426</v>
      </c>
      <c r="H24" s="20" t="s">
        <v>429</v>
      </c>
      <c r="R24" s="20" t="s">
        <v>430</v>
      </c>
      <c r="X24" t="s">
        <v>172</v>
      </c>
      <c r="Y24" t="s">
        <v>172</v>
      </c>
      <c r="Z24" t="s">
        <v>172</v>
      </c>
      <c r="AA24" t="s">
        <v>172</v>
      </c>
      <c r="AB24" t="s">
        <v>172</v>
      </c>
      <c r="AC24" t="s">
        <v>172</v>
      </c>
      <c r="AD24" t="s">
        <v>172</v>
      </c>
      <c r="AE24" t="s">
        <v>172</v>
      </c>
      <c r="AF24" t="s">
        <v>431</v>
      </c>
      <c r="AG24" t="s">
        <v>172</v>
      </c>
      <c r="AH24" t="s">
        <v>172</v>
      </c>
      <c r="AI24" t="s">
        <v>172</v>
      </c>
      <c r="AJ24" t="s">
        <v>172</v>
      </c>
      <c r="AK24" t="s">
        <v>433</v>
      </c>
    </row>
    <row r="25" ht="12.0" customHeight="1">
      <c r="A25" s="24" t="s">
        <v>435</v>
      </c>
      <c r="B25" s="19" t="str">
        <f t="shared" si="1"/>
        <v>07X</v>
      </c>
      <c r="C25" s="19" t="str">
        <f t="shared" si="3"/>
        <v>0XX</v>
      </c>
      <c r="D25" s="19" t="str">
        <f t="shared" si="2"/>
        <v>0XX</v>
      </c>
      <c r="E25" s="19" t="str">
        <f t="shared" si="4"/>
        <v>TRUE</v>
      </c>
      <c r="F25" s="19" t="str">
        <f t="shared" si="5"/>
        <v>0</v>
      </c>
      <c r="G25" s="20" t="s">
        <v>435</v>
      </c>
      <c r="H25" s="20" t="s">
        <v>438</v>
      </c>
      <c r="R25" s="20" t="s">
        <v>439</v>
      </c>
      <c r="X25" t="s">
        <v>172</v>
      </c>
      <c r="Y25" t="s">
        <v>172</v>
      </c>
      <c r="Z25" t="s">
        <v>172</v>
      </c>
      <c r="AA25" t="s">
        <v>172</v>
      </c>
      <c r="AB25" t="s">
        <v>172</v>
      </c>
      <c r="AC25" t="s">
        <v>172</v>
      </c>
      <c r="AD25" t="s">
        <v>172</v>
      </c>
      <c r="AE25" t="s">
        <v>172</v>
      </c>
      <c r="AF25" t="s">
        <v>441</v>
      </c>
      <c r="AG25" t="s">
        <v>172</v>
      </c>
      <c r="AH25" t="s">
        <v>172</v>
      </c>
      <c r="AI25" t="s">
        <v>172</v>
      </c>
      <c r="AJ25" t="s">
        <v>172</v>
      </c>
      <c r="AK25" t="s">
        <v>442</v>
      </c>
    </row>
    <row r="26" ht="12.0" customHeight="1">
      <c r="A26" s="24" t="s">
        <v>443</v>
      </c>
      <c r="B26" s="19" t="str">
        <f t="shared" si="1"/>
        <v>08X</v>
      </c>
      <c r="C26" s="19" t="str">
        <f t="shared" si="3"/>
        <v>0XX</v>
      </c>
      <c r="D26" s="19" t="str">
        <f t="shared" si="2"/>
        <v>0XX</v>
      </c>
      <c r="E26" s="19" t="str">
        <f t="shared" si="4"/>
        <v>TRUE</v>
      </c>
      <c r="F26" s="19" t="str">
        <f t="shared" si="5"/>
        <v>0</v>
      </c>
      <c r="G26" s="20" t="s">
        <v>443</v>
      </c>
      <c r="H26" s="20" t="s">
        <v>450</v>
      </c>
      <c r="R26" s="20" t="s">
        <v>452</v>
      </c>
      <c r="X26" t="s">
        <v>172</v>
      </c>
      <c r="Y26" t="s">
        <v>172</v>
      </c>
      <c r="Z26" t="s">
        <v>172</v>
      </c>
      <c r="AA26" t="s">
        <v>172</v>
      </c>
      <c r="AB26" t="s">
        <v>172</v>
      </c>
      <c r="AC26" t="s">
        <v>172</v>
      </c>
      <c r="AD26" t="s">
        <v>172</v>
      </c>
      <c r="AE26" t="s">
        <v>172</v>
      </c>
      <c r="AF26" t="s">
        <v>460</v>
      </c>
      <c r="AG26" t="s">
        <v>172</v>
      </c>
      <c r="AH26" t="s">
        <v>172</v>
      </c>
      <c r="AI26" t="s">
        <v>172</v>
      </c>
      <c r="AJ26" t="s">
        <v>172</v>
      </c>
      <c r="AK26" t="s">
        <v>465</v>
      </c>
    </row>
    <row r="27" ht="12.0" customHeight="1">
      <c r="A27" s="20" t="s">
        <v>466</v>
      </c>
      <c r="B27" s="19" t="str">
        <f t="shared" si="1"/>
        <v>2XX</v>
      </c>
      <c r="C27" s="18" t="s">
        <v>171</v>
      </c>
      <c r="D27" s="19" t="str">
        <f t="shared" si="2"/>
        <v>vifanord-ROOT</v>
      </c>
      <c r="E27" s="19" t="str">
        <f t="shared" si="4"/>
        <v>TRUE</v>
      </c>
      <c r="F27" s="19" t="str">
        <f t="shared" si="5"/>
        <v>7</v>
      </c>
      <c r="G27" s="20" t="s">
        <v>466</v>
      </c>
      <c r="H27" s="20" t="s">
        <v>471</v>
      </c>
      <c r="R27" s="20" t="s">
        <v>472</v>
      </c>
      <c r="X27" t="s">
        <v>172</v>
      </c>
      <c r="Y27" t="s">
        <v>172</v>
      </c>
      <c r="Z27" t="s">
        <v>172</v>
      </c>
      <c r="AA27" t="s">
        <v>172</v>
      </c>
      <c r="AB27" t="s">
        <v>172</v>
      </c>
      <c r="AC27" t="s">
        <v>172</v>
      </c>
      <c r="AD27" t="s">
        <v>172</v>
      </c>
      <c r="AE27" t="s">
        <v>172</v>
      </c>
      <c r="AF27" t="s">
        <v>474</v>
      </c>
      <c r="AG27" t="s">
        <v>172</v>
      </c>
      <c r="AH27" t="s">
        <v>172</v>
      </c>
      <c r="AI27" t="s">
        <v>172</v>
      </c>
      <c r="AJ27" t="s">
        <v>172</v>
      </c>
      <c r="AK27" t="s">
        <v>484</v>
      </c>
    </row>
    <row r="28" ht="12.0" customHeight="1">
      <c r="A28" s="24" t="s">
        <v>486</v>
      </c>
      <c r="B28" s="19" t="str">
        <f t="shared" si="1"/>
        <v>20X</v>
      </c>
      <c r="C28" s="19" t="str">
        <f t="shared" ref="C28:C48" si="6">REGEXREPLACE(B28,"^([^X]*?).?(X*)$", "$1X$2")</f>
        <v>2XX</v>
      </c>
      <c r="D28" s="19" t="str">
        <f t="shared" si="2"/>
        <v>2XX</v>
      </c>
      <c r="E28" s="19" t="str">
        <f t="shared" si="4"/>
        <v>TRUE</v>
      </c>
      <c r="F28" s="19" t="str">
        <f t="shared" si="5"/>
        <v>0</v>
      </c>
      <c r="G28" s="20" t="s">
        <v>486</v>
      </c>
      <c r="H28" s="20" t="s">
        <v>289</v>
      </c>
      <c r="I28" s="20" t="s">
        <v>495</v>
      </c>
      <c r="R28" s="20" t="s">
        <v>498</v>
      </c>
      <c r="X28" t="s">
        <v>172</v>
      </c>
      <c r="Y28" t="s">
        <v>172</v>
      </c>
      <c r="Z28" t="s">
        <v>172</v>
      </c>
      <c r="AA28" t="s">
        <v>172</v>
      </c>
      <c r="AB28" t="s">
        <v>172</v>
      </c>
      <c r="AC28" t="s">
        <v>172</v>
      </c>
      <c r="AD28" t="s">
        <v>172</v>
      </c>
      <c r="AE28" t="s">
        <v>172</v>
      </c>
      <c r="AF28" t="s">
        <v>499</v>
      </c>
      <c r="AG28" t="s">
        <v>172</v>
      </c>
      <c r="AH28" t="s">
        <v>172</v>
      </c>
      <c r="AI28" t="s">
        <v>172</v>
      </c>
      <c r="AJ28" t="s">
        <v>172</v>
      </c>
      <c r="AK28" t="s">
        <v>500</v>
      </c>
    </row>
    <row r="29" ht="12.0" customHeight="1">
      <c r="A29" s="24" t="s">
        <v>501</v>
      </c>
      <c r="B29" s="19" t="str">
        <f t="shared" si="1"/>
        <v>22X</v>
      </c>
      <c r="C29" s="19" t="str">
        <f t="shared" si="6"/>
        <v>2XX</v>
      </c>
      <c r="D29" s="19" t="str">
        <f t="shared" si="2"/>
        <v>2XX</v>
      </c>
      <c r="E29" s="19" t="str">
        <f t="shared" si="4"/>
        <v>TRUE</v>
      </c>
      <c r="F29" s="19" t="str">
        <f t="shared" si="5"/>
        <v>0</v>
      </c>
      <c r="G29" s="20" t="s">
        <v>501</v>
      </c>
      <c r="H29" s="20" t="s">
        <v>510</v>
      </c>
      <c r="R29" s="20" t="s">
        <v>513</v>
      </c>
      <c r="X29" t="s">
        <v>172</v>
      </c>
      <c r="Y29" t="s">
        <v>172</v>
      </c>
      <c r="Z29" t="s">
        <v>172</v>
      </c>
      <c r="AA29" t="s">
        <v>172</v>
      </c>
      <c r="AB29" t="s">
        <v>172</v>
      </c>
      <c r="AC29" t="s">
        <v>172</v>
      </c>
      <c r="AD29" t="s">
        <v>172</v>
      </c>
      <c r="AE29" t="s">
        <v>172</v>
      </c>
      <c r="AF29" t="s">
        <v>519</v>
      </c>
      <c r="AG29" t="s">
        <v>172</v>
      </c>
      <c r="AH29" t="s">
        <v>172</v>
      </c>
      <c r="AI29" t="s">
        <v>172</v>
      </c>
      <c r="AJ29" t="s">
        <v>172</v>
      </c>
      <c r="AK29" t="s">
        <v>524</v>
      </c>
    </row>
    <row r="30" ht="12.0" customHeight="1">
      <c r="A30" s="20" t="s">
        <v>526</v>
      </c>
      <c r="B30" s="19" t="str">
        <f t="shared" si="1"/>
        <v>25X</v>
      </c>
      <c r="C30" s="19" t="str">
        <f t="shared" si="6"/>
        <v>2XX</v>
      </c>
      <c r="D30" s="19" t="str">
        <f t="shared" si="2"/>
        <v>2XX</v>
      </c>
      <c r="E30" s="19" t="str">
        <f t="shared" si="4"/>
        <v>TRUE</v>
      </c>
      <c r="F30" s="19" t="str">
        <f t="shared" si="5"/>
        <v>5</v>
      </c>
      <c r="G30" s="20" t="s">
        <v>529</v>
      </c>
      <c r="H30" s="20" t="s">
        <v>530</v>
      </c>
      <c r="X30" t="s">
        <v>172</v>
      </c>
      <c r="Y30" t="s">
        <v>172</v>
      </c>
      <c r="Z30" t="s">
        <v>172</v>
      </c>
      <c r="AA30" t="s">
        <v>172</v>
      </c>
      <c r="AB30" t="s">
        <v>172</v>
      </c>
      <c r="AC30" t="s">
        <v>172</v>
      </c>
      <c r="AD30" t="s">
        <v>172</v>
      </c>
      <c r="AE30" t="s">
        <v>172</v>
      </c>
      <c r="AF30" t="s">
        <v>172</v>
      </c>
      <c r="AG30" t="s">
        <v>172</v>
      </c>
      <c r="AH30" t="s">
        <v>172</v>
      </c>
      <c r="AI30" t="s">
        <v>172</v>
      </c>
      <c r="AJ30" t="s">
        <v>172</v>
      </c>
      <c r="AK30" t="s">
        <v>183</v>
      </c>
    </row>
    <row r="31" ht="12.0" customHeight="1">
      <c r="A31" s="20" t="s">
        <v>539</v>
      </c>
      <c r="B31" s="19" t="str">
        <f t="shared" si="1"/>
        <v>251</v>
      </c>
      <c r="C31" s="19" t="str">
        <f t="shared" si="6"/>
        <v>25X</v>
      </c>
      <c r="D31" s="19" t="str">
        <f t="shared" si="2"/>
        <v>25X</v>
      </c>
      <c r="E31" s="19" t="str">
        <f t="shared" si="4"/>
        <v>TRUE</v>
      </c>
      <c r="F31" s="19" t="str">
        <f t="shared" si="5"/>
        <v>0</v>
      </c>
      <c r="G31" s="20" t="s">
        <v>547</v>
      </c>
      <c r="H31" s="20" t="s">
        <v>549</v>
      </c>
      <c r="X31" t="s">
        <v>172</v>
      </c>
      <c r="Y31" t="s">
        <v>172</v>
      </c>
      <c r="Z31" t="s">
        <v>172</v>
      </c>
      <c r="AA31" t="s">
        <v>172</v>
      </c>
      <c r="AB31" t="s">
        <v>172</v>
      </c>
      <c r="AC31" t="s">
        <v>172</v>
      </c>
      <c r="AD31" t="s">
        <v>172</v>
      </c>
      <c r="AE31" t="s">
        <v>172</v>
      </c>
      <c r="AF31" t="s">
        <v>172</v>
      </c>
      <c r="AG31" t="s">
        <v>172</v>
      </c>
      <c r="AH31" t="s">
        <v>172</v>
      </c>
      <c r="AI31" t="s">
        <v>172</v>
      </c>
      <c r="AJ31" t="s">
        <v>172</v>
      </c>
      <c r="AK31" t="s">
        <v>183</v>
      </c>
    </row>
    <row r="32" ht="12.0" customHeight="1">
      <c r="A32" s="20" t="s">
        <v>553</v>
      </c>
      <c r="B32" s="19" t="str">
        <f t="shared" si="1"/>
        <v>252</v>
      </c>
      <c r="C32" s="19" t="str">
        <f t="shared" si="6"/>
        <v>25X</v>
      </c>
      <c r="D32" s="19" t="str">
        <f t="shared" si="2"/>
        <v>25X</v>
      </c>
      <c r="E32" s="19" t="str">
        <f t="shared" si="4"/>
        <v>TRUE</v>
      </c>
      <c r="F32" s="19" t="str">
        <f t="shared" si="5"/>
        <v>0</v>
      </c>
      <c r="G32" s="20" t="s">
        <v>556</v>
      </c>
      <c r="H32" s="20" t="s">
        <v>557</v>
      </c>
      <c r="X32" t="s">
        <v>172</v>
      </c>
      <c r="Y32" t="s">
        <v>172</v>
      </c>
      <c r="Z32" t="s">
        <v>172</v>
      </c>
      <c r="AA32" t="s">
        <v>172</v>
      </c>
      <c r="AB32" t="s">
        <v>172</v>
      </c>
      <c r="AC32" t="s">
        <v>172</v>
      </c>
      <c r="AD32" t="s">
        <v>172</v>
      </c>
      <c r="AE32" t="s">
        <v>172</v>
      </c>
      <c r="AF32" t="s">
        <v>172</v>
      </c>
      <c r="AG32" t="s">
        <v>172</v>
      </c>
      <c r="AH32" t="s">
        <v>172</v>
      </c>
      <c r="AI32" t="s">
        <v>172</v>
      </c>
      <c r="AJ32" t="s">
        <v>172</v>
      </c>
      <c r="AK32" t="s">
        <v>183</v>
      </c>
    </row>
    <row r="33" ht="12.0" customHeight="1">
      <c r="A33" s="20" t="s">
        <v>553</v>
      </c>
      <c r="B33" s="19" t="str">
        <f t="shared" si="1"/>
        <v>252</v>
      </c>
      <c r="C33" s="19" t="str">
        <f t="shared" si="6"/>
        <v>25X</v>
      </c>
      <c r="D33" s="19" t="str">
        <f t="shared" si="2"/>
        <v>25X</v>
      </c>
      <c r="E33" s="19" t="str">
        <f t="shared" si="4"/>
        <v>TRUE</v>
      </c>
      <c r="F33" s="19" t="str">
        <f t="shared" si="5"/>
        <v>0</v>
      </c>
      <c r="G33" s="20" t="s">
        <v>562</v>
      </c>
      <c r="H33" s="20" t="s">
        <v>563</v>
      </c>
      <c r="X33" t="s">
        <v>172</v>
      </c>
      <c r="Y33" t="s">
        <v>172</v>
      </c>
      <c r="Z33" t="s">
        <v>172</v>
      </c>
      <c r="AA33" t="s">
        <v>172</v>
      </c>
      <c r="AB33" t="s">
        <v>172</v>
      </c>
      <c r="AC33" t="s">
        <v>172</v>
      </c>
      <c r="AD33" t="s">
        <v>172</v>
      </c>
      <c r="AE33" t="s">
        <v>172</v>
      </c>
      <c r="AF33" t="s">
        <v>172</v>
      </c>
      <c r="AG33" t="s">
        <v>172</v>
      </c>
      <c r="AH33" t="s">
        <v>172</v>
      </c>
      <c r="AI33" t="s">
        <v>172</v>
      </c>
      <c r="AJ33" t="s">
        <v>172</v>
      </c>
      <c r="AK33" t="s">
        <v>183</v>
      </c>
    </row>
    <row r="34" ht="12.0" customHeight="1">
      <c r="A34" s="20" t="s">
        <v>573</v>
      </c>
      <c r="B34" s="19" t="str">
        <f t="shared" si="1"/>
        <v>253</v>
      </c>
      <c r="C34" s="19" t="str">
        <f t="shared" si="6"/>
        <v>25X</v>
      </c>
      <c r="D34" s="19" t="str">
        <f t="shared" si="2"/>
        <v>25X</v>
      </c>
      <c r="E34" s="19" t="str">
        <f t="shared" si="4"/>
        <v>TRUE</v>
      </c>
      <c r="F34" s="19" t="str">
        <f t="shared" si="5"/>
        <v>0</v>
      </c>
      <c r="G34" s="20" t="s">
        <v>581</v>
      </c>
      <c r="H34" s="20" t="s">
        <v>582</v>
      </c>
      <c r="X34" t="s">
        <v>172</v>
      </c>
      <c r="Y34" t="s">
        <v>172</v>
      </c>
      <c r="Z34" t="s">
        <v>172</v>
      </c>
      <c r="AA34" t="s">
        <v>172</v>
      </c>
      <c r="AB34" t="s">
        <v>172</v>
      </c>
      <c r="AC34" t="s">
        <v>172</v>
      </c>
      <c r="AD34" t="s">
        <v>172</v>
      </c>
      <c r="AE34" t="s">
        <v>172</v>
      </c>
      <c r="AF34" t="s">
        <v>172</v>
      </c>
      <c r="AG34" t="s">
        <v>172</v>
      </c>
      <c r="AH34" t="s">
        <v>172</v>
      </c>
      <c r="AI34" t="s">
        <v>172</v>
      </c>
      <c r="AJ34" t="s">
        <v>172</v>
      </c>
      <c r="AK34" t="s">
        <v>183</v>
      </c>
    </row>
    <row r="35" ht="12.0" customHeight="1">
      <c r="A35" s="20" t="s">
        <v>585</v>
      </c>
      <c r="B35" s="19" t="str">
        <f t="shared" si="1"/>
        <v>254</v>
      </c>
      <c r="C35" s="19" t="str">
        <f t="shared" si="6"/>
        <v>25X</v>
      </c>
      <c r="D35" s="19" t="str">
        <f t="shared" si="2"/>
        <v>25X</v>
      </c>
      <c r="E35" s="19" t="str">
        <f t="shared" si="4"/>
        <v>TRUE</v>
      </c>
      <c r="F35" s="19" t="str">
        <f t="shared" si="5"/>
        <v>0</v>
      </c>
      <c r="G35" s="20" t="s">
        <v>592</v>
      </c>
      <c r="H35" s="20" t="s">
        <v>595</v>
      </c>
      <c r="X35" t="s">
        <v>172</v>
      </c>
      <c r="Y35" t="s">
        <v>172</v>
      </c>
      <c r="Z35" t="s">
        <v>172</v>
      </c>
      <c r="AA35" t="s">
        <v>172</v>
      </c>
      <c r="AB35" t="s">
        <v>172</v>
      </c>
      <c r="AC35" t="s">
        <v>172</v>
      </c>
      <c r="AD35" t="s">
        <v>172</v>
      </c>
      <c r="AE35" t="s">
        <v>172</v>
      </c>
      <c r="AF35" t="s">
        <v>172</v>
      </c>
      <c r="AG35" t="s">
        <v>172</v>
      </c>
      <c r="AH35" t="s">
        <v>172</v>
      </c>
      <c r="AI35" t="s">
        <v>172</v>
      </c>
      <c r="AJ35" t="s">
        <v>172</v>
      </c>
      <c r="AK35" t="s">
        <v>183</v>
      </c>
    </row>
    <row r="36" ht="12.0" customHeight="1">
      <c r="A36" s="24" t="s">
        <v>605</v>
      </c>
      <c r="B36" s="19" t="str">
        <f t="shared" si="1"/>
        <v>26X</v>
      </c>
      <c r="C36" s="19" t="str">
        <f t="shared" si="6"/>
        <v>2XX</v>
      </c>
      <c r="D36" s="19" t="str">
        <f t="shared" si="2"/>
        <v>2XX</v>
      </c>
      <c r="E36" s="19" t="str">
        <f t="shared" si="4"/>
        <v>TRUE</v>
      </c>
      <c r="F36" s="19" t="str">
        <f t="shared" si="5"/>
        <v>0</v>
      </c>
      <c r="G36" s="20" t="s">
        <v>608</v>
      </c>
      <c r="H36" s="20" t="s">
        <v>611</v>
      </c>
      <c r="R36" s="20" t="s">
        <v>613</v>
      </c>
      <c r="X36" t="s">
        <v>172</v>
      </c>
      <c r="Y36" t="s">
        <v>172</v>
      </c>
      <c r="Z36" t="s">
        <v>172</v>
      </c>
      <c r="AA36" t="s">
        <v>172</v>
      </c>
      <c r="AB36" t="s">
        <v>172</v>
      </c>
      <c r="AC36" t="s">
        <v>172</v>
      </c>
      <c r="AD36" t="s">
        <v>172</v>
      </c>
      <c r="AE36" t="s">
        <v>172</v>
      </c>
      <c r="AF36" t="s">
        <v>618</v>
      </c>
      <c r="AG36" t="s">
        <v>172</v>
      </c>
      <c r="AH36" t="s">
        <v>172</v>
      </c>
      <c r="AI36" t="s">
        <v>172</v>
      </c>
      <c r="AJ36" t="s">
        <v>172</v>
      </c>
      <c r="AK36" t="s">
        <v>620</v>
      </c>
    </row>
    <row r="37" ht="12.0" customHeight="1">
      <c r="A37" s="20" t="s">
        <v>621</v>
      </c>
      <c r="B37" s="19" t="str">
        <f t="shared" si="1"/>
        <v>27X</v>
      </c>
      <c r="C37" s="19" t="str">
        <f t="shared" si="6"/>
        <v>2XX</v>
      </c>
      <c r="D37" s="19" t="str">
        <f t="shared" si="2"/>
        <v>2XX</v>
      </c>
      <c r="E37" s="19" t="str">
        <f t="shared" si="4"/>
        <v>TRUE</v>
      </c>
      <c r="F37" s="19" t="str">
        <f t="shared" si="5"/>
        <v>5</v>
      </c>
      <c r="G37" s="20" t="s">
        <v>625</v>
      </c>
      <c r="H37" s="20" t="s">
        <v>626</v>
      </c>
      <c r="R37" s="20" t="s">
        <v>627</v>
      </c>
      <c r="X37" t="s">
        <v>172</v>
      </c>
      <c r="Y37" t="s">
        <v>172</v>
      </c>
      <c r="Z37" t="s">
        <v>172</v>
      </c>
      <c r="AA37" t="s">
        <v>172</v>
      </c>
      <c r="AB37" t="s">
        <v>172</v>
      </c>
      <c r="AC37" t="s">
        <v>172</v>
      </c>
      <c r="AD37" t="s">
        <v>172</v>
      </c>
      <c r="AE37" t="s">
        <v>172</v>
      </c>
      <c r="AF37" t="s">
        <v>629</v>
      </c>
      <c r="AG37" t="s">
        <v>172</v>
      </c>
      <c r="AH37" t="s">
        <v>172</v>
      </c>
      <c r="AI37" t="s">
        <v>172</v>
      </c>
      <c r="AJ37" t="s">
        <v>172</v>
      </c>
      <c r="AK37" t="s">
        <v>630</v>
      </c>
    </row>
    <row r="38" ht="12.0" customHeight="1">
      <c r="A38" s="20" t="s">
        <v>631</v>
      </c>
      <c r="B38" s="19" t="str">
        <f t="shared" si="1"/>
        <v>271</v>
      </c>
      <c r="C38" s="19" t="str">
        <f t="shared" si="6"/>
        <v>27X</v>
      </c>
      <c r="D38" s="19" t="str">
        <f t="shared" si="2"/>
        <v>27X</v>
      </c>
      <c r="E38" s="19" t="str">
        <f t="shared" si="4"/>
        <v>TRUE</v>
      </c>
      <c r="F38" s="19" t="str">
        <f t="shared" si="5"/>
        <v>0</v>
      </c>
      <c r="G38" s="20" t="s">
        <v>635</v>
      </c>
      <c r="H38" s="20" t="s">
        <v>549</v>
      </c>
      <c r="X38" t="s">
        <v>172</v>
      </c>
      <c r="Y38" t="s">
        <v>172</v>
      </c>
      <c r="Z38" t="s">
        <v>172</v>
      </c>
      <c r="AA38" t="s">
        <v>172</v>
      </c>
      <c r="AB38" t="s">
        <v>172</v>
      </c>
      <c r="AC38" t="s">
        <v>172</v>
      </c>
      <c r="AD38" t="s">
        <v>172</v>
      </c>
      <c r="AE38" t="s">
        <v>172</v>
      </c>
      <c r="AF38" t="s">
        <v>172</v>
      </c>
      <c r="AG38" t="s">
        <v>172</v>
      </c>
      <c r="AH38" t="s">
        <v>172</v>
      </c>
      <c r="AI38" t="s">
        <v>172</v>
      </c>
      <c r="AJ38" t="s">
        <v>172</v>
      </c>
      <c r="AK38" t="s">
        <v>183</v>
      </c>
    </row>
    <row r="39" ht="12.0" customHeight="1">
      <c r="A39" s="20" t="s">
        <v>638</v>
      </c>
      <c r="B39" s="19" t="str">
        <f t="shared" si="1"/>
        <v>272</v>
      </c>
      <c r="C39" s="19" t="str">
        <f t="shared" si="6"/>
        <v>27X</v>
      </c>
      <c r="D39" s="19" t="str">
        <f t="shared" si="2"/>
        <v>27X</v>
      </c>
      <c r="E39" s="19" t="str">
        <f t="shared" si="4"/>
        <v>TRUE</v>
      </c>
      <c r="F39" s="19" t="str">
        <f t="shared" si="5"/>
        <v>0</v>
      </c>
      <c r="G39" s="20" t="s">
        <v>642</v>
      </c>
      <c r="H39" s="20" t="s">
        <v>557</v>
      </c>
      <c r="X39" t="s">
        <v>172</v>
      </c>
      <c r="Y39" t="s">
        <v>172</v>
      </c>
      <c r="Z39" t="s">
        <v>172</v>
      </c>
      <c r="AA39" t="s">
        <v>172</v>
      </c>
      <c r="AB39" t="s">
        <v>172</v>
      </c>
      <c r="AC39" t="s">
        <v>172</v>
      </c>
      <c r="AD39" t="s">
        <v>172</v>
      </c>
      <c r="AE39" t="s">
        <v>172</v>
      </c>
      <c r="AF39" t="s">
        <v>172</v>
      </c>
      <c r="AG39" t="s">
        <v>172</v>
      </c>
      <c r="AH39" t="s">
        <v>172</v>
      </c>
      <c r="AI39" t="s">
        <v>172</v>
      </c>
      <c r="AJ39" t="s">
        <v>172</v>
      </c>
      <c r="AK39" t="s">
        <v>183</v>
      </c>
    </row>
    <row r="40" ht="12.0" customHeight="1">
      <c r="A40" s="20" t="s">
        <v>644</v>
      </c>
      <c r="B40" s="19" t="str">
        <f t="shared" si="1"/>
        <v>273</v>
      </c>
      <c r="C40" s="19" t="str">
        <f t="shared" si="6"/>
        <v>27X</v>
      </c>
      <c r="D40" s="19" t="str">
        <f t="shared" si="2"/>
        <v>27X</v>
      </c>
      <c r="E40" s="19" t="str">
        <f t="shared" si="4"/>
        <v>TRUE</v>
      </c>
      <c r="F40" s="19" t="str">
        <f t="shared" si="5"/>
        <v>0</v>
      </c>
      <c r="G40" s="20" t="s">
        <v>646</v>
      </c>
      <c r="H40" s="20" t="s">
        <v>563</v>
      </c>
      <c r="X40" t="s">
        <v>172</v>
      </c>
      <c r="Y40" t="s">
        <v>172</v>
      </c>
      <c r="Z40" t="s">
        <v>172</v>
      </c>
      <c r="AA40" t="s">
        <v>172</v>
      </c>
      <c r="AB40" t="s">
        <v>172</v>
      </c>
      <c r="AC40" t="s">
        <v>172</v>
      </c>
      <c r="AD40" t="s">
        <v>172</v>
      </c>
      <c r="AE40" t="s">
        <v>172</v>
      </c>
      <c r="AF40" t="s">
        <v>172</v>
      </c>
      <c r="AG40" t="s">
        <v>172</v>
      </c>
      <c r="AH40" t="s">
        <v>172</v>
      </c>
      <c r="AI40" t="s">
        <v>172</v>
      </c>
      <c r="AJ40" t="s">
        <v>172</v>
      </c>
      <c r="AK40" t="s">
        <v>183</v>
      </c>
    </row>
    <row r="41" ht="12.0" customHeight="1">
      <c r="A41" s="20" t="s">
        <v>625</v>
      </c>
      <c r="B41" s="19" t="str">
        <f t="shared" si="1"/>
        <v>274</v>
      </c>
      <c r="C41" s="19" t="str">
        <f t="shared" si="6"/>
        <v>27X</v>
      </c>
      <c r="D41" s="19" t="str">
        <f t="shared" si="2"/>
        <v>27X</v>
      </c>
      <c r="E41" s="19" t="str">
        <f t="shared" si="4"/>
        <v>TRUE</v>
      </c>
      <c r="F41" s="19" t="str">
        <f t="shared" si="5"/>
        <v>0</v>
      </c>
      <c r="G41" s="20" t="s">
        <v>649</v>
      </c>
      <c r="H41" s="20" t="s">
        <v>582</v>
      </c>
      <c r="X41" t="s">
        <v>172</v>
      </c>
      <c r="Y41" t="s">
        <v>172</v>
      </c>
      <c r="Z41" t="s">
        <v>172</v>
      </c>
      <c r="AA41" t="s">
        <v>172</v>
      </c>
      <c r="AB41" t="s">
        <v>172</v>
      </c>
      <c r="AC41" t="s">
        <v>172</v>
      </c>
      <c r="AD41" t="s">
        <v>172</v>
      </c>
      <c r="AE41" t="s">
        <v>172</v>
      </c>
      <c r="AF41" t="s">
        <v>172</v>
      </c>
      <c r="AG41" t="s">
        <v>172</v>
      </c>
      <c r="AH41" t="s">
        <v>172</v>
      </c>
      <c r="AI41" t="s">
        <v>172</v>
      </c>
      <c r="AJ41" t="s">
        <v>172</v>
      </c>
      <c r="AK41" t="s">
        <v>183</v>
      </c>
    </row>
    <row r="42" ht="12.0" customHeight="1">
      <c r="A42" s="20" t="s">
        <v>652</v>
      </c>
      <c r="B42" s="19" t="str">
        <f t="shared" si="1"/>
        <v>275</v>
      </c>
      <c r="C42" s="19" t="str">
        <f t="shared" si="6"/>
        <v>27X</v>
      </c>
      <c r="D42" s="19" t="str">
        <f t="shared" si="2"/>
        <v>27X</v>
      </c>
      <c r="E42" s="19" t="str">
        <f t="shared" si="4"/>
        <v>TRUE</v>
      </c>
      <c r="F42" s="19" t="str">
        <f t="shared" si="5"/>
        <v>0</v>
      </c>
      <c r="G42" s="20" t="s">
        <v>654</v>
      </c>
      <c r="H42" s="20" t="s">
        <v>595</v>
      </c>
      <c r="X42" t="s">
        <v>172</v>
      </c>
      <c r="Y42" t="s">
        <v>172</v>
      </c>
      <c r="Z42" t="s">
        <v>172</v>
      </c>
      <c r="AA42" t="s">
        <v>172</v>
      </c>
      <c r="AB42" t="s">
        <v>172</v>
      </c>
      <c r="AC42" t="s">
        <v>172</v>
      </c>
      <c r="AD42" t="s">
        <v>172</v>
      </c>
      <c r="AE42" t="s">
        <v>172</v>
      </c>
      <c r="AF42" t="s">
        <v>172</v>
      </c>
      <c r="AG42" t="s">
        <v>172</v>
      </c>
      <c r="AH42" t="s">
        <v>172</v>
      </c>
      <c r="AI42" t="s">
        <v>172</v>
      </c>
      <c r="AJ42" t="s">
        <v>172</v>
      </c>
      <c r="AK42" t="s">
        <v>183</v>
      </c>
    </row>
    <row r="43" ht="12.0" customHeight="1">
      <c r="A43" s="20" t="s">
        <v>656</v>
      </c>
      <c r="B43" s="19" t="str">
        <f t="shared" si="1"/>
        <v>28X</v>
      </c>
      <c r="C43" s="19" t="str">
        <f t="shared" si="6"/>
        <v>2XX</v>
      </c>
      <c r="D43" s="19" t="str">
        <f t="shared" si="2"/>
        <v>2XX</v>
      </c>
      <c r="E43" s="19" t="str">
        <f t="shared" si="4"/>
        <v>TRUE</v>
      </c>
      <c r="F43" s="19" t="str">
        <f t="shared" si="5"/>
        <v>4</v>
      </c>
      <c r="G43" s="20" t="s">
        <v>659</v>
      </c>
      <c r="H43" s="20" t="s">
        <v>660</v>
      </c>
      <c r="I43" s="20" t="s">
        <v>663</v>
      </c>
      <c r="X43" t="s">
        <v>172</v>
      </c>
      <c r="Y43" t="s">
        <v>172</v>
      </c>
      <c r="Z43" t="s">
        <v>172</v>
      </c>
      <c r="AA43" t="s">
        <v>172</v>
      </c>
      <c r="AB43" t="s">
        <v>172</v>
      </c>
      <c r="AC43" t="s">
        <v>172</v>
      </c>
      <c r="AD43" t="s">
        <v>172</v>
      </c>
      <c r="AE43" t="s">
        <v>172</v>
      </c>
      <c r="AF43" t="s">
        <v>172</v>
      </c>
      <c r="AG43" t="s">
        <v>172</v>
      </c>
      <c r="AH43" t="s">
        <v>172</v>
      </c>
      <c r="AI43" t="s">
        <v>172</v>
      </c>
      <c r="AJ43" t="s">
        <v>172</v>
      </c>
      <c r="AK43" t="s">
        <v>183</v>
      </c>
    </row>
    <row r="44" ht="12.0" customHeight="1">
      <c r="A44" s="20" t="s">
        <v>664</v>
      </c>
      <c r="B44" s="19" t="str">
        <f t="shared" si="1"/>
        <v>281</v>
      </c>
      <c r="C44" s="19" t="str">
        <f t="shared" si="6"/>
        <v>28X</v>
      </c>
      <c r="D44" s="19" t="str">
        <f t="shared" si="2"/>
        <v>28X</v>
      </c>
      <c r="E44" s="19" t="str">
        <f t="shared" si="4"/>
        <v>TRUE</v>
      </c>
      <c r="F44" s="19" t="str">
        <f t="shared" si="5"/>
        <v>0</v>
      </c>
      <c r="G44" s="20" t="s">
        <v>664</v>
      </c>
      <c r="H44" s="20" t="s">
        <v>668</v>
      </c>
      <c r="R44" s="20" t="s">
        <v>669</v>
      </c>
      <c r="X44" t="s">
        <v>172</v>
      </c>
      <c r="Y44" t="s">
        <v>172</v>
      </c>
      <c r="Z44" t="s">
        <v>172</v>
      </c>
      <c r="AA44" t="s">
        <v>172</v>
      </c>
      <c r="AB44" t="s">
        <v>172</v>
      </c>
      <c r="AC44" t="s">
        <v>172</v>
      </c>
      <c r="AD44" t="s">
        <v>172</v>
      </c>
      <c r="AE44" t="s">
        <v>172</v>
      </c>
      <c r="AF44" t="s">
        <v>670</v>
      </c>
      <c r="AG44" t="s">
        <v>172</v>
      </c>
      <c r="AH44" t="s">
        <v>172</v>
      </c>
      <c r="AI44" t="s">
        <v>172</v>
      </c>
      <c r="AJ44" t="s">
        <v>172</v>
      </c>
      <c r="AK44" t="s">
        <v>671</v>
      </c>
    </row>
    <row r="45" ht="12.0" customHeight="1">
      <c r="A45" s="20" t="s">
        <v>672</v>
      </c>
      <c r="B45" s="19" t="str">
        <f t="shared" si="1"/>
        <v>282</v>
      </c>
      <c r="C45" s="19" t="str">
        <f t="shared" si="6"/>
        <v>28X</v>
      </c>
      <c r="D45" s="19" t="str">
        <f t="shared" si="2"/>
        <v>28X</v>
      </c>
      <c r="E45" s="19" t="str">
        <f t="shared" si="4"/>
        <v>TRUE</v>
      </c>
      <c r="F45" s="19" t="str">
        <f t="shared" si="5"/>
        <v>0</v>
      </c>
      <c r="G45" s="20" t="s">
        <v>672</v>
      </c>
      <c r="H45" s="20" t="s">
        <v>675</v>
      </c>
      <c r="R45" s="20" t="s">
        <v>676</v>
      </c>
      <c r="X45" t="s">
        <v>172</v>
      </c>
      <c r="Y45" t="s">
        <v>172</v>
      </c>
      <c r="Z45" t="s">
        <v>172</v>
      </c>
      <c r="AA45" t="s">
        <v>172</v>
      </c>
      <c r="AB45" t="s">
        <v>172</v>
      </c>
      <c r="AC45" t="s">
        <v>172</v>
      </c>
      <c r="AD45" t="s">
        <v>172</v>
      </c>
      <c r="AE45" t="s">
        <v>172</v>
      </c>
      <c r="AF45" t="s">
        <v>681</v>
      </c>
      <c r="AG45" t="s">
        <v>172</v>
      </c>
      <c r="AH45" t="s">
        <v>172</v>
      </c>
      <c r="AI45" t="s">
        <v>172</v>
      </c>
      <c r="AJ45" t="s">
        <v>172</v>
      </c>
      <c r="AK45" t="s">
        <v>682</v>
      </c>
    </row>
    <row r="46" ht="12.0" customHeight="1">
      <c r="A46" s="20" t="s">
        <v>683</v>
      </c>
      <c r="B46" s="19" t="str">
        <f t="shared" si="1"/>
        <v>284</v>
      </c>
      <c r="C46" s="19" t="str">
        <f t="shared" si="6"/>
        <v>28X</v>
      </c>
      <c r="D46" s="19" t="str">
        <f t="shared" si="2"/>
        <v>28X</v>
      </c>
      <c r="E46" s="19" t="str">
        <f t="shared" si="4"/>
        <v>TRUE</v>
      </c>
      <c r="F46" s="19" t="str">
        <f t="shared" si="5"/>
        <v>0</v>
      </c>
      <c r="G46" s="20" t="s">
        <v>683</v>
      </c>
      <c r="H46" s="20" t="s">
        <v>686</v>
      </c>
      <c r="R46" s="20" t="s">
        <v>687</v>
      </c>
      <c r="X46" t="s">
        <v>172</v>
      </c>
      <c r="Y46" t="s">
        <v>172</v>
      </c>
      <c r="Z46" t="s">
        <v>172</v>
      </c>
      <c r="AA46" t="s">
        <v>172</v>
      </c>
      <c r="AB46" t="s">
        <v>172</v>
      </c>
      <c r="AC46" t="s">
        <v>172</v>
      </c>
      <c r="AD46" t="s">
        <v>172</v>
      </c>
      <c r="AE46" t="s">
        <v>172</v>
      </c>
      <c r="AF46" t="s">
        <v>690</v>
      </c>
      <c r="AG46" t="s">
        <v>172</v>
      </c>
      <c r="AH46" t="s">
        <v>172</v>
      </c>
      <c r="AI46" t="s">
        <v>172</v>
      </c>
      <c r="AJ46" t="s">
        <v>172</v>
      </c>
      <c r="AK46" t="s">
        <v>691</v>
      </c>
    </row>
    <row r="47" ht="12.0" customHeight="1">
      <c r="A47" s="20" t="s">
        <v>692</v>
      </c>
      <c r="B47" s="19" t="str">
        <f t="shared" si="1"/>
        <v>289</v>
      </c>
      <c r="C47" s="19" t="str">
        <f t="shared" si="6"/>
        <v>28X</v>
      </c>
      <c r="D47" s="19" t="str">
        <f t="shared" si="2"/>
        <v>28X</v>
      </c>
      <c r="E47" s="19" t="str">
        <f t="shared" si="4"/>
        <v>TRUE</v>
      </c>
      <c r="F47" s="19" t="str">
        <f t="shared" si="5"/>
        <v>0</v>
      </c>
      <c r="G47" s="20" t="s">
        <v>692</v>
      </c>
      <c r="H47" s="20" t="s">
        <v>695</v>
      </c>
      <c r="I47" s="20" t="s">
        <v>696</v>
      </c>
      <c r="R47" s="20" t="s">
        <v>698</v>
      </c>
      <c r="X47" t="s">
        <v>172</v>
      </c>
      <c r="Y47" t="s">
        <v>172</v>
      </c>
      <c r="Z47" t="s">
        <v>172</v>
      </c>
      <c r="AA47" t="s">
        <v>172</v>
      </c>
      <c r="AB47" t="s">
        <v>172</v>
      </c>
      <c r="AC47" t="s">
        <v>172</v>
      </c>
      <c r="AD47" t="s">
        <v>172</v>
      </c>
      <c r="AE47" t="s">
        <v>172</v>
      </c>
      <c r="AF47" t="s">
        <v>700</v>
      </c>
      <c r="AG47" t="s">
        <v>172</v>
      </c>
      <c r="AH47" t="s">
        <v>172</v>
      </c>
      <c r="AI47" t="s">
        <v>172</v>
      </c>
      <c r="AJ47" t="s">
        <v>172</v>
      </c>
      <c r="AK47" t="s">
        <v>701</v>
      </c>
    </row>
    <row r="48" ht="12.0" customHeight="1">
      <c r="A48" s="24" t="s">
        <v>702</v>
      </c>
      <c r="B48" s="19" t="str">
        <f t="shared" si="1"/>
        <v>29X</v>
      </c>
      <c r="C48" s="19" t="str">
        <f t="shared" si="6"/>
        <v>2XX</v>
      </c>
      <c r="D48" s="19" t="str">
        <f t="shared" si="2"/>
        <v>2XX</v>
      </c>
      <c r="E48" s="19" t="str">
        <f t="shared" si="4"/>
        <v>TRUE</v>
      </c>
      <c r="F48" s="19" t="str">
        <f t="shared" si="5"/>
        <v>0</v>
      </c>
      <c r="G48" s="20" t="s">
        <v>702</v>
      </c>
      <c r="H48" s="20" t="s">
        <v>705</v>
      </c>
      <c r="R48" s="20" t="s">
        <v>706</v>
      </c>
      <c r="X48" t="s">
        <v>172</v>
      </c>
      <c r="Y48" t="s">
        <v>172</v>
      </c>
      <c r="Z48" t="s">
        <v>172</v>
      </c>
      <c r="AA48" t="s">
        <v>172</v>
      </c>
      <c r="AB48" t="s">
        <v>172</v>
      </c>
      <c r="AC48" t="s">
        <v>172</v>
      </c>
      <c r="AD48" t="s">
        <v>172</v>
      </c>
      <c r="AE48" t="s">
        <v>172</v>
      </c>
      <c r="AF48" t="s">
        <v>709</v>
      </c>
      <c r="AG48" t="s">
        <v>172</v>
      </c>
      <c r="AH48" t="s">
        <v>172</v>
      </c>
      <c r="AI48" t="s">
        <v>172</v>
      </c>
      <c r="AJ48" t="s">
        <v>172</v>
      </c>
      <c r="AK48" t="s">
        <v>710</v>
      </c>
    </row>
    <row r="49" ht="12.0" customHeight="1">
      <c r="A49" s="20" t="s">
        <v>712</v>
      </c>
      <c r="B49" s="19" t="str">
        <f t="shared" si="1"/>
        <v>3XX</v>
      </c>
      <c r="C49" s="18" t="s">
        <v>171</v>
      </c>
      <c r="D49" s="19" t="str">
        <f t="shared" si="2"/>
        <v>vifanord-ROOT</v>
      </c>
      <c r="E49" s="19" t="str">
        <f t="shared" si="4"/>
        <v>TRUE</v>
      </c>
      <c r="F49" s="19" t="str">
        <f t="shared" si="5"/>
        <v>10</v>
      </c>
      <c r="G49" s="20" t="s">
        <v>712</v>
      </c>
      <c r="H49" s="20" t="s">
        <v>714</v>
      </c>
      <c r="R49" s="20" t="s">
        <v>716</v>
      </c>
      <c r="X49" t="s">
        <v>172</v>
      </c>
      <c r="Y49" t="s">
        <v>172</v>
      </c>
      <c r="Z49" t="s">
        <v>172</v>
      </c>
      <c r="AA49" t="s">
        <v>172</v>
      </c>
      <c r="AB49" t="s">
        <v>172</v>
      </c>
      <c r="AC49" t="s">
        <v>172</v>
      </c>
      <c r="AD49" t="s">
        <v>172</v>
      </c>
      <c r="AE49" t="s">
        <v>172</v>
      </c>
      <c r="AF49" t="s">
        <v>718</v>
      </c>
      <c r="AG49" t="s">
        <v>172</v>
      </c>
      <c r="AH49" t="s">
        <v>172</v>
      </c>
      <c r="AI49" t="s">
        <v>172</v>
      </c>
      <c r="AJ49" t="s">
        <v>172</v>
      </c>
      <c r="AK49" t="s">
        <v>719</v>
      </c>
    </row>
    <row r="50" ht="12.0" customHeight="1">
      <c r="A50" s="20" t="s">
        <v>720</v>
      </c>
      <c r="B50" s="19" t="str">
        <f t="shared" si="1"/>
        <v>30X</v>
      </c>
      <c r="C50" s="19" t="str">
        <f t="shared" ref="C50:C54" si="7">REGEXREPLACE(B50,"^([^X]*?).?(X*)$", "$1X$2")</f>
        <v>3XX</v>
      </c>
      <c r="D50" s="19" t="str">
        <f t="shared" si="2"/>
        <v>3XX</v>
      </c>
      <c r="E50" s="19" t="str">
        <f t="shared" si="4"/>
        <v>TRUE</v>
      </c>
      <c r="F50" s="19" t="str">
        <f t="shared" si="5"/>
        <v>8</v>
      </c>
      <c r="G50" s="20" t="s">
        <v>720</v>
      </c>
      <c r="H50" s="20" t="s">
        <v>725</v>
      </c>
      <c r="R50" s="20" t="s">
        <v>726</v>
      </c>
      <c r="X50" t="s">
        <v>172</v>
      </c>
      <c r="Y50" t="s">
        <v>172</v>
      </c>
      <c r="Z50" t="s">
        <v>172</v>
      </c>
      <c r="AA50" t="s">
        <v>172</v>
      </c>
      <c r="AB50" t="s">
        <v>172</v>
      </c>
      <c r="AC50" t="s">
        <v>172</v>
      </c>
      <c r="AD50" t="s">
        <v>172</v>
      </c>
      <c r="AE50" t="s">
        <v>172</v>
      </c>
      <c r="AF50" t="s">
        <v>729</v>
      </c>
      <c r="AG50" t="s">
        <v>172</v>
      </c>
      <c r="AH50" t="s">
        <v>172</v>
      </c>
      <c r="AI50" t="s">
        <v>172</v>
      </c>
      <c r="AJ50" t="s">
        <v>172</v>
      </c>
      <c r="AK50" t="s">
        <v>730</v>
      </c>
    </row>
    <row r="51" ht="12.0" customHeight="1">
      <c r="A51" s="20" t="s">
        <v>731</v>
      </c>
      <c r="B51" s="19" t="str">
        <f t="shared" si="1"/>
        <v>300</v>
      </c>
      <c r="C51" s="19" t="str">
        <f t="shared" si="7"/>
        <v>30X</v>
      </c>
      <c r="D51" s="19" t="str">
        <f t="shared" si="2"/>
        <v>30X</v>
      </c>
      <c r="E51" s="19" t="str">
        <f t="shared" si="4"/>
        <v>TRUE</v>
      </c>
      <c r="F51" s="19" t="str">
        <f t="shared" si="5"/>
        <v>0</v>
      </c>
      <c r="G51" s="20" t="s">
        <v>731</v>
      </c>
      <c r="H51" s="20" t="s">
        <v>289</v>
      </c>
      <c r="R51" s="20" t="s">
        <v>726</v>
      </c>
      <c r="X51" t="s">
        <v>172</v>
      </c>
      <c r="Y51" t="s">
        <v>172</v>
      </c>
      <c r="Z51" t="s">
        <v>172</v>
      </c>
      <c r="AA51" t="s">
        <v>172</v>
      </c>
      <c r="AB51" t="s">
        <v>172</v>
      </c>
      <c r="AC51" t="s">
        <v>172</v>
      </c>
      <c r="AD51" t="s">
        <v>172</v>
      </c>
      <c r="AE51" t="s">
        <v>172</v>
      </c>
      <c r="AF51" t="s">
        <v>729</v>
      </c>
      <c r="AG51" t="s">
        <v>172</v>
      </c>
      <c r="AH51" t="s">
        <v>172</v>
      </c>
      <c r="AI51" t="s">
        <v>172</v>
      </c>
      <c r="AJ51" t="s">
        <v>172</v>
      </c>
      <c r="AK51" t="s">
        <v>730</v>
      </c>
    </row>
    <row r="52" ht="12.0" customHeight="1">
      <c r="A52" s="20" t="s">
        <v>737</v>
      </c>
      <c r="B52" s="19" t="str">
        <f t="shared" si="1"/>
        <v>301</v>
      </c>
      <c r="C52" s="19" t="str">
        <f t="shared" si="7"/>
        <v>30X</v>
      </c>
      <c r="D52" s="19" t="str">
        <f t="shared" si="2"/>
        <v>30X</v>
      </c>
      <c r="E52" s="19" t="str">
        <f t="shared" si="4"/>
        <v>TRUE</v>
      </c>
      <c r="F52" s="19" t="str">
        <f t="shared" si="5"/>
        <v>0</v>
      </c>
      <c r="G52" s="20" t="s">
        <v>737</v>
      </c>
      <c r="H52" s="20" t="s">
        <v>741</v>
      </c>
      <c r="R52" s="20" t="s">
        <v>742</v>
      </c>
      <c r="X52" t="s">
        <v>172</v>
      </c>
      <c r="Y52" t="s">
        <v>172</v>
      </c>
      <c r="Z52" t="s">
        <v>172</v>
      </c>
      <c r="AA52" t="s">
        <v>172</v>
      </c>
      <c r="AB52" t="s">
        <v>172</v>
      </c>
      <c r="AC52" t="s">
        <v>172</v>
      </c>
      <c r="AD52" t="s">
        <v>172</v>
      </c>
      <c r="AE52" t="s">
        <v>172</v>
      </c>
      <c r="AF52" t="s">
        <v>746</v>
      </c>
      <c r="AG52" t="s">
        <v>172</v>
      </c>
      <c r="AH52" t="s">
        <v>172</v>
      </c>
      <c r="AI52" t="s">
        <v>172</v>
      </c>
      <c r="AJ52" t="s">
        <v>172</v>
      </c>
      <c r="AK52" t="s">
        <v>747</v>
      </c>
    </row>
    <row r="53" ht="12.0" customHeight="1">
      <c r="A53" s="20" t="s">
        <v>748</v>
      </c>
      <c r="B53" s="19" t="str">
        <f t="shared" si="1"/>
        <v>302</v>
      </c>
      <c r="C53" s="19" t="str">
        <f t="shared" si="7"/>
        <v>30X</v>
      </c>
      <c r="D53" s="19" t="str">
        <f t="shared" si="2"/>
        <v>30X</v>
      </c>
      <c r="E53" s="19" t="str">
        <f t="shared" si="4"/>
        <v>TRUE</v>
      </c>
      <c r="F53" s="19" t="str">
        <f t="shared" si="5"/>
        <v>0</v>
      </c>
      <c r="G53" s="20" t="s">
        <v>748</v>
      </c>
      <c r="H53" s="20" t="s">
        <v>750</v>
      </c>
      <c r="R53" s="20" t="s">
        <v>751</v>
      </c>
      <c r="X53" t="s">
        <v>172</v>
      </c>
      <c r="Y53" t="s">
        <v>172</v>
      </c>
      <c r="Z53" t="s">
        <v>172</v>
      </c>
      <c r="AA53" t="s">
        <v>172</v>
      </c>
      <c r="AB53" t="s">
        <v>172</v>
      </c>
      <c r="AC53" t="s">
        <v>172</v>
      </c>
      <c r="AD53" t="s">
        <v>172</v>
      </c>
      <c r="AE53" t="s">
        <v>172</v>
      </c>
      <c r="AF53" t="s">
        <v>752</v>
      </c>
      <c r="AG53" t="s">
        <v>172</v>
      </c>
      <c r="AH53" t="s">
        <v>172</v>
      </c>
      <c r="AI53" t="s">
        <v>172</v>
      </c>
      <c r="AJ53" t="s">
        <v>172</v>
      </c>
      <c r="AK53" t="s">
        <v>755</v>
      </c>
    </row>
    <row r="54" ht="12.0" customHeight="1">
      <c r="A54" s="20" t="s">
        <v>756</v>
      </c>
      <c r="B54" s="19" t="str">
        <f t="shared" si="1"/>
        <v>303</v>
      </c>
      <c r="C54" s="19" t="str">
        <f t="shared" si="7"/>
        <v>30X</v>
      </c>
      <c r="D54" s="19" t="str">
        <f t="shared" si="2"/>
        <v>30X</v>
      </c>
      <c r="E54" s="19" t="str">
        <f t="shared" si="4"/>
        <v>TRUE</v>
      </c>
      <c r="F54" s="19" t="str">
        <f t="shared" si="5"/>
        <v>0</v>
      </c>
      <c r="G54" s="20" t="s">
        <v>756</v>
      </c>
      <c r="H54" s="20" t="s">
        <v>760</v>
      </c>
      <c r="R54" s="20" t="s">
        <v>761</v>
      </c>
      <c r="X54" t="s">
        <v>172</v>
      </c>
      <c r="Y54" t="s">
        <v>172</v>
      </c>
      <c r="Z54" t="s">
        <v>172</v>
      </c>
      <c r="AA54" t="s">
        <v>172</v>
      </c>
      <c r="AB54" t="s">
        <v>172</v>
      </c>
      <c r="AC54" t="s">
        <v>172</v>
      </c>
      <c r="AD54" t="s">
        <v>172</v>
      </c>
      <c r="AE54" t="s">
        <v>172</v>
      </c>
      <c r="AF54" t="s">
        <v>763</v>
      </c>
      <c r="AG54" t="s">
        <v>172</v>
      </c>
      <c r="AH54" t="s">
        <v>172</v>
      </c>
      <c r="AI54" t="s">
        <v>172</v>
      </c>
      <c r="AJ54" t="s">
        <v>172</v>
      </c>
      <c r="AK54" t="s">
        <v>764</v>
      </c>
    </row>
    <row r="55" ht="12.0" customHeight="1">
      <c r="A55" s="20" t="s">
        <v>766</v>
      </c>
      <c r="B55" s="19" t="str">
        <f t="shared" si="1"/>
        <v>304.X</v>
      </c>
      <c r="C55" s="19" t="s">
        <v>768</v>
      </c>
      <c r="D55" s="19" t="str">
        <f t="shared" si="2"/>
        <v>30X</v>
      </c>
      <c r="E55" s="19" t="str">
        <f t="shared" si="4"/>
        <v>TRUE</v>
      </c>
      <c r="F55" s="19" t="str">
        <f t="shared" si="5"/>
        <v>3</v>
      </c>
      <c r="G55" s="20" t="s">
        <v>766</v>
      </c>
      <c r="H55" s="20" t="s">
        <v>770</v>
      </c>
      <c r="R55" s="20" t="s">
        <v>772</v>
      </c>
      <c r="X55" t="s">
        <v>172</v>
      </c>
      <c r="Y55" t="s">
        <v>172</v>
      </c>
      <c r="Z55" t="s">
        <v>172</v>
      </c>
      <c r="AA55" t="s">
        <v>172</v>
      </c>
      <c r="AB55" t="s">
        <v>172</v>
      </c>
      <c r="AC55" t="s">
        <v>172</v>
      </c>
      <c r="AD55" t="s">
        <v>172</v>
      </c>
      <c r="AE55" t="s">
        <v>172</v>
      </c>
      <c r="AF55" t="s">
        <v>774</v>
      </c>
      <c r="AG55" t="s">
        <v>172</v>
      </c>
      <c r="AH55" t="s">
        <v>172</v>
      </c>
      <c r="AI55" t="s">
        <v>172</v>
      </c>
      <c r="AJ55" t="s">
        <v>172</v>
      </c>
      <c r="AK55" t="s">
        <v>779</v>
      </c>
    </row>
    <row r="56" ht="12.0" customHeight="1">
      <c r="A56" s="20" t="s">
        <v>780</v>
      </c>
      <c r="B56" s="19" t="str">
        <f t="shared" si="1"/>
        <v>304.1</v>
      </c>
      <c r="C56" s="19" t="str">
        <f>REGEXREPLACE(B56,"^([^X]*?).?(X*)$", "$1X$2")</f>
        <v>304.X</v>
      </c>
      <c r="D56" s="19" t="str">
        <f t="shared" si="2"/>
        <v>304.X</v>
      </c>
      <c r="E56" s="19" t="str">
        <f t="shared" si="4"/>
        <v>TRUE</v>
      </c>
      <c r="F56" s="19" t="str">
        <f t="shared" si="5"/>
        <v>0</v>
      </c>
      <c r="G56" s="20" t="s">
        <v>796</v>
      </c>
      <c r="H56" s="20" t="s">
        <v>797</v>
      </c>
      <c r="I56" s="20" t="s">
        <v>799</v>
      </c>
      <c r="R56" s="20" t="s">
        <v>800</v>
      </c>
      <c r="X56" t="s">
        <v>172</v>
      </c>
      <c r="Y56" t="s">
        <v>172</v>
      </c>
      <c r="Z56" t="s">
        <v>172</v>
      </c>
      <c r="AA56" t="s">
        <v>172</v>
      </c>
      <c r="AB56" t="s">
        <v>172</v>
      </c>
      <c r="AC56" t="s">
        <v>172</v>
      </c>
      <c r="AD56" t="s">
        <v>172</v>
      </c>
      <c r="AE56" t="s">
        <v>172</v>
      </c>
      <c r="AF56" t="s">
        <v>801</v>
      </c>
      <c r="AG56" t="s">
        <v>172</v>
      </c>
      <c r="AH56" t="s">
        <v>172</v>
      </c>
      <c r="AI56" t="s">
        <v>172</v>
      </c>
      <c r="AJ56" t="s">
        <v>172</v>
      </c>
      <c r="AK56" t="s">
        <v>802</v>
      </c>
    </row>
    <row r="57" ht="12.0" customHeight="1">
      <c r="A57" s="20" t="s">
        <v>804</v>
      </c>
      <c r="B57" s="19" t="str">
        <f t="shared" si="1"/>
        <v>304.6X</v>
      </c>
      <c r="C57" s="19" t="s">
        <v>806</v>
      </c>
      <c r="D57" s="19" t="str">
        <f t="shared" si="2"/>
        <v>304.X</v>
      </c>
      <c r="E57" s="19" t="str">
        <f t="shared" si="4"/>
        <v>TRUE</v>
      </c>
      <c r="F57" s="19" t="str">
        <f t="shared" si="5"/>
        <v>5</v>
      </c>
      <c r="G57" s="20" t="s">
        <v>807</v>
      </c>
      <c r="H57" s="20" t="s">
        <v>808</v>
      </c>
      <c r="R57" s="20" t="s">
        <v>809</v>
      </c>
      <c r="X57" t="s">
        <v>172</v>
      </c>
      <c r="Y57" t="s">
        <v>172</v>
      </c>
      <c r="Z57" t="s">
        <v>172</v>
      </c>
      <c r="AA57" t="s">
        <v>172</v>
      </c>
      <c r="AB57" t="s">
        <v>172</v>
      </c>
      <c r="AC57" t="s">
        <v>172</v>
      </c>
      <c r="AD57" t="s">
        <v>172</v>
      </c>
      <c r="AE57" t="s">
        <v>172</v>
      </c>
      <c r="AF57" t="s">
        <v>812</v>
      </c>
      <c r="AG57" t="s">
        <v>172</v>
      </c>
      <c r="AH57" t="s">
        <v>172</v>
      </c>
      <c r="AI57" t="s">
        <v>172</v>
      </c>
      <c r="AJ57" t="s">
        <v>172</v>
      </c>
      <c r="AK57" t="s">
        <v>814</v>
      </c>
    </row>
    <row r="58" ht="12.0" customHeight="1">
      <c r="A58" s="20" t="s">
        <v>815</v>
      </c>
      <c r="B58" s="19" t="str">
        <f t="shared" si="1"/>
        <v>304.61</v>
      </c>
      <c r="C58" s="19" t="str">
        <f t="shared" ref="C58:C62" si="8">REGEXREPLACE(B58,"^([^X]*?).?(X*)$", "$1X$2")</f>
        <v>304.6X</v>
      </c>
      <c r="D58" s="19" t="str">
        <f t="shared" si="2"/>
        <v>304.6X</v>
      </c>
      <c r="E58" s="19" t="str">
        <f t="shared" si="4"/>
        <v>TRUE</v>
      </c>
      <c r="F58" s="19" t="str">
        <f t="shared" si="5"/>
        <v>0</v>
      </c>
      <c r="G58" s="20" t="s">
        <v>823</v>
      </c>
      <c r="H58" s="20" t="s">
        <v>549</v>
      </c>
      <c r="R58" s="20" t="s">
        <v>824</v>
      </c>
      <c r="X58" t="s">
        <v>172</v>
      </c>
      <c r="Y58" t="s">
        <v>172</v>
      </c>
      <c r="Z58" t="s">
        <v>172</v>
      </c>
      <c r="AA58" t="s">
        <v>172</v>
      </c>
      <c r="AB58" t="s">
        <v>172</v>
      </c>
      <c r="AC58" t="s">
        <v>172</v>
      </c>
      <c r="AD58" t="s">
        <v>172</v>
      </c>
      <c r="AE58" t="s">
        <v>172</v>
      </c>
      <c r="AF58" t="s">
        <v>826</v>
      </c>
      <c r="AG58" t="s">
        <v>172</v>
      </c>
      <c r="AH58" t="s">
        <v>172</v>
      </c>
      <c r="AI58" t="s">
        <v>172</v>
      </c>
      <c r="AJ58" t="s">
        <v>172</v>
      </c>
      <c r="AK58" t="s">
        <v>827</v>
      </c>
    </row>
    <row r="59" ht="12.0" customHeight="1">
      <c r="A59" s="20" t="s">
        <v>828</v>
      </c>
      <c r="B59" s="19" t="str">
        <f t="shared" si="1"/>
        <v>304.62</v>
      </c>
      <c r="C59" s="19" t="str">
        <f t="shared" si="8"/>
        <v>304.6X</v>
      </c>
      <c r="D59" s="19" t="str">
        <f t="shared" si="2"/>
        <v>304.6X</v>
      </c>
      <c r="E59" s="19" t="str">
        <f t="shared" si="4"/>
        <v>TRUE</v>
      </c>
      <c r="F59" s="19" t="str">
        <f t="shared" si="5"/>
        <v>0</v>
      </c>
      <c r="G59" s="20" t="s">
        <v>832</v>
      </c>
      <c r="H59" s="20" t="s">
        <v>557</v>
      </c>
      <c r="R59" s="20" t="s">
        <v>833</v>
      </c>
      <c r="X59" t="s">
        <v>172</v>
      </c>
      <c r="Y59" t="s">
        <v>172</v>
      </c>
      <c r="Z59" t="s">
        <v>172</v>
      </c>
      <c r="AA59" t="s">
        <v>172</v>
      </c>
      <c r="AB59" t="s">
        <v>172</v>
      </c>
      <c r="AC59" t="s">
        <v>172</v>
      </c>
      <c r="AD59" t="s">
        <v>172</v>
      </c>
      <c r="AE59" t="s">
        <v>172</v>
      </c>
      <c r="AF59" t="s">
        <v>834</v>
      </c>
      <c r="AG59" t="s">
        <v>172</v>
      </c>
      <c r="AH59" t="s">
        <v>172</v>
      </c>
      <c r="AI59" t="s">
        <v>172</v>
      </c>
      <c r="AJ59" t="s">
        <v>172</v>
      </c>
      <c r="AK59" t="s">
        <v>836</v>
      </c>
    </row>
    <row r="60" ht="12.0" customHeight="1">
      <c r="A60" s="20" t="s">
        <v>837</v>
      </c>
      <c r="B60" s="19" t="str">
        <f t="shared" si="1"/>
        <v>304.63</v>
      </c>
      <c r="C60" s="19" t="str">
        <f t="shared" si="8"/>
        <v>304.6X</v>
      </c>
      <c r="D60" s="19" t="str">
        <f t="shared" si="2"/>
        <v>304.6X</v>
      </c>
      <c r="E60" s="19" t="str">
        <f t="shared" si="4"/>
        <v>TRUE</v>
      </c>
      <c r="F60" s="19" t="str">
        <f t="shared" si="5"/>
        <v>0</v>
      </c>
      <c r="G60" s="20" t="s">
        <v>841</v>
      </c>
      <c r="H60" s="20" t="s">
        <v>563</v>
      </c>
      <c r="R60" s="20" t="s">
        <v>843</v>
      </c>
      <c r="X60" t="s">
        <v>172</v>
      </c>
      <c r="Y60" t="s">
        <v>172</v>
      </c>
      <c r="Z60" t="s">
        <v>172</v>
      </c>
      <c r="AA60" t="s">
        <v>172</v>
      </c>
      <c r="AB60" t="s">
        <v>172</v>
      </c>
      <c r="AC60" t="s">
        <v>172</v>
      </c>
      <c r="AD60" t="s">
        <v>172</v>
      </c>
      <c r="AE60" t="s">
        <v>172</v>
      </c>
      <c r="AF60" t="s">
        <v>845</v>
      </c>
      <c r="AG60" t="s">
        <v>172</v>
      </c>
      <c r="AH60" t="s">
        <v>172</v>
      </c>
      <c r="AI60" t="s">
        <v>172</v>
      </c>
      <c r="AJ60" t="s">
        <v>172</v>
      </c>
      <c r="AK60" t="s">
        <v>847</v>
      </c>
    </row>
    <row r="61" ht="12.0" customHeight="1">
      <c r="A61" s="20" t="s">
        <v>848</v>
      </c>
      <c r="B61" s="19" t="str">
        <f t="shared" si="1"/>
        <v>304.64</v>
      </c>
      <c r="C61" s="19" t="str">
        <f t="shared" si="8"/>
        <v>304.6X</v>
      </c>
      <c r="D61" s="19" t="str">
        <f t="shared" si="2"/>
        <v>304.6X</v>
      </c>
      <c r="E61" s="19" t="str">
        <f t="shared" si="4"/>
        <v>TRUE</v>
      </c>
      <c r="F61" s="19" t="str">
        <f t="shared" si="5"/>
        <v>0</v>
      </c>
      <c r="G61" s="20" t="s">
        <v>851</v>
      </c>
      <c r="H61" s="20" t="s">
        <v>582</v>
      </c>
      <c r="R61" s="20" t="s">
        <v>854</v>
      </c>
      <c r="X61" t="s">
        <v>172</v>
      </c>
      <c r="Y61" t="s">
        <v>172</v>
      </c>
      <c r="Z61" t="s">
        <v>172</v>
      </c>
      <c r="AA61" t="s">
        <v>172</v>
      </c>
      <c r="AB61" t="s">
        <v>172</v>
      </c>
      <c r="AC61" t="s">
        <v>172</v>
      </c>
      <c r="AD61" t="s">
        <v>172</v>
      </c>
      <c r="AE61" t="s">
        <v>172</v>
      </c>
      <c r="AF61" t="s">
        <v>857</v>
      </c>
      <c r="AG61" t="s">
        <v>172</v>
      </c>
      <c r="AH61" t="s">
        <v>172</v>
      </c>
      <c r="AI61" t="s">
        <v>172</v>
      </c>
      <c r="AJ61" t="s">
        <v>172</v>
      </c>
      <c r="AK61" t="s">
        <v>860</v>
      </c>
    </row>
    <row r="62" ht="12.0" customHeight="1">
      <c r="A62" s="20" t="s">
        <v>862</v>
      </c>
      <c r="B62" s="19" t="str">
        <f t="shared" si="1"/>
        <v>304.65</v>
      </c>
      <c r="C62" s="19" t="str">
        <f t="shared" si="8"/>
        <v>304.6X</v>
      </c>
      <c r="D62" s="19" t="str">
        <f t="shared" si="2"/>
        <v>304.6X</v>
      </c>
      <c r="E62" s="19" t="str">
        <f t="shared" si="4"/>
        <v>TRUE</v>
      </c>
      <c r="F62" s="19" t="str">
        <f t="shared" si="5"/>
        <v>0</v>
      </c>
      <c r="G62" s="20" t="s">
        <v>866</v>
      </c>
      <c r="H62" s="20" t="s">
        <v>595</v>
      </c>
      <c r="R62" s="20" t="s">
        <v>868</v>
      </c>
      <c r="X62" t="s">
        <v>172</v>
      </c>
      <c r="Y62" t="s">
        <v>172</v>
      </c>
      <c r="Z62" t="s">
        <v>172</v>
      </c>
      <c r="AA62" t="s">
        <v>172</v>
      </c>
      <c r="AB62" t="s">
        <v>172</v>
      </c>
      <c r="AC62" t="s">
        <v>172</v>
      </c>
      <c r="AD62" t="s">
        <v>172</v>
      </c>
      <c r="AE62" t="s">
        <v>172</v>
      </c>
      <c r="AF62" t="s">
        <v>870</v>
      </c>
      <c r="AG62" t="s">
        <v>172</v>
      </c>
      <c r="AH62" t="s">
        <v>172</v>
      </c>
      <c r="AI62" t="s">
        <v>172</v>
      </c>
      <c r="AJ62" t="s">
        <v>172</v>
      </c>
      <c r="AK62" t="s">
        <v>872</v>
      </c>
    </row>
    <row r="63" ht="12.0" customHeight="1">
      <c r="A63" s="20" t="s">
        <v>873</v>
      </c>
      <c r="B63" s="19" t="str">
        <f t="shared" si="1"/>
        <v>304.8X</v>
      </c>
      <c r="C63" s="19" t="s">
        <v>806</v>
      </c>
      <c r="D63" s="19" t="str">
        <f t="shared" si="2"/>
        <v>304.X</v>
      </c>
      <c r="E63" s="19" t="str">
        <f t="shared" si="4"/>
        <v>TRUE</v>
      </c>
      <c r="F63" s="19" t="str">
        <f t="shared" si="5"/>
        <v>5</v>
      </c>
      <c r="G63" s="20" t="s">
        <v>876</v>
      </c>
      <c r="H63" s="20" t="s">
        <v>877</v>
      </c>
      <c r="R63" s="20" t="s">
        <v>878</v>
      </c>
      <c r="X63" t="s">
        <v>172</v>
      </c>
      <c r="Y63" t="s">
        <v>172</v>
      </c>
      <c r="Z63" t="s">
        <v>172</v>
      </c>
      <c r="AA63" t="s">
        <v>172</v>
      </c>
      <c r="AB63" t="s">
        <v>172</v>
      </c>
      <c r="AC63" t="s">
        <v>172</v>
      </c>
      <c r="AD63" t="s">
        <v>172</v>
      </c>
      <c r="AE63" t="s">
        <v>172</v>
      </c>
      <c r="AF63" t="s">
        <v>882</v>
      </c>
      <c r="AG63" t="s">
        <v>172</v>
      </c>
      <c r="AH63" t="s">
        <v>172</v>
      </c>
      <c r="AI63" t="s">
        <v>172</v>
      </c>
      <c r="AJ63" t="s">
        <v>172</v>
      </c>
      <c r="AK63" t="s">
        <v>884</v>
      </c>
    </row>
    <row r="64" ht="12.0" customHeight="1">
      <c r="A64" s="20" t="s">
        <v>885</v>
      </c>
      <c r="B64" s="19" t="str">
        <f t="shared" si="1"/>
        <v>304.81</v>
      </c>
      <c r="C64" s="19" t="str">
        <f t="shared" ref="C64:C68" si="9">REGEXREPLACE(B64,"^([^X]*?).?(X*)$", "$1X$2")</f>
        <v>304.8X</v>
      </c>
      <c r="D64" s="19" t="str">
        <f t="shared" si="2"/>
        <v>304.8X</v>
      </c>
      <c r="E64" s="19" t="str">
        <f t="shared" si="4"/>
        <v>TRUE</v>
      </c>
      <c r="F64" s="19" t="str">
        <f t="shared" si="5"/>
        <v>0</v>
      </c>
      <c r="G64" s="20" t="s">
        <v>891</v>
      </c>
      <c r="H64" s="20" t="s">
        <v>549</v>
      </c>
      <c r="R64" s="20" t="s">
        <v>893</v>
      </c>
      <c r="X64" t="s">
        <v>172</v>
      </c>
      <c r="Y64" t="s">
        <v>172</v>
      </c>
      <c r="Z64" t="s">
        <v>172</v>
      </c>
      <c r="AA64" t="s">
        <v>172</v>
      </c>
      <c r="AB64" t="s">
        <v>172</v>
      </c>
      <c r="AC64" t="s">
        <v>172</v>
      </c>
      <c r="AD64" t="s">
        <v>172</v>
      </c>
      <c r="AE64" t="s">
        <v>172</v>
      </c>
      <c r="AF64" t="s">
        <v>895</v>
      </c>
      <c r="AG64" t="s">
        <v>172</v>
      </c>
      <c r="AH64" t="s">
        <v>172</v>
      </c>
      <c r="AI64" t="s">
        <v>172</v>
      </c>
      <c r="AJ64" t="s">
        <v>172</v>
      </c>
      <c r="AK64" t="s">
        <v>896</v>
      </c>
    </row>
    <row r="65" ht="12.0" customHeight="1">
      <c r="A65" s="20" t="s">
        <v>897</v>
      </c>
      <c r="B65" s="19" t="str">
        <f t="shared" si="1"/>
        <v>304.82</v>
      </c>
      <c r="C65" s="19" t="str">
        <f t="shared" si="9"/>
        <v>304.8X</v>
      </c>
      <c r="D65" s="19" t="str">
        <f t="shared" si="2"/>
        <v>304.8X</v>
      </c>
      <c r="E65" s="19" t="str">
        <f t="shared" si="4"/>
        <v>TRUE</v>
      </c>
      <c r="F65" s="19" t="str">
        <f t="shared" si="5"/>
        <v>0</v>
      </c>
      <c r="G65" s="20" t="s">
        <v>901</v>
      </c>
      <c r="H65" s="20" t="s">
        <v>557</v>
      </c>
      <c r="R65" s="20" t="s">
        <v>833</v>
      </c>
      <c r="X65" t="s">
        <v>172</v>
      </c>
      <c r="Y65" t="s">
        <v>172</v>
      </c>
      <c r="Z65" t="s">
        <v>172</v>
      </c>
      <c r="AA65" t="s">
        <v>172</v>
      </c>
      <c r="AB65" t="s">
        <v>172</v>
      </c>
      <c r="AC65" t="s">
        <v>172</v>
      </c>
      <c r="AD65" t="s">
        <v>172</v>
      </c>
      <c r="AE65" t="s">
        <v>172</v>
      </c>
      <c r="AF65" t="s">
        <v>834</v>
      </c>
      <c r="AG65" t="s">
        <v>172</v>
      </c>
      <c r="AH65" t="s">
        <v>172</v>
      </c>
      <c r="AI65" t="s">
        <v>172</v>
      </c>
      <c r="AJ65" t="s">
        <v>172</v>
      </c>
      <c r="AK65" t="s">
        <v>836</v>
      </c>
    </row>
    <row r="66" ht="12.0" customHeight="1">
      <c r="A66" s="20" t="s">
        <v>902</v>
      </c>
      <c r="B66" s="19" t="str">
        <f t="shared" si="1"/>
        <v>304.83</v>
      </c>
      <c r="C66" s="19" t="str">
        <f t="shared" si="9"/>
        <v>304.8X</v>
      </c>
      <c r="D66" s="19" t="str">
        <f t="shared" si="2"/>
        <v>304.8X</v>
      </c>
      <c r="E66" s="19" t="str">
        <f t="shared" si="4"/>
        <v>TRUE</v>
      </c>
      <c r="F66" s="19" t="str">
        <f t="shared" si="5"/>
        <v>0</v>
      </c>
      <c r="G66" s="20" t="s">
        <v>903</v>
      </c>
      <c r="H66" s="20" t="s">
        <v>563</v>
      </c>
      <c r="R66" s="20" t="s">
        <v>843</v>
      </c>
      <c r="X66" t="s">
        <v>172</v>
      </c>
      <c r="Y66" t="s">
        <v>172</v>
      </c>
      <c r="Z66" t="s">
        <v>172</v>
      </c>
      <c r="AA66" t="s">
        <v>172</v>
      </c>
      <c r="AB66" t="s">
        <v>172</v>
      </c>
      <c r="AC66" t="s">
        <v>172</v>
      </c>
      <c r="AD66" t="s">
        <v>172</v>
      </c>
      <c r="AE66" t="s">
        <v>172</v>
      </c>
      <c r="AF66" t="s">
        <v>845</v>
      </c>
      <c r="AG66" t="s">
        <v>172</v>
      </c>
      <c r="AH66" t="s">
        <v>172</v>
      </c>
      <c r="AI66" t="s">
        <v>172</v>
      </c>
      <c r="AJ66" t="s">
        <v>172</v>
      </c>
      <c r="AK66" t="s">
        <v>847</v>
      </c>
    </row>
    <row r="67" ht="12.0" customHeight="1">
      <c r="A67" s="20" t="s">
        <v>905</v>
      </c>
      <c r="B67" s="19" t="str">
        <f t="shared" si="1"/>
        <v>304.84</v>
      </c>
      <c r="C67" s="19" t="str">
        <f t="shared" si="9"/>
        <v>304.8X</v>
      </c>
      <c r="D67" s="19" t="str">
        <f t="shared" si="2"/>
        <v>304.8X</v>
      </c>
      <c r="E67" s="19" t="str">
        <f t="shared" si="4"/>
        <v>TRUE</v>
      </c>
      <c r="F67" s="19" t="str">
        <f t="shared" si="5"/>
        <v>0</v>
      </c>
      <c r="G67" s="20" t="s">
        <v>907</v>
      </c>
      <c r="H67" s="20" t="s">
        <v>582</v>
      </c>
      <c r="R67" s="20" t="s">
        <v>854</v>
      </c>
      <c r="X67" t="s">
        <v>172</v>
      </c>
      <c r="Y67" t="s">
        <v>172</v>
      </c>
      <c r="Z67" t="s">
        <v>172</v>
      </c>
      <c r="AA67" t="s">
        <v>172</v>
      </c>
      <c r="AB67" t="s">
        <v>172</v>
      </c>
      <c r="AC67" t="s">
        <v>172</v>
      </c>
      <c r="AD67" t="s">
        <v>172</v>
      </c>
      <c r="AE67" t="s">
        <v>172</v>
      </c>
      <c r="AF67" t="s">
        <v>857</v>
      </c>
      <c r="AG67" t="s">
        <v>172</v>
      </c>
      <c r="AH67" t="s">
        <v>172</v>
      </c>
      <c r="AI67" t="s">
        <v>172</v>
      </c>
      <c r="AJ67" t="s">
        <v>172</v>
      </c>
      <c r="AK67" t="s">
        <v>860</v>
      </c>
    </row>
    <row r="68" ht="12.0" customHeight="1">
      <c r="A68" s="20" t="s">
        <v>908</v>
      </c>
      <c r="B68" s="19" t="str">
        <f t="shared" si="1"/>
        <v>304.85</v>
      </c>
      <c r="C68" s="19" t="str">
        <f t="shared" si="9"/>
        <v>304.8X</v>
      </c>
      <c r="D68" s="19" t="str">
        <f t="shared" si="2"/>
        <v>304.8X</v>
      </c>
      <c r="E68" s="19" t="str">
        <f t="shared" si="4"/>
        <v>TRUE</v>
      </c>
      <c r="F68" s="19" t="str">
        <f t="shared" si="5"/>
        <v>0</v>
      </c>
      <c r="G68" s="20" t="s">
        <v>909</v>
      </c>
      <c r="H68" s="20" t="s">
        <v>595</v>
      </c>
      <c r="R68" s="20" t="s">
        <v>868</v>
      </c>
      <c r="X68" t="s">
        <v>172</v>
      </c>
      <c r="Y68" t="s">
        <v>172</v>
      </c>
      <c r="Z68" t="s">
        <v>172</v>
      </c>
      <c r="AA68" t="s">
        <v>172</v>
      </c>
      <c r="AB68" t="s">
        <v>172</v>
      </c>
      <c r="AC68" t="s">
        <v>172</v>
      </c>
      <c r="AD68" t="s">
        <v>172</v>
      </c>
      <c r="AE68" t="s">
        <v>172</v>
      </c>
      <c r="AF68" t="s">
        <v>870</v>
      </c>
      <c r="AG68" t="s">
        <v>172</v>
      </c>
      <c r="AH68" t="s">
        <v>172</v>
      </c>
      <c r="AI68" t="s">
        <v>172</v>
      </c>
      <c r="AJ68" t="s">
        <v>172</v>
      </c>
      <c r="AK68" t="s">
        <v>872</v>
      </c>
    </row>
    <row r="69" ht="12.0" customHeight="1">
      <c r="A69" s="20" t="s">
        <v>911</v>
      </c>
      <c r="B69" s="19" t="str">
        <f t="shared" si="1"/>
        <v>305.X</v>
      </c>
      <c r="C69" s="19" t="s">
        <v>768</v>
      </c>
      <c r="D69" s="19" t="str">
        <f t="shared" si="2"/>
        <v>30X</v>
      </c>
      <c r="E69" s="19" t="str">
        <f t="shared" si="4"/>
        <v>TRUE</v>
      </c>
      <c r="F69" s="19" t="str">
        <f t="shared" si="5"/>
        <v>6</v>
      </c>
      <c r="G69" s="20" t="s">
        <v>911</v>
      </c>
      <c r="H69" s="20" t="s">
        <v>916</v>
      </c>
      <c r="R69" s="20" t="s">
        <v>917</v>
      </c>
      <c r="X69" t="s">
        <v>172</v>
      </c>
      <c r="Y69" t="s">
        <v>172</v>
      </c>
      <c r="Z69" t="s">
        <v>172</v>
      </c>
      <c r="AA69" t="s">
        <v>172</v>
      </c>
      <c r="AB69" t="s">
        <v>172</v>
      </c>
      <c r="AC69" t="s">
        <v>172</v>
      </c>
      <c r="AD69" t="s">
        <v>172</v>
      </c>
      <c r="AE69" t="s">
        <v>172</v>
      </c>
      <c r="AF69" t="s">
        <v>919</v>
      </c>
      <c r="AG69" t="s">
        <v>172</v>
      </c>
      <c r="AH69" t="s">
        <v>172</v>
      </c>
      <c r="AI69" t="s">
        <v>172</v>
      </c>
      <c r="AJ69" t="s">
        <v>172</v>
      </c>
      <c r="AK69" t="s">
        <v>920</v>
      </c>
    </row>
    <row r="70" ht="12.0" customHeight="1">
      <c r="A70" s="20" t="s">
        <v>921</v>
      </c>
      <c r="B70" s="19" t="str">
        <f t="shared" si="1"/>
        <v>305.1</v>
      </c>
      <c r="C70" s="19" t="str">
        <f>REGEXREPLACE(B70,"^([^X]*?).?(X*)$", "$1X$2")</f>
        <v>305.X</v>
      </c>
      <c r="D70" s="19" t="str">
        <f t="shared" si="2"/>
        <v>305.X</v>
      </c>
      <c r="E70" s="19" t="str">
        <f t="shared" si="4"/>
        <v>TRUE</v>
      </c>
      <c r="F70" s="19" t="str">
        <f t="shared" si="5"/>
        <v>0</v>
      </c>
      <c r="G70" s="20" t="s">
        <v>922</v>
      </c>
      <c r="H70" s="20" t="s">
        <v>289</v>
      </c>
      <c r="R70" s="20" t="s">
        <v>917</v>
      </c>
      <c r="X70" t="s">
        <v>172</v>
      </c>
      <c r="Y70" t="s">
        <v>172</v>
      </c>
      <c r="Z70" t="s">
        <v>172</v>
      </c>
      <c r="AA70" t="s">
        <v>172</v>
      </c>
      <c r="AB70" t="s">
        <v>172</v>
      </c>
      <c r="AC70" t="s">
        <v>172</v>
      </c>
      <c r="AD70" t="s">
        <v>172</v>
      </c>
      <c r="AE70" t="s">
        <v>172</v>
      </c>
      <c r="AF70" t="s">
        <v>919</v>
      </c>
      <c r="AG70" t="s">
        <v>172</v>
      </c>
      <c r="AH70" t="s">
        <v>172</v>
      </c>
      <c r="AI70" t="s">
        <v>172</v>
      </c>
      <c r="AJ70" t="s">
        <v>172</v>
      </c>
      <c r="AK70" t="s">
        <v>920</v>
      </c>
    </row>
    <row r="71" ht="12.0" customHeight="1">
      <c r="A71" s="20" t="s">
        <v>923</v>
      </c>
      <c r="B71" s="19" t="str">
        <f t="shared" si="1"/>
        <v>305.2X</v>
      </c>
      <c r="C71" s="19" t="s">
        <v>925</v>
      </c>
      <c r="D71" s="19" t="str">
        <f t="shared" si="2"/>
        <v>305.X</v>
      </c>
      <c r="E71" s="19" t="str">
        <f t="shared" si="4"/>
        <v>TRUE</v>
      </c>
      <c r="F71" s="19" t="str">
        <f t="shared" si="5"/>
        <v>5</v>
      </c>
      <c r="G71" s="20" t="s">
        <v>926</v>
      </c>
      <c r="H71" s="20" t="s">
        <v>928</v>
      </c>
      <c r="R71" s="20" t="s">
        <v>929</v>
      </c>
      <c r="X71" t="s">
        <v>172</v>
      </c>
      <c r="Y71" t="s">
        <v>172</v>
      </c>
      <c r="Z71" t="s">
        <v>172</v>
      </c>
      <c r="AA71" t="s">
        <v>172</v>
      </c>
      <c r="AB71" t="s">
        <v>172</v>
      </c>
      <c r="AC71" t="s">
        <v>172</v>
      </c>
      <c r="AD71" t="s">
        <v>172</v>
      </c>
      <c r="AE71" t="s">
        <v>172</v>
      </c>
      <c r="AF71" t="s">
        <v>930</v>
      </c>
      <c r="AG71" t="s">
        <v>172</v>
      </c>
      <c r="AH71" t="s">
        <v>172</v>
      </c>
      <c r="AI71" t="s">
        <v>172</v>
      </c>
      <c r="AJ71" t="s">
        <v>172</v>
      </c>
      <c r="AK71" t="s">
        <v>931</v>
      </c>
    </row>
    <row r="72" ht="12.0" customHeight="1">
      <c r="A72" s="20" t="s">
        <v>932</v>
      </c>
      <c r="B72" s="19" t="str">
        <f t="shared" si="1"/>
        <v>305.21</v>
      </c>
      <c r="C72" s="19" t="str">
        <f t="shared" ref="C72:C77" si="10">REGEXREPLACE(B72,"^([^X]*?).?(X*)$", "$1X$2")</f>
        <v>305.2X</v>
      </c>
      <c r="D72" s="19" t="str">
        <f t="shared" si="2"/>
        <v>305.2X</v>
      </c>
      <c r="E72" s="19" t="str">
        <f t="shared" si="4"/>
        <v>TRUE</v>
      </c>
      <c r="F72" s="19" t="str">
        <f t="shared" si="5"/>
        <v>0</v>
      </c>
      <c r="G72" s="20" t="s">
        <v>933</v>
      </c>
      <c r="H72" s="20" t="s">
        <v>549</v>
      </c>
      <c r="R72" s="20" t="s">
        <v>893</v>
      </c>
      <c r="X72" t="s">
        <v>172</v>
      </c>
      <c r="Y72" t="s">
        <v>172</v>
      </c>
      <c r="Z72" t="s">
        <v>172</v>
      </c>
      <c r="AA72" t="s">
        <v>172</v>
      </c>
      <c r="AB72" t="s">
        <v>172</v>
      </c>
      <c r="AC72" t="s">
        <v>172</v>
      </c>
      <c r="AD72" t="s">
        <v>172</v>
      </c>
      <c r="AE72" t="s">
        <v>172</v>
      </c>
      <c r="AF72" t="s">
        <v>895</v>
      </c>
      <c r="AG72" t="s">
        <v>172</v>
      </c>
      <c r="AH72" t="s">
        <v>172</v>
      </c>
      <c r="AI72" t="s">
        <v>172</v>
      </c>
      <c r="AJ72" t="s">
        <v>172</v>
      </c>
      <c r="AK72" t="s">
        <v>896</v>
      </c>
    </row>
    <row r="73" ht="12.0" customHeight="1">
      <c r="A73" s="20" t="s">
        <v>938</v>
      </c>
      <c r="B73" s="19" t="str">
        <f t="shared" si="1"/>
        <v>305.22</v>
      </c>
      <c r="C73" s="19" t="str">
        <f t="shared" si="10"/>
        <v>305.2X</v>
      </c>
      <c r="D73" s="19" t="str">
        <f t="shared" si="2"/>
        <v>305.2X</v>
      </c>
      <c r="E73" s="19" t="str">
        <f t="shared" si="4"/>
        <v>TRUE</v>
      </c>
      <c r="F73" s="19" t="str">
        <f t="shared" si="5"/>
        <v>0</v>
      </c>
      <c r="G73" s="20" t="s">
        <v>942</v>
      </c>
      <c r="H73" s="20" t="s">
        <v>557</v>
      </c>
      <c r="R73" s="20" t="s">
        <v>833</v>
      </c>
      <c r="X73" t="s">
        <v>172</v>
      </c>
      <c r="Y73" t="s">
        <v>172</v>
      </c>
      <c r="Z73" t="s">
        <v>172</v>
      </c>
      <c r="AA73" t="s">
        <v>172</v>
      </c>
      <c r="AB73" t="s">
        <v>172</v>
      </c>
      <c r="AC73" t="s">
        <v>172</v>
      </c>
      <c r="AD73" t="s">
        <v>172</v>
      </c>
      <c r="AE73" t="s">
        <v>172</v>
      </c>
      <c r="AF73" t="s">
        <v>834</v>
      </c>
      <c r="AG73" t="s">
        <v>172</v>
      </c>
      <c r="AH73" t="s">
        <v>172</v>
      </c>
      <c r="AI73" t="s">
        <v>172</v>
      </c>
      <c r="AJ73" t="s">
        <v>172</v>
      </c>
      <c r="AK73" t="s">
        <v>836</v>
      </c>
    </row>
    <row r="74" ht="12.0" customHeight="1">
      <c r="A74" s="20" t="s">
        <v>948</v>
      </c>
      <c r="B74" s="19" t="str">
        <f t="shared" si="1"/>
        <v>305.23</v>
      </c>
      <c r="C74" s="19" t="str">
        <f t="shared" si="10"/>
        <v>305.2X</v>
      </c>
      <c r="D74" s="19" t="str">
        <f t="shared" si="2"/>
        <v>305.2X</v>
      </c>
      <c r="E74" s="19" t="str">
        <f t="shared" si="4"/>
        <v>TRUE</v>
      </c>
      <c r="F74" s="19" t="str">
        <f t="shared" si="5"/>
        <v>0</v>
      </c>
      <c r="G74" s="20" t="s">
        <v>952</v>
      </c>
      <c r="H74" s="20" t="s">
        <v>563</v>
      </c>
      <c r="R74" s="20" t="s">
        <v>843</v>
      </c>
      <c r="X74" t="s">
        <v>172</v>
      </c>
      <c r="Y74" t="s">
        <v>172</v>
      </c>
      <c r="Z74" t="s">
        <v>172</v>
      </c>
      <c r="AA74" t="s">
        <v>172</v>
      </c>
      <c r="AB74" t="s">
        <v>172</v>
      </c>
      <c r="AC74" t="s">
        <v>172</v>
      </c>
      <c r="AD74" t="s">
        <v>172</v>
      </c>
      <c r="AE74" t="s">
        <v>172</v>
      </c>
      <c r="AF74" t="s">
        <v>845</v>
      </c>
      <c r="AG74" t="s">
        <v>172</v>
      </c>
      <c r="AH74" t="s">
        <v>172</v>
      </c>
      <c r="AI74" t="s">
        <v>172</v>
      </c>
      <c r="AJ74" t="s">
        <v>172</v>
      </c>
      <c r="AK74" t="s">
        <v>847</v>
      </c>
    </row>
    <row r="75" ht="12.0" customHeight="1">
      <c r="A75" s="20" t="s">
        <v>955</v>
      </c>
      <c r="B75" s="19" t="str">
        <f t="shared" si="1"/>
        <v>305.24</v>
      </c>
      <c r="C75" s="19" t="str">
        <f t="shared" si="10"/>
        <v>305.2X</v>
      </c>
      <c r="D75" s="19" t="str">
        <f t="shared" si="2"/>
        <v>305.2X</v>
      </c>
      <c r="E75" s="19" t="str">
        <f t="shared" si="4"/>
        <v>TRUE</v>
      </c>
      <c r="F75" s="19" t="str">
        <f t="shared" si="5"/>
        <v>0</v>
      </c>
      <c r="G75" s="20" t="s">
        <v>957</v>
      </c>
      <c r="H75" s="20" t="s">
        <v>582</v>
      </c>
      <c r="R75" s="20" t="s">
        <v>854</v>
      </c>
      <c r="X75" t="s">
        <v>172</v>
      </c>
      <c r="Y75" t="s">
        <v>172</v>
      </c>
      <c r="Z75" t="s">
        <v>172</v>
      </c>
      <c r="AA75" t="s">
        <v>172</v>
      </c>
      <c r="AB75" t="s">
        <v>172</v>
      </c>
      <c r="AC75" t="s">
        <v>172</v>
      </c>
      <c r="AD75" t="s">
        <v>172</v>
      </c>
      <c r="AE75" t="s">
        <v>172</v>
      </c>
      <c r="AF75" t="s">
        <v>857</v>
      </c>
      <c r="AG75" t="s">
        <v>172</v>
      </c>
      <c r="AH75" t="s">
        <v>172</v>
      </c>
      <c r="AI75" t="s">
        <v>172</v>
      </c>
      <c r="AJ75" t="s">
        <v>172</v>
      </c>
      <c r="AK75" t="s">
        <v>860</v>
      </c>
    </row>
    <row r="76" ht="12.0" customHeight="1">
      <c r="A76" s="20" t="s">
        <v>959</v>
      </c>
      <c r="B76" s="19" t="str">
        <f t="shared" si="1"/>
        <v>305.25</v>
      </c>
      <c r="C76" s="19" t="str">
        <f t="shared" si="10"/>
        <v>305.2X</v>
      </c>
      <c r="D76" s="19" t="str">
        <f t="shared" si="2"/>
        <v>305.2X</v>
      </c>
      <c r="E76" s="19" t="str">
        <f t="shared" si="4"/>
        <v>TRUE</v>
      </c>
      <c r="F76" s="19" t="str">
        <f t="shared" si="5"/>
        <v>0</v>
      </c>
      <c r="G76" s="20" t="s">
        <v>960</v>
      </c>
      <c r="H76" s="20" t="s">
        <v>595</v>
      </c>
      <c r="R76" s="20" t="s">
        <v>868</v>
      </c>
      <c r="X76" t="s">
        <v>172</v>
      </c>
      <c r="Y76" t="s">
        <v>172</v>
      </c>
      <c r="Z76" t="s">
        <v>172</v>
      </c>
      <c r="AA76" t="s">
        <v>172</v>
      </c>
      <c r="AB76" t="s">
        <v>172</v>
      </c>
      <c r="AC76" t="s">
        <v>172</v>
      </c>
      <c r="AD76" t="s">
        <v>172</v>
      </c>
      <c r="AE76" t="s">
        <v>172</v>
      </c>
      <c r="AF76" t="s">
        <v>870</v>
      </c>
      <c r="AG76" t="s">
        <v>172</v>
      </c>
      <c r="AH76" t="s">
        <v>172</v>
      </c>
      <c r="AI76" t="s">
        <v>172</v>
      </c>
      <c r="AJ76" t="s">
        <v>172</v>
      </c>
      <c r="AK76" t="s">
        <v>872</v>
      </c>
    </row>
    <row r="77" ht="12.0" customHeight="1">
      <c r="A77" s="20" t="s">
        <v>961</v>
      </c>
      <c r="B77" s="19" t="str">
        <f t="shared" si="1"/>
        <v>305.3</v>
      </c>
      <c r="C77" s="19" t="str">
        <f t="shared" si="10"/>
        <v>305.X</v>
      </c>
      <c r="D77" s="19" t="str">
        <f t="shared" si="2"/>
        <v>305.X</v>
      </c>
      <c r="E77" s="19" t="str">
        <f t="shared" si="4"/>
        <v>TRUE</v>
      </c>
      <c r="F77" s="19" t="str">
        <f t="shared" si="5"/>
        <v>0</v>
      </c>
      <c r="G77" s="20" t="s">
        <v>962</v>
      </c>
      <c r="H77" s="20" t="s">
        <v>963</v>
      </c>
      <c r="R77" s="20" t="s">
        <v>964</v>
      </c>
      <c r="X77" t="s">
        <v>172</v>
      </c>
      <c r="Y77" t="s">
        <v>172</v>
      </c>
      <c r="Z77" t="s">
        <v>172</v>
      </c>
      <c r="AA77" t="s">
        <v>172</v>
      </c>
      <c r="AB77" t="s">
        <v>172</v>
      </c>
      <c r="AC77" t="s">
        <v>172</v>
      </c>
      <c r="AD77" t="s">
        <v>172</v>
      </c>
      <c r="AE77" t="s">
        <v>172</v>
      </c>
      <c r="AF77" t="s">
        <v>965</v>
      </c>
      <c r="AG77" t="s">
        <v>172</v>
      </c>
      <c r="AH77" t="s">
        <v>172</v>
      </c>
      <c r="AI77" t="s">
        <v>172</v>
      </c>
      <c r="AJ77" t="s">
        <v>172</v>
      </c>
      <c r="AK77" t="s">
        <v>967</v>
      </c>
    </row>
    <row r="78" ht="12.0" customHeight="1">
      <c r="A78" s="20" t="s">
        <v>968</v>
      </c>
      <c r="B78" s="19" t="str">
        <f t="shared" si="1"/>
        <v>305.4X</v>
      </c>
      <c r="C78" s="19" t="s">
        <v>925</v>
      </c>
      <c r="D78" s="19" t="str">
        <f t="shared" si="2"/>
        <v>305.X</v>
      </c>
      <c r="E78" s="19" t="str">
        <f t="shared" si="4"/>
        <v>TRUE</v>
      </c>
      <c r="F78" s="19" t="str">
        <f t="shared" si="5"/>
        <v>6</v>
      </c>
      <c r="G78" s="20" t="s">
        <v>961</v>
      </c>
      <c r="H78" s="20" t="s">
        <v>973</v>
      </c>
      <c r="I78" s="20" t="s">
        <v>974</v>
      </c>
      <c r="R78" s="20" t="s">
        <v>975</v>
      </c>
      <c r="X78" t="s">
        <v>172</v>
      </c>
      <c r="Y78" t="s">
        <v>172</v>
      </c>
      <c r="Z78" t="s">
        <v>172</v>
      </c>
      <c r="AA78" t="s">
        <v>172</v>
      </c>
      <c r="AB78" t="s">
        <v>172</v>
      </c>
      <c r="AC78" t="s">
        <v>172</v>
      </c>
      <c r="AD78" t="s">
        <v>172</v>
      </c>
      <c r="AE78" t="s">
        <v>172</v>
      </c>
      <c r="AF78" t="s">
        <v>978</v>
      </c>
      <c r="AG78" t="s">
        <v>172</v>
      </c>
      <c r="AH78" t="s">
        <v>172</v>
      </c>
      <c r="AI78" t="s">
        <v>172</v>
      </c>
      <c r="AJ78" t="s">
        <v>172</v>
      </c>
      <c r="AK78" t="s">
        <v>979</v>
      </c>
    </row>
    <row r="79" ht="12.0" customHeight="1">
      <c r="A79" s="20" t="s">
        <v>980</v>
      </c>
      <c r="B79" s="19" t="str">
        <f t="shared" si="1"/>
        <v>305.41</v>
      </c>
      <c r="C79" s="19" t="str">
        <f t="shared" ref="C79:C84" si="11">REGEXREPLACE(B79,"^([^X]*?).?(X*)$", "$1X$2")</f>
        <v>305.4X</v>
      </c>
      <c r="D79" s="19" t="str">
        <f t="shared" si="2"/>
        <v>305.4X</v>
      </c>
      <c r="E79" s="19" t="str">
        <f t="shared" si="4"/>
        <v>TRUE</v>
      </c>
      <c r="F79" s="19" t="str">
        <f t="shared" si="5"/>
        <v>0</v>
      </c>
      <c r="G79" s="20" t="s">
        <v>933</v>
      </c>
      <c r="H79" s="20" t="s">
        <v>549</v>
      </c>
      <c r="I79" s="20" t="s">
        <v>986</v>
      </c>
      <c r="R79" s="20" t="s">
        <v>988</v>
      </c>
      <c r="X79" t="s">
        <v>172</v>
      </c>
      <c r="Y79" t="s">
        <v>172</v>
      </c>
      <c r="Z79" t="s">
        <v>172</v>
      </c>
      <c r="AA79" t="s">
        <v>172</v>
      </c>
      <c r="AB79" t="s">
        <v>172</v>
      </c>
      <c r="AC79" t="s">
        <v>172</v>
      </c>
      <c r="AD79" t="s">
        <v>172</v>
      </c>
      <c r="AE79" t="s">
        <v>172</v>
      </c>
      <c r="AF79" t="s">
        <v>992</v>
      </c>
      <c r="AG79" t="s">
        <v>172</v>
      </c>
      <c r="AH79" t="s">
        <v>172</v>
      </c>
      <c r="AI79" t="s">
        <v>172</v>
      </c>
      <c r="AJ79" t="s">
        <v>172</v>
      </c>
      <c r="AK79" t="s">
        <v>993</v>
      </c>
    </row>
    <row r="80" ht="12.0" customHeight="1">
      <c r="A80" s="20" t="s">
        <v>994</v>
      </c>
      <c r="B80" s="19" t="str">
        <f t="shared" si="1"/>
        <v>305.42</v>
      </c>
      <c r="C80" s="19" t="str">
        <f t="shared" si="11"/>
        <v>305.4X</v>
      </c>
      <c r="D80" s="19" t="str">
        <f t="shared" si="2"/>
        <v>305.4X</v>
      </c>
      <c r="E80" s="19" t="str">
        <f t="shared" si="4"/>
        <v>TRUE</v>
      </c>
      <c r="F80" s="19" t="str">
        <f t="shared" si="5"/>
        <v>0</v>
      </c>
      <c r="G80" s="20" t="s">
        <v>942</v>
      </c>
      <c r="H80" s="20" t="s">
        <v>557</v>
      </c>
      <c r="R80" s="20" t="s">
        <v>997</v>
      </c>
      <c r="X80" t="s">
        <v>172</v>
      </c>
      <c r="Y80" t="s">
        <v>172</v>
      </c>
      <c r="Z80" t="s">
        <v>172</v>
      </c>
      <c r="AA80" t="s">
        <v>172</v>
      </c>
      <c r="AB80" t="s">
        <v>172</v>
      </c>
      <c r="AC80" t="s">
        <v>172</v>
      </c>
      <c r="AD80" t="s">
        <v>172</v>
      </c>
      <c r="AE80" t="s">
        <v>172</v>
      </c>
      <c r="AF80" t="s">
        <v>998</v>
      </c>
      <c r="AG80" t="s">
        <v>172</v>
      </c>
      <c r="AH80" t="s">
        <v>172</v>
      </c>
      <c r="AI80" t="s">
        <v>172</v>
      </c>
      <c r="AJ80" t="s">
        <v>172</v>
      </c>
      <c r="AK80" t="s">
        <v>1000</v>
      </c>
    </row>
    <row r="81" ht="12.0" customHeight="1">
      <c r="A81" s="20" t="s">
        <v>1001</v>
      </c>
      <c r="B81" s="19" t="str">
        <f t="shared" si="1"/>
        <v>305.43</v>
      </c>
      <c r="C81" s="19" t="str">
        <f t="shared" si="11"/>
        <v>305.4X</v>
      </c>
      <c r="D81" s="19" t="str">
        <f t="shared" si="2"/>
        <v>305.4X</v>
      </c>
      <c r="E81" s="19" t="str">
        <f t="shared" si="4"/>
        <v>TRUE</v>
      </c>
      <c r="F81" s="19" t="str">
        <f t="shared" si="5"/>
        <v>0</v>
      </c>
      <c r="G81" s="20" t="s">
        <v>952</v>
      </c>
      <c r="H81" s="20" t="s">
        <v>563</v>
      </c>
      <c r="R81" s="20" t="s">
        <v>1003</v>
      </c>
      <c r="X81" t="s">
        <v>172</v>
      </c>
      <c r="Y81" t="s">
        <v>172</v>
      </c>
      <c r="Z81" t="s">
        <v>172</v>
      </c>
      <c r="AA81" t="s">
        <v>172</v>
      </c>
      <c r="AB81" t="s">
        <v>172</v>
      </c>
      <c r="AC81" t="s">
        <v>172</v>
      </c>
      <c r="AD81" t="s">
        <v>172</v>
      </c>
      <c r="AE81" t="s">
        <v>172</v>
      </c>
      <c r="AF81" t="s">
        <v>1005</v>
      </c>
      <c r="AG81" t="s">
        <v>172</v>
      </c>
      <c r="AH81" t="s">
        <v>172</v>
      </c>
      <c r="AI81" t="s">
        <v>172</v>
      </c>
      <c r="AJ81" t="s">
        <v>172</v>
      </c>
      <c r="AK81" t="s">
        <v>1007</v>
      </c>
    </row>
    <row r="82" ht="12.0" customHeight="1">
      <c r="A82" s="20" t="s">
        <v>1008</v>
      </c>
      <c r="B82" s="19" t="str">
        <f t="shared" si="1"/>
        <v>305.44</v>
      </c>
      <c r="C82" s="19" t="str">
        <f t="shared" si="11"/>
        <v>305.4X</v>
      </c>
      <c r="D82" s="19" t="str">
        <f t="shared" si="2"/>
        <v>305.4X</v>
      </c>
      <c r="E82" s="19" t="str">
        <f t="shared" si="4"/>
        <v>TRUE</v>
      </c>
      <c r="F82" s="19" t="str">
        <f t="shared" si="5"/>
        <v>0</v>
      </c>
      <c r="G82" s="20" t="s">
        <v>957</v>
      </c>
      <c r="H82" s="20" t="s">
        <v>582</v>
      </c>
      <c r="R82" s="20" t="s">
        <v>1010</v>
      </c>
      <c r="X82" t="s">
        <v>172</v>
      </c>
      <c r="Y82" t="s">
        <v>172</v>
      </c>
      <c r="Z82" t="s">
        <v>172</v>
      </c>
      <c r="AA82" t="s">
        <v>172</v>
      </c>
      <c r="AB82" t="s">
        <v>172</v>
      </c>
      <c r="AC82" t="s">
        <v>172</v>
      </c>
      <c r="AD82" t="s">
        <v>172</v>
      </c>
      <c r="AE82" t="s">
        <v>172</v>
      </c>
      <c r="AF82" t="s">
        <v>1012</v>
      </c>
      <c r="AG82" t="s">
        <v>172</v>
      </c>
      <c r="AH82" t="s">
        <v>172</v>
      </c>
      <c r="AI82" t="s">
        <v>172</v>
      </c>
      <c r="AJ82" t="s">
        <v>172</v>
      </c>
      <c r="AK82" t="s">
        <v>1013</v>
      </c>
    </row>
    <row r="83" ht="12.0" customHeight="1">
      <c r="A83" s="20" t="s">
        <v>1011</v>
      </c>
      <c r="B83" s="19" t="str">
        <f t="shared" si="1"/>
        <v>305.45</v>
      </c>
      <c r="C83" s="19" t="str">
        <f t="shared" si="11"/>
        <v>305.4X</v>
      </c>
      <c r="D83" s="19" t="str">
        <f t="shared" si="2"/>
        <v>305.4X</v>
      </c>
      <c r="E83" s="19" t="str">
        <f t="shared" si="4"/>
        <v>TRUE</v>
      </c>
      <c r="F83" s="19" t="str">
        <f t="shared" si="5"/>
        <v>0</v>
      </c>
      <c r="G83" s="20" t="s">
        <v>960</v>
      </c>
      <c r="H83" s="20" t="s">
        <v>595</v>
      </c>
      <c r="R83" s="20" t="s">
        <v>1018</v>
      </c>
      <c r="X83" t="s">
        <v>172</v>
      </c>
      <c r="Y83" t="s">
        <v>172</v>
      </c>
      <c r="Z83" t="s">
        <v>172</v>
      </c>
      <c r="AA83" t="s">
        <v>172</v>
      </c>
      <c r="AB83" t="s">
        <v>172</v>
      </c>
      <c r="AC83" t="s">
        <v>172</v>
      </c>
      <c r="AD83" t="s">
        <v>172</v>
      </c>
      <c r="AE83" t="s">
        <v>172</v>
      </c>
      <c r="AF83" t="s">
        <v>1019</v>
      </c>
      <c r="AG83" t="s">
        <v>172</v>
      </c>
      <c r="AH83" t="s">
        <v>172</v>
      </c>
      <c r="AI83" t="s">
        <v>172</v>
      </c>
      <c r="AJ83" t="s">
        <v>172</v>
      </c>
      <c r="AK83" t="s">
        <v>1023</v>
      </c>
    </row>
    <row r="84" ht="12.0" customHeight="1">
      <c r="A84" s="20" t="s">
        <v>980</v>
      </c>
      <c r="B84" s="19" t="str">
        <f t="shared" si="1"/>
        <v>305.41</v>
      </c>
      <c r="C84" s="19" t="str">
        <f t="shared" si="11"/>
        <v>305.4X</v>
      </c>
      <c r="D84" s="19" t="str">
        <f t="shared" si="2"/>
        <v>305.4X</v>
      </c>
      <c r="E84" s="19" t="str">
        <f t="shared" si="4"/>
        <v>TRUE</v>
      </c>
      <c r="F84" s="19" t="str">
        <f t="shared" si="5"/>
        <v>0</v>
      </c>
      <c r="G84" s="20" t="s">
        <v>1020</v>
      </c>
      <c r="H84" s="20" t="s">
        <v>1021</v>
      </c>
      <c r="I84" s="20" t="s">
        <v>1025</v>
      </c>
      <c r="R84" s="20" t="s">
        <v>1030</v>
      </c>
      <c r="X84" t="s">
        <v>172</v>
      </c>
      <c r="Y84" t="s">
        <v>172</v>
      </c>
      <c r="Z84" t="s">
        <v>172</v>
      </c>
      <c r="AA84" t="s">
        <v>172</v>
      </c>
      <c r="AB84" t="s">
        <v>172</v>
      </c>
      <c r="AC84" t="s">
        <v>172</v>
      </c>
      <c r="AD84" t="s">
        <v>172</v>
      </c>
      <c r="AE84" t="s">
        <v>172</v>
      </c>
      <c r="AF84" t="s">
        <v>1035</v>
      </c>
      <c r="AG84" t="s">
        <v>172</v>
      </c>
      <c r="AH84" t="s">
        <v>172</v>
      </c>
      <c r="AI84" t="s">
        <v>172</v>
      </c>
      <c r="AJ84" t="s">
        <v>172</v>
      </c>
      <c r="AK84" t="s">
        <v>1042</v>
      </c>
    </row>
    <row r="85" ht="12.0" customHeight="1">
      <c r="A85" s="20" t="s">
        <v>1029</v>
      </c>
      <c r="B85" s="19" t="str">
        <f t="shared" si="1"/>
        <v>305.8X</v>
      </c>
      <c r="C85" s="19" t="s">
        <v>925</v>
      </c>
      <c r="D85" s="19" t="str">
        <f t="shared" si="2"/>
        <v>305.X</v>
      </c>
      <c r="E85" s="19" t="str">
        <f t="shared" si="4"/>
        <v>TRUE</v>
      </c>
      <c r="F85" s="19" t="str">
        <f t="shared" si="5"/>
        <v>5</v>
      </c>
      <c r="G85" s="20" t="s">
        <v>1031</v>
      </c>
      <c r="H85" s="20" t="s">
        <v>1032</v>
      </c>
      <c r="R85" s="20" t="s">
        <v>1056</v>
      </c>
      <c r="X85" t="s">
        <v>172</v>
      </c>
      <c r="Y85" t="s">
        <v>172</v>
      </c>
      <c r="Z85" t="s">
        <v>172</v>
      </c>
      <c r="AA85" t="s">
        <v>172</v>
      </c>
      <c r="AB85" t="s">
        <v>172</v>
      </c>
      <c r="AC85" t="s">
        <v>172</v>
      </c>
      <c r="AD85" t="s">
        <v>172</v>
      </c>
      <c r="AE85" t="s">
        <v>172</v>
      </c>
      <c r="AF85" t="s">
        <v>1059</v>
      </c>
      <c r="AG85" t="s">
        <v>172</v>
      </c>
      <c r="AH85" t="s">
        <v>172</v>
      </c>
      <c r="AI85" t="s">
        <v>172</v>
      </c>
      <c r="AJ85" t="s">
        <v>172</v>
      </c>
      <c r="AK85" t="s">
        <v>1062</v>
      </c>
    </row>
    <row r="86" ht="12.0" customHeight="1">
      <c r="A86" s="20" t="s">
        <v>1057</v>
      </c>
      <c r="B86" s="19" t="str">
        <f t="shared" si="1"/>
        <v>305.81</v>
      </c>
      <c r="C86" s="19" t="str">
        <f t="shared" ref="C86:C90" si="12">REGEXREPLACE(B86,"^([^X]*?).?(X*)$", "$1X$2")</f>
        <v>305.8X</v>
      </c>
      <c r="D86" s="19" t="str">
        <f t="shared" si="2"/>
        <v>305.8X</v>
      </c>
      <c r="E86" s="19" t="str">
        <f t="shared" si="4"/>
        <v>TRUE</v>
      </c>
      <c r="F86" s="19" t="str">
        <f t="shared" si="5"/>
        <v>0</v>
      </c>
      <c r="G86" s="20" t="s">
        <v>1060</v>
      </c>
      <c r="H86" s="20" t="s">
        <v>549</v>
      </c>
      <c r="X86" t="s">
        <v>172</v>
      </c>
      <c r="Y86" t="s">
        <v>172</v>
      </c>
      <c r="Z86" t="s">
        <v>172</v>
      </c>
      <c r="AA86" t="s">
        <v>172</v>
      </c>
      <c r="AB86" t="s">
        <v>172</v>
      </c>
      <c r="AC86" t="s">
        <v>172</v>
      </c>
      <c r="AD86" t="s">
        <v>172</v>
      </c>
      <c r="AE86" t="s">
        <v>172</v>
      </c>
      <c r="AF86" t="s">
        <v>172</v>
      </c>
      <c r="AG86" t="s">
        <v>172</v>
      </c>
      <c r="AH86" t="s">
        <v>172</v>
      </c>
      <c r="AI86" t="s">
        <v>172</v>
      </c>
      <c r="AJ86" t="s">
        <v>172</v>
      </c>
      <c r="AK86" t="s">
        <v>183</v>
      </c>
    </row>
    <row r="87" ht="12.0" customHeight="1">
      <c r="A87" s="20" t="s">
        <v>1063</v>
      </c>
      <c r="B87" s="19" t="str">
        <f t="shared" si="1"/>
        <v>305.82</v>
      </c>
      <c r="C87" s="19" t="str">
        <f t="shared" si="12"/>
        <v>305.8X</v>
      </c>
      <c r="D87" s="19" t="str">
        <f t="shared" si="2"/>
        <v>305.8X</v>
      </c>
      <c r="E87" s="19" t="str">
        <f t="shared" si="4"/>
        <v>TRUE</v>
      </c>
      <c r="F87" s="19" t="str">
        <f t="shared" si="5"/>
        <v>0</v>
      </c>
      <c r="G87" s="20" t="s">
        <v>1064</v>
      </c>
      <c r="H87" s="20" t="s">
        <v>557</v>
      </c>
      <c r="X87" t="s">
        <v>172</v>
      </c>
      <c r="Y87" t="s">
        <v>172</v>
      </c>
      <c r="Z87" t="s">
        <v>172</v>
      </c>
      <c r="AA87" t="s">
        <v>172</v>
      </c>
      <c r="AB87" t="s">
        <v>172</v>
      </c>
      <c r="AC87" t="s">
        <v>172</v>
      </c>
      <c r="AD87" t="s">
        <v>172</v>
      </c>
      <c r="AE87" t="s">
        <v>172</v>
      </c>
      <c r="AF87" t="s">
        <v>172</v>
      </c>
      <c r="AG87" t="s">
        <v>172</v>
      </c>
      <c r="AH87" t="s">
        <v>172</v>
      </c>
      <c r="AI87" t="s">
        <v>172</v>
      </c>
      <c r="AJ87" t="s">
        <v>172</v>
      </c>
      <c r="AK87" t="s">
        <v>183</v>
      </c>
    </row>
    <row r="88" ht="12.0" customHeight="1">
      <c r="A88" s="20" t="s">
        <v>1065</v>
      </c>
      <c r="B88" s="19" t="str">
        <f t="shared" si="1"/>
        <v>305.83</v>
      </c>
      <c r="C88" s="19" t="str">
        <f t="shared" si="12"/>
        <v>305.8X</v>
      </c>
      <c r="D88" s="19" t="str">
        <f t="shared" si="2"/>
        <v>305.8X</v>
      </c>
      <c r="E88" s="19" t="str">
        <f t="shared" si="4"/>
        <v>TRUE</v>
      </c>
      <c r="F88" s="19" t="str">
        <f t="shared" si="5"/>
        <v>0</v>
      </c>
      <c r="G88" s="20" t="s">
        <v>1067</v>
      </c>
      <c r="H88" s="20" t="s">
        <v>563</v>
      </c>
      <c r="X88" t="s">
        <v>172</v>
      </c>
      <c r="Y88" t="s">
        <v>172</v>
      </c>
      <c r="Z88" t="s">
        <v>172</v>
      </c>
      <c r="AA88" t="s">
        <v>172</v>
      </c>
      <c r="AB88" t="s">
        <v>172</v>
      </c>
      <c r="AC88" t="s">
        <v>172</v>
      </c>
      <c r="AD88" t="s">
        <v>172</v>
      </c>
      <c r="AE88" t="s">
        <v>172</v>
      </c>
      <c r="AF88" t="s">
        <v>172</v>
      </c>
      <c r="AG88" t="s">
        <v>172</v>
      </c>
      <c r="AH88" t="s">
        <v>172</v>
      </c>
      <c r="AI88" t="s">
        <v>172</v>
      </c>
      <c r="AJ88" t="s">
        <v>172</v>
      </c>
      <c r="AK88" t="s">
        <v>183</v>
      </c>
    </row>
    <row r="89" ht="12.0" customHeight="1">
      <c r="A89" s="20" t="s">
        <v>1068</v>
      </c>
      <c r="B89" s="19" t="str">
        <f t="shared" si="1"/>
        <v>305.84</v>
      </c>
      <c r="C89" s="19" t="str">
        <f t="shared" si="12"/>
        <v>305.8X</v>
      </c>
      <c r="D89" s="19" t="str">
        <f t="shared" si="2"/>
        <v>305.8X</v>
      </c>
      <c r="E89" s="19" t="str">
        <f t="shared" si="4"/>
        <v>TRUE</v>
      </c>
      <c r="F89" s="19" t="str">
        <f t="shared" si="5"/>
        <v>0</v>
      </c>
      <c r="G89" s="20" t="s">
        <v>1069</v>
      </c>
      <c r="H89" s="20" t="s">
        <v>582</v>
      </c>
      <c r="X89" t="s">
        <v>172</v>
      </c>
      <c r="Y89" t="s">
        <v>172</v>
      </c>
      <c r="Z89" t="s">
        <v>172</v>
      </c>
      <c r="AA89" t="s">
        <v>172</v>
      </c>
      <c r="AB89" t="s">
        <v>172</v>
      </c>
      <c r="AC89" t="s">
        <v>172</v>
      </c>
      <c r="AD89" t="s">
        <v>172</v>
      </c>
      <c r="AE89" t="s">
        <v>172</v>
      </c>
      <c r="AF89" t="s">
        <v>172</v>
      </c>
      <c r="AG89" t="s">
        <v>172</v>
      </c>
      <c r="AH89" t="s">
        <v>172</v>
      </c>
      <c r="AI89" t="s">
        <v>172</v>
      </c>
      <c r="AJ89" t="s">
        <v>172</v>
      </c>
      <c r="AK89" t="s">
        <v>183</v>
      </c>
    </row>
    <row r="90" ht="12.0" customHeight="1">
      <c r="A90" s="20" t="s">
        <v>1070</v>
      </c>
      <c r="B90" s="19" t="str">
        <f t="shared" si="1"/>
        <v>305.85</v>
      </c>
      <c r="C90" s="19" t="str">
        <f t="shared" si="12"/>
        <v>305.8X</v>
      </c>
      <c r="D90" s="19" t="str">
        <f t="shared" si="2"/>
        <v>305.8X</v>
      </c>
      <c r="E90" s="19" t="str">
        <f t="shared" si="4"/>
        <v>TRUE</v>
      </c>
      <c r="F90" s="19" t="str">
        <f t="shared" si="5"/>
        <v>0</v>
      </c>
      <c r="G90" s="20" t="s">
        <v>1071</v>
      </c>
      <c r="H90" s="20" t="s">
        <v>595</v>
      </c>
      <c r="X90" t="s">
        <v>172</v>
      </c>
      <c r="Y90" t="s">
        <v>172</v>
      </c>
      <c r="Z90" t="s">
        <v>172</v>
      </c>
      <c r="AA90" t="s">
        <v>172</v>
      </c>
      <c r="AB90" t="s">
        <v>172</v>
      </c>
      <c r="AC90" t="s">
        <v>172</v>
      </c>
      <c r="AD90" t="s">
        <v>172</v>
      </c>
      <c r="AE90" t="s">
        <v>172</v>
      </c>
      <c r="AF90" t="s">
        <v>172</v>
      </c>
      <c r="AG90" t="s">
        <v>172</v>
      </c>
      <c r="AH90" t="s">
        <v>172</v>
      </c>
      <c r="AI90" t="s">
        <v>172</v>
      </c>
      <c r="AJ90" t="s">
        <v>172</v>
      </c>
      <c r="AK90" t="s">
        <v>183</v>
      </c>
    </row>
    <row r="91" ht="12.0" customHeight="1">
      <c r="A91" s="20" t="s">
        <v>1072</v>
      </c>
      <c r="B91" s="19" t="str">
        <f t="shared" si="1"/>
        <v>305.9X</v>
      </c>
      <c r="C91" s="19" t="s">
        <v>925</v>
      </c>
      <c r="D91" s="19" t="str">
        <f t="shared" si="2"/>
        <v>305.X</v>
      </c>
      <c r="E91" s="19" t="str">
        <f t="shared" si="4"/>
        <v>TRUE</v>
      </c>
      <c r="F91" s="19" t="str">
        <f t="shared" si="5"/>
        <v>5</v>
      </c>
      <c r="G91" s="20" t="s">
        <v>925</v>
      </c>
      <c r="H91" s="20" t="s">
        <v>1075</v>
      </c>
      <c r="I91" s="20" t="s">
        <v>1077</v>
      </c>
      <c r="R91" s="20" t="s">
        <v>1056</v>
      </c>
      <c r="X91" t="s">
        <v>172</v>
      </c>
      <c r="Y91" t="s">
        <v>172</v>
      </c>
      <c r="Z91" t="s">
        <v>172</v>
      </c>
      <c r="AA91" t="s">
        <v>172</v>
      </c>
      <c r="AB91" t="s">
        <v>172</v>
      </c>
      <c r="AC91" t="s">
        <v>172</v>
      </c>
      <c r="AD91" t="s">
        <v>172</v>
      </c>
      <c r="AE91" t="s">
        <v>172</v>
      </c>
      <c r="AF91" t="s">
        <v>1059</v>
      </c>
      <c r="AG91" t="s">
        <v>172</v>
      </c>
      <c r="AH91" t="s">
        <v>172</v>
      </c>
      <c r="AI91" t="s">
        <v>172</v>
      </c>
      <c r="AJ91" t="s">
        <v>172</v>
      </c>
      <c r="AK91" t="s">
        <v>1062</v>
      </c>
    </row>
    <row r="92" ht="12.0" customHeight="1">
      <c r="A92" s="20" t="s">
        <v>1081</v>
      </c>
      <c r="B92" s="19" t="str">
        <f t="shared" si="1"/>
        <v>305.91</v>
      </c>
      <c r="C92" s="19" t="str">
        <f t="shared" ref="C92:C96" si="13">REGEXREPLACE(B92,"^([^X]*?).?(X*)$", "$1X$2")</f>
        <v>305.9X</v>
      </c>
      <c r="D92" s="19" t="str">
        <f t="shared" si="2"/>
        <v>305.9X</v>
      </c>
      <c r="E92" s="19" t="str">
        <f t="shared" si="4"/>
        <v>TRUE</v>
      </c>
      <c r="F92" s="19" t="str">
        <f t="shared" si="5"/>
        <v>0</v>
      </c>
      <c r="G92" s="20" t="s">
        <v>1082</v>
      </c>
      <c r="H92" s="20" t="s">
        <v>549</v>
      </c>
      <c r="R92" s="20" t="s">
        <v>893</v>
      </c>
      <c r="X92" t="s">
        <v>172</v>
      </c>
      <c r="Y92" t="s">
        <v>172</v>
      </c>
      <c r="Z92" t="s">
        <v>172</v>
      </c>
      <c r="AA92" t="s">
        <v>172</v>
      </c>
      <c r="AB92" t="s">
        <v>172</v>
      </c>
      <c r="AC92" t="s">
        <v>172</v>
      </c>
      <c r="AD92" t="s">
        <v>172</v>
      </c>
      <c r="AE92" t="s">
        <v>172</v>
      </c>
      <c r="AF92" t="s">
        <v>895</v>
      </c>
      <c r="AG92" t="s">
        <v>172</v>
      </c>
      <c r="AH92" t="s">
        <v>172</v>
      </c>
      <c r="AI92" t="s">
        <v>172</v>
      </c>
      <c r="AJ92" t="s">
        <v>172</v>
      </c>
      <c r="AK92" t="s">
        <v>896</v>
      </c>
    </row>
    <row r="93" ht="12.0" customHeight="1">
      <c r="A93" s="20" t="s">
        <v>1084</v>
      </c>
      <c r="B93" s="19" t="str">
        <f t="shared" si="1"/>
        <v>305.92</v>
      </c>
      <c r="C93" s="19" t="str">
        <f t="shared" si="13"/>
        <v>305.9X</v>
      </c>
      <c r="D93" s="19" t="str">
        <f t="shared" si="2"/>
        <v>305.9X</v>
      </c>
      <c r="E93" s="19" t="str">
        <f t="shared" si="4"/>
        <v>TRUE</v>
      </c>
      <c r="F93" s="19" t="str">
        <f t="shared" si="5"/>
        <v>0</v>
      </c>
      <c r="G93" s="20" t="s">
        <v>1085</v>
      </c>
      <c r="H93" s="20" t="s">
        <v>557</v>
      </c>
      <c r="R93" s="20" t="s">
        <v>833</v>
      </c>
      <c r="X93" t="s">
        <v>172</v>
      </c>
      <c r="Y93" t="s">
        <v>172</v>
      </c>
      <c r="Z93" t="s">
        <v>172</v>
      </c>
      <c r="AA93" t="s">
        <v>172</v>
      </c>
      <c r="AB93" t="s">
        <v>172</v>
      </c>
      <c r="AC93" t="s">
        <v>172</v>
      </c>
      <c r="AD93" t="s">
        <v>172</v>
      </c>
      <c r="AE93" t="s">
        <v>172</v>
      </c>
      <c r="AF93" t="s">
        <v>834</v>
      </c>
      <c r="AG93" t="s">
        <v>172</v>
      </c>
      <c r="AH93" t="s">
        <v>172</v>
      </c>
      <c r="AI93" t="s">
        <v>172</v>
      </c>
      <c r="AJ93" t="s">
        <v>172</v>
      </c>
      <c r="AK93" t="s">
        <v>836</v>
      </c>
    </row>
    <row r="94" ht="12.0" customHeight="1">
      <c r="A94" s="20" t="s">
        <v>1086</v>
      </c>
      <c r="B94" s="19" t="str">
        <f t="shared" si="1"/>
        <v>305.93</v>
      </c>
      <c r="C94" s="19" t="str">
        <f t="shared" si="13"/>
        <v>305.9X</v>
      </c>
      <c r="D94" s="19" t="str">
        <f t="shared" si="2"/>
        <v>305.9X</v>
      </c>
      <c r="E94" s="19" t="str">
        <f t="shared" si="4"/>
        <v>TRUE</v>
      </c>
      <c r="F94" s="19" t="str">
        <f t="shared" si="5"/>
        <v>0</v>
      </c>
      <c r="G94" s="20" t="s">
        <v>1088</v>
      </c>
      <c r="H94" s="20" t="s">
        <v>563</v>
      </c>
      <c r="R94" s="20" t="s">
        <v>843</v>
      </c>
      <c r="X94" t="s">
        <v>172</v>
      </c>
      <c r="Y94" t="s">
        <v>172</v>
      </c>
      <c r="Z94" t="s">
        <v>172</v>
      </c>
      <c r="AA94" t="s">
        <v>172</v>
      </c>
      <c r="AB94" t="s">
        <v>172</v>
      </c>
      <c r="AC94" t="s">
        <v>172</v>
      </c>
      <c r="AD94" t="s">
        <v>172</v>
      </c>
      <c r="AE94" t="s">
        <v>172</v>
      </c>
      <c r="AF94" t="s">
        <v>845</v>
      </c>
      <c r="AG94" t="s">
        <v>172</v>
      </c>
      <c r="AH94" t="s">
        <v>172</v>
      </c>
      <c r="AI94" t="s">
        <v>172</v>
      </c>
      <c r="AJ94" t="s">
        <v>172</v>
      </c>
      <c r="AK94" t="s">
        <v>847</v>
      </c>
    </row>
    <row r="95" ht="12.0" customHeight="1">
      <c r="A95" s="20" t="s">
        <v>1089</v>
      </c>
      <c r="B95" s="19" t="str">
        <f t="shared" si="1"/>
        <v>305.94</v>
      </c>
      <c r="C95" s="19" t="str">
        <f t="shared" si="13"/>
        <v>305.9X</v>
      </c>
      <c r="D95" s="19" t="str">
        <f t="shared" si="2"/>
        <v>305.9X</v>
      </c>
      <c r="E95" s="19" t="str">
        <f t="shared" si="4"/>
        <v>TRUE</v>
      </c>
      <c r="F95" s="19" t="str">
        <f t="shared" si="5"/>
        <v>0</v>
      </c>
      <c r="G95" s="20" t="s">
        <v>1090</v>
      </c>
      <c r="H95" s="20" t="s">
        <v>582</v>
      </c>
      <c r="R95" s="20" t="s">
        <v>854</v>
      </c>
      <c r="X95" t="s">
        <v>172</v>
      </c>
      <c r="Y95" t="s">
        <v>172</v>
      </c>
      <c r="Z95" t="s">
        <v>172</v>
      </c>
      <c r="AA95" t="s">
        <v>172</v>
      </c>
      <c r="AB95" t="s">
        <v>172</v>
      </c>
      <c r="AC95" t="s">
        <v>172</v>
      </c>
      <c r="AD95" t="s">
        <v>172</v>
      </c>
      <c r="AE95" t="s">
        <v>172</v>
      </c>
      <c r="AF95" t="s">
        <v>857</v>
      </c>
      <c r="AG95" t="s">
        <v>172</v>
      </c>
      <c r="AH95" t="s">
        <v>172</v>
      </c>
      <c r="AI95" t="s">
        <v>172</v>
      </c>
      <c r="AJ95" t="s">
        <v>172</v>
      </c>
      <c r="AK95" t="s">
        <v>860</v>
      </c>
    </row>
    <row r="96" ht="12.0" customHeight="1">
      <c r="A96" s="20" t="s">
        <v>1091</v>
      </c>
      <c r="B96" s="19" t="str">
        <f t="shared" si="1"/>
        <v>305.95</v>
      </c>
      <c r="C96" s="19" t="str">
        <f t="shared" si="13"/>
        <v>305.9X</v>
      </c>
      <c r="D96" s="19" t="str">
        <f t="shared" si="2"/>
        <v>305.9X</v>
      </c>
      <c r="E96" s="19" t="str">
        <f t="shared" si="4"/>
        <v>TRUE</v>
      </c>
      <c r="F96" s="19" t="str">
        <f t="shared" si="5"/>
        <v>0</v>
      </c>
      <c r="G96" s="20" t="s">
        <v>1093</v>
      </c>
      <c r="H96" s="20" t="s">
        <v>595</v>
      </c>
      <c r="R96" s="20" t="s">
        <v>868</v>
      </c>
      <c r="X96" t="s">
        <v>172</v>
      </c>
      <c r="Y96" t="s">
        <v>172</v>
      </c>
      <c r="Z96" t="s">
        <v>172</v>
      </c>
      <c r="AA96" t="s">
        <v>172</v>
      </c>
      <c r="AB96" t="s">
        <v>172</v>
      </c>
      <c r="AC96" t="s">
        <v>172</v>
      </c>
      <c r="AD96" t="s">
        <v>172</v>
      </c>
      <c r="AE96" t="s">
        <v>172</v>
      </c>
      <c r="AF96" t="s">
        <v>870</v>
      </c>
      <c r="AG96" t="s">
        <v>172</v>
      </c>
      <c r="AH96" t="s">
        <v>172</v>
      </c>
      <c r="AI96" t="s">
        <v>172</v>
      </c>
      <c r="AJ96" t="s">
        <v>172</v>
      </c>
      <c r="AK96" t="s">
        <v>872</v>
      </c>
    </row>
    <row r="97" ht="12.0" customHeight="1">
      <c r="A97" s="20" t="s">
        <v>1094</v>
      </c>
      <c r="B97" s="19" t="str">
        <f t="shared" si="1"/>
        <v>306.X</v>
      </c>
      <c r="C97" s="19" t="s">
        <v>768</v>
      </c>
      <c r="D97" s="19" t="str">
        <f t="shared" si="2"/>
        <v>30X</v>
      </c>
      <c r="E97" s="19" t="str">
        <f t="shared" si="4"/>
        <v>TRUE</v>
      </c>
      <c r="F97" s="19" t="str">
        <f t="shared" si="5"/>
        <v>7</v>
      </c>
      <c r="G97" s="20" t="s">
        <v>1094</v>
      </c>
      <c r="H97" s="20" t="s">
        <v>1096</v>
      </c>
      <c r="R97" s="20" t="s">
        <v>1135</v>
      </c>
      <c r="X97" t="s">
        <v>172</v>
      </c>
      <c r="Y97" t="s">
        <v>172</v>
      </c>
      <c r="Z97" t="s">
        <v>172</v>
      </c>
      <c r="AA97" t="s">
        <v>172</v>
      </c>
      <c r="AB97" t="s">
        <v>172</v>
      </c>
      <c r="AC97" t="s">
        <v>172</v>
      </c>
      <c r="AD97" t="s">
        <v>172</v>
      </c>
      <c r="AE97" t="s">
        <v>172</v>
      </c>
      <c r="AF97" t="s">
        <v>1137</v>
      </c>
      <c r="AG97" t="s">
        <v>172</v>
      </c>
      <c r="AH97" t="s">
        <v>172</v>
      </c>
      <c r="AI97" t="s">
        <v>172</v>
      </c>
      <c r="AJ97" t="s">
        <v>172</v>
      </c>
      <c r="AK97" t="s">
        <v>1139</v>
      </c>
    </row>
    <row r="98" ht="12.0" customHeight="1">
      <c r="A98" s="20" t="s">
        <v>1101</v>
      </c>
      <c r="B98" s="19" t="str">
        <f t="shared" si="1"/>
        <v>306.1X</v>
      </c>
      <c r="C98" s="19" t="s">
        <v>1102</v>
      </c>
      <c r="D98" s="19" t="str">
        <f t="shared" si="2"/>
        <v>306.X</v>
      </c>
      <c r="E98" s="19" t="str">
        <f t="shared" si="4"/>
        <v>TRUE</v>
      </c>
      <c r="F98" s="19" t="str">
        <f t="shared" si="5"/>
        <v>5</v>
      </c>
      <c r="G98" s="20" t="s">
        <v>1104</v>
      </c>
      <c r="H98" s="20" t="s">
        <v>1105</v>
      </c>
      <c r="I98" s="20" t="s">
        <v>1107</v>
      </c>
      <c r="X98" t="s">
        <v>172</v>
      </c>
      <c r="Y98" t="s">
        <v>172</v>
      </c>
      <c r="Z98" t="s">
        <v>172</v>
      </c>
      <c r="AA98" t="s">
        <v>172</v>
      </c>
      <c r="AB98" t="s">
        <v>172</v>
      </c>
      <c r="AC98" t="s">
        <v>172</v>
      </c>
      <c r="AD98" t="s">
        <v>172</v>
      </c>
      <c r="AE98" t="s">
        <v>172</v>
      </c>
      <c r="AF98" t="s">
        <v>172</v>
      </c>
      <c r="AG98" t="s">
        <v>172</v>
      </c>
      <c r="AH98" t="s">
        <v>172</v>
      </c>
      <c r="AI98" t="s">
        <v>172</v>
      </c>
      <c r="AJ98" t="s">
        <v>172</v>
      </c>
      <c r="AK98" t="s">
        <v>183</v>
      </c>
    </row>
    <row r="99" ht="12.0" customHeight="1">
      <c r="A99" s="20" t="s">
        <v>1123</v>
      </c>
      <c r="B99" s="19" t="str">
        <f t="shared" si="1"/>
        <v>306.11</v>
      </c>
      <c r="C99" s="19" t="str">
        <f t="shared" ref="C99:C112" si="14">REGEXREPLACE(B99,"^([^X]*?).?(X*)$", "$1X$2")</f>
        <v>306.1X</v>
      </c>
      <c r="D99" s="19" t="str">
        <f t="shared" si="2"/>
        <v>306.1X</v>
      </c>
      <c r="E99" s="19" t="str">
        <f t="shared" si="4"/>
        <v>TRUE</v>
      </c>
      <c r="F99" s="19" t="str">
        <f t="shared" si="5"/>
        <v>0</v>
      </c>
      <c r="G99" s="20" t="s">
        <v>1126</v>
      </c>
      <c r="H99" s="20" t="s">
        <v>549</v>
      </c>
      <c r="I99" s="20" t="s">
        <v>1107</v>
      </c>
      <c r="X99" t="s">
        <v>172</v>
      </c>
      <c r="Y99" t="s">
        <v>172</v>
      </c>
      <c r="Z99" t="s">
        <v>172</v>
      </c>
      <c r="AA99" t="s">
        <v>172</v>
      </c>
      <c r="AB99" t="s">
        <v>172</v>
      </c>
      <c r="AC99" t="s">
        <v>172</v>
      </c>
      <c r="AD99" t="s">
        <v>172</v>
      </c>
      <c r="AE99" t="s">
        <v>172</v>
      </c>
      <c r="AF99" t="s">
        <v>172</v>
      </c>
      <c r="AG99" t="s">
        <v>172</v>
      </c>
      <c r="AH99" t="s">
        <v>172</v>
      </c>
      <c r="AI99" t="s">
        <v>172</v>
      </c>
      <c r="AJ99" t="s">
        <v>172</v>
      </c>
      <c r="AK99" t="s">
        <v>183</v>
      </c>
    </row>
    <row r="100" ht="12.0" customHeight="1">
      <c r="A100" s="20" t="s">
        <v>1127</v>
      </c>
      <c r="B100" s="19" t="str">
        <f t="shared" si="1"/>
        <v>306.12</v>
      </c>
      <c r="C100" s="19" t="str">
        <f t="shared" si="14"/>
        <v>306.1X</v>
      </c>
      <c r="D100" s="19" t="str">
        <f t="shared" si="2"/>
        <v>306.1X</v>
      </c>
      <c r="E100" s="19" t="str">
        <f t="shared" si="4"/>
        <v>TRUE</v>
      </c>
      <c r="F100" s="19" t="str">
        <f t="shared" si="5"/>
        <v>0</v>
      </c>
      <c r="G100" s="20" t="s">
        <v>1128</v>
      </c>
      <c r="H100" s="20" t="s">
        <v>557</v>
      </c>
      <c r="I100" s="20" t="s">
        <v>1107</v>
      </c>
      <c r="X100" t="s">
        <v>172</v>
      </c>
      <c r="Y100" t="s">
        <v>172</v>
      </c>
      <c r="Z100" t="s">
        <v>172</v>
      </c>
      <c r="AA100" t="s">
        <v>172</v>
      </c>
      <c r="AB100" t="s">
        <v>172</v>
      </c>
      <c r="AC100" t="s">
        <v>172</v>
      </c>
      <c r="AD100" t="s">
        <v>172</v>
      </c>
      <c r="AE100" t="s">
        <v>172</v>
      </c>
      <c r="AF100" t="s">
        <v>172</v>
      </c>
      <c r="AG100" t="s">
        <v>172</v>
      </c>
      <c r="AH100" t="s">
        <v>172</v>
      </c>
      <c r="AI100" t="s">
        <v>172</v>
      </c>
      <c r="AJ100" t="s">
        <v>172</v>
      </c>
      <c r="AK100" t="s">
        <v>183</v>
      </c>
    </row>
    <row r="101" ht="12.0" customHeight="1">
      <c r="A101" s="20" t="s">
        <v>1129</v>
      </c>
      <c r="B101" s="19" t="str">
        <f t="shared" si="1"/>
        <v>306.13</v>
      </c>
      <c r="C101" s="19" t="str">
        <f t="shared" si="14"/>
        <v>306.1X</v>
      </c>
      <c r="D101" s="19" t="str">
        <f t="shared" si="2"/>
        <v>306.1X</v>
      </c>
      <c r="E101" s="19" t="str">
        <f t="shared" si="4"/>
        <v>TRUE</v>
      </c>
      <c r="F101" s="19" t="str">
        <f t="shared" si="5"/>
        <v>0</v>
      </c>
      <c r="G101" s="20" t="s">
        <v>1130</v>
      </c>
      <c r="H101" s="20" t="s">
        <v>563</v>
      </c>
      <c r="I101" s="20" t="s">
        <v>1107</v>
      </c>
      <c r="X101" t="s">
        <v>172</v>
      </c>
      <c r="Y101" t="s">
        <v>172</v>
      </c>
      <c r="Z101" t="s">
        <v>172</v>
      </c>
      <c r="AA101" t="s">
        <v>172</v>
      </c>
      <c r="AB101" t="s">
        <v>172</v>
      </c>
      <c r="AC101" t="s">
        <v>172</v>
      </c>
      <c r="AD101" t="s">
        <v>172</v>
      </c>
      <c r="AE101" t="s">
        <v>172</v>
      </c>
      <c r="AF101" t="s">
        <v>172</v>
      </c>
      <c r="AG101" t="s">
        <v>172</v>
      </c>
      <c r="AH101" t="s">
        <v>172</v>
      </c>
      <c r="AI101" t="s">
        <v>172</v>
      </c>
      <c r="AJ101" t="s">
        <v>172</v>
      </c>
      <c r="AK101" t="s">
        <v>183</v>
      </c>
    </row>
    <row r="102" ht="12.0" customHeight="1">
      <c r="A102" s="20" t="s">
        <v>1132</v>
      </c>
      <c r="B102" s="19" t="str">
        <f t="shared" si="1"/>
        <v>306.14</v>
      </c>
      <c r="C102" s="19" t="str">
        <f t="shared" si="14"/>
        <v>306.1X</v>
      </c>
      <c r="D102" s="19" t="str">
        <f t="shared" si="2"/>
        <v>306.1X</v>
      </c>
      <c r="E102" s="19" t="str">
        <f t="shared" si="4"/>
        <v>TRUE</v>
      </c>
      <c r="F102" s="19" t="str">
        <f t="shared" si="5"/>
        <v>0</v>
      </c>
      <c r="G102" s="20" t="s">
        <v>1134</v>
      </c>
      <c r="H102" s="20" t="s">
        <v>582</v>
      </c>
      <c r="I102" s="20" t="s">
        <v>1107</v>
      </c>
      <c r="X102" t="s">
        <v>172</v>
      </c>
      <c r="Y102" t="s">
        <v>172</v>
      </c>
      <c r="Z102" t="s">
        <v>172</v>
      </c>
      <c r="AA102" t="s">
        <v>172</v>
      </c>
      <c r="AB102" t="s">
        <v>172</v>
      </c>
      <c r="AC102" t="s">
        <v>172</v>
      </c>
      <c r="AD102" t="s">
        <v>172</v>
      </c>
      <c r="AE102" t="s">
        <v>172</v>
      </c>
      <c r="AF102" t="s">
        <v>172</v>
      </c>
      <c r="AG102" t="s">
        <v>172</v>
      </c>
      <c r="AH102" t="s">
        <v>172</v>
      </c>
      <c r="AI102" t="s">
        <v>172</v>
      </c>
      <c r="AJ102" t="s">
        <v>172</v>
      </c>
      <c r="AK102" t="s">
        <v>183</v>
      </c>
    </row>
    <row r="103" ht="12.0" customHeight="1">
      <c r="A103" s="20" t="s">
        <v>1136</v>
      </c>
      <c r="B103" s="19" t="str">
        <f t="shared" si="1"/>
        <v>306.15</v>
      </c>
      <c r="C103" s="19" t="str">
        <f t="shared" si="14"/>
        <v>306.1X</v>
      </c>
      <c r="D103" s="19" t="str">
        <f t="shared" si="2"/>
        <v>306.1X</v>
      </c>
      <c r="E103" s="19" t="str">
        <f t="shared" si="4"/>
        <v>TRUE</v>
      </c>
      <c r="F103" s="19" t="str">
        <f t="shared" si="5"/>
        <v>0</v>
      </c>
      <c r="G103" s="20" t="s">
        <v>1138</v>
      </c>
      <c r="H103" s="20" t="s">
        <v>595</v>
      </c>
      <c r="I103" s="20" t="s">
        <v>1107</v>
      </c>
      <c r="X103" t="s">
        <v>172</v>
      </c>
      <c r="Y103" t="s">
        <v>172</v>
      </c>
      <c r="Z103" t="s">
        <v>172</v>
      </c>
      <c r="AA103" t="s">
        <v>172</v>
      </c>
      <c r="AB103" t="s">
        <v>172</v>
      </c>
      <c r="AC103" t="s">
        <v>172</v>
      </c>
      <c r="AD103" t="s">
        <v>172</v>
      </c>
      <c r="AE103" t="s">
        <v>172</v>
      </c>
      <c r="AF103" t="s">
        <v>172</v>
      </c>
      <c r="AG103" t="s">
        <v>172</v>
      </c>
      <c r="AH103" t="s">
        <v>172</v>
      </c>
      <c r="AI103" t="s">
        <v>172</v>
      </c>
      <c r="AJ103" t="s">
        <v>172</v>
      </c>
      <c r="AK103" t="s">
        <v>183</v>
      </c>
    </row>
    <row r="104" ht="12.0" customHeight="1">
      <c r="A104" s="20" t="s">
        <v>1140</v>
      </c>
      <c r="B104" s="19" t="str">
        <f t="shared" si="1"/>
        <v>306.2</v>
      </c>
      <c r="C104" s="19" t="str">
        <f t="shared" si="14"/>
        <v>306.X</v>
      </c>
      <c r="D104" s="19" t="str">
        <f t="shared" si="2"/>
        <v>306.X</v>
      </c>
      <c r="E104" s="19" t="str">
        <f t="shared" si="4"/>
        <v>TRUE</v>
      </c>
      <c r="F104" s="19" t="str">
        <f t="shared" si="5"/>
        <v>0</v>
      </c>
      <c r="G104" s="20" t="s">
        <v>1140</v>
      </c>
      <c r="H104" s="20" t="s">
        <v>1142</v>
      </c>
      <c r="R104" s="20" t="s">
        <v>1218</v>
      </c>
      <c r="X104" t="s">
        <v>172</v>
      </c>
      <c r="Y104" t="s">
        <v>172</v>
      </c>
      <c r="Z104" t="s">
        <v>172</v>
      </c>
      <c r="AA104" t="s">
        <v>172</v>
      </c>
      <c r="AB104" t="s">
        <v>172</v>
      </c>
      <c r="AC104" t="s">
        <v>172</v>
      </c>
      <c r="AD104" t="s">
        <v>172</v>
      </c>
      <c r="AE104" t="s">
        <v>172</v>
      </c>
      <c r="AF104" t="s">
        <v>1222</v>
      </c>
      <c r="AG104" t="s">
        <v>172</v>
      </c>
      <c r="AH104" t="s">
        <v>172</v>
      </c>
      <c r="AI104" t="s">
        <v>172</v>
      </c>
      <c r="AJ104" t="s">
        <v>172</v>
      </c>
      <c r="AK104" t="s">
        <v>1226</v>
      </c>
    </row>
    <row r="105" ht="12.0" customHeight="1">
      <c r="A105" s="20" t="s">
        <v>1163</v>
      </c>
      <c r="B105" s="19" t="str">
        <f t="shared" si="1"/>
        <v>306.3</v>
      </c>
      <c r="C105" s="19" t="str">
        <f t="shared" si="14"/>
        <v>306.X</v>
      </c>
      <c r="D105" s="19" t="str">
        <f t="shared" si="2"/>
        <v>306.X</v>
      </c>
      <c r="E105" s="19" t="str">
        <f t="shared" si="4"/>
        <v>TRUE</v>
      </c>
      <c r="F105" s="19" t="str">
        <f t="shared" si="5"/>
        <v>0</v>
      </c>
      <c r="G105" s="20" t="s">
        <v>1163</v>
      </c>
      <c r="H105" s="20" t="s">
        <v>1164</v>
      </c>
      <c r="R105" s="20" t="s">
        <v>1244</v>
      </c>
      <c r="X105" t="s">
        <v>172</v>
      </c>
      <c r="Y105" t="s">
        <v>172</v>
      </c>
      <c r="Z105" t="s">
        <v>172</v>
      </c>
      <c r="AA105" t="s">
        <v>172</v>
      </c>
      <c r="AB105" t="s">
        <v>172</v>
      </c>
      <c r="AC105" t="s">
        <v>172</v>
      </c>
      <c r="AD105" t="s">
        <v>172</v>
      </c>
      <c r="AE105" t="s">
        <v>172</v>
      </c>
      <c r="AF105" t="s">
        <v>1247</v>
      </c>
      <c r="AG105" t="s">
        <v>172</v>
      </c>
      <c r="AH105" t="s">
        <v>172</v>
      </c>
      <c r="AI105" t="s">
        <v>172</v>
      </c>
      <c r="AJ105" t="s">
        <v>172</v>
      </c>
      <c r="AK105" t="s">
        <v>1250</v>
      </c>
    </row>
    <row r="106" ht="12.0" customHeight="1">
      <c r="A106" s="20" t="s">
        <v>1172</v>
      </c>
      <c r="B106" s="19" t="str">
        <f t="shared" si="1"/>
        <v>306.4</v>
      </c>
      <c r="C106" s="19" t="str">
        <f t="shared" si="14"/>
        <v>306.X</v>
      </c>
      <c r="D106" s="19" t="str">
        <f t="shared" si="2"/>
        <v>306.X</v>
      </c>
      <c r="E106" s="19" t="str">
        <f t="shared" si="4"/>
        <v>TRUE</v>
      </c>
      <c r="F106" s="19" t="str">
        <f t="shared" si="5"/>
        <v>0</v>
      </c>
      <c r="G106" s="20" t="s">
        <v>1172</v>
      </c>
      <c r="H106" s="20" t="s">
        <v>1269</v>
      </c>
      <c r="R106" s="20" t="s">
        <v>1272</v>
      </c>
      <c r="X106" t="s">
        <v>172</v>
      </c>
      <c r="Y106" t="s">
        <v>172</v>
      </c>
      <c r="Z106" t="s">
        <v>172</v>
      </c>
      <c r="AA106" t="s">
        <v>172</v>
      </c>
      <c r="AB106" t="s">
        <v>172</v>
      </c>
      <c r="AC106" t="s">
        <v>172</v>
      </c>
      <c r="AD106" t="s">
        <v>172</v>
      </c>
      <c r="AE106" t="s">
        <v>172</v>
      </c>
      <c r="AF106" t="s">
        <v>1276</v>
      </c>
      <c r="AG106" t="s">
        <v>172</v>
      </c>
      <c r="AH106" t="s">
        <v>172</v>
      </c>
      <c r="AI106" t="s">
        <v>172</v>
      </c>
      <c r="AJ106" t="s">
        <v>172</v>
      </c>
      <c r="AK106" t="s">
        <v>1279</v>
      </c>
    </row>
    <row r="107" ht="12.0" customHeight="1">
      <c r="A107" s="20" t="s">
        <v>1197</v>
      </c>
      <c r="B107" s="19" t="str">
        <f t="shared" si="1"/>
        <v>306.7</v>
      </c>
      <c r="C107" s="19" t="str">
        <f t="shared" si="14"/>
        <v>306.X</v>
      </c>
      <c r="D107" s="19" t="str">
        <f t="shared" si="2"/>
        <v>306.X</v>
      </c>
      <c r="E107" s="19" t="str">
        <f t="shared" si="4"/>
        <v>TRUE</v>
      </c>
      <c r="F107" s="19" t="str">
        <f t="shared" si="5"/>
        <v>0</v>
      </c>
      <c r="G107" s="20" t="s">
        <v>1197</v>
      </c>
      <c r="H107" s="20" t="s">
        <v>1198</v>
      </c>
      <c r="R107" s="20" t="s">
        <v>1281</v>
      </c>
      <c r="X107" t="s">
        <v>172</v>
      </c>
      <c r="Y107" t="s">
        <v>172</v>
      </c>
      <c r="Z107" t="s">
        <v>172</v>
      </c>
      <c r="AA107" t="s">
        <v>172</v>
      </c>
      <c r="AB107" t="s">
        <v>172</v>
      </c>
      <c r="AC107" t="s">
        <v>172</v>
      </c>
      <c r="AD107" t="s">
        <v>172</v>
      </c>
      <c r="AE107" t="s">
        <v>172</v>
      </c>
      <c r="AF107" t="s">
        <v>1283</v>
      </c>
      <c r="AG107" t="s">
        <v>172</v>
      </c>
      <c r="AH107" t="s">
        <v>172</v>
      </c>
      <c r="AI107" t="s">
        <v>172</v>
      </c>
      <c r="AJ107" t="s">
        <v>172</v>
      </c>
      <c r="AK107" t="s">
        <v>1288</v>
      </c>
    </row>
    <row r="108" ht="12.0" customHeight="1">
      <c r="A108" s="20" t="s">
        <v>1203</v>
      </c>
      <c r="B108" s="19" t="str">
        <f t="shared" si="1"/>
        <v>306.8</v>
      </c>
      <c r="C108" s="19" t="str">
        <f t="shared" si="14"/>
        <v>306.X</v>
      </c>
      <c r="D108" s="19" t="str">
        <f t="shared" si="2"/>
        <v>306.X</v>
      </c>
      <c r="E108" s="19" t="str">
        <f t="shared" si="4"/>
        <v>TRUE</v>
      </c>
      <c r="F108" s="19" t="str">
        <f t="shared" si="5"/>
        <v>0</v>
      </c>
      <c r="G108" s="20" t="s">
        <v>1203</v>
      </c>
      <c r="H108" s="20" t="s">
        <v>1204</v>
      </c>
      <c r="R108" s="20" t="s">
        <v>1302</v>
      </c>
      <c r="X108" t="s">
        <v>172</v>
      </c>
      <c r="Y108" t="s">
        <v>172</v>
      </c>
      <c r="Z108" t="s">
        <v>172</v>
      </c>
      <c r="AA108" t="s">
        <v>172</v>
      </c>
      <c r="AB108" t="s">
        <v>172</v>
      </c>
      <c r="AC108" t="s">
        <v>172</v>
      </c>
      <c r="AD108" t="s">
        <v>172</v>
      </c>
      <c r="AE108" t="s">
        <v>172</v>
      </c>
      <c r="AF108" t="s">
        <v>1305</v>
      </c>
      <c r="AG108" t="s">
        <v>172</v>
      </c>
      <c r="AH108" t="s">
        <v>172</v>
      </c>
      <c r="AI108" t="s">
        <v>172</v>
      </c>
      <c r="AJ108" t="s">
        <v>172</v>
      </c>
      <c r="AK108" t="s">
        <v>1307</v>
      </c>
    </row>
    <row r="109" ht="12.0" customHeight="1">
      <c r="A109" s="20" t="s">
        <v>1211</v>
      </c>
      <c r="B109" s="19" t="str">
        <f t="shared" si="1"/>
        <v>306.9</v>
      </c>
      <c r="C109" s="19" t="str">
        <f t="shared" si="14"/>
        <v>306.X</v>
      </c>
      <c r="D109" s="19" t="str">
        <f t="shared" si="2"/>
        <v>306.X</v>
      </c>
      <c r="E109" s="19" t="str">
        <f t="shared" si="4"/>
        <v>TRUE</v>
      </c>
      <c r="F109" s="19" t="str">
        <f t="shared" si="5"/>
        <v>0</v>
      </c>
      <c r="G109" s="20" t="s">
        <v>1102</v>
      </c>
      <c r="H109" s="20" t="s">
        <v>1212</v>
      </c>
      <c r="I109" s="20" t="s">
        <v>1214</v>
      </c>
      <c r="R109" s="20" t="s">
        <v>1317</v>
      </c>
      <c r="X109" t="s">
        <v>172</v>
      </c>
      <c r="Y109" t="s">
        <v>172</v>
      </c>
      <c r="Z109" t="s">
        <v>172</v>
      </c>
      <c r="AA109" t="s">
        <v>172</v>
      </c>
      <c r="AB109" t="s">
        <v>172</v>
      </c>
      <c r="AC109" t="s">
        <v>172</v>
      </c>
      <c r="AD109" t="s">
        <v>172</v>
      </c>
      <c r="AE109" t="s">
        <v>172</v>
      </c>
      <c r="AF109" t="s">
        <v>1329</v>
      </c>
      <c r="AG109" t="s">
        <v>172</v>
      </c>
      <c r="AH109" t="s">
        <v>172</v>
      </c>
      <c r="AI109" t="s">
        <v>172</v>
      </c>
      <c r="AJ109" t="s">
        <v>172</v>
      </c>
      <c r="AK109" t="s">
        <v>1332</v>
      </c>
    </row>
    <row r="110" ht="12.0" customHeight="1">
      <c r="A110" s="20" t="s">
        <v>1219</v>
      </c>
      <c r="B110" s="19" t="str">
        <f t="shared" si="1"/>
        <v>307</v>
      </c>
      <c r="C110" s="19" t="str">
        <f t="shared" si="14"/>
        <v>30X</v>
      </c>
      <c r="D110" s="19" t="str">
        <f t="shared" si="2"/>
        <v>30X</v>
      </c>
      <c r="E110" s="19" t="str">
        <f t="shared" si="4"/>
        <v>TRUE</v>
      </c>
      <c r="F110" s="19" t="str">
        <f t="shared" si="5"/>
        <v>0</v>
      </c>
      <c r="G110" s="20" t="s">
        <v>1219</v>
      </c>
      <c r="H110" s="20" t="s">
        <v>1338</v>
      </c>
      <c r="R110" s="20" t="s">
        <v>1341</v>
      </c>
      <c r="X110" t="s">
        <v>172</v>
      </c>
      <c r="Y110" t="s">
        <v>172</v>
      </c>
      <c r="Z110" t="s">
        <v>172</v>
      </c>
      <c r="AA110" t="s">
        <v>172</v>
      </c>
      <c r="AB110" t="s">
        <v>172</v>
      </c>
      <c r="AC110" t="s">
        <v>172</v>
      </c>
      <c r="AD110" t="s">
        <v>172</v>
      </c>
      <c r="AE110" t="s">
        <v>172</v>
      </c>
      <c r="AF110" t="s">
        <v>1342</v>
      </c>
      <c r="AG110" t="s">
        <v>172</v>
      </c>
      <c r="AH110" t="s">
        <v>172</v>
      </c>
      <c r="AI110" t="s">
        <v>172</v>
      </c>
      <c r="AJ110" t="s">
        <v>172</v>
      </c>
      <c r="AK110" t="s">
        <v>1344</v>
      </c>
    </row>
    <row r="111" ht="12.0" customHeight="1">
      <c r="A111" s="24" t="s">
        <v>1249</v>
      </c>
      <c r="B111" s="19" t="str">
        <f t="shared" si="1"/>
        <v>31X</v>
      </c>
      <c r="C111" s="19" t="str">
        <f t="shared" si="14"/>
        <v>3XX</v>
      </c>
      <c r="D111" s="19" t="str">
        <f t="shared" si="2"/>
        <v>3XX</v>
      </c>
      <c r="E111" s="19" t="str">
        <f t="shared" si="4"/>
        <v>TRUE</v>
      </c>
      <c r="F111" s="19" t="str">
        <f t="shared" si="5"/>
        <v>0</v>
      </c>
      <c r="G111" s="20" t="s">
        <v>1251</v>
      </c>
      <c r="H111" s="20" t="s">
        <v>1252</v>
      </c>
      <c r="R111" s="20" t="s">
        <v>1349</v>
      </c>
      <c r="X111" t="s">
        <v>172</v>
      </c>
      <c r="Y111" t="s">
        <v>172</v>
      </c>
      <c r="Z111" t="s">
        <v>172</v>
      </c>
      <c r="AA111" t="s">
        <v>172</v>
      </c>
      <c r="AB111" t="s">
        <v>172</v>
      </c>
      <c r="AC111" t="s">
        <v>172</v>
      </c>
      <c r="AD111" t="s">
        <v>172</v>
      </c>
      <c r="AE111" t="s">
        <v>172</v>
      </c>
      <c r="AF111" t="s">
        <v>1351</v>
      </c>
      <c r="AG111" t="s">
        <v>172</v>
      </c>
      <c r="AH111" t="s">
        <v>172</v>
      </c>
      <c r="AI111" t="s">
        <v>172</v>
      </c>
      <c r="AJ111" t="s">
        <v>172</v>
      </c>
      <c r="AK111" t="s">
        <v>1353</v>
      </c>
    </row>
    <row r="112" ht="12.0" customHeight="1">
      <c r="A112" s="20" t="s">
        <v>1278</v>
      </c>
      <c r="B112" s="19" t="str">
        <f t="shared" si="1"/>
        <v>32X</v>
      </c>
      <c r="C112" s="19" t="str">
        <f t="shared" si="14"/>
        <v>3XX</v>
      </c>
      <c r="D112" s="19" t="s">
        <v>1006</v>
      </c>
      <c r="E112" s="19" t="str">
        <f t="shared" si="4"/>
        <v>TRUE</v>
      </c>
      <c r="F112" s="19" t="str">
        <f t="shared" si="5"/>
        <v>8</v>
      </c>
      <c r="G112" s="20" t="s">
        <v>1278</v>
      </c>
      <c r="H112" s="20" t="s">
        <v>1284</v>
      </c>
      <c r="R112" s="20" t="s">
        <v>1357</v>
      </c>
      <c r="X112" t="s">
        <v>172</v>
      </c>
      <c r="Y112" t="s">
        <v>172</v>
      </c>
      <c r="Z112" t="s">
        <v>172</v>
      </c>
      <c r="AA112" t="s">
        <v>172</v>
      </c>
      <c r="AB112" t="s">
        <v>172</v>
      </c>
      <c r="AC112" t="s">
        <v>172</v>
      </c>
      <c r="AD112" t="s">
        <v>172</v>
      </c>
      <c r="AE112" t="s">
        <v>172</v>
      </c>
      <c r="AF112" t="s">
        <v>1359</v>
      </c>
      <c r="AG112" t="s">
        <v>172</v>
      </c>
      <c r="AH112" t="s">
        <v>172</v>
      </c>
      <c r="AI112" t="s">
        <v>172</v>
      </c>
      <c r="AJ112" t="s">
        <v>172</v>
      </c>
      <c r="AK112" t="s">
        <v>1361</v>
      </c>
    </row>
    <row r="113" ht="12.0" customHeight="1">
      <c r="A113" s="20" t="s">
        <v>1304</v>
      </c>
      <c r="B113" s="19" t="str">
        <f t="shared" si="1"/>
        <v>320.X</v>
      </c>
      <c r="C113" s="19" t="s">
        <v>1306</v>
      </c>
      <c r="D113" s="19" t="str">
        <f t="shared" ref="D113:D548" si="15">IFERROR( VLOOKUP(C113,B:B,1,FALSE), "")</f>
        <v>32X</v>
      </c>
      <c r="E113" s="19" t="str">
        <f t="shared" si="4"/>
        <v>TRUE</v>
      </c>
      <c r="F113" s="19" t="str">
        <f t="shared" si="5"/>
        <v>6</v>
      </c>
      <c r="G113" s="20" t="s">
        <v>1304</v>
      </c>
      <c r="H113" s="20" t="s">
        <v>1371</v>
      </c>
      <c r="R113" s="20" t="s">
        <v>1374</v>
      </c>
      <c r="X113" t="s">
        <v>172</v>
      </c>
      <c r="Y113" t="s">
        <v>172</v>
      </c>
      <c r="Z113" t="s">
        <v>172</v>
      </c>
      <c r="AA113" t="s">
        <v>172</v>
      </c>
      <c r="AB113" t="s">
        <v>172</v>
      </c>
      <c r="AC113" t="s">
        <v>172</v>
      </c>
      <c r="AD113" t="s">
        <v>172</v>
      </c>
      <c r="AE113" t="s">
        <v>172</v>
      </c>
      <c r="AF113" t="s">
        <v>1379</v>
      </c>
      <c r="AG113" t="s">
        <v>172</v>
      </c>
      <c r="AH113" t="s">
        <v>172</v>
      </c>
      <c r="AI113" t="s">
        <v>172</v>
      </c>
      <c r="AJ113" t="s">
        <v>172</v>
      </c>
      <c r="AK113" t="s">
        <v>1381</v>
      </c>
    </row>
    <row r="114" ht="12.0" customHeight="1">
      <c r="A114" s="20" t="s">
        <v>1331</v>
      </c>
      <c r="B114" s="19" t="str">
        <f t="shared" si="1"/>
        <v>320.0X</v>
      </c>
      <c r="C114" s="19" t="s">
        <v>1333</v>
      </c>
      <c r="D114" s="19" t="str">
        <f t="shared" si="15"/>
        <v>320.X</v>
      </c>
      <c r="E114" s="19" t="str">
        <f t="shared" si="4"/>
        <v>TRUE</v>
      </c>
      <c r="F114" s="19" t="str">
        <f t="shared" si="5"/>
        <v>5</v>
      </c>
      <c r="H114" s="20" t="s">
        <v>1334</v>
      </c>
      <c r="X114" t="s">
        <v>172</v>
      </c>
      <c r="Y114" t="s">
        <v>172</v>
      </c>
      <c r="Z114" t="s">
        <v>172</v>
      </c>
      <c r="AA114" t="s">
        <v>172</v>
      </c>
      <c r="AB114" t="s">
        <v>172</v>
      </c>
      <c r="AC114" t="s">
        <v>172</v>
      </c>
      <c r="AD114" t="s">
        <v>172</v>
      </c>
      <c r="AE114" t="s">
        <v>172</v>
      </c>
      <c r="AF114" t="s">
        <v>172</v>
      </c>
      <c r="AG114" t="s">
        <v>172</v>
      </c>
      <c r="AH114" t="s">
        <v>172</v>
      </c>
      <c r="AI114" t="s">
        <v>172</v>
      </c>
      <c r="AJ114" t="s">
        <v>172</v>
      </c>
      <c r="AK114" t="s">
        <v>183</v>
      </c>
    </row>
    <row r="115" ht="12.0" customHeight="1">
      <c r="A115" s="20" t="s">
        <v>1337</v>
      </c>
      <c r="B115" s="19" t="str">
        <f t="shared" si="1"/>
        <v>320.01</v>
      </c>
      <c r="C115" s="19" t="str">
        <f t="shared" ref="C115:C120" si="16">REGEXREPLACE(B115,"^([^X]*?).?(X*)$", "$1X$2")</f>
        <v>320.0X</v>
      </c>
      <c r="D115" s="19" t="str">
        <f t="shared" si="15"/>
        <v>320.0X</v>
      </c>
      <c r="E115" s="19" t="str">
        <f t="shared" si="4"/>
        <v>TRUE</v>
      </c>
      <c r="F115" s="19" t="str">
        <f t="shared" si="5"/>
        <v>0</v>
      </c>
      <c r="G115" s="20" t="s">
        <v>1340</v>
      </c>
      <c r="H115" s="20" t="s">
        <v>549</v>
      </c>
      <c r="R115" s="20" t="s">
        <v>1409</v>
      </c>
      <c r="X115" t="s">
        <v>172</v>
      </c>
      <c r="Y115" t="s">
        <v>172</v>
      </c>
      <c r="Z115" t="s">
        <v>172</v>
      </c>
      <c r="AA115" t="s">
        <v>172</v>
      </c>
      <c r="AB115" t="s">
        <v>172</v>
      </c>
      <c r="AC115" t="s">
        <v>172</v>
      </c>
      <c r="AD115" t="s">
        <v>172</v>
      </c>
      <c r="AE115" t="s">
        <v>172</v>
      </c>
      <c r="AF115" t="s">
        <v>1412</v>
      </c>
      <c r="AG115" t="s">
        <v>172</v>
      </c>
      <c r="AH115" t="s">
        <v>172</v>
      </c>
      <c r="AI115" t="s">
        <v>172</v>
      </c>
      <c r="AJ115" t="s">
        <v>172</v>
      </c>
      <c r="AK115" t="s">
        <v>1414</v>
      </c>
    </row>
    <row r="116" ht="12.0" customHeight="1">
      <c r="A116" s="20" t="s">
        <v>1343</v>
      </c>
      <c r="B116" s="19" t="str">
        <f t="shared" si="1"/>
        <v>320.02</v>
      </c>
      <c r="C116" s="19" t="str">
        <f t="shared" si="16"/>
        <v>320.0X</v>
      </c>
      <c r="D116" s="19" t="str">
        <f t="shared" si="15"/>
        <v>320.0X</v>
      </c>
      <c r="E116" s="19" t="str">
        <f t="shared" si="4"/>
        <v>TRUE</v>
      </c>
      <c r="F116" s="19" t="str">
        <f t="shared" si="5"/>
        <v>0</v>
      </c>
      <c r="G116" s="20" t="s">
        <v>1345</v>
      </c>
      <c r="H116" s="20" t="s">
        <v>557</v>
      </c>
      <c r="R116" s="20" t="s">
        <v>1419</v>
      </c>
      <c r="X116" t="s">
        <v>172</v>
      </c>
      <c r="Y116" t="s">
        <v>172</v>
      </c>
      <c r="Z116" t="s">
        <v>172</v>
      </c>
      <c r="AA116" t="s">
        <v>172</v>
      </c>
      <c r="AB116" t="s">
        <v>172</v>
      </c>
      <c r="AC116" t="s">
        <v>172</v>
      </c>
      <c r="AD116" t="s">
        <v>172</v>
      </c>
      <c r="AE116" t="s">
        <v>172</v>
      </c>
      <c r="AF116" t="s">
        <v>1422</v>
      </c>
      <c r="AG116" t="s">
        <v>172</v>
      </c>
      <c r="AH116" t="s">
        <v>172</v>
      </c>
      <c r="AI116" t="s">
        <v>172</v>
      </c>
      <c r="AJ116" t="s">
        <v>172</v>
      </c>
      <c r="AK116" t="s">
        <v>1424</v>
      </c>
    </row>
    <row r="117" ht="12.0" customHeight="1">
      <c r="A117" s="20" t="s">
        <v>1348</v>
      </c>
      <c r="B117" s="19" t="str">
        <f t="shared" si="1"/>
        <v>320.03</v>
      </c>
      <c r="C117" s="19" t="str">
        <f t="shared" si="16"/>
        <v>320.0X</v>
      </c>
      <c r="D117" s="19" t="str">
        <f t="shared" si="15"/>
        <v>320.0X</v>
      </c>
      <c r="E117" s="19" t="str">
        <f t="shared" si="4"/>
        <v>TRUE</v>
      </c>
      <c r="F117" s="19" t="str">
        <f t="shared" si="5"/>
        <v>0</v>
      </c>
      <c r="G117" s="20" t="s">
        <v>1350</v>
      </c>
      <c r="H117" s="20" t="s">
        <v>563</v>
      </c>
      <c r="R117" s="20" t="s">
        <v>1428</v>
      </c>
      <c r="X117" t="s">
        <v>172</v>
      </c>
      <c r="Y117" t="s">
        <v>172</v>
      </c>
      <c r="Z117" t="s">
        <v>172</v>
      </c>
      <c r="AA117" t="s">
        <v>172</v>
      </c>
      <c r="AB117" t="s">
        <v>172</v>
      </c>
      <c r="AC117" t="s">
        <v>172</v>
      </c>
      <c r="AD117" t="s">
        <v>172</v>
      </c>
      <c r="AE117" t="s">
        <v>172</v>
      </c>
      <c r="AF117" t="s">
        <v>1435</v>
      </c>
      <c r="AG117" t="s">
        <v>172</v>
      </c>
      <c r="AH117" t="s">
        <v>172</v>
      </c>
      <c r="AI117" t="s">
        <v>172</v>
      </c>
      <c r="AJ117" t="s">
        <v>172</v>
      </c>
      <c r="AK117" t="s">
        <v>1438</v>
      </c>
    </row>
    <row r="118" ht="12.0" customHeight="1">
      <c r="A118" s="20" t="s">
        <v>1354</v>
      </c>
      <c r="B118" s="19" t="str">
        <f t="shared" si="1"/>
        <v>320.04</v>
      </c>
      <c r="C118" s="19" t="str">
        <f t="shared" si="16"/>
        <v>320.0X</v>
      </c>
      <c r="D118" s="19" t="str">
        <f t="shared" si="15"/>
        <v>320.0X</v>
      </c>
      <c r="E118" s="19" t="str">
        <f t="shared" si="4"/>
        <v>TRUE</v>
      </c>
      <c r="F118" s="19" t="str">
        <f t="shared" si="5"/>
        <v>0</v>
      </c>
      <c r="G118" s="20" t="s">
        <v>1356</v>
      </c>
      <c r="H118" s="20" t="s">
        <v>582</v>
      </c>
      <c r="R118" s="20" t="s">
        <v>1442</v>
      </c>
      <c r="X118" t="s">
        <v>172</v>
      </c>
      <c r="Y118" t="s">
        <v>172</v>
      </c>
      <c r="Z118" t="s">
        <v>172</v>
      </c>
      <c r="AA118" t="s">
        <v>172</v>
      </c>
      <c r="AB118" t="s">
        <v>172</v>
      </c>
      <c r="AC118" t="s">
        <v>172</v>
      </c>
      <c r="AD118" t="s">
        <v>172</v>
      </c>
      <c r="AE118" t="s">
        <v>172</v>
      </c>
      <c r="AF118" t="s">
        <v>1446</v>
      </c>
      <c r="AG118" t="s">
        <v>172</v>
      </c>
      <c r="AH118" t="s">
        <v>172</v>
      </c>
      <c r="AI118" t="s">
        <v>172</v>
      </c>
      <c r="AJ118" t="s">
        <v>172</v>
      </c>
      <c r="AK118" t="s">
        <v>1448</v>
      </c>
    </row>
    <row r="119" ht="12.0" customHeight="1">
      <c r="A119" s="20" t="s">
        <v>1358</v>
      </c>
      <c r="B119" s="19" t="str">
        <f t="shared" si="1"/>
        <v>320.05</v>
      </c>
      <c r="C119" s="19" t="str">
        <f t="shared" si="16"/>
        <v>320.0X</v>
      </c>
      <c r="D119" s="19" t="str">
        <f t="shared" si="15"/>
        <v>320.0X</v>
      </c>
      <c r="E119" s="19" t="str">
        <f t="shared" si="4"/>
        <v>TRUE</v>
      </c>
      <c r="F119" s="19" t="str">
        <f t="shared" si="5"/>
        <v>0</v>
      </c>
      <c r="G119" s="20" t="s">
        <v>1360</v>
      </c>
      <c r="H119" s="20" t="s">
        <v>595</v>
      </c>
      <c r="R119" s="20" t="s">
        <v>1460</v>
      </c>
      <c r="X119" t="s">
        <v>172</v>
      </c>
      <c r="Y119" t="s">
        <v>172</v>
      </c>
      <c r="Z119" t="s">
        <v>172</v>
      </c>
      <c r="AA119" t="s">
        <v>172</v>
      </c>
      <c r="AB119" t="s">
        <v>172</v>
      </c>
      <c r="AC119" t="s">
        <v>172</v>
      </c>
      <c r="AD119" t="s">
        <v>172</v>
      </c>
      <c r="AE119" t="s">
        <v>172</v>
      </c>
      <c r="AF119" t="s">
        <v>1469</v>
      </c>
      <c r="AG119" t="s">
        <v>172</v>
      </c>
      <c r="AH119" t="s">
        <v>172</v>
      </c>
      <c r="AI119" t="s">
        <v>172</v>
      </c>
      <c r="AJ119" t="s">
        <v>172</v>
      </c>
      <c r="AK119" t="s">
        <v>1471</v>
      </c>
    </row>
    <row r="120" ht="12.0" customHeight="1">
      <c r="A120" s="20" t="s">
        <v>1364</v>
      </c>
      <c r="B120" s="19" t="str">
        <f t="shared" si="1"/>
        <v>320.1</v>
      </c>
      <c r="C120" s="19" t="str">
        <f t="shared" si="16"/>
        <v>320.X</v>
      </c>
      <c r="D120" s="19" t="str">
        <f t="shared" si="15"/>
        <v>320.X</v>
      </c>
      <c r="E120" s="19" t="str">
        <f t="shared" si="4"/>
        <v>TRUE</v>
      </c>
      <c r="F120" s="19" t="str">
        <f t="shared" si="5"/>
        <v>0</v>
      </c>
      <c r="G120" s="20" t="s">
        <v>1365</v>
      </c>
      <c r="H120" s="20" t="s">
        <v>289</v>
      </c>
      <c r="I120" s="20" t="s">
        <v>1368</v>
      </c>
      <c r="R120" s="20" t="s">
        <v>1479</v>
      </c>
      <c r="X120" t="s">
        <v>172</v>
      </c>
      <c r="Y120" t="s">
        <v>172</v>
      </c>
      <c r="Z120" t="s">
        <v>172</v>
      </c>
      <c r="AA120" t="s">
        <v>172</v>
      </c>
      <c r="AB120" t="s">
        <v>172</v>
      </c>
      <c r="AC120" t="s">
        <v>172</v>
      </c>
      <c r="AD120" t="s">
        <v>172</v>
      </c>
      <c r="AE120" t="s">
        <v>172</v>
      </c>
      <c r="AF120" t="s">
        <v>1490</v>
      </c>
      <c r="AG120" t="s">
        <v>172</v>
      </c>
      <c r="AH120" t="s">
        <v>172</v>
      </c>
      <c r="AI120" t="s">
        <v>172</v>
      </c>
      <c r="AJ120" t="s">
        <v>172</v>
      </c>
      <c r="AK120" t="s">
        <v>1494</v>
      </c>
    </row>
    <row r="121" ht="12.0" customHeight="1">
      <c r="A121" s="20" t="s">
        <v>1378</v>
      </c>
      <c r="B121" s="19" t="str">
        <f t="shared" si="1"/>
        <v>320.4X</v>
      </c>
      <c r="C121" s="19" t="s">
        <v>1333</v>
      </c>
      <c r="D121" s="19" t="str">
        <f t="shared" si="15"/>
        <v>320.X</v>
      </c>
      <c r="E121" s="19" t="str">
        <f t="shared" si="4"/>
        <v>TRUE</v>
      </c>
      <c r="F121" s="19" t="str">
        <f t="shared" si="5"/>
        <v>5</v>
      </c>
      <c r="G121" s="20" t="s">
        <v>1382</v>
      </c>
      <c r="H121" s="20" t="s">
        <v>1383</v>
      </c>
      <c r="R121" s="20" t="s">
        <v>1502</v>
      </c>
      <c r="X121" t="s">
        <v>172</v>
      </c>
      <c r="Y121" t="s">
        <v>172</v>
      </c>
      <c r="Z121" t="s">
        <v>172</v>
      </c>
      <c r="AA121" t="s">
        <v>172</v>
      </c>
      <c r="AB121" t="s">
        <v>172</v>
      </c>
      <c r="AC121" t="s">
        <v>172</v>
      </c>
      <c r="AD121" t="s">
        <v>172</v>
      </c>
      <c r="AE121" t="s">
        <v>172</v>
      </c>
      <c r="AF121" t="s">
        <v>1505</v>
      </c>
      <c r="AG121" t="s">
        <v>172</v>
      </c>
      <c r="AH121" t="s">
        <v>172</v>
      </c>
      <c r="AI121" t="s">
        <v>172</v>
      </c>
      <c r="AJ121" t="s">
        <v>172</v>
      </c>
      <c r="AK121" t="s">
        <v>1506</v>
      </c>
    </row>
    <row r="122" ht="12.0" customHeight="1">
      <c r="A122" s="20" t="s">
        <v>1404</v>
      </c>
      <c r="B122" s="19" t="str">
        <f t="shared" si="1"/>
        <v>320.41</v>
      </c>
      <c r="C122" s="19" t="str">
        <f t="shared" ref="C122:C129" si="17">REGEXREPLACE(B122,"^([^X]*?).?(X*)$", "$1X$2")</f>
        <v>320.4X</v>
      </c>
      <c r="D122" s="19" t="str">
        <f t="shared" si="15"/>
        <v>320.4X</v>
      </c>
      <c r="E122" s="19" t="str">
        <f t="shared" si="4"/>
        <v>TRUE</v>
      </c>
      <c r="F122" s="19" t="str">
        <f t="shared" si="5"/>
        <v>0</v>
      </c>
      <c r="G122" s="20" t="s">
        <v>1405</v>
      </c>
      <c r="H122" s="20" t="s">
        <v>549</v>
      </c>
      <c r="R122" s="20" t="s">
        <v>1511</v>
      </c>
      <c r="X122" t="s">
        <v>172</v>
      </c>
      <c r="Y122" t="s">
        <v>172</v>
      </c>
      <c r="Z122" t="s">
        <v>172</v>
      </c>
      <c r="AA122" t="s">
        <v>172</v>
      </c>
      <c r="AB122" t="s">
        <v>172</v>
      </c>
      <c r="AC122" t="s">
        <v>172</v>
      </c>
      <c r="AD122" t="s">
        <v>172</v>
      </c>
      <c r="AE122" t="s">
        <v>172</v>
      </c>
      <c r="AF122" t="s">
        <v>1517</v>
      </c>
      <c r="AG122" t="s">
        <v>172</v>
      </c>
      <c r="AH122" t="s">
        <v>172</v>
      </c>
      <c r="AI122" t="s">
        <v>172</v>
      </c>
      <c r="AJ122" t="s">
        <v>172</v>
      </c>
      <c r="AK122" t="s">
        <v>1520</v>
      </c>
    </row>
    <row r="123" ht="12.0" customHeight="1">
      <c r="A123" s="20" t="s">
        <v>1408</v>
      </c>
      <c r="B123" s="19" t="str">
        <f t="shared" si="1"/>
        <v>320.42</v>
      </c>
      <c r="C123" s="19" t="str">
        <f t="shared" si="17"/>
        <v>320.4X</v>
      </c>
      <c r="D123" s="19" t="str">
        <f t="shared" si="15"/>
        <v>320.4X</v>
      </c>
      <c r="E123" s="19" t="str">
        <f t="shared" si="4"/>
        <v>TRUE</v>
      </c>
      <c r="F123" s="19" t="str">
        <f t="shared" si="5"/>
        <v>0</v>
      </c>
      <c r="G123" s="20" t="s">
        <v>1410</v>
      </c>
      <c r="H123" s="20" t="s">
        <v>557</v>
      </c>
      <c r="R123" s="20" t="s">
        <v>1524</v>
      </c>
      <c r="X123" t="s">
        <v>172</v>
      </c>
      <c r="Y123" t="s">
        <v>172</v>
      </c>
      <c r="Z123" t="s">
        <v>172</v>
      </c>
      <c r="AA123" t="s">
        <v>172</v>
      </c>
      <c r="AB123" t="s">
        <v>172</v>
      </c>
      <c r="AC123" t="s">
        <v>172</v>
      </c>
      <c r="AD123" t="s">
        <v>172</v>
      </c>
      <c r="AE123" t="s">
        <v>172</v>
      </c>
      <c r="AF123" t="s">
        <v>1526</v>
      </c>
      <c r="AG123" t="s">
        <v>172</v>
      </c>
      <c r="AH123" t="s">
        <v>172</v>
      </c>
      <c r="AI123" t="s">
        <v>172</v>
      </c>
      <c r="AJ123" t="s">
        <v>172</v>
      </c>
      <c r="AK123" t="s">
        <v>1527</v>
      </c>
    </row>
    <row r="124" ht="12.0" customHeight="1">
      <c r="A124" s="20" t="s">
        <v>1413</v>
      </c>
      <c r="B124" s="19" t="str">
        <f t="shared" si="1"/>
        <v>320.43</v>
      </c>
      <c r="C124" s="19" t="str">
        <f t="shared" si="17"/>
        <v>320.4X</v>
      </c>
      <c r="D124" s="19" t="str">
        <f t="shared" si="15"/>
        <v>320.4X</v>
      </c>
      <c r="E124" s="19" t="str">
        <f t="shared" si="4"/>
        <v>TRUE</v>
      </c>
      <c r="F124" s="19" t="str">
        <f t="shared" si="5"/>
        <v>0</v>
      </c>
      <c r="G124" s="20" t="s">
        <v>1416</v>
      </c>
      <c r="H124" s="20" t="s">
        <v>563</v>
      </c>
      <c r="R124" s="20" t="s">
        <v>1531</v>
      </c>
      <c r="X124" t="s">
        <v>172</v>
      </c>
      <c r="Y124" t="s">
        <v>172</v>
      </c>
      <c r="Z124" t="s">
        <v>172</v>
      </c>
      <c r="AA124" t="s">
        <v>172</v>
      </c>
      <c r="AB124" t="s">
        <v>172</v>
      </c>
      <c r="AC124" t="s">
        <v>172</v>
      </c>
      <c r="AD124" t="s">
        <v>172</v>
      </c>
      <c r="AE124" t="s">
        <v>172</v>
      </c>
      <c r="AF124" t="s">
        <v>1532</v>
      </c>
      <c r="AG124" t="s">
        <v>172</v>
      </c>
      <c r="AH124" t="s">
        <v>172</v>
      </c>
      <c r="AI124" t="s">
        <v>172</v>
      </c>
      <c r="AJ124" t="s">
        <v>172</v>
      </c>
      <c r="AK124" t="s">
        <v>1533</v>
      </c>
    </row>
    <row r="125" ht="12.0" customHeight="1">
      <c r="A125" s="20" t="s">
        <v>1418</v>
      </c>
      <c r="B125" s="19" t="str">
        <f t="shared" si="1"/>
        <v>320.44</v>
      </c>
      <c r="C125" s="19" t="str">
        <f t="shared" si="17"/>
        <v>320.4X</v>
      </c>
      <c r="D125" s="19" t="str">
        <f t="shared" si="15"/>
        <v>320.4X</v>
      </c>
      <c r="E125" s="19" t="str">
        <f t="shared" si="4"/>
        <v>TRUE</v>
      </c>
      <c r="F125" s="19" t="str">
        <f t="shared" si="5"/>
        <v>0</v>
      </c>
      <c r="G125" s="20" t="s">
        <v>1421</v>
      </c>
      <c r="H125" s="20" t="s">
        <v>582</v>
      </c>
      <c r="R125" s="20" t="s">
        <v>1537</v>
      </c>
      <c r="X125" t="s">
        <v>172</v>
      </c>
      <c r="Y125" t="s">
        <v>172</v>
      </c>
      <c r="Z125" t="s">
        <v>172</v>
      </c>
      <c r="AA125" t="s">
        <v>172</v>
      </c>
      <c r="AB125" t="s">
        <v>172</v>
      </c>
      <c r="AC125" t="s">
        <v>172</v>
      </c>
      <c r="AD125" t="s">
        <v>172</v>
      </c>
      <c r="AE125" t="s">
        <v>172</v>
      </c>
      <c r="AF125" t="s">
        <v>1540</v>
      </c>
      <c r="AG125" t="s">
        <v>172</v>
      </c>
      <c r="AH125" t="s">
        <v>172</v>
      </c>
      <c r="AI125" t="s">
        <v>172</v>
      </c>
      <c r="AJ125" t="s">
        <v>172</v>
      </c>
      <c r="AK125" t="s">
        <v>1541</v>
      </c>
    </row>
    <row r="126" ht="12.0" customHeight="1">
      <c r="A126" s="20" t="s">
        <v>1425</v>
      </c>
      <c r="B126" s="19" t="str">
        <f t="shared" si="1"/>
        <v>320.45</v>
      </c>
      <c r="C126" s="19" t="str">
        <f t="shared" si="17"/>
        <v>320.4X</v>
      </c>
      <c r="D126" s="19" t="str">
        <f t="shared" si="15"/>
        <v>320.4X</v>
      </c>
      <c r="E126" s="19" t="str">
        <f t="shared" si="4"/>
        <v>TRUE</v>
      </c>
      <c r="F126" s="19" t="str">
        <f t="shared" si="5"/>
        <v>0</v>
      </c>
      <c r="G126" s="20" t="s">
        <v>1426</v>
      </c>
      <c r="H126" s="20" t="s">
        <v>595</v>
      </c>
      <c r="R126" s="20" t="s">
        <v>1544</v>
      </c>
      <c r="X126" t="s">
        <v>172</v>
      </c>
      <c r="Y126" t="s">
        <v>172</v>
      </c>
      <c r="Z126" t="s">
        <v>172</v>
      </c>
      <c r="AA126" t="s">
        <v>172</v>
      </c>
      <c r="AB126" t="s">
        <v>172</v>
      </c>
      <c r="AC126" t="s">
        <v>172</v>
      </c>
      <c r="AD126" t="s">
        <v>172</v>
      </c>
      <c r="AE126" t="s">
        <v>172</v>
      </c>
      <c r="AF126" t="s">
        <v>1545</v>
      </c>
      <c r="AG126" t="s">
        <v>172</v>
      </c>
      <c r="AH126" t="s">
        <v>172</v>
      </c>
      <c r="AI126" t="s">
        <v>172</v>
      </c>
      <c r="AJ126" t="s">
        <v>172</v>
      </c>
      <c r="AK126" t="s">
        <v>1546</v>
      </c>
    </row>
    <row r="127" ht="12.0" customHeight="1">
      <c r="A127" s="20" t="s">
        <v>1430</v>
      </c>
      <c r="B127" s="19" t="str">
        <f t="shared" si="1"/>
        <v>320.5</v>
      </c>
      <c r="C127" s="19" t="str">
        <f t="shared" si="17"/>
        <v>320.X</v>
      </c>
      <c r="D127" s="19" t="str">
        <f t="shared" si="15"/>
        <v>320.X</v>
      </c>
      <c r="E127" s="19" t="str">
        <f t="shared" si="4"/>
        <v>TRUE</v>
      </c>
      <c r="F127" s="19" t="str">
        <f t="shared" si="5"/>
        <v>0</v>
      </c>
      <c r="G127" s="20" t="s">
        <v>1430</v>
      </c>
      <c r="H127" s="20" t="s">
        <v>1432</v>
      </c>
      <c r="R127" s="20" t="s">
        <v>1552</v>
      </c>
      <c r="X127" t="s">
        <v>172</v>
      </c>
      <c r="Y127" t="s">
        <v>172</v>
      </c>
      <c r="Z127" t="s">
        <v>172</v>
      </c>
      <c r="AA127" t="s">
        <v>172</v>
      </c>
      <c r="AB127" t="s">
        <v>172</v>
      </c>
      <c r="AC127" t="s">
        <v>172</v>
      </c>
      <c r="AD127" t="s">
        <v>172</v>
      </c>
      <c r="AE127" t="s">
        <v>172</v>
      </c>
      <c r="AF127" t="s">
        <v>1554</v>
      </c>
      <c r="AG127" t="s">
        <v>172</v>
      </c>
      <c r="AH127" t="s">
        <v>172</v>
      </c>
      <c r="AI127" t="s">
        <v>172</v>
      </c>
      <c r="AJ127" t="s">
        <v>172</v>
      </c>
      <c r="AK127" t="s">
        <v>1556</v>
      </c>
    </row>
    <row r="128" ht="12.0" customHeight="1">
      <c r="A128" s="20" t="s">
        <v>1443</v>
      </c>
      <c r="B128" s="19" t="str">
        <f t="shared" si="1"/>
        <v>320.8</v>
      </c>
      <c r="C128" s="19" t="str">
        <f t="shared" si="17"/>
        <v>320.X</v>
      </c>
      <c r="D128" s="19" t="str">
        <f t="shared" si="15"/>
        <v>320.X</v>
      </c>
      <c r="E128" s="19" t="str">
        <f t="shared" si="4"/>
        <v>TRUE</v>
      </c>
      <c r="F128" s="19" t="str">
        <f t="shared" si="5"/>
        <v>0</v>
      </c>
      <c r="G128" s="20" t="s">
        <v>1443</v>
      </c>
      <c r="H128" s="20" t="s">
        <v>1449</v>
      </c>
      <c r="R128" s="20" t="s">
        <v>1479</v>
      </c>
      <c r="X128" t="s">
        <v>172</v>
      </c>
      <c r="Y128" t="s">
        <v>172</v>
      </c>
      <c r="Z128" t="s">
        <v>172</v>
      </c>
      <c r="AA128" t="s">
        <v>172</v>
      </c>
      <c r="AB128" t="s">
        <v>172</v>
      </c>
      <c r="AC128" t="s">
        <v>172</v>
      </c>
      <c r="AD128" t="s">
        <v>172</v>
      </c>
      <c r="AE128" t="s">
        <v>172</v>
      </c>
      <c r="AF128" t="s">
        <v>1490</v>
      </c>
      <c r="AG128" t="s">
        <v>172</v>
      </c>
      <c r="AH128" t="s">
        <v>172</v>
      </c>
      <c r="AI128" t="s">
        <v>172</v>
      </c>
      <c r="AJ128" t="s">
        <v>172</v>
      </c>
      <c r="AK128" t="s">
        <v>1494</v>
      </c>
    </row>
    <row r="129" ht="12.0" customHeight="1">
      <c r="A129" s="20" t="s">
        <v>1473</v>
      </c>
      <c r="B129" s="19" t="str">
        <f t="shared" si="1"/>
        <v>320.9</v>
      </c>
      <c r="C129" s="19" t="str">
        <f t="shared" si="17"/>
        <v>320.X</v>
      </c>
      <c r="D129" s="19" t="str">
        <f t="shared" si="15"/>
        <v>320.X</v>
      </c>
      <c r="E129" s="19" t="str">
        <f t="shared" si="4"/>
        <v>TRUE</v>
      </c>
      <c r="F129" s="19" t="str">
        <f t="shared" si="5"/>
        <v>0</v>
      </c>
      <c r="G129" s="20" t="s">
        <v>1473</v>
      </c>
      <c r="H129" s="20" t="s">
        <v>1581</v>
      </c>
      <c r="R129" s="20" t="s">
        <v>1479</v>
      </c>
      <c r="X129" t="s">
        <v>172</v>
      </c>
      <c r="Y129" t="s">
        <v>172</v>
      </c>
      <c r="Z129" t="s">
        <v>172</v>
      </c>
      <c r="AA129" t="s">
        <v>172</v>
      </c>
      <c r="AB129" t="s">
        <v>172</v>
      </c>
      <c r="AC129" t="s">
        <v>172</v>
      </c>
      <c r="AD129" t="s">
        <v>172</v>
      </c>
      <c r="AE129" t="s">
        <v>172</v>
      </c>
      <c r="AF129" t="s">
        <v>1490</v>
      </c>
      <c r="AG129" t="s">
        <v>172</v>
      </c>
      <c r="AH129" t="s">
        <v>172</v>
      </c>
      <c r="AI129" t="s">
        <v>172</v>
      </c>
      <c r="AJ129" t="s">
        <v>172</v>
      </c>
      <c r="AK129" t="s">
        <v>1494</v>
      </c>
    </row>
    <row r="130" ht="12.0" customHeight="1">
      <c r="A130" s="20" t="s">
        <v>1508</v>
      </c>
      <c r="B130" s="19" t="str">
        <f t="shared" si="1"/>
        <v>321.X</v>
      </c>
      <c r="C130" s="19" t="s">
        <v>1306</v>
      </c>
      <c r="D130" s="19" t="str">
        <f t="shared" si="15"/>
        <v>32X</v>
      </c>
      <c r="E130" s="19" t="str">
        <f t="shared" si="4"/>
        <v>TRUE</v>
      </c>
      <c r="F130" s="19" t="str">
        <f t="shared" si="5"/>
        <v>5</v>
      </c>
      <c r="G130" s="20" t="s">
        <v>1509</v>
      </c>
      <c r="H130" s="20" t="s">
        <v>1510</v>
      </c>
      <c r="R130" s="20" t="s">
        <v>1598</v>
      </c>
      <c r="X130" t="s">
        <v>172</v>
      </c>
      <c r="Y130" t="s">
        <v>172</v>
      </c>
      <c r="Z130" t="s">
        <v>172</v>
      </c>
      <c r="AA130" t="s">
        <v>172</v>
      </c>
      <c r="AB130" t="s">
        <v>172</v>
      </c>
      <c r="AC130" t="s">
        <v>172</v>
      </c>
      <c r="AD130" t="s">
        <v>172</v>
      </c>
      <c r="AE130" t="s">
        <v>172</v>
      </c>
      <c r="AF130" t="s">
        <v>1603</v>
      </c>
      <c r="AG130" t="s">
        <v>172</v>
      </c>
      <c r="AH130" t="s">
        <v>172</v>
      </c>
      <c r="AI130" t="s">
        <v>172</v>
      </c>
      <c r="AJ130" t="s">
        <v>172</v>
      </c>
      <c r="AK130" t="s">
        <v>1607</v>
      </c>
    </row>
    <row r="131" ht="12.0" customHeight="1">
      <c r="A131" s="20" t="s">
        <v>1525</v>
      </c>
      <c r="B131" s="19" t="str">
        <f t="shared" si="1"/>
        <v>321.1</v>
      </c>
      <c r="C131" s="19" t="str">
        <f t="shared" ref="C131:C135" si="18">REGEXREPLACE(B131,"^([^X]*?).?(X*)$", "$1X$2")</f>
        <v>321.X</v>
      </c>
      <c r="D131" s="19" t="str">
        <f t="shared" si="15"/>
        <v>321.X</v>
      </c>
      <c r="E131" s="19" t="str">
        <f t="shared" si="4"/>
        <v>TRUE</v>
      </c>
      <c r="F131" s="19" t="str">
        <f t="shared" si="5"/>
        <v>0</v>
      </c>
      <c r="G131" s="20" t="s">
        <v>1530</v>
      </c>
      <c r="H131" s="20" t="s">
        <v>549</v>
      </c>
      <c r="X131" t="s">
        <v>172</v>
      </c>
      <c r="Y131" t="s">
        <v>172</v>
      </c>
      <c r="Z131" t="s">
        <v>172</v>
      </c>
      <c r="AA131" t="s">
        <v>172</v>
      </c>
      <c r="AB131" t="s">
        <v>172</v>
      </c>
      <c r="AC131" t="s">
        <v>172</v>
      </c>
      <c r="AD131" t="s">
        <v>172</v>
      </c>
      <c r="AE131" t="s">
        <v>172</v>
      </c>
      <c r="AF131" t="s">
        <v>172</v>
      </c>
      <c r="AG131" t="s">
        <v>172</v>
      </c>
      <c r="AH131" t="s">
        <v>172</v>
      </c>
      <c r="AI131" t="s">
        <v>172</v>
      </c>
      <c r="AJ131" t="s">
        <v>172</v>
      </c>
      <c r="AK131" t="s">
        <v>183</v>
      </c>
    </row>
    <row r="132" ht="12.0" customHeight="1">
      <c r="A132" s="20" t="s">
        <v>1535</v>
      </c>
      <c r="B132" s="19" t="str">
        <f t="shared" si="1"/>
        <v>321.2</v>
      </c>
      <c r="C132" s="19" t="str">
        <f t="shared" si="18"/>
        <v>321.X</v>
      </c>
      <c r="D132" s="19" t="str">
        <f t="shared" si="15"/>
        <v>321.X</v>
      </c>
      <c r="E132" s="19" t="str">
        <f t="shared" si="4"/>
        <v>TRUE</v>
      </c>
      <c r="F132" s="19" t="str">
        <f t="shared" si="5"/>
        <v>0</v>
      </c>
      <c r="G132" s="20" t="s">
        <v>1536</v>
      </c>
      <c r="H132" s="20" t="s">
        <v>557</v>
      </c>
      <c r="X132" t="s">
        <v>172</v>
      </c>
      <c r="Y132" t="s">
        <v>172</v>
      </c>
      <c r="Z132" t="s">
        <v>172</v>
      </c>
      <c r="AA132" t="s">
        <v>172</v>
      </c>
      <c r="AB132" t="s">
        <v>172</v>
      </c>
      <c r="AC132" t="s">
        <v>172</v>
      </c>
      <c r="AD132" t="s">
        <v>172</v>
      </c>
      <c r="AE132" t="s">
        <v>172</v>
      </c>
      <c r="AF132" t="s">
        <v>172</v>
      </c>
      <c r="AG132" t="s">
        <v>172</v>
      </c>
      <c r="AH132" t="s">
        <v>172</v>
      </c>
      <c r="AI132" t="s">
        <v>172</v>
      </c>
      <c r="AJ132" t="s">
        <v>172</v>
      </c>
      <c r="AK132" t="s">
        <v>183</v>
      </c>
    </row>
    <row r="133" ht="12.0" customHeight="1">
      <c r="A133" s="20" t="s">
        <v>1542</v>
      </c>
      <c r="B133" s="19" t="str">
        <f t="shared" si="1"/>
        <v>321.3</v>
      </c>
      <c r="C133" s="19" t="str">
        <f t="shared" si="18"/>
        <v>321.X</v>
      </c>
      <c r="D133" s="19" t="str">
        <f t="shared" si="15"/>
        <v>321.X</v>
      </c>
      <c r="E133" s="19" t="str">
        <f t="shared" si="4"/>
        <v>TRUE</v>
      </c>
      <c r="F133" s="19" t="str">
        <f t="shared" si="5"/>
        <v>0</v>
      </c>
      <c r="G133" s="20" t="s">
        <v>1543</v>
      </c>
      <c r="H133" s="20" t="s">
        <v>563</v>
      </c>
      <c r="X133" t="s">
        <v>172</v>
      </c>
      <c r="Y133" t="s">
        <v>172</v>
      </c>
      <c r="Z133" t="s">
        <v>172</v>
      </c>
      <c r="AA133" t="s">
        <v>172</v>
      </c>
      <c r="AB133" t="s">
        <v>172</v>
      </c>
      <c r="AC133" t="s">
        <v>172</v>
      </c>
      <c r="AD133" t="s">
        <v>172</v>
      </c>
      <c r="AE133" t="s">
        <v>172</v>
      </c>
      <c r="AF133" t="s">
        <v>172</v>
      </c>
      <c r="AG133" t="s">
        <v>172</v>
      </c>
      <c r="AH133" t="s">
        <v>172</v>
      </c>
      <c r="AI133" t="s">
        <v>172</v>
      </c>
      <c r="AJ133" t="s">
        <v>172</v>
      </c>
      <c r="AK133" t="s">
        <v>183</v>
      </c>
    </row>
    <row r="134" ht="12.0" customHeight="1">
      <c r="A134" s="20" t="s">
        <v>1547</v>
      </c>
      <c r="B134" s="19" t="str">
        <f t="shared" si="1"/>
        <v>321.4</v>
      </c>
      <c r="C134" s="19" t="str">
        <f t="shared" si="18"/>
        <v>321.X</v>
      </c>
      <c r="D134" s="19" t="str">
        <f t="shared" si="15"/>
        <v>321.X</v>
      </c>
      <c r="E134" s="19" t="str">
        <f t="shared" si="4"/>
        <v>TRUE</v>
      </c>
      <c r="F134" s="19" t="str">
        <f t="shared" si="5"/>
        <v>0</v>
      </c>
      <c r="G134" s="20" t="s">
        <v>1550</v>
      </c>
      <c r="H134" s="20" t="s">
        <v>582</v>
      </c>
      <c r="X134" t="s">
        <v>172</v>
      </c>
      <c r="Y134" t="s">
        <v>172</v>
      </c>
      <c r="Z134" t="s">
        <v>172</v>
      </c>
      <c r="AA134" t="s">
        <v>172</v>
      </c>
      <c r="AB134" t="s">
        <v>172</v>
      </c>
      <c r="AC134" t="s">
        <v>172</v>
      </c>
      <c r="AD134" t="s">
        <v>172</v>
      </c>
      <c r="AE134" t="s">
        <v>172</v>
      </c>
      <c r="AF134" t="s">
        <v>172</v>
      </c>
      <c r="AG134" t="s">
        <v>172</v>
      </c>
      <c r="AH134" t="s">
        <v>172</v>
      </c>
      <c r="AI134" t="s">
        <v>172</v>
      </c>
      <c r="AJ134" t="s">
        <v>172</v>
      </c>
      <c r="AK134" t="s">
        <v>183</v>
      </c>
    </row>
    <row r="135" ht="12.0" customHeight="1">
      <c r="A135" s="20" t="s">
        <v>1551</v>
      </c>
      <c r="B135" s="19" t="str">
        <f t="shared" si="1"/>
        <v>321.5</v>
      </c>
      <c r="C135" s="19" t="str">
        <f t="shared" si="18"/>
        <v>321.X</v>
      </c>
      <c r="D135" s="19" t="str">
        <f t="shared" si="15"/>
        <v>321.X</v>
      </c>
      <c r="E135" s="19" t="str">
        <f t="shared" si="4"/>
        <v>TRUE</v>
      </c>
      <c r="F135" s="19" t="str">
        <f t="shared" si="5"/>
        <v>0</v>
      </c>
      <c r="G135" s="20" t="s">
        <v>1553</v>
      </c>
      <c r="H135" s="20" t="s">
        <v>595</v>
      </c>
      <c r="X135" t="s">
        <v>172</v>
      </c>
      <c r="Y135" t="s">
        <v>172</v>
      </c>
      <c r="Z135" t="s">
        <v>172</v>
      </c>
      <c r="AA135" t="s">
        <v>172</v>
      </c>
      <c r="AB135" t="s">
        <v>172</v>
      </c>
      <c r="AC135" t="s">
        <v>172</v>
      </c>
      <c r="AD135" t="s">
        <v>172</v>
      </c>
      <c r="AE135" t="s">
        <v>172</v>
      </c>
      <c r="AF135" t="s">
        <v>172</v>
      </c>
      <c r="AG135" t="s">
        <v>172</v>
      </c>
      <c r="AH135" t="s">
        <v>172</v>
      </c>
      <c r="AI135" t="s">
        <v>172</v>
      </c>
      <c r="AJ135" t="s">
        <v>172</v>
      </c>
      <c r="AK135" t="s">
        <v>183</v>
      </c>
    </row>
    <row r="136" ht="12.0" customHeight="1">
      <c r="A136" s="20" t="s">
        <v>1555</v>
      </c>
      <c r="B136" s="19" t="str">
        <f t="shared" si="1"/>
        <v>322.X</v>
      </c>
      <c r="C136" s="19" t="s">
        <v>1306</v>
      </c>
      <c r="D136" s="19" t="str">
        <f t="shared" si="15"/>
        <v>32X</v>
      </c>
      <c r="E136" s="19" t="str">
        <f t="shared" si="4"/>
        <v>TRUE</v>
      </c>
      <c r="F136" s="19" t="str">
        <f t="shared" si="5"/>
        <v>1</v>
      </c>
      <c r="G136" s="20" t="s">
        <v>1558</v>
      </c>
      <c r="H136" s="20" t="s">
        <v>1559</v>
      </c>
      <c r="R136" s="20" t="s">
        <v>1641</v>
      </c>
      <c r="X136" t="s">
        <v>172</v>
      </c>
      <c r="Y136" t="s">
        <v>172</v>
      </c>
      <c r="Z136" t="s">
        <v>172</v>
      </c>
      <c r="AA136" t="s">
        <v>172</v>
      </c>
      <c r="AB136" t="s">
        <v>172</v>
      </c>
      <c r="AC136" t="s">
        <v>172</v>
      </c>
      <c r="AD136" t="s">
        <v>172</v>
      </c>
      <c r="AE136" t="s">
        <v>172</v>
      </c>
      <c r="AF136" t="s">
        <v>1646</v>
      </c>
      <c r="AG136" t="s">
        <v>172</v>
      </c>
      <c r="AH136" t="s">
        <v>172</v>
      </c>
      <c r="AI136" t="s">
        <v>172</v>
      </c>
      <c r="AJ136" t="s">
        <v>172</v>
      </c>
      <c r="AK136" t="s">
        <v>1653</v>
      </c>
    </row>
    <row r="137" ht="12.0" customHeight="1">
      <c r="A137" s="20" t="s">
        <v>1579</v>
      </c>
      <c r="B137" s="19" t="str">
        <f t="shared" si="1"/>
        <v>322.1X</v>
      </c>
      <c r="C137" s="19" t="s">
        <v>1580</v>
      </c>
      <c r="D137" s="19" t="str">
        <f t="shared" si="15"/>
        <v>322.X</v>
      </c>
      <c r="E137" s="19" t="str">
        <f t="shared" si="4"/>
        <v>TRUE</v>
      </c>
      <c r="F137" s="19" t="str">
        <f t="shared" si="5"/>
        <v>5</v>
      </c>
      <c r="G137" s="20" t="s">
        <v>1583</v>
      </c>
      <c r="H137" s="20" t="s">
        <v>1584</v>
      </c>
      <c r="X137" t="s">
        <v>172</v>
      </c>
      <c r="Y137" t="s">
        <v>172</v>
      </c>
      <c r="Z137" t="s">
        <v>172</v>
      </c>
      <c r="AA137" t="s">
        <v>172</v>
      </c>
      <c r="AB137" t="s">
        <v>172</v>
      </c>
      <c r="AC137" t="s">
        <v>172</v>
      </c>
      <c r="AD137" t="s">
        <v>172</v>
      </c>
      <c r="AE137" t="s">
        <v>172</v>
      </c>
      <c r="AF137" t="s">
        <v>172</v>
      </c>
      <c r="AG137" t="s">
        <v>172</v>
      </c>
      <c r="AH137" t="s">
        <v>172</v>
      </c>
      <c r="AI137" t="s">
        <v>172</v>
      </c>
      <c r="AJ137" t="s">
        <v>172</v>
      </c>
      <c r="AK137" t="s">
        <v>183</v>
      </c>
    </row>
    <row r="138" ht="12.0" customHeight="1">
      <c r="A138" s="20" t="s">
        <v>1605</v>
      </c>
      <c r="B138" s="19" t="str">
        <f t="shared" si="1"/>
        <v>322.11</v>
      </c>
      <c r="C138" s="19" t="str">
        <f t="shared" ref="C138:C142" si="19">REGEXREPLACE(B138,"^([^X]*?).?(X*)$", "$1X$2")</f>
        <v>322.1X</v>
      </c>
      <c r="D138" s="19" t="str">
        <f t="shared" si="15"/>
        <v>322.1X</v>
      </c>
      <c r="E138" s="19" t="str">
        <f t="shared" si="4"/>
        <v>TRUE</v>
      </c>
      <c r="F138" s="19" t="str">
        <f t="shared" si="5"/>
        <v>0</v>
      </c>
      <c r="G138" s="20" t="s">
        <v>1608</v>
      </c>
      <c r="H138" s="20" t="s">
        <v>549</v>
      </c>
      <c r="X138" t="s">
        <v>172</v>
      </c>
      <c r="Y138" t="s">
        <v>172</v>
      </c>
      <c r="Z138" t="s">
        <v>172</v>
      </c>
      <c r="AA138" t="s">
        <v>172</v>
      </c>
      <c r="AB138" t="s">
        <v>172</v>
      </c>
      <c r="AC138" t="s">
        <v>172</v>
      </c>
      <c r="AD138" t="s">
        <v>172</v>
      </c>
      <c r="AE138" t="s">
        <v>172</v>
      </c>
      <c r="AF138" t="s">
        <v>172</v>
      </c>
      <c r="AG138" t="s">
        <v>172</v>
      </c>
      <c r="AH138" t="s">
        <v>172</v>
      </c>
      <c r="AI138" t="s">
        <v>172</v>
      </c>
      <c r="AJ138" t="s">
        <v>172</v>
      </c>
      <c r="AK138" t="s">
        <v>183</v>
      </c>
    </row>
    <row r="139" ht="12.0" customHeight="1">
      <c r="A139" s="20" t="s">
        <v>1610</v>
      </c>
      <c r="B139" s="19" t="str">
        <f t="shared" si="1"/>
        <v>322.12</v>
      </c>
      <c r="C139" s="19" t="str">
        <f t="shared" si="19"/>
        <v>322.1X</v>
      </c>
      <c r="D139" s="19" t="str">
        <f t="shared" si="15"/>
        <v>322.1X</v>
      </c>
      <c r="E139" s="19" t="str">
        <f t="shared" si="4"/>
        <v>TRUE</v>
      </c>
      <c r="F139" s="19" t="str">
        <f t="shared" si="5"/>
        <v>0</v>
      </c>
      <c r="G139" s="20" t="s">
        <v>1611</v>
      </c>
      <c r="H139" s="20" t="s">
        <v>557</v>
      </c>
      <c r="X139" t="s">
        <v>172</v>
      </c>
      <c r="Y139" t="s">
        <v>172</v>
      </c>
      <c r="Z139" t="s">
        <v>172</v>
      </c>
      <c r="AA139" t="s">
        <v>172</v>
      </c>
      <c r="AB139" t="s">
        <v>172</v>
      </c>
      <c r="AC139" t="s">
        <v>172</v>
      </c>
      <c r="AD139" t="s">
        <v>172</v>
      </c>
      <c r="AE139" t="s">
        <v>172</v>
      </c>
      <c r="AF139" t="s">
        <v>172</v>
      </c>
      <c r="AG139" t="s">
        <v>172</v>
      </c>
      <c r="AH139" t="s">
        <v>172</v>
      </c>
      <c r="AI139" t="s">
        <v>172</v>
      </c>
      <c r="AJ139" t="s">
        <v>172</v>
      </c>
      <c r="AK139" t="s">
        <v>183</v>
      </c>
    </row>
    <row r="140" ht="12.0" customHeight="1">
      <c r="A140" s="20" t="s">
        <v>1613</v>
      </c>
      <c r="B140" s="19" t="str">
        <f t="shared" si="1"/>
        <v>322.13</v>
      </c>
      <c r="C140" s="19" t="str">
        <f t="shared" si="19"/>
        <v>322.1X</v>
      </c>
      <c r="D140" s="19" t="str">
        <f t="shared" si="15"/>
        <v>322.1X</v>
      </c>
      <c r="E140" s="19" t="str">
        <f t="shared" si="4"/>
        <v>TRUE</v>
      </c>
      <c r="F140" s="19" t="str">
        <f t="shared" si="5"/>
        <v>0</v>
      </c>
      <c r="G140" s="20" t="s">
        <v>1615</v>
      </c>
      <c r="H140" s="20" t="s">
        <v>563</v>
      </c>
      <c r="X140" t="s">
        <v>172</v>
      </c>
      <c r="Y140" t="s">
        <v>172</v>
      </c>
      <c r="Z140" t="s">
        <v>172</v>
      </c>
      <c r="AA140" t="s">
        <v>172</v>
      </c>
      <c r="AB140" t="s">
        <v>172</v>
      </c>
      <c r="AC140" t="s">
        <v>172</v>
      </c>
      <c r="AD140" t="s">
        <v>172</v>
      </c>
      <c r="AE140" t="s">
        <v>172</v>
      </c>
      <c r="AF140" t="s">
        <v>172</v>
      </c>
      <c r="AG140" t="s">
        <v>172</v>
      </c>
      <c r="AH140" t="s">
        <v>172</v>
      </c>
      <c r="AI140" t="s">
        <v>172</v>
      </c>
      <c r="AJ140" t="s">
        <v>172</v>
      </c>
      <c r="AK140" t="s">
        <v>183</v>
      </c>
    </row>
    <row r="141" ht="12.0" customHeight="1">
      <c r="A141" s="20" t="s">
        <v>1616</v>
      </c>
      <c r="B141" s="19" t="str">
        <f t="shared" si="1"/>
        <v>322.14</v>
      </c>
      <c r="C141" s="19" t="str">
        <f t="shared" si="19"/>
        <v>322.1X</v>
      </c>
      <c r="D141" s="19" t="str">
        <f t="shared" si="15"/>
        <v>322.1X</v>
      </c>
      <c r="E141" s="19" t="str">
        <f t="shared" si="4"/>
        <v>TRUE</v>
      </c>
      <c r="F141" s="19" t="str">
        <f t="shared" si="5"/>
        <v>0</v>
      </c>
      <c r="G141" s="20" t="s">
        <v>1617</v>
      </c>
      <c r="H141" s="20" t="s">
        <v>582</v>
      </c>
      <c r="X141" t="s">
        <v>172</v>
      </c>
      <c r="Y141" t="s">
        <v>172</v>
      </c>
      <c r="Z141" t="s">
        <v>172</v>
      </c>
      <c r="AA141" t="s">
        <v>172</v>
      </c>
      <c r="AB141" t="s">
        <v>172</v>
      </c>
      <c r="AC141" t="s">
        <v>172</v>
      </c>
      <c r="AD141" t="s">
        <v>172</v>
      </c>
      <c r="AE141" t="s">
        <v>172</v>
      </c>
      <c r="AF141" t="s">
        <v>172</v>
      </c>
      <c r="AG141" t="s">
        <v>172</v>
      </c>
      <c r="AH141" t="s">
        <v>172</v>
      </c>
      <c r="AI141" t="s">
        <v>172</v>
      </c>
      <c r="AJ141" t="s">
        <v>172</v>
      </c>
      <c r="AK141" t="s">
        <v>183</v>
      </c>
    </row>
    <row r="142" ht="12.0" customHeight="1">
      <c r="A142" s="20" t="s">
        <v>1618</v>
      </c>
      <c r="B142" s="19" t="str">
        <f t="shared" si="1"/>
        <v>322.15</v>
      </c>
      <c r="C142" s="19" t="str">
        <f t="shared" si="19"/>
        <v>322.1X</v>
      </c>
      <c r="D142" s="19" t="str">
        <f t="shared" si="15"/>
        <v>322.1X</v>
      </c>
      <c r="E142" s="19" t="str">
        <f t="shared" si="4"/>
        <v>TRUE</v>
      </c>
      <c r="F142" s="19" t="str">
        <f t="shared" si="5"/>
        <v>0</v>
      </c>
      <c r="G142" s="20" t="s">
        <v>1621</v>
      </c>
      <c r="H142" s="20" t="s">
        <v>595</v>
      </c>
      <c r="X142" t="s">
        <v>172</v>
      </c>
      <c r="Y142" t="s">
        <v>172</v>
      </c>
      <c r="Z142" t="s">
        <v>172</v>
      </c>
      <c r="AA142" t="s">
        <v>172</v>
      </c>
      <c r="AB142" t="s">
        <v>172</v>
      </c>
      <c r="AC142" t="s">
        <v>172</v>
      </c>
      <c r="AD142" t="s">
        <v>172</v>
      </c>
      <c r="AE142" t="s">
        <v>172</v>
      </c>
      <c r="AF142" t="s">
        <v>172</v>
      </c>
      <c r="AG142" t="s">
        <v>172</v>
      </c>
      <c r="AH142" t="s">
        <v>172</v>
      </c>
      <c r="AI142" t="s">
        <v>172</v>
      </c>
      <c r="AJ142" t="s">
        <v>172</v>
      </c>
      <c r="AK142" t="s">
        <v>183</v>
      </c>
    </row>
    <row r="143" ht="12.0" customHeight="1">
      <c r="A143" s="20" t="s">
        <v>1622</v>
      </c>
      <c r="B143" s="19" t="str">
        <f t="shared" si="1"/>
        <v>323.X</v>
      </c>
      <c r="C143" s="19" t="s">
        <v>1306</v>
      </c>
      <c r="D143" s="19" t="str">
        <f t="shared" si="15"/>
        <v>32X</v>
      </c>
      <c r="E143" s="19" t="str">
        <f t="shared" si="4"/>
        <v>TRUE</v>
      </c>
      <c r="F143" s="19" t="str">
        <f t="shared" si="5"/>
        <v>4</v>
      </c>
      <c r="G143" s="20" t="s">
        <v>1622</v>
      </c>
      <c r="H143" s="20" t="s">
        <v>1623</v>
      </c>
      <c r="R143" s="20" t="s">
        <v>1764</v>
      </c>
      <c r="X143" t="s">
        <v>172</v>
      </c>
      <c r="Y143" t="s">
        <v>172</v>
      </c>
      <c r="Z143" t="s">
        <v>172</v>
      </c>
      <c r="AA143" t="s">
        <v>172</v>
      </c>
      <c r="AB143" t="s">
        <v>172</v>
      </c>
      <c r="AC143" t="s">
        <v>172</v>
      </c>
      <c r="AD143" t="s">
        <v>172</v>
      </c>
      <c r="AE143" t="s">
        <v>172</v>
      </c>
      <c r="AF143" t="s">
        <v>1768</v>
      </c>
      <c r="AG143" t="s">
        <v>172</v>
      </c>
      <c r="AH143" t="s">
        <v>172</v>
      </c>
      <c r="AI143" t="s">
        <v>172</v>
      </c>
      <c r="AJ143" t="s">
        <v>172</v>
      </c>
      <c r="AK143" t="s">
        <v>1778</v>
      </c>
    </row>
    <row r="144" ht="12.0" customHeight="1">
      <c r="A144" s="20" t="s">
        <v>1639</v>
      </c>
      <c r="B144" s="19" t="str">
        <f t="shared" si="1"/>
        <v>323.0</v>
      </c>
      <c r="C144" s="19" t="str">
        <f t="shared" ref="C144:C147" si="20">REGEXREPLACE(B144,"^([^X]*?).?(X*)$", "$1X$2")</f>
        <v>323.X</v>
      </c>
      <c r="D144" s="19" t="str">
        <f t="shared" si="15"/>
        <v>323.X</v>
      </c>
      <c r="E144" s="19" t="str">
        <f t="shared" si="4"/>
        <v>TRUE</v>
      </c>
      <c r="F144" s="19" t="str">
        <f t="shared" si="5"/>
        <v>0</v>
      </c>
      <c r="G144" s="20" t="s">
        <v>1642</v>
      </c>
      <c r="H144" s="20" t="s">
        <v>1643</v>
      </c>
      <c r="I144" s="20" t="s">
        <v>1645</v>
      </c>
      <c r="R144" s="20" t="s">
        <v>1792</v>
      </c>
      <c r="X144" t="s">
        <v>172</v>
      </c>
      <c r="Y144" t="s">
        <v>172</v>
      </c>
      <c r="Z144" t="s">
        <v>172</v>
      </c>
      <c r="AA144" t="s">
        <v>172</v>
      </c>
      <c r="AB144" t="s">
        <v>172</v>
      </c>
      <c r="AC144" t="s">
        <v>172</v>
      </c>
      <c r="AD144" t="s">
        <v>172</v>
      </c>
      <c r="AE144" t="s">
        <v>172</v>
      </c>
      <c r="AF144" t="s">
        <v>1800</v>
      </c>
      <c r="AG144" t="s">
        <v>172</v>
      </c>
      <c r="AH144" t="s">
        <v>172</v>
      </c>
      <c r="AI144" t="s">
        <v>172</v>
      </c>
      <c r="AJ144" t="s">
        <v>172</v>
      </c>
      <c r="AK144" t="s">
        <v>1804</v>
      </c>
    </row>
    <row r="145" ht="12.0" customHeight="1">
      <c r="A145" s="20" t="s">
        <v>1667</v>
      </c>
      <c r="B145" s="19" t="str">
        <f t="shared" si="1"/>
        <v>323.1</v>
      </c>
      <c r="C145" s="19" t="str">
        <f t="shared" si="20"/>
        <v>323.X</v>
      </c>
      <c r="D145" s="19" t="str">
        <f t="shared" si="15"/>
        <v>323.X</v>
      </c>
      <c r="E145" s="19" t="str">
        <f t="shared" si="4"/>
        <v>TRUE</v>
      </c>
      <c r="F145" s="19" t="str">
        <f t="shared" si="5"/>
        <v>0</v>
      </c>
      <c r="G145" s="20" t="s">
        <v>1667</v>
      </c>
      <c r="H145" s="20" t="s">
        <v>1668</v>
      </c>
      <c r="R145" s="20" t="s">
        <v>1811</v>
      </c>
      <c r="X145" t="s">
        <v>172</v>
      </c>
      <c r="Y145" t="s">
        <v>172</v>
      </c>
      <c r="Z145" t="s">
        <v>172</v>
      </c>
      <c r="AA145" t="s">
        <v>172</v>
      </c>
      <c r="AB145" t="s">
        <v>172</v>
      </c>
      <c r="AC145" t="s">
        <v>172</v>
      </c>
      <c r="AD145" t="s">
        <v>172</v>
      </c>
      <c r="AE145" t="s">
        <v>172</v>
      </c>
      <c r="AF145" t="s">
        <v>1814</v>
      </c>
      <c r="AG145" t="s">
        <v>172</v>
      </c>
      <c r="AH145" t="s">
        <v>172</v>
      </c>
      <c r="AI145" t="s">
        <v>172</v>
      </c>
      <c r="AJ145" t="s">
        <v>172</v>
      </c>
      <c r="AK145" t="s">
        <v>1823</v>
      </c>
    </row>
    <row r="146" ht="12.0" customHeight="1">
      <c r="A146" s="20" t="s">
        <v>1690</v>
      </c>
      <c r="B146" s="19" t="str">
        <f t="shared" si="1"/>
        <v>323.4</v>
      </c>
      <c r="C146" s="19" t="str">
        <f t="shared" si="20"/>
        <v>323.X</v>
      </c>
      <c r="D146" s="19" t="str">
        <f t="shared" si="15"/>
        <v>323.X</v>
      </c>
      <c r="E146" s="19" t="str">
        <f t="shared" si="4"/>
        <v>TRUE</v>
      </c>
      <c r="F146" s="19" t="str">
        <f t="shared" si="5"/>
        <v>0</v>
      </c>
      <c r="G146" s="20" t="s">
        <v>1690</v>
      </c>
      <c r="H146" s="20" t="s">
        <v>1691</v>
      </c>
      <c r="I146" s="20" t="s">
        <v>1837</v>
      </c>
      <c r="R146" s="20" t="s">
        <v>1838</v>
      </c>
      <c r="X146" t="s">
        <v>172</v>
      </c>
      <c r="Y146" t="s">
        <v>172</v>
      </c>
      <c r="Z146" t="s">
        <v>172</v>
      </c>
      <c r="AA146" t="s">
        <v>172</v>
      </c>
      <c r="AB146" t="s">
        <v>172</v>
      </c>
      <c r="AC146" t="s">
        <v>172</v>
      </c>
      <c r="AD146" t="s">
        <v>172</v>
      </c>
      <c r="AE146" t="s">
        <v>172</v>
      </c>
      <c r="AF146" t="s">
        <v>1841</v>
      </c>
      <c r="AG146" t="s">
        <v>172</v>
      </c>
      <c r="AH146" t="s">
        <v>172</v>
      </c>
      <c r="AI146" t="s">
        <v>172</v>
      </c>
      <c r="AJ146" t="s">
        <v>172</v>
      </c>
      <c r="AK146" t="s">
        <v>1843</v>
      </c>
    </row>
    <row r="147" ht="12.0" customHeight="1">
      <c r="A147" s="20" t="s">
        <v>1713</v>
      </c>
      <c r="B147" s="19" t="str">
        <f t="shared" si="1"/>
        <v>323.6</v>
      </c>
      <c r="C147" s="19" t="str">
        <f t="shared" si="20"/>
        <v>323.X</v>
      </c>
      <c r="D147" s="19" t="str">
        <f t="shared" si="15"/>
        <v>323.X</v>
      </c>
      <c r="E147" s="19" t="str">
        <f t="shared" si="4"/>
        <v>TRUE</v>
      </c>
      <c r="F147" s="19" t="str">
        <f t="shared" si="5"/>
        <v>0</v>
      </c>
      <c r="G147" s="20" t="s">
        <v>1713</v>
      </c>
      <c r="H147" s="20" t="s">
        <v>1714</v>
      </c>
      <c r="X147" t="s">
        <v>172</v>
      </c>
      <c r="Y147" t="s">
        <v>172</v>
      </c>
      <c r="Z147" t="s">
        <v>172</v>
      </c>
      <c r="AA147" t="s">
        <v>172</v>
      </c>
      <c r="AB147" t="s">
        <v>172</v>
      </c>
      <c r="AC147" t="s">
        <v>172</v>
      </c>
      <c r="AD147" t="s">
        <v>172</v>
      </c>
      <c r="AE147" t="s">
        <v>172</v>
      </c>
      <c r="AF147" t="s">
        <v>172</v>
      </c>
      <c r="AG147" t="s">
        <v>172</v>
      </c>
      <c r="AH147" t="s">
        <v>172</v>
      </c>
      <c r="AI147" t="s">
        <v>172</v>
      </c>
      <c r="AJ147" t="s">
        <v>172</v>
      </c>
      <c r="AK147" t="s">
        <v>183</v>
      </c>
    </row>
    <row r="148" ht="12.0" customHeight="1">
      <c r="A148" s="20" t="s">
        <v>1721</v>
      </c>
      <c r="B148" s="19" t="str">
        <f t="shared" si="1"/>
        <v>324.X</v>
      </c>
      <c r="C148" s="19" t="s">
        <v>1306</v>
      </c>
      <c r="D148" s="19" t="str">
        <f t="shared" si="15"/>
        <v>32X</v>
      </c>
      <c r="E148" s="19" t="str">
        <f t="shared" si="4"/>
        <v>TRUE</v>
      </c>
      <c r="F148" s="19" t="str">
        <f t="shared" si="5"/>
        <v>3</v>
      </c>
      <c r="G148" s="20" t="s">
        <v>1721</v>
      </c>
      <c r="H148" s="20" t="s">
        <v>1848</v>
      </c>
      <c r="R148" s="20" t="s">
        <v>1849</v>
      </c>
      <c r="X148" t="s">
        <v>172</v>
      </c>
      <c r="Y148" t="s">
        <v>172</v>
      </c>
      <c r="Z148" t="s">
        <v>172</v>
      </c>
      <c r="AA148" t="s">
        <v>172</v>
      </c>
      <c r="AB148" t="s">
        <v>172</v>
      </c>
      <c r="AC148" t="s">
        <v>172</v>
      </c>
      <c r="AD148" t="s">
        <v>172</v>
      </c>
      <c r="AE148" t="s">
        <v>172</v>
      </c>
      <c r="AF148" t="s">
        <v>1850</v>
      </c>
      <c r="AG148" t="s">
        <v>172</v>
      </c>
      <c r="AH148" t="s">
        <v>172</v>
      </c>
      <c r="AI148" t="s">
        <v>172</v>
      </c>
      <c r="AJ148" t="s">
        <v>172</v>
      </c>
      <c r="AK148" t="s">
        <v>1851</v>
      </c>
    </row>
    <row r="149" ht="12.0" customHeight="1">
      <c r="A149" s="20" t="s">
        <v>1729</v>
      </c>
      <c r="B149" s="19" t="str">
        <f t="shared" si="1"/>
        <v>324.2</v>
      </c>
      <c r="C149" s="19" t="str">
        <f t="shared" ref="C149:C152" si="21">REGEXREPLACE(B149,"^([^X]*?).?(X*)$", "$1X$2")</f>
        <v>324.X</v>
      </c>
      <c r="D149" s="19" t="str">
        <f t="shared" si="15"/>
        <v>324.X</v>
      </c>
      <c r="E149" s="19" t="str">
        <f t="shared" si="4"/>
        <v>TRUE</v>
      </c>
      <c r="F149" s="19" t="str">
        <f t="shared" si="5"/>
        <v>0</v>
      </c>
      <c r="G149" s="20" t="s">
        <v>1729</v>
      </c>
      <c r="H149" s="20" t="s">
        <v>1730</v>
      </c>
      <c r="I149" s="20" t="s">
        <v>1732</v>
      </c>
      <c r="R149" s="20" t="s">
        <v>1857</v>
      </c>
      <c r="X149" t="s">
        <v>172</v>
      </c>
      <c r="Y149" t="s">
        <v>172</v>
      </c>
      <c r="Z149" t="s">
        <v>172</v>
      </c>
      <c r="AA149" t="s">
        <v>172</v>
      </c>
      <c r="AB149" t="s">
        <v>172</v>
      </c>
      <c r="AC149" t="s">
        <v>172</v>
      </c>
      <c r="AD149" t="s">
        <v>172</v>
      </c>
      <c r="AE149" t="s">
        <v>172</v>
      </c>
      <c r="AF149" t="s">
        <v>1859</v>
      </c>
      <c r="AG149" t="s">
        <v>172</v>
      </c>
      <c r="AH149" t="s">
        <v>172</v>
      </c>
      <c r="AI149" t="s">
        <v>172</v>
      </c>
      <c r="AJ149" t="s">
        <v>172</v>
      </c>
      <c r="AK149" t="s">
        <v>1861</v>
      </c>
    </row>
    <row r="150" ht="12.0" customHeight="1">
      <c r="A150" s="20" t="s">
        <v>1751</v>
      </c>
      <c r="B150" s="19" t="str">
        <f t="shared" si="1"/>
        <v>324.4</v>
      </c>
      <c r="C150" s="19" t="str">
        <f t="shared" si="21"/>
        <v>324.X</v>
      </c>
      <c r="D150" s="19" t="str">
        <f t="shared" si="15"/>
        <v>324.X</v>
      </c>
      <c r="E150" s="19" t="str">
        <f t="shared" si="4"/>
        <v>TRUE</v>
      </c>
      <c r="F150" s="19" t="str">
        <f t="shared" si="5"/>
        <v>0</v>
      </c>
      <c r="G150" s="20" t="s">
        <v>1751</v>
      </c>
      <c r="H150" s="20" t="s">
        <v>1753</v>
      </c>
      <c r="X150" t="s">
        <v>172</v>
      </c>
      <c r="Y150" t="s">
        <v>172</v>
      </c>
      <c r="Z150" t="s">
        <v>172</v>
      </c>
      <c r="AA150" t="s">
        <v>172</v>
      </c>
      <c r="AB150" t="s">
        <v>172</v>
      </c>
      <c r="AC150" t="s">
        <v>172</v>
      </c>
      <c r="AD150" t="s">
        <v>172</v>
      </c>
      <c r="AE150" t="s">
        <v>172</v>
      </c>
      <c r="AF150" t="s">
        <v>172</v>
      </c>
      <c r="AG150" t="s">
        <v>172</v>
      </c>
      <c r="AH150" t="s">
        <v>172</v>
      </c>
      <c r="AI150" t="s">
        <v>172</v>
      </c>
      <c r="AJ150" t="s">
        <v>172</v>
      </c>
      <c r="AK150" t="s">
        <v>183</v>
      </c>
    </row>
    <row r="151" ht="12.0" customHeight="1">
      <c r="A151" s="20" t="s">
        <v>1763</v>
      </c>
      <c r="B151" s="19" t="str">
        <f t="shared" si="1"/>
        <v>324.6</v>
      </c>
      <c r="C151" s="19" t="str">
        <f t="shared" si="21"/>
        <v>324.X</v>
      </c>
      <c r="D151" s="19" t="str">
        <f t="shared" si="15"/>
        <v>324.X</v>
      </c>
      <c r="E151" s="19" t="str">
        <f t="shared" si="4"/>
        <v>TRUE</v>
      </c>
      <c r="F151" s="19" t="str">
        <f t="shared" si="5"/>
        <v>0</v>
      </c>
      <c r="G151" s="20" t="s">
        <v>1763</v>
      </c>
      <c r="H151" s="20" t="s">
        <v>1765</v>
      </c>
      <c r="I151" s="20" t="s">
        <v>1767</v>
      </c>
      <c r="R151" s="20" t="s">
        <v>1892</v>
      </c>
      <c r="X151" t="s">
        <v>172</v>
      </c>
      <c r="Y151" t="s">
        <v>172</v>
      </c>
      <c r="Z151" t="s">
        <v>172</v>
      </c>
      <c r="AA151" t="s">
        <v>172</v>
      </c>
      <c r="AB151" t="s">
        <v>172</v>
      </c>
      <c r="AC151" t="s">
        <v>172</v>
      </c>
      <c r="AD151" t="s">
        <v>172</v>
      </c>
      <c r="AE151" t="s">
        <v>172</v>
      </c>
      <c r="AF151" t="s">
        <v>1902</v>
      </c>
      <c r="AG151" t="s">
        <v>172</v>
      </c>
      <c r="AH151" t="s">
        <v>172</v>
      </c>
      <c r="AI151" t="s">
        <v>172</v>
      </c>
      <c r="AJ151" t="s">
        <v>172</v>
      </c>
      <c r="AK151" t="s">
        <v>1904</v>
      </c>
    </row>
    <row r="152" ht="12.0" customHeight="1">
      <c r="A152" s="20" t="s">
        <v>1788</v>
      </c>
      <c r="B152" s="19" t="str">
        <f t="shared" si="1"/>
        <v>325</v>
      </c>
      <c r="C152" s="19" t="str">
        <f t="shared" si="21"/>
        <v>32X</v>
      </c>
      <c r="D152" s="19" t="str">
        <f t="shared" si="15"/>
        <v>32X</v>
      </c>
      <c r="E152" s="19" t="str">
        <f t="shared" si="4"/>
        <v>TRUE</v>
      </c>
      <c r="F152" s="19" t="str">
        <f t="shared" si="5"/>
        <v>0</v>
      </c>
      <c r="G152" s="20" t="s">
        <v>1788</v>
      </c>
      <c r="H152" s="20" t="s">
        <v>1789</v>
      </c>
      <c r="R152" s="20" t="s">
        <v>1907</v>
      </c>
      <c r="X152" t="s">
        <v>172</v>
      </c>
      <c r="Y152" t="s">
        <v>172</v>
      </c>
      <c r="Z152" t="s">
        <v>172</v>
      </c>
      <c r="AA152" t="s">
        <v>172</v>
      </c>
      <c r="AB152" t="s">
        <v>172</v>
      </c>
      <c r="AC152" t="s">
        <v>172</v>
      </c>
      <c r="AD152" t="s">
        <v>172</v>
      </c>
      <c r="AE152" t="s">
        <v>172</v>
      </c>
      <c r="AF152" t="s">
        <v>1910</v>
      </c>
      <c r="AG152" t="s">
        <v>172</v>
      </c>
      <c r="AH152" t="s">
        <v>172</v>
      </c>
      <c r="AI152" t="s">
        <v>172</v>
      </c>
      <c r="AJ152" t="s">
        <v>172</v>
      </c>
      <c r="AK152" t="s">
        <v>1912</v>
      </c>
    </row>
    <row r="153" ht="12.0" customHeight="1">
      <c r="A153" s="20" t="s">
        <v>1810</v>
      </c>
      <c r="B153" s="19" t="str">
        <f t="shared" si="1"/>
        <v>327.X</v>
      </c>
      <c r="C153" s="19" t="s">
        <v>1306</v>
      </c>
      <c r="D153" s="19" t="str">
        <f t="shared" si="15"/>
        <v>32X</v>
      </c>
      <c r="E153" s="19" t="str">
        <f t="shared" si="4"/>
        <v>TRUE</v>
      </c>
      <c r="F153" s="19" t="str">
        <f t="shared" si="5"/>
        <v>5</v>
      </c>
      <c r="G153" s="20" t="s">
        <v>1812</v>
      </c>
      <c r="H153" s="20" t="s">
        <v>1915</v>
      </c>
      <c r="R153" s="20" t="s">
        <v>1916</v>
      </c>
      <c r="X153" t="s">
        <v>172</v>
      </c>
      <c r="Y153" t="s">
        <v>172</v>
      </c>
      <c r="Z153" t="s">
        <v>172</v>
      </c>
      <c r="AA153" t="s">
        <v>172</v>
      </c>
      <c r="AB153" t="s">
        <v>172</v>
      </c>
      <c r="AC153" t="s">
        <v>172</v>
      </c>
      <c r="AD153" t="s">
        <v>172</v>
      </c>
      <c r="AE153" t="s">
        <v>172</v>
      </c>
      <c r="AF153" t="s">
        <v>1919</v>
      </c>
      <c r="AG153" t="s">
        <v>172</v>
      </c>
      <c r="AH153" t="s">
        <v>172</v>
      </c>
      <c r="AI153" t="s">
        <v>172</v>
      </c>
      <c r="AJ153" t="s">
        <v>172</v>
      </c>
      <c r="AK153" t="s">
        <v>1920</v>
      </c>
    </row>
    <row r="154" ht="12.0" customHeight="1">
      <c r="A154" s="20" t="s">
        <v>1836</v>
      </c>
      <c r="B154" s="19" t="str">
        <f t="shared" si="1"/>
        <v>327.1</v>
      </c>
      <c r="C154" s="19" t="str">
        <f t="shared" ref="C154:C160" si="22">REGEXREPLACE(B154,"^([^X]*?).?(X*)$", "$1X$2")</f>
        <v>327.X</v>
      </c>
      <c r="D154" s="19" t="str">
        <f t="shared" si="15"/>
        <v>327.X</v>
      </c>
      <c r="E154" s="19" t="str">
        <f t="shared" si="4"/>
        <v>TRUE</v>
      </c>
      <c r="F154" s="19" t="str">
        <f t="shared" si="5"/>
        <v>0</v>
      </c>
      <c r="G154" s="20" t="s">
        <v>1839</v>
      </c>
      <c r="H154" s="20" t="s">
        <v>549</v>
      </c>
      <c r="R154" s="20" t="s">
        <v>1511</v>
      </c>
      <c r="X154" t="s">
        <v>172</v>
      </c>
      <c r="Y154" t="s">
        <v>172</v>
      </c>
      <c r="Z154" t="s">
        <v>172</v>
      </c>
      <c r="AA154" t="s">
        <v>172</v>
      </c>
      <c r="AB154" t="s">
        <v>172</v>
      </c>
      <c r="AC154" t="s">
        <v>172</v>
      </c>
      <c r="AD154" t="s">
        <v>172</v>
      </c>
      <c r="AE154" t="s">
        <v>172</v>
      </c>
      <c r="AF154" t="s">
        <v>1517</v>
      </c>
      <c r="AG154" t="s">
        <v>172</v>
      </c>
      <c r="AH154" t="s">
        <v>172</v>
      </c>
      <c r="AI154" t="s">
        <v>172</v>
      </c>
      <c r="AJ154" t="s">
        <v>172</v>
      </c>
      <c r="AK154" t="s">
        <v>1520</v>
      </c>
    </row>
    <row r="155" ht="12.0" customHeight="1">
      <c r="A155" s="20" t="s">
        <v>1844</v>
      </c>
      <c r="B155" s="19" t="str">
        <f t="shared" si="1"/>
        <v>327.2</v>
      </c>
      <c r="C155" s="19" t="str">
        <f t="shared" si="22"/>
        <v>327.X</v>
      </c>
      <c r="D155" s="19" t="str">
        <f t="shared" si="15"/>
        <v>327.X</v>
      </c>
      <c r="E155" s="19" t="str">
        <f t="shared" si="4"/>
        <v>TRUE</v>
      </c>
      <c r="F155" s="19" t="str">
        <f t="shared" si="5"/>
        <v>0</v>
      </c>
      <c r="G155" s="20" t="s">
        <v>1845</v>
      </c>
      <c r="H155" s="20" t="s">
        <v>557</v>
      </c>
      <c r="R155" s="20" t="s">
        <v>1524</v>
      </c>
      <c r="X155" t="s">
        <v>172</v>
      </c>
      <c r="Y155" t="s">
        <v>172</v>
      </c>
      <c r="Z155" t="s">
        <v>172</v>
      </c>
      <c r="AA155" t="s">
        <v>172</v>
      </c>
      <c r="AB155" t="s">
        <v>172</v>
      </c>
      <c r="AC155" t="s">
        <v>172</v>
      </c>
      <c r="AD155" t="s">
        <v>172</v>
      </c>
      <c r="AE155" t="s">
        <v>172</v>
      </c>
      <c r="AF155" t="s">
        <v>1526</v>
      </c>
      <c r="AG155" t="s">
        <v>172</v>
      </c>
      <c r="AH155" t="s">
        <v>172</v>
      </c>
      <c r="AI155" t="s">
        <v>172</v>
      </c>
      <c r="AJ155" t="s">
        <v>172</v>
      </c>
      <c r="AK155" t="s">
        <v>1527</v>
      </c>
    </row>
    <row r="156" ht="12.0" customHeight="1">
      <c r="A156" s="20" t="s">
        <v>1847</v>
      </c>
      <c r="B156" s="19" t="str">
        <f t="shared" si="1"/>
        <v>327.3</v>
      </c>
      <c r="C156" s="19" t="str">
        <f t="shared" si="22"/>
        <v>327.X</v>
      </c>
      <c r="D156" s="19" t="str">
        <f t="shared" si="15"/>
        <v>327.X</v>
      </c>
      <c r="E156" s="19" t="str">
        <f t="shared" si="4"/>
        <v>TRUE</v>
      </c>
      <c r="F156" s="19" t="str">
        <f t="shared" si="5"/>
        <v>0</v>
      </c>
      <c r="G156" s="20" t="s">
        <v>1852</v>
      </c>
      <c r="H156" s="20" t="s">
        <v>563</v>
      </c>
      <c r="R156" s="20" t="s">
        <v>1531</v>
      </c>
      <c r="X156" t="s">
        <v>172</v>
      </c>
      <c r="Y156" t="s">
        <v>172</v>
      </c>
      <c r="Z156" t="s">
        <v>172</v>
      </c>
      <c r="AA156" t="s">
        <v>172</v>
      </c>
      <c r="AB156" t="s">
        <v>172</v>
      </c>
      <c r="AC156" t="s">
        <v>172</v>
      </c>
      <c r="AD156" t="s">
        <v>172</v>
      </c>
      <c r="AE156" t="s">
        <v>172</v>
      </c>
      <c r="AF156" t="s">
        <v>1532</v>
      </c>
      <c r="AG156" t="s">
        <v>172</v>
      </c>
      <c r="AH156" t="s">
        <v>172</v>
      </c>
      <c r="AI156" t="s">
        <v>172</v>
      </c>
      <c r="AJ156" t="s">
        <v>172</v>
      </c>
      <c r="AK156" t="s">
        <v>1533</v>
      </c>
    </row>
    <row r="157" ht="12.0" customHeight="1">
      <c r="A157" s="20" t="s">
        <v>1853</v>
      </c>
      <c r="B157" s="19" t="str">
        <f t="shared" si="1"/>
        <v>327.4</v>
      </c>
      <c r="C157" s="19" t="str">
        <f t="shared" si="22"/>
        <v>327.X</v>
      </c>
      <c r="D157" s="19" t="str">
        <f t="shared" si="15"/>
        <v>327.X</v>
      </c>
      <c r="E157" s="19" t="str">
        <f t="shared" si="4"/>
        <v>TRUE</v>
      </c>
      <c r="F157" s="19" t="str">
        <f t="shared" si="5"/>
        <v>0</v>
      </c>
      <c r="G157" s="20" t="s">
        <v>1856</v>
      </c>
      <c r="H157" s="20" t="s">
        <v>582</v>
      </c>
      <c r="R157" s="20" t="s">
        <v>1951</v>
      </c>
      <c r="X157" t="s">
        <v>172</v>
      </c>
      <c r="Y157" t="s">
        <v>172</v>
      </c>
      <c r="Z157" t="s">
        <v>172</v>
      </c>
      <c r="AA157" t="s">
        <v>172</v>
      </c>
      <c r="AB157" t="s">
        <v>172</v>
      </c>
      <c r="AC157" t="s">
        <v>172</v>
      </c>
      <c r="AD157" t="s">
        <v>172</v>
      </c>
      <c r="AE157" t="s">
        <v>172</v>
      </c>
      <c r="AF157" t="s">
        <v>1954</v>
      </c>
      <c r="AG157" t="s">
        <v>172</v>
      </c>
      <c r="AH157" t="s">
        <v>172</v>
      </c>
      <c r="AI157" t="s">
        <v>172</v>
      </c>
      <c r="AJ157" t="s">
        <v>172</v>
      </c>
      <c r="AK157" t="s">
        <v>1955</v>
      </c>
    </row>
    <row r="158" ht="12.0" customHeight="1">
      <c r="A158" s="20" t="s">
        <v>1858</v>
      </c>
      <c r="B158" s="19" t="str">
        <f t="shared" si="1"/>
        <v>327.5</v>
      </c>
      <c r="C158" s="19" t="str">
        <f t="shared" si="22"/>
        <v>327.X</v>
      </c>
      <c r="D158" s="19" t="str">
        <f t="shared" si="15"/>
        <v>327.X</v>
      </c>
      <c r="E158" s="19" t="str">
        <f t="shared" si="4"/>
        <v>TRUE</v>
      </c>
      <c r="F158" s="19" t="str">
        <f t="shared" si="5"/>
        <v>0</v>
      </c>
      <c r="G158" s="20" t="s">
        <v>1860</v>
      </c>
      <c r="H158" s="20" t="s">
        <v>595</v>
      </c>
      <c r="R158" s="20" t="s">
        <v>1544</v>
      </c>
      <c r="X158" t="s">
        <v>172</v>
      </c>
      <c r="Y158" t="s">
        <v>172</v>
      </c>
      <c r="Z158" t="s">
        <v>172</v>
      </c>
      <c r="AA158" t="s">
        <v>172</v>
      </c>
      <c r="AB158" t="s">
        <v>172</v>
      </c>
      <c r="AC158" t="s">
        <v>172</v>
      </c>
      <c r="AD158" t="s">
        <v>172</v>
      </c>
      <c r="AE158" t="s">
        <v>172</v>
      </c>
      <c r="AF158" t="s">
        <v>1545</v>
      </c>
      <c r="AG158" t="s">
        <v>172</v>
      </c>
      <c r="AH158" t="s">
        <v>172</v>
      </c>
      <c r="AI158" t="s">
        <v>172</v>
      </c>
      <c r="AJ158" t="s">
        <v>172</v>
      </c>
      <c r="AK158" t="s">
        <v>1546</v>
      </c>
    </row>
    <row r="159" ht="12.0" customHeight="1">
      <c r="A159" s="20" t="s">
        <v>1862</v>
      </c>
      <c r="B159" s="19" t="str">
        <f t="shared" si="1"/>
        <v>328</v>
      </c>
      <c r="C159" s="19" t="str">
        <f t="shared" si="22"/>
        <v>32X</v>
      </c>
      <c r="D159" s="19" t="str">
        <f t="shared" si="15"/>
        <v>32X</v>
      </c>
      <c r="E159" s="19" t="str">
        <f t="shared" si="4"/>
        <v>TRUE</v>
      </c>
      <c r="F159" s="19" t="str">
        <f t="shared" si="5"/>
        <v>0</v>
      </c>
      <c r="G159" s="20" t="s">
        <v>1862</v>
      </c>
      <c r="H159" s="20" t="s">
        <v>1961</v>
      </c>
      <c r="R159" s="20" t="s">
        <v>1962</v>
      </c>
      <c r="X159" t="s">
        <v>172</v>
      </c>
      <c r="Y159" t="s">
        <v>172</v>
      </c>
      <c r="Z159" t="s">
        <v>172</v>
      </c>
      <c r="AA159" t="s">
        <v>172</v>
      </c>
      <c r="AB159" t="s">
        <v>172</v>
      </c>
      <c r="AC159" t="s">
        <v>172</v>
      </c>
      <c r="AD159" t="s">
        <v>172</v>
      </c>
      <c r="AE159" t="s">
        <v>172</v>
      </c>
      <c r="AF159" t="s">
        <v>1965</v>
      </c>
      <c r="AG159" t="s">
        <v>172</v>
      </c>
      <c r="AH159" t="s">
        <v>172</v>
      </c>
      <c r="AI159" t="s">
        <v>172</v>
      </c>
      <c r="AJ159" t="s">
        <v>172</v>
      </c>
      <c r="AK159" t="s">
        <v>1967</v>
      </c>
    </row>
    <row r="160" ht="12.0" customHeight="1">
      <c r="A160" s="20" t="s">
        <v>1884</v>
      </c>
      <c r="B160" s="19" t="str">
        <f t="shared" si="1"/>
        <v>33X</v>
      </c>
      <c r="C160" s="19" t="str">
        <f t="shared" si="22"/>
        <v>3XX</v>
      </c>
      <c r="D160" s="19" t="str">
        <f t="shared" si="15"/>
        <v>3XX</v>
      </c>
      <c r="E160" s="19" t="str">
        <f t="shared" si="4"/>
        <v>TRUE</v>
      </c>
      <c r="F160" s="19" t="str">
        <f t="shared" si="5"/>
        <v>6</v>
      </c>
      <c r="G160" s="20" t="s">
        <v>1884</v>
      </c>
      <c r="H160" s="20" t="s">
        <v>1886</v>
      </c>
      <c r="R160" s="20" t="s">
        <v>1975</v>
      </c>
      <c r="X160" t="s">
        <v>172</v>
      </c>
      <c r="Y160" t="s">
        <v>172</v>
      </c>
      <c r="Z160" t="s">
        <v>172</v>
      </c>
      <c r="AA160" t="s">
        <v>172</v>
      </c>
      <c r="AB160" t="s">
        <v>172</v>
      </c>
      <c r="AC160" t="s">
        <v>172</v>
      </c>
      <c r="AD160" t="s">
        <v>172</v>
      </c>
      <c r="AE160" t="s">
        <v>172</v>
      </c>
      <c r="AF160" t="s">
        <v>1979</v>
      </c>
      <c r="AG160" t="s">
        <v>172</v>
      </c>
      <c r="AH160" t="s">
        <v>172</v>
      </c>
      <c r="AI160" t="s">
        <v>172</v>
      </c>
      <c r="AJ160" t="s">
        <v>172</v>
      </c>
      <c r="AK160" t="s">
        <v>1982</v>
      </c>
    </row>
    <row r="161" ht="12.0" customHeight="1">
      <c r="A161" s="20" t="s">
        <v>1891</v>
      </c>
      <c r="B161" s="19" t="str">
        <f t="shared" si="1"/>
        <v>330.X</v>
      </c>
      <c r="C161" s="19" t="s">
        <v>1893</v>
      </c>
      <c r="D161" s="19" t="str">
        <f t="shared" si="15"/>
        <v>33X</v>
      </c>
      <c r="E161" s="19" t="str">
        <f t="shared" si="4"/>
        <v>TRUE</v>
      </c>
      <c r="F161" s="19" t="str">
        <f t="shared" si="5"/>
        <v>5</v>
      </c>
      <c r="G161" s="20" t="s">
        <v>1894</v>
      </c>
      <c r="H161" s="20" t="s">
        <v>1895</v>
      </c>
      <c r="I161" s="20" t="s">
        <v>1107</v>
      </c>
      <c r="X161" t="s">
        <v>172</v>
      </c>
      <c r="Y161" t="s">
        <v>172</v>
      </c>
      <c r="Z161" t="s">
        <v>172</v>
      </c>
      <c r="AA161" t="s">
        <v>172</v>
      </c>
      <c r="AB161" t="s">
        <v>172</v>
      </c>
      <c r="AC161" t="s">
        <v>172</v>
      </c>
      <c r="AD161" t="s">
        <v>172</v>
      </c>
      <c r="AE161" t="s">
        <v>172</v>
      </c>
      <c r="AF161" t="s">
        <v>172</v>
      </c>
      <c r="AG161" t="s">
        <v>172</v>
      </c>
      <c r="AH161" t="s">
        <v>172</v>
      </c>
      <c r="AI161" t="s">
        <v>172</v>
      </c>
      <c r="AJ161" t="s">
        <v>172</v>
      </c>
      <c r="AK161" t="s">
        <v>183</v>
      </c>
    </row>
    <row r="162" ht="12.0" customHeight="1">
      <c r="A162" s="20" t="s">
        <v>1906</v>
      </c>
      <c r="B162" s="19" t="str">
        <f t="shared" si="1"/>
        <v>330.1</v>
      </c>
      <c r="C162" s="19" t="str">
        <f t="shared" ref="C162:C166" si="23">REGEXREPLACE(B162,"^([^X]*?).?(X*)$", "$1X$2")</f>
        <v>330.X</v>
      </c>
      <c r="D162" s="19" t="str">
        <f t="shared" si="15"/>
        <v>330.X</v>
      </c>
      <c r="E162" s="19" t="str">
        <f t="shared" si="4"/>
        <v>TRUE</v>
      </c>
      <c r="F162" s="19" t="str">
        <f t="shared" si="5"/>
        <v>0</v>
      </c>
      <c r="G162" s="20" t="s">
        <v>1908</v>
      </c>
      <c r="H162" s="20" t="s">
        <v>549</v>
      </c>
      <c r="I162" s="20" t="s">
        <v>1107</v>
      </c>
      <c r="X162" t="s">
        <v>172</v>
      </c>
      <c r="Y162" t="s">
        <v>172</v>
      </c>
      <c r="Z162" t="s">
        <v>172</v>
      </c>
      <c r="AA162" t="s">
        <v>172</v>
      </c>
      <c r="AB162" t="s">
        <v>172</v>
      </c>
      <c r="AC162" t="s">
        <v>172</v>
      </c>
      <c r="AD162" t="s">
        <v>172</v>
      </c>
      <c r="AE162" t="s">
        <v>172</v>
      </c>
      <c r="AF162" t="s">
        <v>172</v>
      </c>
      <c r="AG162" t="s">
        <v>172</v>
      </c>
      <c r="AH162" t="s">
        <v>172</v>
      </c>
      <c r="AI162" t="s">
        <v>172</v>
      </c>
      <c r="AJ162" t="s">
        <v>172</v>
      </c>
      <c r="AK162" t="s">
        <v>183</v>
      </c>
    </row>
    <row r="163" ht="12.0" customHeight="1">
      <c r="A163" s="20" t="s">
        <v>1911</v>
      </c>
      <c r="B163" s="19" t="str">
        <f t="shared" si="1"/>
        <v>330.2</v>
      </c>
      <c r="C163" s="19" t="str">
        <f t="shared" si="23"/>
        <v>330.X</v>
      </c>
      <c r="D163" s="19" t="str">
        <f t="shared" si="15"/>
        <v>330.X</v>
      </c>
      <c r="E163" s="19" t="str">
        <f t="shared" si="4"/>
        <v>TRUE</v>
      </c>
      <c r="F163" s="19" t="str">
        <f t="shared" si="5"/>
        <v>0</v>
      </c>
      <c r="G163" s="20" t="s">
        <v>1913</v>
      </c>
      <c r="H163" s="20" t="s">
        <v>557</v>
      </c>
      <c r="I163" s="20" t="s">
        <v>1107</v>
      </c>
      <c r="X163" t="s">
        <v>172</v>
      </c>
      <c r="Y163" t="s">
        <v>172</v>
      </c>
      <c r="Z163" t="s">
        <v>172</v>
      </c>
      <c r="AA163" t="s">
        <v>172</v>
      </c>
      <c r="AB163" t="s">
        <v>172</v>
      </c>
      <c r="AC163" t="s">
        <v>172</v>
      </c>
      <c r="AD163" t="s">
        <v>172</v>
      </c>
      <c r="AE163" t="s">
        <v>172</v>
      </c>
      <c r="AF163" t="s">
        <v>172</v>
      </c>
      <c r="AG163" t="s">
        <v>172</v>
      </c>
      <c r="AH163" t="s">
        <v>172</v>
      </c>
      <c r="AI163" t="s">
        <v>172</v>
      </c>
      <c r="AJ163" t="s">
        <v>172</v>
      </c>
      <c r="AK163" t="s">
        <v>183</v>
      </c>
    </row>
    <row r="164" ht="12.0" customHeight="1">
      <c r="A164" s="20" t="s">
        <v>1914</v>
      </c>
      <c r="B164" s="19" t="str">
        <f t="shared" si="1"/>
        <v>330.3</v>
      </c>
      <c r="C164" s="19" t="str">
        <f t="shared" si="23"/>
        <v>330.X</v>
      </c>
      <c r="D164" s="19" t="str">
        <f t="shared" si="15"/>
        <v>330.X</v>
      </c>
      <c r="E164" s="19" t="str">
        <f t="shared" si="4"/>
        <v>TRUE</v>
      </c>
      <c r="F164" s="19" t="str">
        <f t="shared" si="5"/>
        <v>0</v>
      </c>
      <c r="G164" s="20" t="s">
        <v>1918</v>
      </c>
      <c r="H164" s="20" t="s">
        <v>563</v>
      </c>
      <c r="I164" s="20" t="s">
        <v>1107</v>
      </c>
      <c r="X164" t="s">
        <v>172</v>
      </c>
      <c r="Y164" t="s">
        <v>172</v>
      </c>
      <c r="Z164" t="s">
        <v>172</v>
      </c>
      <c r="AA164" t="s">
        <v>172</v>
      </c>
      <c r="AB164" t="s">
        <v>172</v>
      </c>
      <c r="AC164" t="s">
        <v>172</v>
      </c>
      <c r="AD164" t="s">
        <v>172</v>
      </c>
      <c r="AE164" t="s">
        <v>172</v>
      </c>
      <c r="AF164" t="s">
        <v>172</v>
      </c>
      <c r="AG164" t="s">
        <v>172</v>
      </c>
      <c r="AH164" t="s">
        <v>172</v>
      </c>
      <c r="AI164" t="s">
        <v>172</v>
      </c>
      <c r="AJ164" t="s">
        <v>172</v>
      </c>
      <c r="AK164" t="s">
        <v>183</v>
      </c>
    </row>
    <row r="165" ht="12.0" customHeight="1">
      <c r="A165" s="20" t="s">
        <v>1921</v>
      </c>
      <c r="B165" s="19" t="str">
        <f t="shared" si="1"/>
        <v>330.4</v>
      </c>
      <c r="C165" s="19" t="str">
        <f t="shared" si="23"/>
        <v>330.X</v>
      </c>
      <c r="D165" s="19" t="str">
        <f t="shared" si="15"/>
        <v>330.X</v>
      </c>
      <c r="E165" s="19" t="str">
        <f t="shared" si="4"/>
        <v>TRUE</v>
      </c>
      <c r="F165" s="19" t="str">
        <f t="shared" si="5"/>
        <v>0</v>
      </c>
      <c r="G165" s="20" t="s">
        <v>1922</v>
      </c>
      <c r="H165" s="20" t="s">
        <v>582</v>
      </c>
      <c r="I165" s="20" t="s">
        <v>1107</v>
      </c>
      <c r="X165" t="s">
        <v>172</v>
      </c>
      <c r="Y165" t="s">
        <v>172</v>
      </c>
      <c r="Z165" t="s">
        <v>172</v>
      </c>
      <c r="AA165" t="s">
        <v>172</v>
      </c>
      <c r="AB165" t="s">
        <v>172</v>
      </c>
      <c r="AC165" t="s">
        <v>172</v>
      </c>
      <c r="AD165" t="s">
        <v>172</v>
      </c>
      <c r="AE165" t="s">
        <v>172</v>
      </c>
      <c r="AF165" t="s">
        <v>172</v>
      </c>
      <c r="AG165" t="s">
        <v>172</v>
      </c>
      <c r="AH165" t="s">
        <v>172</v>
      </c>
      <c r="AI165" t="s">
        <v>172</v>
      </c>
      <c r="AJ165" t="s">
        <v>172</v>
      </c>
      <c r="AK165" t="s">
        <v>183</v>
      </c>
    </row>
    <row r="166" ht="12.0" customHeight="1">
      <c r="A166" s="20" t="s">
        <v>1923</v>
      </c>
      <c r="B166" s="19" t="str">
        <f t="shared" si="1"/>
        <v>330.5</v>
      </c>
      <c r="C166" s="19" t="str">
        <f t="shared" si="23"/>
        <v>330.X</v>
      </c>
      <c r="D166" s="19" t="str">
        <f t="shared" si="15"/>
        <v>330.X</v>
      </c>
      <c r="E166" s="19" t="str">
        <f t="shared" si="4"/>
        <v>TRUE</v>
      </c>
      <c r="F166" s="19" t="str">
        <f t="shared" si="5"/>
        <v>0</v>
      </c>
      <c r="G166" s="20" t="s">
        <v>1924</v>
      </c>
      <c r="H166" s="20" t="s">
        <v>595</v>
      </c>
      <c r="I166" s="20" t="s">
        <v>1107</v>
      </c>
      <c r="X166" t="s">
        <v>172</v>
      </c>
      <c r="Y166" t="s">
        <v>172</v>
      </c>
      <c r="Z166" t="s">
        <v>172</v>
      </c>
      <c r="AA166" t="s">
        <v>172</v>
      </c>
      <c r="AB166" t="s">
        <v>172</v>
      </c>
      <c r="AC166" t="s">
        <v>172</v>
      </c>
      <c r="AD166" t="s">
        <v>172</v>
      </c>
      <c r="AE166" t="s">
        <v>172</v>
      </c>
      <c r="AF166" t="s">
        <v>172</v>
      </c>
      <c r="AG166" t="s">
        <v>172</v>
      </c>
      <c r="AH166" t="s">
        <v>172</v>
      </c>
      <c r="AI166" t="s">
        <v>172</v>
      </c>
      <c r="AJ166" t="s">
        <v>172</v>
      </c>
      <c r="AK166" t="s">
        <v>183</v>
      </c>
    </row>
    <row r="167" ht="12.0" customHeight="1">
      <c r="A167" s="20" t="s">
        <v>1926</v>
      </c>
      <c r="B167" s="19" t="str">
        <f t="shared" si="1"/>
        <v>331.X</v>
      </c>
      <c r="C167" s="19" t="s">
        <v>1893</v>
      </c>
      <c r="D167" s="19" t="str">
        <f t="shared" si="15"/>
        <v>33X</v>
      </c>
      <c r="E167" s="19" t="str">
        <f t="shared" si="4"/>
        <v>TRUE</v>
      </c>
      <c r="F167" s="19" t="str">
        <f t="shared" si="5"/>
        <v>5</v>
      </c>
      <c r="G167" s="20" t="s">
        <v>1927</v>
      </c>
      <c r="H167" s="20" t="s">
        <v>1928</v>
      </c>
      <c r="R167" s="20" t="s">
        <v>2048</v>
      </c>
      <c r="X167" t="s">
        <v>172</v>
      </c>
      <c r="Y167" t="s">
        <v>172</v>
      </c>
      <c r="Z167" t="s">
        <v>172</v>
      </c>
      <c r="AA167" t="s">
        <v>172</v>
      </c>
      <c r="AB167" t="s">
        <v>172</v>
      </c>
      <c r="AC167" t="s">
        <v>172</v>
      </c>
      <c r="AD167" t="s">
        <v>172</v>
      </c>
      <c r="AE167" t="s">
        <v>172</v>
      </c>
      <c r="AF167" t="s">
        <v>2050</v>
      </c>
      <c r="AG167" t="s">
        <v>172</v>
      </c>
      <c r="AH167" t="s">
        <v>172</v>
      </c>
      <c r="AI167" t="s">
        <v>172</v>
      </c>
      <c r="AJ167" t="s">
        <v>172</v>
      </c>
      <c r="AK167" t="s">
        <v>2053</v>
      </c>
    </row>
    <row r="168" ht="12.0" customHeight="1">
      <c r="A168" s="20" t="s">
        <v>1945</v>
      </c>
      <c r="B168" s="19" t="str">
        <f t="shared" si="1"/>
        <v>331.1</v>
      </c>
      <c r="C168" s="19" t="str">
        <f t="shared" ref="C168:C173" si="24">REGEXREPLACE(B168,"^([^X]*?).?(X*)$", "$1X$2")</f>
        <v>331.X</v>
      </c>
      <c r="D168" s="19" t="str">
        <f t="shared" si="15"/>
        <v>331.X</v>
      </c>
      <c r="E168" s="19" t="str">
        <f t="shared" si="4"/>
        <v>TRUE</v>
      </c>
      <c r="F168" s="19" t="str">
        <f t="shared" si="5"/>
        <v>0</v>
      </c>
      <c r="G168" s="20" t="s">
        <v>2060</v>
      </c>
      <c r="H168" s="20" t="s">
        <v>549</v>
      </c>
      <c r="R168" s="20" t="s">
        <v>2061</v>
      </c>
      <c r="X168" t="s">
        <v>172</v>
      </c>
      <c r="Y168" t="s">
        <v>172</v>
      </c>
      <c r="Z168" t="s">
        <v>172</v>
      </c>
      <c r="AA168" t="s">
        <v>172</v>
      </c>
      <c r="AB168" t="s">
        <v>172</v>
      </c>
      <c r="AC168" t="s">
        <v>172</v>
      </c>
      <c r="AD168" t="s">
        <v>172</v>
      </c>
      <c r="AE168" t="s">
        <v>172</v>
      </c>
      <c r="AF168" t="s">
        <v>2063</v>
      </c>
      <c r="AG168" t="s">
        <v>172</v>
      </c>
      <c r="AH168" t="s">
        <v>172</v>
      </c>
      <c r="AI168" t="s">
        <v>172</v>
      </c>
      <c r="AJ168" t="s">
        <v>172</v>
      </c>
      <c r="AK168" t="s">
        <v>2065</v>
      </c>
    </row>
    <row r="169" ht="12.0" customHeight="1">
      <c r="A169" s="20" t="s">
        <v>1949</v>
      </c>
      <c r="B169" s="19" t="str">
        <f t="shared" si="1"/>
        <v>331.2</v>
      </c>
      <c r="C169" s="19" t="str">
        <f t="shared" si="24"/>
        <v>331.X</v>
      </c>
      <c r="D169" s="19" t="str">
        <f t="shared" si="15"/>
        <v>331.X</v>
      </c>
      <c r="E169" s="19" t="str">
        <f t="shared" si="4"/>
        <v>TRUE</v>
      </c>
      <c r="F169" s="19" t="str">
        <f t="shared" si="5"/>
        <v>0</v>
      </c>
      <c r="G169" s="20" t="s">
        <v>2071</v>
      </c>
      <c r="H169" s="20" t="s">
        <v>557</v>
      </c>
      <c r="R169" s="20" t="s">
        <v>2074</v>
      </c>
      <c r="X169" t="s">
        <v>172</v>
      </c>
      <c r="Y169" t="s">
        <v>172</v>
      </c>
      <c r="Z169" t="s">
        <v>172</v>
      </c>
      <c r="AA169" t="s">
        <v>172</v>
      </c>
      <c r="AB169" t="s">
        <v>172</v>
      </c>
      <c r="AC169" t="s">
        <v>172</v>
      </c>
      <c r="AD169" t="s">
        <v>172</v>
      </c>
      <c r="AE169" t="s">
        <v>172</v>
      </c>
      <c r="AF169" t="s">
        <v>2076</v>
      </c>
      <c r="AG169" t="s">
        <v>172</v>
      </c>
      <c r="AH169" t="s">
        <v>172</v>
      </c>
      <c r="AI169" t="s">
        <v>172</v>
      </c>
      <c r="AJ169" t="s">
        <v>172</v>
      </c>
      <c r="AK169" t="s">
        <v>2080</v>
      </c>
    </row>
    <row r="170" ht="12.0" customHeight="1">
      <c r="A170" s="20" t="s">
        <v>1953</v>
      </c>
      <c r="B170" s="19" t="str">
        <f t="shared" si="1"/>
        <v>331.3</v>
      </c>
      <c r="C170" s="19" t="str">
        <f t="shared" si="24"/>
        <v>331.X</v>
      </c>
      <c r="D170" s="19" t="str">
        <f t="shared" si="15"/>
        <v>331.X</v>
      </c>
      <c r="E170" s="19" t="str">
        <f t="shared" si="4"/>
        <v>TRUE</v>
      </c>
      <c r="F170" s="19" t="str">
        <f t="shared" si="5"/>
        <v>0</v>
      </c>
      <c r="G170" s="20" t="s">
        <v>2099</v>
      </c>
      <c r="H170" s="20" t="s">
        <v>563</v>
      </c>
      <c r="R170" s="20" t="s">
        <v>2101</v>
      </c>
      <c r="X170" t="s">
        <v>172</v>
      </c>
      <c r="Y170" t="s">
        <v>172</v>
      </c>
      <c r="Z170" t="s">
        <v>172</v>
      </c>
      <c r="AA170" t="s">
        <v>172</v>
      </c>
      <c r="AB170" t="s">
        <v>172</v>
      </c>
      <c r="AC170" t="s">
        <v>172</v>
      </c>
      <c r="AD170" t="s">
        <v>172</v>
      </c>
      <c r="AE170" t="s">
        <v>172</v>
      </c>
      <c r="AF170" t="s">
        <v>2103</v>
      </c>
      <c r="AG170" t="s">
        <v>172</v>
      </c>
      <c r="AH170" t="s">
        <v>172</v>
      </c>
      <c r="AI170" t="s">
        <v>172</v>
      </c>
      <c r="AJ170" t="s">
        <v>172</v>
      </c>
      <c r="AK170" t="s">
        <v>2107</v>
      </c>
    </row>
    <row r="171" ht="12.0" customHeight="1">
      <c r="A171" s="20" t="s">
        <v>1958</v>
      </c>
      <c r="B171" s="19" t="str">
        <f t="shared" si="1"/>
        <v>331.4</v>
      </c>
      <c r="C171" s="19" t="str">
        <f t="shared" si="24"/>
        <v>331.X</v>
      </c>
      <c r="D171" s="19" t="str">
        <f t="shared" si="15"/>
        <v>331.X</v>
      </c>
      <c r="E171" s="19" t="str">
        <f t="shared" si="4"/>
        <v>TRUE</v>
      </c>
      <c r="F171" s="19" t="str">
        <f t="shared" si="5"/>
        <v>0</v>
      </c>
      <c r="G171" s="20" t="s">
        <v>2111</v>
      </c>
      <c r="H171" s="20" t="s">
        <v>582</v>
      </c>
      <c r="R171" s="20" t="s">
        <v>2125</v>
      </c>
      <c r="X171" t="s">
        <v>172</v>
      </c>
      <c r="Y171" t="s">
        <v>172</v>
      </c>
      <c r="Z171" t="s">
        <v>172</v>
      </c>
      <c r="AA171" t="s">
        <v>172</v>
      </c>
      <c r="AB171" t="s">
        <v>172</v>
      </c>
      <c r="AC171" t="s">
        <v>172</v>
      </c>
      <c r="AD171" t="s">
        <v>172</v>
      </c>
      <c r="AE171" t="s">
        <v>172</v>
      </c>
      <c r="AF171" t="s">
        <v>2128</v>
      </c>
      <c r="AG171" t="s">
        <v>172</v>
      </c>
      <c r="AH171" t="s">
        <v>172</v>
      </c>
      <c r="AI171" t="s">
        <v>172</v>
      </c>
      <c r="AJ171" t="s">
        <v>172</v>
      </c>
      <c r="AK171" t="s">
        <v>2132</v>
      </c>
    </row>
    <row r="172" ht="12.0" customHeight="1">
      <c r="A172" s="20" t="s">
        <v>1960</v>
      </c>
      <c r="B172" s="19" t="str">
        <f t="shared" si="1"/>
        <v>331.5</v>
      </c>
      <c r="C172" s="19" t="str">
        <f t="shared" si="24"/>
        <v>331.X</v>
      </c>
      <c r="D172" s="19" t="str">
        <f t="shared" si="15"/>
        <v>331.X</v>
      </c>
      <c r="E172" s="19" t="str">
        <f t="shared" si="4"/>
        <v>TRUE</v>
      </c>
      <c r="F172" s="19" t="str">
        <f t="shared" si="5"/>
        <v>0</v>
      </c>
      <c r="G172" s="20" t="s">
        <v>2137</v>
      </c>
      <c r="H172" s="20" t="s">
        <v>595</v>
      </c>
      <c r="R172" s="20" t="s">
        <v>2141</v>
      </c>
      <c r="X172" t="s">
        <v>172</v>
      </c>
      <c r="Y172" t="s">
        <v>172</v>
      </c>
      <c r="Z172" t="s">
        <v>172</v>
      </c>
      <c r="AA172" t="s">
        <v>172</v>
      </c>
      <c r="AB172" t="s">
        <v>172</v>
      </c>
      <c r="AC172" t="s">
        <v>172</v>
      </c>
      <c r="AD172" t="s">
        <v>172</v>
      </c>
      <c r="AE172" t="s">
        <v>172</v>
      </c>
      <c r="AF172" t="s">
        <v>2158</v>
      </c>
      <c r="AG172" t="s">
        <v>172</v>
      </c>
      <c r="AH172" t="s">
        <v>172</v>
      </c>
      <c r="AI172" t="s">
        <v>172</v>
      </c>
      <c r="AJ172" t="s">
        <v>172</v>
      </c>
      <c r="AK172" t="s">
        <v>2159</v>
      </c>
    </row>
    <row r="173" ht="12.0" customHeight="1">
      <c r="A173" s="20" t="s">
        <v>1966</v>
      </c>
      <c r="B173" s="19" t="str">
        <f t="shared" si="1"/>
        <v>332</v>
      </c>
      <c r="C173" s="19" t="str">
        <f t="shared" si="24"/>
        <v>33X</v>
      </c>
      <c r="D173" s="19" t="str">
        <f t="shared" si="15"/>
        <v>33X</v>
      </c>
      <c r="E173" s="19" t="str">
        <f t="shared" si="4"/>
        <v>TRUE</v>
      </c>
      <c r="F173" s="19" t="str">
        <f t="shared" si="5"/>
        <v>0</v>
      </c>
      <c r="G173" s="20" t="s">
        <v>1968</v>
      </c>
      <c r="H173" s="20" t="s">
        <v>1969</v>
      </c>
      <c r="R173" s="20" t="s">
        <v>2163</v>
      </c>
      <c r="X173" t="s">
        <v>172</v>
      </c>
      <c r="Y173" t="s">
        <v>172</v>
      </c>
      <c r="Z173" t="s">
        <v>172</v>
      </c>
      <c r="AA173" t="s">
        <v>172</v>
      </c>
      <c r="AB173" t="s">
        <v>172</v>
      </c>
      <c r="AC173" t="s">
        <v>172</v>
      </c>
      <c r="AD173" t="s">
        <v>172</v>
      </c>
      <c r="AE173" t="s">
        <v>172</v>
      </c>
      <c r="AF173" t="s">
        <v>2166</v>
      </c>
      <c r="AG173" t="s">
        <v>172</v>
      </c>
      <c r="AH173" t="s">
        <v>172</v>
      </c>
      <c r="AI173" t="s">
        <v>172</v>
      </c>
      <c r="AJ173" t="s">
        <v>172</v>
      </c>
      <c r="AK173" t="s">
        <v>2174</v>
      </c>
    </row>
    <row r="174" ht="12.0" customHeight="1">
      <c r="A174" s="20" t="s">
        <v>1974</v>
      </c>
      <c r="B174" s="19" t="str">
        <f t="shared" si="1"/>
        <v>337.X</v>
      </c>
      <c r="C174" s="19" t="s">
        <v>1893</v>
      </c>
      <c r="D174" s="19" t="str">
        <f t="shared" si="15"/>
        <v>33X</v>
      </c>
      <c r="E174" s="19" t="str">
        <f t="shared" si="4"/>
        <v>TRUE</v>
      </c>
      <c r="F174" s="19" t="str">
        <f t="shared" si="5"/>
        <v>5</v>
      </c>
      <c r="G174" s="20" t="s">
        <v>1976</v>
      </c>
      <c r="H174" s="20" t="s">
        <v>1977</v>
      </c>
      <c r="R174" s="20" t="s">
        <v>2187</v>
      </c>
      <c r="X174" t="s">
        <v>172</v>
      </c>
      <c r="Y174" t="s">
        <v>172</v>
      </c>
      <c r="Z174" t="s">
        <v>172</v>
      </c>
      <c r="AA174" t="s">
        <v>172</v>
      </c>
      <c r="AB174" t="s">
        <v>172</v>
      </c>
      <c r="AC174" t="s">
        <v>172</v>
      </c>
      <c r="AD174" t="s">
        <v>172</v>
      </c>
      <c r="AE174" t="s">
        <v>172</v>
      </c>
      <c r="AF174" t="s">
        <v>2191</v>
      </c>
      <c r="AG174" t="s">
        <v>172</v>
      </c>
      <c r="AH174" t="s">
        <v>172</v>
      </c>
      <c r="AI174" t="s">
        <v>172</v>
      </c>
      <c r="AJ174" t="s">
        <v>172</v>
      </c>
      <c r="AK174" t="s">
        <v>2192</v>
      </c>
    </row>
    <row r="175" ht="12.0" customHeight="1">
      <c r="A175" s="20" t="s">
        <v>1984</v>
      </c>
      <c r="B175" s="19" t="str">
        <f t="shared" si="1"/>
        <v>337.1</v>
      </c>
      <c r="C175" s="19" t="str">
        <f t="shared" ref="C175:C179" si="25">REGEXREPLACE(B175,"^([^X]*?).?(X*)$", "$1X$2")</f>
        <v>337.X</v>
      </c>
      <c r="D175" s="19" t="str">
        <f t="shared" si="15"/>
        <v>337.X</v>
      </c>
      <c r="E175" s="19" t="str">
        <f t="shared" si="4"/>
        <v>TRUE</v>
      </c>
      <c r="F175" s="19" t="str">
        <f t="shared" si="5"/>
        <v>0</v>
      </c>
      <c r="G175" s="20" t="s">
        <v>1986</v>
      </c>
      <c r="H175" s="20" t="s">
        <v>549</v>
      </c>
      <c r="X175" t="s">
        <v>172</v>
      </c>
      <c r="Y175" t="s">
        <v>172</v>
      </c>
      <c r="Z175" t="s">
        <v>172</v>
      </c>
      <c r="AA175" t="s">
        <v>172</v>
      </c>
      <c r="AB175" t="s">
        <v>172</v>
      </c>
      <c r="AC175" t="s">
        <v>172</v>
      </c>
      <c r="AD175" t="s">
        <v>172</v>
      </c>
      <c r="AE175" t="s">
        <v>172</v>
      </c>
      <c r="AF175" t="s">
        <v>172</v>
      </c>
      <c r="AG175" t="s">
        <v>172</v>
      </c>
      <c r="AH175" t="s">
        <v>172</v>
      </c>
      <c r="AI175" t="s">
        <v>172</v>
      </c>
      <c r="AJ175" t="s">
        <v>172</v>
      </c>
      <c r="AK175" t="s">
        <v>183</v>
      </c>
    </row>
    <row r="176" ht="12.0" customHeight="1">
      <c r="A176" s="20" t="s">
        <v>1987</v>
      </c>
      <c r="B176" s="19" t="str">
        <f t="shared" si="1"/>
        <v>337.2</v>
      </c>
      <c r="C176" s="19" t="str">
        <f t="shared" si="25"/>
        <v>337.X</v>
      </c>
      <c r="D176" s="19" t="str">
        <f t="shared" si="15"/>
        <v>337.X</v>
      </c>
      <c r="E176" s="19" t="str">
        <f t="shared" si="4"/>
        <v>TRUE</v>
      </c>
      <c r="F176" s="19" t="str">
        <f t="shared" si="5"/>
        <v>0</v>
      </c>
      <c r="G176" s="20" t="s">
        <v>1988</v>
      </c>
      <c r="H176" s="20" t="s">
        <v>557</v>
      </c>
      <c r="X176" t="s">
        <v>172</v>
      </c>
      <c r="Y176" t="s">
        <v>172</v>
      </c>
      <c r="Z176" t="s">
        <v>172</v>
      </c>
      <c r="AA176" t="s">
        <v>172</v>
      </c>
      <c r="AB176" t="s">
        <v>172</v>
      </c>
      <c r="AC176" t="s">
        <v>172</v>
      </c>
      <c r="AD176" t="s">
        <v>172</v>
      </c>
      <c r="AE176" t="s">
        <v>172</v>
      </c>
      <c r="AF176" t="s">
        <v>172</v>
      </c>
      <c r="AG176" t="s">
        <v>172</v>
      </c>
      <c r="AH176" t="s">
        <v>172</v>
      </c>
      <c r="AI176" t="s">
        <v>172</v>
      </c>
      <c r="AJ176" t="s">
        <v>172</v>
      </c>
      <c r="AK176" t="s">
        <v>183</v>
      </c>
    </row>
    <row r="177" ht="12.0" customHeight="1">
      <c r="A177" s="20" t="s">
        <v>1991</v>
      </c>
      <c r="B177" s="19" t="str">
        <f t="shared" si="1"/>
        <v>337.3</v>
      </c>
      <c r="C177" s="19" t="str">
        <f t="shared" si="25"/>
        <v>337.X</v>
      </c>
      <c r="D177" s="19" t="str">
        <f t="shared" si="15"/>
        <v>337.X</v>
      </c>
      <c r="E177" s="19" t="str">
        <f t="shared" si="4"/>
        <v>TRUE</v>
      </c>
      <c r="F177" s="19" t="str">
        <f t="shared" si="5"/>
        <v>0</v>
      </c>
      <c r="G177" s="20" t="s">
        <v>1992</v>
      </c>
      <c r="H177" s="20" t="s">
        <v>563</v>
      </c>
      <c r="X177" t="s">
        <v>172</v>
      </c>
      <c r="Y177" t="s">
        <v>172</v>
      </c>
      <c r="Z177" t="s">
        <v>172</v>
      </c>
      <c r="AA177" t="s">
        <v>172</v>
      </c>
      <c r="AB177" t="s">
        <v>172</v>
      </c>
      <c r="AC177" t="s">
        <v>172</v>
      </c>
      <c r="AD177" t="s">
        <v>172</v>
      </c>
      <c r="AE177" t="s">
        <v>172</v>
      </c>
      <c r="AF177" t="s">
        <v>172</v>
      </c>
      <c r="AG177" t="s">
        <v>172</v>
      </c>
      <c r="AH177" t="s">
        <v>172</v>
      </c>
      <c r="AI177" t="s">
        <v>172</v>
      </c>
      <c r="AJ177" t="s">
        <v>172</v>
      </c>
      <c r="AK177" t="s">
        <v>183</v>
      </c>
    </row>
    <row r="178" ht="12.0" customHeight="1">
      <c r="A178" s="20" t="s">
        <v>1994</v>
      </c>
      <c r="B178" s="19" t="str">
        <f t="shared" si="1"/>
        <v>337.4</v>
      </c>
      <c r="C178" s="19" t="str">
        <f t="shared" si="25"/>
        <v>337.X</v>
      </c>
      <c r="D178" s="19" t="str">
        <f t="shared" si="15"/>
        <v>337.X</v>
      </c>
      <c r="E178" s="19" t="str">
        <f t="shared" si="4"/>
        <v>TRUE</v>
      </c>
      <c r="F178" s="19" t="str">
        <f t="shared" si="5"/>
        <v>0</v>
      </c>
      <c r="G178" s="20" t="s">
        <v>1995</v>
      </c>
      <c r="H178" s="20" t="s">
        <v>582</v>
      </c>
      <c r="X178" t="s">
        <v>172</v>
      </c>
      <c r="Y178" t="s">
        <v>172</v>
      </c>
      <c r="Z178" t="s">
        <v>172</v>
      </c>
      <c r="AA178" t="s">
        <v>172</v>
      </c>
      <c r="AB178" t="s">
        <v>172</v>
      </c>
      <c r="AC178" t="s">
        <v>172</v>
      </c>
      <c r="AD178" t="s">
        <v>172</v>
      </c>
      <c r="AE178" t="s">
        <v>172</v>
      </c>
      <c r="AF178" t="s">
        <v>172</v>
      </c>
      <c r="AG178" t="s">
        <v>172</v>
      </c>
      <c r="AH178" t="s">
        <v>172</v>
      </c>
      <c r="AI178" t="s">
        <v>172</v>
      </c>
      <c r="AJ178" t="s">
        <v>172</v>
      </c>
      <c r="AK178" t="s">
        <v>183</v>
      </c>
    </row>
    <row r="179" ht="12.0" customHeight="1">
      <c r="A179" s="20" t="s">
        <v>1996</v>
      </c>
      <c r="B179" s="19" t="str">
        <f t="shared" si="1"/>
        <v>337.5</v>
      </c>
      <c r="C179" s="19" t="str">
        <f t="shared" si="25"/>
        <v>337.X</v>
      </c>
      <c r="D179" s="19" t="str">
        <f t="shared" si="15"/>
        <v>337.X</v>
      </c>
      <c r="E179" s="19" t="str">
        <f t="shared" si="4"/>
        <v>TRUE</v>
      </c>
      <c r="F179" s="19" t="str">
        <f t="shared" si="5"/>
        <v>0</v>
      </c>
      <c r="G179" s="20" t="s">
        <v>1998</v>
      </c>
      <c r="H179" s="20" t="s">
        <v>595</v>
      </c>
      <c r="X179" t="s">
        <v>172</v>
      </c>
      <c r="Y179" t="s">
        <v>172</v>
      </c>
      <c r="Z179" t="s">
        <v>172</v>
      </c>
      <c r="AA179" t="s">
        <v>172</v>
      </c>
      <c r="AB179" t="s">
        <v>172</v>
      </c>
      <c r="AC179" t="s">
        <v>172</v>
      </c>
      <c r="AD179" t="s">
        <v>172</v>
      </c>
      <c r="AE179" t="s">
        <v>172</v>
      </c>
      <c r="AF179" t="s">
        <v>172</v>
      </c>
      <c r="AG179" t="s">
        <v>172</v>
      </c>
      <c r="AH179" t="s">
        <v>172</v>
      </c>
      <c r="AI179" t="s">
        <v>172</v>
      </c>
      <c r="AJ179" t="s">
        <v>172</v>
      </c>
      <c r="AK179" t="s">
        <v>183</v>
      </c>
    </row>
    <row r="180" ht="12.0" customHeight="1">
      <c r="A180" s="20" t="s">
        <v>1999</v>
      </c>
      <c r="B180" s="19" t="str">
        <f t="shared" si="1"/>
        <v>338.X</v>
      </c>
      <c r="C180" s="19" t="s">
        <v>1893</v>
      </c>
      <c r="D180" s="19" t="str">
        <f t="shared" si="15"/>
        <v>33X</v>
      </c>
      <c r="E180" s="19" t="str">
        <f t="shared" si="4"/>
        <v>TRUE</v>
      </c>
      <c r="F180" s="19" t="str">
        <f t="shared" si="5"/>
        <v>3</v>
      </c>
      <c r="G180" s="20" t="s">
        <v>2000</v>
      </c>
      <c r="H180" s="20" t="s">
        <v>2001</v>
      </c>
      <c r="X180" t="s">
        <v>172</v>
      </c>
      <c r="Y180" t="s">
        <v>172</v>
      </c>
      <c r="Z180" t="s">
        <v>172</v>
      </c>
      <c r="AA180" t="s">
        <v>172</v>
      </c>
      <c r="AB180" t="s">
        <v>172</v>
      </c>
      <c r="AC180" t="s">
        <v>172</v>
      </c>
      <c r="AD180" t="s">
        <v>172</v>
      </c>
      <c r="AE180" t="s">
        <v>172</v>
      </c>
      <c r="AF180" t="s">
        <v>172</v>
      </c>
      <c r="AG180" t="s">
        <v>172</v>
      </c>
      <c r="AH180" t="s">
        <v>172</v>
      </c>
      <c r="AI180" t="s">
        <v>172</v>
      </c>
      <c r="AJ180" t="s">
        <v>172</v>
      </c>
      <c r="AK180" t="s">
        <v>183</v>
      </c>
    </row>
    <row r="181" ht="12.0" customHeight="1">
      <c r="A181" s="20" t="s">
        <v>2008</v>
      </c>
      <c r="B181" s="19" t="str">
        <f t="shared" si="1"/>
        <v>338.1X</v>
      </c>
      <c r="C181" s="19" t="s">
        <v>2009</v>
      </c>
      <c r="D181" s="19" t="str">
        <f t="shared" si="15"/>
        <v>338.X</v>
      </c>
      <c r="E181" s="19" t="str">
        <f t="shared" si="4"/>
        <v>TRUE</v>
      </c>
      <c r="F181" s="19" t="str">
        <f t="shared" si="5"/>
        <v>1</v>
      </c>
      <c r="G181" s="20" t="s">
        <v>2010</v>
      </c>
      <c r="H181" s="20" t="s">
        <v>2265</v>
      </c>
      <c r="X181" t="s">
        <v>172</v>
      </c>
      <c r="Y181" t="s">
        <v>172</v>
      </c>
      <c r="Z181" t="s">
        <v>172</v>
      </c>
      <c r="AA181" t="s">
        <v>172</v>
      </c>
      <c r="AB181" t="s">
        <v>172</v>
      </c>
      <c r="AC181" t="s">
        <v>172</v>
      </c>
      <c r="AD181" t="s">
        <v>172</v>
      </c>
      <c r="AE181" t="s">
        <v>172</v>
      </c>
      <c r="AF181" t="s">
        <v>172</v>
      </c>
      <c r="AG181" t="s">
        <v>172</v>
      </c>
      <c r="AH181" t="s">
        <v>172</v>
      </c>
      <c r="AI181" t="s">
        <v>172</v>
      </c>
      <c r="AJ181" t="s">
        <v>172</v>
      </c>
      <c r="AK181" t="s">
        <v>183</v>
      </c>
    </row>
    <row r="182" ht="12.0" customHeight="1">
      <c r="A182" s="20" t="s">
        <v>2017</v>
      </c>
      <c r="B182" s="19" t="str">
        <f t="shared" si="1"/>
        <v>338.11</v>
      </c>
      <c r="C182" s="19" t="str">
        <f t="shared" ref="C182:C194" si="26">REGEXREPLACE(B182,"^([^X]*?).?(X*)$", "$1X$2")</f>
        <v>338.1X</v>
      </c>
      <c r="D182" s="19" t="str">
        <f t="shared" si="15"/>
        <v>338.1X</v>
      </c>
      <c r="E182" s="19" t="str">
        <f t="shared" si="4"/>
        <v>TRUE</v>
      </c>
      <c r="F182" s="19" t="str">
        <f t="shared" si="5"/>
        <v>0</v>
      </c>
      <c r="G182" s="20" t="s">
        <v>2019</v>
      </c>
      <c r="H182" s="20" t="s">
        <v>2020</v>
      </c>
      <c r="I182" s="20" t="s">
        <v>1107</v>
      </c>
      <c r="X182" t="s">
        <v>172</v>
      </c>
      <c r="Y182" t="s">
        <v>172</v>
      </c>
      <c r="Z182" t="s">
        <v>172</v>
      </c>
      <c r="AA182" t="s">
        <v>172</v>
      </c>
      <c r="AB182" t="s">
        <v>172</v>
      </c>
      <c r="AC182" t="s">
        <v>172</v>
      </c>
      <c r="AD182" t="s">
        <v>172</v>
      </c>
      <c r="AE182" t="s">
        <v>172</v>
      </c>
      <c r="AF182" t="s">
        <v>172</v>
      </c>
      <c r="AG182" t="s">
        <v>172</v>
      </c>
      <c r="AH182" t="s">
        <v>172</v>
      </c>
      <c r="AI182" t="s">
        <v>172</v>
      </c>
      <c r="AJ182" t="s">
        <v>172</v>
      </c>
      <c r="AK182" t="s">
        <v>183</v>
      </c>
    </row>
    <row r="183" ht="12.0" customHeight="1">
      <c r="A183" s="20" t="s">
        <v>2035</v>
      </c>
      <c r="B183" s="19" t="str">
        <f t="shared" si="1"/>
        <v>338.6</v>
      </c>
      <c r="C183" s="19" t="str">
        <f t="shared" si="26"/>
        <v>338.X</v>
      </c>
      <c r="D183" s="19" t="str">
        <f t="shared" si="15"/>
        <v>338.X</v>
      </c>
      <c r="E183" s="19" t="str">
        <f t="shared" si="4"/>
        <v>TRUE</v>
      </c>
      <c r="F183" s="19" t="str">
        <f t="shared" si="5"/>
        <v>0</v>
      </c>
      <c r="G183" s="20" t="s">
        <v>2035</v>
      </c>
      <c r="H183" s="20" t="s">
        <v>2281</v>
      </c>
      <c r="X183" t="s">
        <v>172</v>
      </c>
      <c r="Y183" t="s">
        <v>172</v>
      </c>
      <c r="Z183" t="s">
        <v>172</v>
      </c>
      <c r="AA183" t="s">
        <v>172</v>
      </c>
      <c r="AB183" t="s">
        <v>172</v>
      </c>
      <c r="AC183" t="s">
        <v>172</v>
      </c>
      <c r="AD183" t="s">
        <v>172</v>
      </c>
      <c r="AE183" t="s">
        <v>172</v>
      </c>
      <c r="AF183" t="s">
        <v>172</v>
      </c>
      <c r="AG183" t="s">
        <v>172</v>
      </c>
      <c r="AH183" t="s">
        <v>172</v>
      </c>
      <c r="AI183" t="s">
        <v>172</v>
      </c>
      <c r="AJ183" t="s">
        <v>172</v>
      </c>
      <c r="AK183" t="s">
        <v>183</v>
      </c>
    </row>
    <row r="184" ht="12.0" customHeight="1">
      <c r="A184" s="20" t="s">
        <v>2043</v>
      </c>
      <c r="B184" s="19" t="str">
        <f t="shared" si="1"/>
        <v>338.9</v>
      </c>
      <c r="C184" s="19" t="str">
        <f t="shared" si="26"/>
        <v>338.X</v>
      </c>
      <c r="D184" s="19" t="str">
        <f t="shared" si="15"/>
        <v>338.X</v>
      </c>
      <c r="E184" s="19" t="str">
        <f t="shared" si="4"/>
        <v>TRUE</v>
      </c>
      <c r="F184" s="19" t="str">
        <f t="shared" si="5"/>
        <v>0</v>
      </c>
      <c r="G184" s="20" t="s">
        <v>2043</v>
      </c>
      <c r="H184" s="20" t="s">
        <v>2044</v>
      </c>
      <c r="X184" t="s">
        <v>172</v>
      </c>
      <c r="Y184" t="s">
        <v>172</v>
      </c>
      <c r="Z184" t="s">
        <v>172</v>
      </c>
      <c r="AA184" t="s">
        <v>172</v>
      </c>
      <c r="AB184" t="s">
        <v>172</v>
      </c>
      <c r="AC184" t="s">
        <v>172</v>
      </c>
      <c r="AD184" t="s">
        <v>172</v>
      </c>
      <c r="AE184" t="s">
        <v>172</v>
      </c>
      <c r="AF184" t="s">
        <v>172</v>
      </c>
      <c r="AG184" t="s">
        <v>172</v>
      </c>
      <c r="AH184" t="s">
        <v>172</v>
      </c>
      <c r="AI184" t="s">
        <v>172</v>
      </c>
      <c r="AJ184" t="s">
        <v>172</v>
      </c>
      <c r="AK184" t="s">
        <v>183</v>
      </c>
    </row>
    <row r="185" ht="12.0" customHeight="1">
      <c r="A185" s="20" t="s">
        <v>2052</v>
      </c>
      <c r="B185" s="19" t="str">
        <f t="shared" si="1"/>
        <v>339</v>
      </c>
      <c r="C185" s="19" t="str">
        <f t="shared" si="26"/>
        <v>33X</v>
      </c>
      <c r="D185" s="19" t="str">
        <f t="shared" si="15"/>
        <v>33X</v>
      </c>
      <c r="E185" s="19" t="str">
        <f t="shared" si="4"/>
        <v>TRUE</v>
      </c>
      <c r="F185" s="19" t="str">
        <f t="shared" si="5"/>
        <v>0</v>
      </c>
      <c r="G185" s="20" t="s">
        <v>1893</v>
      </c>
      <c r="H185" s="20" t="s">
        <v>2300</v>
      </c>
      <c r="I185" s="20" t="s">
        <v>2056</v>
      </c>
      <c r="R185" s="20" t="s">
        <v>2304</v>
      </c>
      <c r="X185" t="s">
        <v>172</v>
      </c>
      <c r="Y185" t="s">
        <v>172</v>
      </c>
      <c r="Z185" t="s">
        <v>172</v>
      </c>
      <c r="AA185" t="s">
        <v>172</v>
      </c>
      <c r="AB185" t="s">
        <v>172</v>
      </c>
      <c r="AC185" t="s">
        <v>172</v>
      </c>
      <c r="AD185" t="s">
        <v>172</v>
      </c>
      <c r="AE185" t="s">
        <v>172</v>
      </c>
      <c r="AF185" t="s">
        <v>2308</v>
      </c>
      <c r="AG185" t="s">
        <v>172</v>
      </c>
      <c r="AH185" t="s">
        <v>172</v>
      </c>
      <c r="AI185" t="s">
        <v>172</v>
      </c>
      <c r="AJ185" t="s">
        <v>172</v>
      </c>
      <c r="AK185" t="s">
        <v>2309</v>
      </c>
    </row>
    <row r="186" ht="12.0" customHeight="1">
      <c r="A186" s="20" t="s">
        <v>2064</v>
      </c>
      <c r="B186" s="19" t="str">
        <f t="shared" si="1"/>
        <v>34X</v>
      </c>
      <c r="C186" s="19" t="str">
        <f t="shared" si="26"/>
        <v>3XX</v>
      </c>
      <c r="D186" s="19" t="str">
        <f t="shared" si="15"/>
        <v>3XX</v>
      </c>
      <c r="E186" s="19" t="str">
        <f t="shared" si="4"/>
        <v>TRUE</v>
      </c>
      <c r="F186" s="19" t="str">
        <f t="shared" si="5"/>
        <v>5</v>
      </c>
      <c r="G186" s="20" t="s">
        <v>2064</v>
      </c>
      <c r="H186" s="20" t="s">
        <v>2067</v>
      </c>
      <c r="R186" s="20" t="s">
        <v>2319</v>
      </c>
      <c r="X186" t="s">
        <v>172</v>
      </c>
      <c r="Y186" t="s">
        <v>172</v>
      </c>
      <c r="Z186" t="s">
        <v>172</v>
      </c>
      <c r="AA186" t="s">
        <v>172</v>
      </c>
      <c r="AB186" t="s">
        <v>172</v>
      </c>
      <c r="AC186" t="s">
        <v>172</v>
      </c>
      <c r="AD186" t="s">
        <v>172</v>
      </c>
      <c r="AE186" t="s">
        <v>172</v>
      </c>
      <c r="AF186" t="s">
        <v>2320</v>
      </c>
      <c r="AG186" t="s">
        <v>172</v>
      </c>
      <c r="AH186" t="s">
        <v>172</v>
      </c>
      <c r="AI186" t="s">
        <v>172</v>
      </c>
      <c r="AJ186" t="s">
        <v>172</v>
      </c>
      <c r="AK186" t="s">
        <v>2322</v>
      </c>
    </row>
    <row r="187" ht="12.0" customHeight="1">
      <c r="A187" s="20" t="s">
        <v>2073</v>
      </c>
      <c r="B187" s="19" t="str">
        <f t="shared" si="1"/>
        <v>340</v>
      </c>
      <c r="C187" s="19" t="str">
        <f t="shared" si="26"/>
        <v>34X</v>
      </c>
      <c r="D187" s="19" t="str">
        <f t="shared" si="15"/>
        <v>34X</v>
      </c>
      <c r="E187" s="19" t="str">
        <f t="shared" si="4"/>
        <v>TRUE</v>
      </c>
      <c r="F187" s="19" t="str">
        <f t="shared" si="5"/>
        <v>0</v>
      </c>
      <c r="G187" s="20" t="s">
        <v>2075</v>
      </c>
      <c r="H187" s="20" t="s">
        <v>289</v>
      </c>
      <c r="I187" s="20" t="s">
        <v>2077</v>
      </c>
      <c r="R187" s="20" t="s">
        <v>2326</v>
      </c>
      <c r="X187" t="s">
        <v>172</v>
      </c>
      <c r="Y187" t="s">
        <v>172</v>
      </c>
      <c r="Z187" t="s">
        <v>172</v>
      </c>
      <c r="AA187" t="s">
        <v>172</v>
      </c>
      <c r="AB187" t="s">
        <v>172</v>
      </c>
      <c r="AC187" t="s">
        <v>172</v>
      </c>
      <c r="AD187" t="s">
        <v>172</v>
      </c>
      <c r="AE187" t="s">
        <v>172</v>
      </c>
      <c r="AF187" t="s">
        <v>2320</v>
      </c>
      <c r="AG187" t="s">
        <v>172</v>
      </c>
      <c r="AH187" t="s">
        <v>172</v>
      </c>
      <c r="AI187" t="s">
        <v>172</v>
      </c>
      <c r="AJ187" t="s">
        <v>172</v>
      </c>
      <c r="AK187" t="s">
        <v>2322</v>
      </c>
    </row>
    <row r="188" ht="12.0" customHeight="1">
      <c r="A188" s="20" t="s">
        <v>2086</v>
      </c>
      <c r="B188" s="19" t="str">
        <f t="shared" si="1"/>
        <v>341</v>
      </c>
      <c r="C188" s="19" t="str">
        <f t="shared" si="26"/>
        <v>34X</v>
      </c>
      <c r="D188" s="19" t="str">
        <f t="shared" si="15"/>
        <v>34X</v>
      </c>
      <c r="E188" s="19" t="str">
        <f t="shared" si="4"/>
        <v>TRUE</v>
      </c>
      <c r="F188" s="19" t="str">
        <f t="shared" si="5"/>
        <v>0</v>
      </c>
      <c r="G188" s="20" t="s">
        <v>2089</v>
      </c>
      <c r="H188" s="20" t="s">
        <v>2090</v>
      </c>
      <c r="I188" s="20" t="s">
        <v>1107</v>
      </c>
      <c r="R188" s="20" t="s">
        <v>2350</v>
      </c>
      <c r="X188" t="s">
        <v>172</v>
      </c>
      <c r="Y188" t="s">
        <v>172</v>
      </c>
      <c r="Z188" t="s">
        <v>172</v>
      </c>
      <c r="AA188" t="s">
        <v>172</v>
      </c>
      <c r="AB188" t="s">
        <v>172</v>
      </c>
      <c r="AC188" t="s">
        <v>172</v>
      </c>
      <c r="AD188" t="s">
        <v>172</v>
      </c>
      <c r="AE188" t="s">
        <v>172</v>
      </c>
      <c r="AF188" t="s">
        <v>2359</v>
      </c>
      <c r="AG188" t="s">
        <v>172</v>
      </c>
      <c r="AH188" t="s">
        <v>172</v>
      </c>
      <c r="AI188" t="s">
        <v>172</v>
      </c>
      <c r="AJ188" t="s">
        <v>172</v>
      </c>
      <c r="AK188" t="s">
        <v>2364</v>
      </c>
    </row>
    <row r="189" ht="12.0" customHeight="1">
      <c r="A189" s="20" t="s">
        <v>2100</v>
      </c>
      <c r="B189" s="19" t="str">
        <f t="shared" si="1"/>
        <v>342</v>
      </c>
      <c r="C189" s="19" t="str">
        <f t="shared" si="26"/>
        <v>34X</v>
      </c>
      <c r="D189" s="19" t="str">
        <f t="shared" si="15"/>
        <v>34X</v>
      </c>
      <c r="E189" s="19" t="str">
        <f t="shared" si="4"/>
        <v>TRUE</v>
      </c>
      <c r="F189" s="19" t="str">
        <f t="shared" si="5"/>
        <v>0</v>
      </c>
      <c r="G189" s="20" t="s">
        <v>2086</v>
      </c>
      <c r="H189" s="20" t="s">
        <v>2102</v>
      </c>
      <c r="R189" s="20" t="s">
        <v>2381</v>
      </c>
      <c r="X189" t="s">
        <v>172</v>
      </c>
      <c r="Y189" t="s">
        <v>172</v>
      </c>
      <c r="Z189" t="s">
        <v>172</v>
      </c>
      <c r="AA189" t="s">
        <v>172</v>
      </c>
      <c r="AB189" t="s">
        <v>172</v>
      </c>
      <c r="AC189" t="s">
        <v>172</v>
      </c>
      <c r="AD189" t="s">
        <v>172</v>
      </c>
      <c r="AE189" t="s">
        <v>172</v>
      </c>
      <c r="AF189" t="s">
        <v>2383</v>
      </c>
      <c r="AG189" t="s">
        <v>172</v>
      </c>
      <c r="AH189" t="s">
        <v>172</v>
      </c>
      <c r="AI189" t="s">
        <v>172</v>
      </c>
      <c r="AJ189" t="s">
        <v>172</v>
      </c>
      <c r="AK189" t="s">
        <v>2385</v>
      </c>
    </row>
    <row r="190" ht="12.0" customHeight="1">
      <c r="A190" s="20" t="s">
        <v>2109</v>
      </c>
      <c r="B190" s="19" t="str">
        <f t="shared" si="1"/>
        <v>343</v>
      </c>
      <c r="C190" s="19" t="str">
        <f t="shared" si="26"/>
        <v>34X</v>
      </c>
      <c r="D190" s="19" t="str">
        <f t="shared" si="15"/>
        <v>34X</v>
      </c>
      <c r="E190" s="19" t="str">
        <f t="shared" si="4"/>
        <v>TRUE</v>
      </c>
      <c r="F190" s="19" t="str">
        <f t="shared" si="5"/>
        <v>0</v>
      </c>
      <c r="G190" s="20" t="s">
        <v>2112</v>
      </c>
      <c r="H190" s="20" t="s">
        <v>2113</v>
      </c>
      <c r="R190" s="20" t="s">
        <v>2392</v>
      </c>
      <c r="X190" t="s">
        <v>172</v>
      </c>
      <c r="Y190" t="s">
        <v>172</v>
      </c>
      <c r="Z190" t="s">
        <v>172</v>
      </c>
      <c r="AA190" t="s">
        <v>172</v>
      </c>
      <c r="AB190" t="s">
        <v>172</v>
      </c>
      <c r="AC190" t="s">
        <v>172</v>
      </c>
      <c r="AD190" t="s">
        <v>172</v>
      </c>
      <c r="AE190" t="s">
        <v>172</v>
      </c>
      <c r="AF190" t="s">
        <v>2395</v>
      </c>
      <c r="AG190" t="s">
        <v>172</v>
      </c>
      <c r="AH190" t="s">
        <v>172</v>
      </c>
      <c r="AI190" t="s">
        <v>172</v>
      </c>
      <c r="AJ190" t="s">
        <v>172</v>
      </c>
      <c r="AK190" t="s">
        <v>2399</v>
      </c>
    </row>
    <row r="191" ht="12.0" customHeight="1">
      <c r="A191" s="20" t="s">
        <v>2135</v>
      </c>
      <c r="B191" s="19" t="str">
        <f t="shared" si="1"/>
        <v>345</v>
      </c>
      <c r="C191" s="19" t="str">
        <f t="shared" si="26"/>
        <v>34X</v>
      </c>
      <c r="D191" s="19" t="str">
        <f t="shared" si="15"/>
        <v>34X</v>
      </c>
      <c r="E191" s="19" t="str">
        <f t="shared" si="4"/>
        <v>TRUE</v>
      </c>
      <c r="F191" s="19" t="str">
        <f t="shared" si="5"/>
        <v>0</v>
      </c>
      <c r="G191" s="20" t="s">
        <v>2138</v>
      </c>
      <c r="H191" s="20" t="s">
        <v>2139</v>
      </c>
      <c r="I191" s="20" t="s">
        <v>2142</v>
      </c>
      <c r="R191" s="20" t="s">
        <v>2405</v>
      </c>
      <c r="X191" t="s">
        <v>172</v>
      </c>
      <c r="Y191" t="s">
        <v>172</v>
      </c>
      <c r="Z191" t="s">
        <v>172</v>
      </c>
      <c r="AA191" t="s">
        <v>172</v>
      </c>
      <c r="AB191" t="s">
        <v>172</v>
      </c>
      <c r="AC191" t="s">
        <v>172</v>
      </c>
      <c r="AD191" t="s">
        <v>172</v>
      </c>
      <c r="AE191" t="s">
        <v>172</v>
      </c>
      <c r="AF191" t="s">
        <v>2411</v>
      </c>
      <c r="AG191" t="s">
        <v>172</v>
      </c>
      <c r="AH191" t="s">
        <v>172</v>
      </c>
      <c r="AI191" t="s">
        <v>172</v>
      </c>
      <c r="AJ191" t="s">
        <v>172</v>
      </c>
      <c r="AK191" t="s">
        <v>2413</v>
      </c>
    </row>
    <row r="192" ht="12.0" customHeight="1">
      <c r="A192" s="20" t="s">
        <v>2157</v>
      </c>
      <c r="B192" s="19" t="str">
        <f t="shared" si="1"/>
        <v>35X</v>
      </c>
      <c r="C192" s="19" t="str">
        <f t="shared" si="26"/>
        <v>3XX</v>
      </c>
      <c r="D192" s="19" t="str">
        <f t="shared" si="15"/>
        <v>3XX</v>
      </c>
      <c r="E192" s="19" t="str">
        <f t="shared" si="4"/>
        <v>TRUE</v>
      </c>
      <c r="F192" s="19" t="str">
        <f t="shared" si="5"/>
        <v>3</v>
      </c>
      <c r="G192" s="20" t="s">
        <v>2157</v>
      </c>
      <c r="H192" s="20" t="s">
        <v>2161</v>
      </c>
      <c r="R192" s="20" t="s">
        <v>2423</v>
      </c>
      <c r="X192" t="s">
        <v>172</v>
      </c>
      <c r="Y192" t="s">
        <v>172</v>
      </c>
      <c r="Z192" t="s">
        <v>172</v>
      </c>
      <c r="AA192" t="s">
        <v>172</v>
      </c>
      <c r="AB192" t="s">
        <v>172</v>
      </c>
      <c r="AC192" t="s">
        <v>172</v>
      </c>
      <c r="AD192" t="s">
        <v>172</v>
      </c>
      <c r="AE192" t="s">
        <v>172</v>
      </c>
      <c r="AF192" t="s">
        <v>2430</v>
      </c>
      <c r="AG192" t="s">
        <v>172</v>
      </c>
      <c r="AH192" t="s">
        <v>172</v>
      </c>
      <c r="AI192" t="s">
        <v>172</v>
      </c>
      <c r="AJ192" t="s">
        <v>172</v>
      </c>
      <c r="AK192" t="s">
        <v>2434</v>
      </c>
    </row>
    <row r="193" ht="12.0" customHeight="1">
      <c r="A193" s="20" t="s">
        <v>2164</v>
      </c>
      <c r="B193" s="19" t="str">
        <f t="shared" si="1"/>
        <v>352</v>
      </c>
      <c r="C193" s="19" t="str">
        <f t="shared" si="26"/>
        <v>35X</v>
      </c>
      <c r="D193" s="19" t="str">
        <f t="shared" si="15"/>
        <v>35X</v>
      </c>
      <c r="E193" s="19" t="str">
        <f t="shared" si="4"/>
        <v>TRUE</v>
      </c>
      <c r="F193" s="19" t="str">
        <f t="shared" si="5"/>
        <v>0</v>
      </c>
      <c r="G193" s="20" t="s">
        <v>2165</v>
      </c>
      <c r="H193" s="20" t="s">
        <v>2167</v>
      </c>
      <c r="R193" s="20" t="s">
        <v>2439</v>
      </c>
      <c r="X193" t="s">
        <v>172</v>
      </c>
      <c r="Y193" t="s">
        <v>172</v>
      </c>
      <c r="Z193" t="s">
        <v>172</v>
      </c>
      <c r="AA193" t="s">
        <v>172</v>
      </c>
      <c r="AB193" t="s">
        <v>172</v>
      </c>
      <c r="AC193" t="s">
        <v>172</v>
      </c>
      <c r="AD193" t="s">
        <v>172</v>
      </c>
      <c r="AE193" t="s">
        <v>172</v>
      </c>
      <c r="AF193" t="s">
        <v>2441</v>
      </c>
      <c r="AG193" t="s">
        <v>172</v>
      </c>
      <c r="AH193" t="s">
        <v>172</v>
      </c>
      <c r="AI193" t="s">
        <v>172</v>
      </c>
      <c r="AJ193" t="s">
        <v>172</v>
      </c>
      <c r="AK193" t="s">
        <v>2445</v>
      </c>
    </row>
    <row r="194" ht="12.0" customHeight="1">
      <c r="A194" s="20" t="s">
        <v>2189</v>
      </c>
      <c r="B194" s="19" t="str">
        <f t="shared" si="1"/>
        <v>353</v>
      </c>
      <c r="C194" s="19" t="str">
        <f t="shared" si="26"/>
        <v>35X</v>
      </c>
      <c r="D194" s="19" t="str">
        <f t="shared" si="15"/>
        <v>35X</v>
      </c>
      <c r="E194" s="19" t="str">
        <f t="shared" si="4"/>
        <v>TRUE</v>
      </c>
      <c r="F194" s="19" t="str">
        <f t="shared" si="5"/>
        <v>0</v>
      </c>
      <c r="G194" s="20" t="s">
        <v>2193</v>
      </c>
      <c r="H194" s="20" t="s">
        <v>2194</v>
      </c>
      <c r="R194" s="20" t="s">
        <v>2448</v>
      </c>
      <c r="X194" t="s">
        <v>172</v>
      </c>
      <c r="Y194" t="s">
        <v>172</v>
      </c>
      <c r="Z194" t="s">
        <v>172</v>
      </c>
      <c r="AA194" t="s">
        <v>172</v>
      </c>
      <c r="AB194" t="s">
        <v>172</v>
      </c>
      <c r="AC194" t="s">
        <v>172</v>
      </c>
      <c r="AD194" t="s">
        <v>172</v>
      </c>
      <c r="AE194" t="s">
        <v>172</v>
      </c>
      <c r="AF194" t="s">
        <v>2451</v>
      </c>
      <c r="AG194" t="s">
        <v>172</v>
      </c>
      <c r="AH194" t="s">
        <v>172</v>
      </c>
      <c r="AI194" t="s">
        <v>172</v>
      </c>
      <c r="AJ194" t="s">
        <v>172</v>
      </c>
      <c r="AK194" t="s">
        <v>2452</v>
      </c>
    </row>
    <row r="195" ht="12.0" customHeight="1">
      <c r="A195" s="20" t="s">
        <v>2212</v>
      </c>
      <c r="B195" s="19" t="str">
        <f t="shared" si="1"/>
        <v>355.X</v>
      </c>
      <c r="C195" s="19" t="s">
        <v>2213</v>
      </c>
      <c r="D195" s="19" t="str">
        <f t="shared" si="15"/>
        <v>35X</v>
      </c>
      <c r="E195" s="19" t="str">
        <f t="shared" si="4"/>
        <v>TRUE</v>
      </c>
      <c r="F195" s="19" t="str">
        <f t="shared" si="5"/>
        <v>1</v>
      </c>
      <c r="G195" s="20" t="s">
        <v>2214</v>
      </c>
      <c r="H195" s="20" t="s">
        <v>2215</v>
      </c>
      <c r="I195" s="20" t="s">
        <v>2217</v>
      </c>
      <c r="R195" s="20" t="s">
        <v>2458</v>
      </c>
      <c r="X195" t="s">
        <v>172</v>
      </c>
      <c r="Y195" t="s">
        <v>172</v>
      </c>
      <c r="Z195" t="s">
        <v>172</v>
      </c>
      <c r="AA195" t="s">
        <v>172</v>
      </c>
      <c r="AB195" t="s">
        <v>172</v>
      </c>
      <c r="AC195" t="s">
        <v>172</v>
      </c>
      <c r="AD195" t="s">
        <v>172</v>
      </c>
      <c r="AE195" t="s">
        <v>172</v>
      </c>
      <c r="AF195" t="s">
        <v>2459</v>
      </c>
      <c r="AG195" t="s">
        <v>172</v>
      </c>
      <c r="AH195" t="s">
        <v>172</v>
      </c>
      <c r="AI195" t="s">
        <v>172</v>
      </c>
      <c r="AJ195" t="s">
        <v>172</v>
      </c>
      <c r="AK195" t="s">
        <v>2463</v>
      </c>
    </row>
    <row r="196" ht="12.0" customHeight="1">
      <c r="A196" s="20" t="s">
        <v>2238</v>
      </c>
      <c r="B196" s="19" t="str">
        <f t="shared" si="1"/>
        <v>355.1X</v>
      </c>
      <c r="C196" s="19" t="s">
        <v>2240</v>
      </c>
      <c r="D196" s="19" t="str">
        <f t="shared" si="15"/>
        <v>355.X</v>
      </c>
      <c r="E196" s="19" t="str">
        <f t="shared" si="4"/>
        <v>TRUE</v>
      </c>
      <c r="F196" s="19" t="str">
        <f t="shared" si="5"/>
        <v>5</v>
      </c>
      <c r="G196" s="20" t="s">
        <v>2241</v>
      </c>
      <c r="H196" s="20" t="s">
        <v>2242</v>
      </c>
      <c r="I196" s="20" t="s">
        <v>1107</v>
      </c>
      <c r="X196" t="s">
        <v>172</v>
      </c>
      <c r="Y196" t="s">
        <v>172</v>
      </c>
      <c r="Z196" t="s">
        <v>172</v>
      </c>
      <c r="AA196" t="s">
        <v>172</v>
      </c>
      <c r="AB196" t="s">
        <v>172</v>
      </c>
      <c r="AC196" t="s">
        <v>172</v>
      </c>
      <c r="AD196" t="s">
        <v>172</v>
      </c>
      <c r="AE196" t="s">
        <v>172</v>
      </c>
      <c r="AF196" t="s">
        <v>172</v>
      </c>
      <c r="AG196" t="s">
        <v>172</v>
      </c>
      <c r="AH196" t="s">
        <v>172</v>
      </c>
      <c r="AI196" t="s">
        <v>172</v>
      </c>
      <c r="AJ196" t="s">
        <v>172</v>
      </c>
      <c r="AK196" t="s">
        <v>183</v>
      </c>
    </row>
    <row r="197" ht="12.0" customHeight="1">
      <c r="A197" s="20" t="s">
        <v>2252</v>
      </c>
      <c r="B197" s="19" t="str">
        <f t="shared" si="1"/>
        <v>355.11</v>
      </c>
      <c r="C197" s="19" t="str">
        <f t="shared" ref="C197:C204" si="27">REGEXREPLACE(B197,"^([^X]*?).?(X*)$", "$1X$2")</f>
        <v>355.1X</v>
      </c>
      <c r="D197" s="19" t="str">
        <f t="shared" si="15"/>
        <v>355.1X</v>
      </c>
      <c r="E197" s="19" t="str">
        <f t="shared" si="4"/>
        <v>TRUE</v>
      </c>
      <c r="F197" s="19" t="str">
        <f t="shared" si="5"/>
        <v>0</v>
      </c>
      <c r="G197" s="20" t="s">
        <v>2254</v>
      </c>
      <c r="H197" s="20" t="s">
        <v>549</v>
      </c>
      <c r="I197" s="20" t="s">
        <v>1107</v>
      </c>
      <c r="X197" t="s">
        <v>172</v>
      </c>
      <c r="Y197" t="s">
        <v>172</v>
      </c>
      <c r="Z197" t="s">
        <v>172</v>
      </c>
      <c r="AA197" t="s">
        <v>172</v>
      </c>
      <c r="AB197" t="s">
        <v>172</v>
      </c>
      <c r="AC197" t="s">
        <v>172</v>
      </c>
      <c r="AD197" t="s">
        <v>172</v>
      </c>
      <c r="AE197" t="s">
        <v>172</v>
      </c>
      <c r="AF197" t="s">
        <v>172</v>
      </c>
      <c r="AG197" t="s">
        <v>172</v>
      </c>
      <c r="AH197" t="s">
        <v>172</v>
      </c>
      <c r="AI197" t="s">
        <v>172</v>
      </c>
      <c r="AJ197" t="s">
        <v>172</v>
      </c>
      <c r="AK197" t="s">
        <v>183</v>
      </c>
    </row>
    <row r="198" ht="12.0" customHeight="1">
      <c r="A198" s="20" t="s">
        <v>2256</v>
      </c>
      <c r="B198" s="19" t="str">
        <f t="shared" si="1"/>
        <v>355.12</v>
      </c>
      <c r="C198" s="19" t="str">
        <f t="shared" si="27"/>
        <v>355.1X</v>
      </c>
      <c r="D198" s="19" t="str">
        <f t="shared" si="15"/>
        <v>355.1X</v>
      </c>
      <c r="E198" s="19" t="str">
        <f t="shared" si="4"/>
        <v>TRUE</v>
      </c>
      <c r="F198" s="19" t="str">
        <f t="shared" si="5"/>
        <v>0</v>
      </c>
      <c r="G198" s="20" t="s">
        <v>2257</v>
      </c>
      <c r="H198" s="20" t="s">
        <v>557</v>
      </c>
      <c r="I198" s="20" t="s">
        <v>1107</v>
      </c>
      <c r="X198" t="s">
        <v>172</v>
      </c>
      <c r="Y198" t="s">
        <v>172</v>
      </c>
      <c r="Z198" t="s">
        <v>172</v>
      </c>
      <c r="AA198" t="s">
        <v>172</v>
      </c>
      <c r="AB198" t="s">
        <v>172</v>
      </c>
      <c r="AC198" t="s">
        <v>172</v>
      </c>
      <c r="AD198" t="s">
        <v>172</v>
      </c>
      <c r="AE198" t="s">
        <v>172</v>
      </c>
      <c r="AF198" t="s">
        <v>172</v>
      </c>
      <c r="AG198" t="s">
        <v>172</v>
      </c>
      <c r="AH198" t="s">
        <v>172</v>
      </c>
      <c r="AI198" t="s">
        <v>172</v>
      </c>
      <c r="AJ198" t="s">
        <v>172</v>
      </c>
      <c r="AK198" t="s">
        <v>183</v>
      </c>
    </row>
    <row r="199" ht="12.0" customHeight="1">
      <c r="A199" s="20" t="s">
        <v>2258</v>
      </c>
      <c r="B199" s="19" t="str">
        <f t="shared" si="1"/>
        <v>355.13</v>
      </c>
      <c r="C199" s="19" t="str">
        <f t="shared" si="27"/>
        <v>355.1X</v>
      </c>
      <c r="D199" s="19" t="str">
        <f t="shared" si="15"/>
        <v>355.1X</v>
      </c>
      <c r="E199" s="19" t="str">
        <f t="shared" si="4"/>
        <v>TRUE</v>
      </c>
      <c r="F199" s="19" t="str">
        <f t="shared" si="5"/>
        <v>0</v>
      </c>
      <c r="G199" s="20" t="s">
        <v>2259</v>
      </c>
      <c r="H199" s="20" t="s">
        <v>563</v>
      </c>
      <c r="I199" s="20" t="s">
        <v>1107</v>
      </c>
      <c r="X199" t="s">
        <v>172</v>
      </c>
      <c r="Y199" t="s">
        <v>172</v>
      </c>
      <c r="Z199" t="s">
        <v>172</v>
      </c>
      <c r="AA199" t="s">
        <v>172</v>
      </c>
      <c r="AB199" t="s">
        <v>172</v>
      </c>
      <c r="AC199" t="s">
        <v>172</v>
      </c>
      <c r="AD199" t="s">
        <v>172</v>
      </c>
      <c r="AE199" t="s">
        <v>172</v>
      </c>
      <c r="AF199" t="s">
        <v>172</v>
      </c>
      <c r="AG199" t="s">
        <v>172</v>
      </c>
      <c r="AH199" t="s">
        <v>172</v>
      </c>
      <c r="AI199" t="s">
        <v>172</v>
      </c>
      <c r="AJ199" t="s">
        <v>172</v>
      </c>
      <c r="AK199" t="s">
        <v>183</v>
      </c>
    </row>
    <row r="200" ht="12.0" customHeight="1">
      <c r="A200" s="20" t="s">
        <v>2261</v>
      </c>
      <c r="B200" s="19" t="str">
        <f t="shared" si="1"/>
        <v>355.14</v>
      </c>
      <c r="C200" s="19" t="str">
        <f t="shared" si="27"/>
        <v>355.1X</v>
      </c>
      <c r="D200" s="19" t="str">
        <f t="shared" si="15"/>
        <v>355.1X</v>
      </c>
      <c r="E200" s="19" t="str">
        <f t="shared" si="4"/>
        <v>TRUE</v>
      </c>
      <c r="F200" s="19" t="str">
        <f t="shared" si="5"/>
        <v>0</v>
      </c>
      <c r="G200" s="20" t="s">
        <v>2263</v>
      </c>
      <c r="H200" s="20" t="s">
        <v>582</v>
      </c>
      <c r="I200" s="20" t="s">
        <v>1107</v>
      </c>
      <c r="X200" t="s">
        <v>172</v>
      </c>
      <c r="Y200" t="s">
        <v>172</v>
      </c>
      <c r="Z200" t="s">
        <v>172</v>
      </c>
      <c r="AA200" t="s">
        <v>172</v>
      </c>
      <c r="AB200" t="s">
        <v>172</v>
      </c>
      <c r="AC200" t="s">
        <v>172</v>
      </c>
      <c r="AD200" t="s">
        <v>172</v>
      </c>
      <c r="AE200" t="s">
        <v>172</v>
      </c>
      <c r="AF200" t="s">
        <v>172</v>
      </c>
      <c r="AG200" t="s">
        <v>172</v>
      </c>
      <c r="AH200" t="s">
        <v>172</v>
      </c>
      <c r="AI200" t="s">
        <v>172</v>
      </c>
      <c r="AJ200" t="s">
        <v>172</v>
      </c>
      <c r="AK200" t="s">
        <v>183</v>
      </c>
    </row>
    <row r="201" ht="12.0" customHeight="1">
      <c r="A201" s="20" t="s">
        <v>2264</v>
      </c>
      <c r="B201" s="19" t="str">
        <f t="shared" si="1"/>
        <v>355.15</v>
      </c>
      <c r="C201" s="19" t="str">
        <f t="shared" si="27"/>
        <v>355.1X</v>
      </c>
      <c r="D201" s="19" t="str">
        <f t="shared" si="15"/>
        <v>355.1X</v>
      </c>
      <c r="E201" s="19" t="str">
        <f t="shared" si="4"/>
        <v>TRUE</v>
      </c>
      <c r="F201" s="19" t="str">
        <f t="shared" si="5"/>
        <v>0</v>
      </c>
      <c r="G201" s="20" t="s">
        <v>2266</v>
      </c>
      <c r="H201" s="20" t="s">
        <v>595</v>
      </c>
      <c r="I201" s="20" t="s">
        <v>1107</v>
      </c>
      <c r="X201" t="s">
        <v>172</v>
      </c>
      <c r="Y201" t="s">
        <v>172</v>
      </c>
      <c r="Z201" t="s">
        <v>172</v>
      </c>
      <c r="AA201" t="s">
        <v>172</v>
      </c>
      <c r="AB201" t="s">
        <v>172</v>
      </c>
      <c r="AC201" t="s">
        <v>172</v>
      </c>
      <c r="AD201" t="s">
        <v>172</v>
      </c>
      <c r="AE201" t="s">
        <v>172</v>
      </c>
      <c r="AF201" t="s">
        <v>172</v>
      </c>
      <c r="AG201" t="s">
        <v>172</v>
      </c>
      <c r="AH201" t="s">
        <v>172</v>
      </c>
      <c r="AI201" t="s">
        <v>172</v>
      </c>
      <c r="AJ201" t="s">
        <v>172</v>
      </c>
      <c r="AK201" t="s">
        <v>183</v>
      </c>
    </row>
    <row r="202" ht="12.0" customHeight="1">
      <c r="A202" s="20" t="s">
        <v>2271</v>
      </c>
      <c r="B202" s="19" t="str">
        <f t="shared" si="1"/>
        <v>36X</v>
      </c>
      <c r="C202" s="19" t="str">
        <f t="shared" si="27"/>
        <v>3XX</v>
      </c>
      <c r="D202" s="19" t="str">
        <f t="shared" si="15"/>
        <v>3XX</v>
      </c>
      <c r="E202" s="19" t="str">
        <f t="shared" si="4"/>
        <v>TRUE</v>
      </c>
      <c r="F202" s="19" t="str">
        <f t="shared" si="5"/>
        <v>6</v>
      </c>
      <c r="G202" s="20" t="s">
        <v>2271</v>
      </c>
      <c r="H202" s="20" t="s">
        <v>2273</v>
      </c>
      <c r="R202" s="20" t="s">
        <v>2530</v>
      </c>
      <c r="X202" t="s">
        <v>172</v>
      </c>
      <c r="Y202" t="s">
        <v>172</v>
      </c>
      <c r="Z202" t="s">
        <v>172</v>
      </c>
      <c r="AA202" t="s">
        <v>172</v>
      </c>
      <c r="AB202" t="s">
        <v>172</v>
      </c>
      <c r="AC202" t="s">
        <v>172</v>
      </c>
      <c r="AD202" t="s">
        <v>172</v>
      </c>
      <c r="AE202" t="s">
        <v>172</v>
      </c>
      <c r="AF202" t="s">
        <v>2534</v>
      </c>
      <c r="AG202" t="s">
        <v>172</v>
      </c>
      <c r="AH202" t="s">
        <v>172</v>
      </c>
      <c r="AI202" t="s">
        <v>172</v>
      </c>
      <c r="AJ202" t="s">
        <v>172</v>
      </c>
      <c r="AK202" t="s">
        <v>2536</v>
      </c>
    </row>
    <row r="203" ht="12.0" customHeight="1">
      <c r="A203" s="20" t="s">
        <v>2276</v>
      </c>
      <c r="B203" s="19" t="str">
        <f t="shared" si="1"/>
        <v>361</v>
      </c>
      <c r="C203" s="19" t="str">
        <f t="shared" si="27"/>
        <v>36X</v>
      </c>
      <c r="D203" s="19" t="str">
        <f t="shared" si="15"/>
        <v>36X</v>
      </c>
      <c r="E203" s="19" t="str">
        <f t="shared" si="4"/>
        <v>TRUE</v>
      </c>
      <c r="F203" s="19" t="str">
        <f t="shared" si="5"/>
        <v>0</v>
      </c>
      <c r="G203" s="20" t="s">
        <v>2276</v>
      </c>
      <c r="H203" s="20" t="s">
        <v>2277</v>
      </c>
      <c r="R203" s="20" t="s">
        <v>2542</v>
      </c>
      <c r="X203" t="s">
        <v>172</v>
      </c>
      <c r="Y203" t="s">
        <v>172</v>
      </c>
      <c r="Z203" t="s">
        <v>172</v>
      </c>
      <c r="AA203" t="s">
        <v>172</v>
      </c>
      <c r="AB203" t="s">
        <v>172</v>
      </c>
      <c r="AC203" t="s">
        <v>172</v>
      </c>
      <c r="AD203" t="s">
        <v>172</v>
      </c>
      <c r="AE203" t="s">
        <v>172</v>
      </c>
      <c r="AF203" t="s">
        <v>2544</v>
      </c>
      <c r="AG203" t="s">
        <v>172</v>
      </c>
      <c r="AH203" t="s">
        <v>172</v>
      </c>
      <c r="AI203" t="s">
        <v>172</v>
      </c>
      <c r="AJ203" t="s">
        <v>172</v>
      </c>
      <c r="AK203" t="s">
        <v>2550</v>
      </c>
    </row>
    <row r="204" ht="12.0" customHeight="1">
      <c r="A204" s="20" t="s">
        <v>2283</v>
      </c>
      <c r="B204" s="19" t="str">
        <f t="shared" si="1"/>
        <v>362</v>
      </c>
      <c r="C204" s="19" t="str">
        <f t="shared" si="27"/>
        <v>36X</v>
      </c>
      <c r="D204" s="19" t="str">
        <f t="shared" si="15"/>
        <v>36X</v>
      </c>
      <c r="E204" s="19" t="str">
        <f t="shared" si="4"/>
        <v>TRUE</v>
      </c>
      <c r="F204" s="19" t="str">
        <f t="shared" si="5"/>
        <v>0</v>
      </c>
      <c r="G204" s="20" t="s">
        <v>2283</v>
      </c>
      <c r="H204" s="20" t="s">
        <v>2285</v>
      </c>
      <c r="R204" s="20" t="s">
        <v>2560</v>
      </c>
      <c r="X204" t="s">
        <v>172</v>
      </c>
      <c r="Y204" t="s">
        <v>172</v>
      </c>
      <c r="Z204" t="s">
        <v>172</v>
      </c>
      <c r="AA204" t="s">
        <v>172</v>
      </c>
      <c r="AB204" t="s">
        <v>172</v>
      </c>
      <c r="AC204" t="s">
        <v>172</v>
      </c>
      <c r="AD204" t="s">
        <v>172</v>
      </c>
      <c r="AE204" t="s">
        <v>172</v>
      </c>
      <c r="AF204" t="s">
        <v>2564</v>
      </c>
      <c r="AG204" t="s">
        <v>172</v>
      </c>
      <c r="AH204" t="s">
        <v>172</v>
      </c>
      <c r="AI204" t="s">
        <v>172</v>
      </c>
      <c r="AJ204" t="s">
        <v>172</v>
      </c>
      <c r="AK204" t="s">
        <v>2583</v>
      </c>
    </row>
    <row r="205" ht="12.0" customHeight="1">
      <c r="A205" s="20" t="s">
        <v>2291</v>
      </c>
      <c r="B205" s="19" t="str">
        <f t="shared" si="1"/>
        <v>363.X</v>
      </c>
      <c r="C205" s="19" t="s">
        <v>2292</v>
      </c>
      <c r="D205" s="19" t="str">
        <f t="shared" si="15"/>
        <v>36X</v>
      </c>
      <c r="E205" s="19" t="str">
        <f t="shared" si="4"/>
        <v>TRUE</v>
      </c>
      <c r="F205" s="19" t="str">
        <f t="shared" si="5"/>
        <v>3</v>
      </c>
      <c r="G205" s="20" t="s">
        <v>2291</v>
      </c>
      <c r="H205" s="20" t="s">
        <v>2293</v>
      </c>
      <c r="R205" s="20" t="s">
        <v>2542</v>
      </c>
      <c r="X205" t="s">
        <v>172</v>
      </c>
      <c r="Y205" t="s">
        <v>172</v>
      </c>
      <c r="Z205" t="s">
        <v>172</v>
      </c>
      <c r="AA205" t="s">
        <v>172</v>
      </c>
      <c r="AB205" t="s">
        <v>172</v>
      </c>
      <c r="AC205" t="s">
        <v>172</v>
      </c>
      <c r="AD205" t="s">
        <v>172</v>
      </c>
      <c r="AE205" t="s">
        <v>172</v>
      </c>
      <c r="AF205" t="s">
        <v>2544</v>
      </c>
      <c r="AG205" t="s">
        <v>172</v>
      </c>
      <c r="AH205" t="s">
        <v>172</v>
      </c>
      <c r="AI205" t="s">
        <v>172</v>
      </c>
      <c r="AJ205" t="s">
        <v>172</v>
      </c>
      <c r="AK205" t="s">
        <v>2550</v>
      </c>
    </row>
    <row r="206" ht="12.0" customHeight="1">
      <c r="A206" s="20" t="s">
        <v>2323</v>
      </c>
      <c r="B206" s="19" t="str">
        <f t="shared" si="1"/>
        <v>363.2</v>
      </c>
      <c r="C206" s="19" t="str">
        <f t="shared" ref="C206:C223" si="28">REGEXREPLACE(B206,"^([^X]*?).?(X*)$", "$1X$2")</f>
        <v>363.X</v>
      </c>
      <c r="D206" s="19" t="str">
        <f t="shared" si="15"/>
        <v>363.X</v>
      </c>
      <c r="E206" s="19" t="str">
        <f t="shared" si="4"/>
        <v>TRUE</v>
      </c>
      <c r="F206" s="19" t="str">
        <f t="shared" si="5"/>
        <v>0</v>
      </c>
      <c r="G206" s="20" t="s">
        <v>2323</v>
      </c>
      <c r="H206" s="20" t="s">
        <v>2327</v>
      </c>
      <c r="I206" s="20" t="s">
        <v>2329</v>
      </c>
      <c r="R206" s="20" t="s">
        <v>2599</v>
      </c>
      <c r="X206" t="s">
        <v>172</v>
      </c>
      <c r="Y206" t="s">
        <v>172</v>
      </c>
      <c r="Z206" t="s">
        <v>172</v>
      </c>
      <c r="AA206" t="s">
        <v>172</v>
      </c>
      <c r="AB206" t="s">
        <v>172</v>
      </c>
      <c r="AC206" t="s">
        <v>172</v>
      </c>
      <c r="AD206" t="s">
        <v>172</v>
      </c>
      <c r="AE206" t="s">
        <v>172</v>
      </c>
      <c r="AF206" t="s">
        <v>2601</v>
      </c>
      <c r="AG206" t="s">
        <v>172</v>
      </c>
      <c r="AH206" t="s">
        <v>172</v>
      </c>
      <c r="AI206" t="s">
        <v>172</v>
      </c>
      <c r="AJ206" t="s">
        <v>172</v>
      </c>
      <c r="AK206" t="s">
        <v>2602</v>
      </c>
    </row>
    <row r="207" ht="12.0" customHeight="1">
      <c r="A207" s="20" t="s">
        <v>2348</v>
      </c>
      <c r="B207" s="19" t="str">
        <f t="shared" si="1"/>
        <v>363.7</v>
      </c>
      <c r="C207" s="19" t="str">
        <f t="shared" si="28"/>
        <v>363.X</v>
      </c>
      <c r="D207" s="19" t="str">
        <f t="shared" si="15"/>
        <v>363.X</v>
      </c>
      <c r="E207" s="19" t="str">
        <f t="shared" si="4"/>
        <v>TRUE</v>
      </c>
      <c r="F207" s="19" t="str">
        <f t="shared" si="5"/>
        <v>0</v>
      </c>
      <c r="G207" s="20" t="s">
        <v>2348</v>
      </c>
      <c r="H207" s="20" t="s">
        <v>2351</v>
      </c>
      <c r="R207" s="20" t="s">
        <v>2605</v>
      </c>
      <c r="X207" t="s">
        <v>172</v>
      </c>
      <c r="Y207" t="s">
        <v>172</v>
      </c>
      <c r="Z207" t="s">
        <v>172</v>
      </c>
      <c r="AA207" t="s">
        <v>172</v>
      </c>
      <c r="AB207" t="s">
        <v>172</v>
      </c>
      <c r="AC207" t="s">
        <v>172</v>
      </c>
      <c r="AD207" t="s">
        <v>172</v>
      </c>
      <c r="AE207" t="s">
        <v>172</v>
      </c>
      <c r="AF207" t="s">
        <v>2606</v>
      </c>
      <c r="AG207" t="s">
        <v>172</v>
      </c>
      <c r="AH207" t="s">
        <v>172</v>
      </c>
      <c r="AI207" t="s">
        <v>172</v>
      </c>
      <c r="AJ207" t="s">
        <v>172</v>
      </c>
      <c r="AK207" t="s">
        <v>2608</v>
      </c>
    </row>
    <row r="208" ht="12.0" customHeight="1">
      <c r="A208" s="20" t="s">
        <v>2373</v>
      </c>
      <c r="B208" s="19" t="str">
        <f t="shared" si="1"/>
        <v>363.9</v>
      </c>
      <c r="C208" s="19" t="str">
        <f t="shared" si="28"/>
        <v>363.X</v>
      </c>
      <c r="D208" s="19" t="str">
        <f t="shared" si="15"/>
        <v>363.X</v>
      </c>
      <c r="E208" s="19" t="str">
        <f t="shared" si="4"/>
        <v>TRUE</v>
      </c>
      <c r="F208" s="19" t="str">
        <f t="shared" si="5"/>
        <v>0</v>
      </c>
      <c r="G208" s="20" t="s">
        <v>2374</v>
      </c>
      <c r="H208" s="20" t="s">
        <v>2375</v>
      </c>
      <c r="I208" s="20" t="s">
        <v>2377</v>
      </c>
      <c r="R208" s="20" t="s">
        <v>2611</v>
      </c>
      <c r="X208" t="s">
        <v>172</v>
      </c>
      <c r="Y208" t="s">
        <v>172</v>
      </c>
      <c r="Z208" t="s">
        <v>172</v>
      </c>
      <c r="AA208" t="s">
        <v>172</v>
      </c>
      <c r="AB208" t="s">
        <v>172</v>
      </c>
      <c r="AC208" t="s">
        <v>172</v>
      </c>
      <c r="AD208" t="s">
        <v>172</v>
      </c>
      <c r="AE208" t="s">
        <v>172</v>
      </c>
      <c r="AF208" t="s">
        <v>2615</v>
      </c>
      <c r="AG208" t="s">
        <v>172</v>
      </c>
      <c r="AH208" t="s">
        <v>172</v>
      </c>
      <c r="AI208" t="s">
        <v>172</v>
      </c>
      <c r="AJ208" t="s">
        <v>172</v>
      </c>
      <c r="AK208" t="s">
        <v>2616</v>
      </c>
    </row>
    <row r="209" ht="12.0" customHeight="1">
      <c r="A209" s="20" t="s">
        <v>2384</v>
      </c>
      <c r="B209" s="19" t="str">
        <f t="shared" si="1"/>
        <v>364</v>
      </c>
      <c r="C209" s="19" t="str">
        <f t="shared" si="28"/>
        <v>36X</v>
      </c>
      <c r="D209" s="19" t="str">
        <f t="shared" si="15"/>
        <v>36X</v>
      </c>
      <c r="E209" s="19" t="str">
        <f t="shared" si="4"/>
        <v>TRUE</v>
      </c>
      <c r="F209" s="19" t="str">
        <f t="shared" si="5"/>
        <v>0</v>
      </c>
      <c r="G209" s="20" t="s">
        <v>2384</v>
      </c>
      <c r="H209" s="20" t="s">
        <v>2386</v>
      </c>
      <c r="I209" s="20" t="s">
        <v>2388</v>
      </c>
      <c r="R209" s="20" t="s">
        <v>2624</v>
      </c>
      <c r="X209" t="s">
        <v>172</v>
      </c>
      <c r="Y209" t="s">
        <v>172</v>
      </c>
      <c r="Z209" t="s">
        <v>172</v>
      </c>
      <c r="AA209" t="s">
        <v>172</v>
      </c>
      <c r="AB209" t="s">
        <v>172</v>
      </c>
      <c r="AC209" t="s">
        <v>172</v>
      </c>
      <c r="AD209" t="s">
        <v>172</v>
      </c>
      <c r="AE209" t="s">
        <v>172</v>
      </c>
      <c r="AF209" t="s">
        <v>2627</v>
      </c>
      <c r="AG209" t="s">
        <v>172</v>
      </c>
      <c r="AH209" t="s">
        <v>172</v>
      </c>
      <c r="AI209" t="s">
        <v>172</v>
      </c>
      <c r="AJ209" t="s">
        <v>172</v>
      </c>
      <c r="AK209" t="s">
        <v>2628</v>
      </c>
    </row>
    <row r="210" ht="12.0" customHeight="1">
      <c r="A210" s="20" t="s">
        <v>2394</v>
      </c>
      <c r="B210" s="19" t="str">
        <f t="shared" si="1"/>
        <v>368</v>
      </c>
      <c r="C210" s="19" t="str">
        <f t="shared" si="28"/>
        <v>36X</v>
      </c>
      <c r="D210" s="19" t="str">
        <f t="shared" si="15"/>
        <v>36X</v>
      </c>
      <c r="E210" s="19" t="str">
        <f t="shared" si="4"/>
        <v>TRUE</v>
      </c>
      <c r="F210" s="19" t="str">
        <f t="shared" si="5"/>
        <v>0</v>
      </c>
      <c r="G210" s="20" t="s">
        <v>2394</v>
      </c>
      <c r="H210" s="20" t="s">
        <v>2396</v>
      </c>
      <c r="R210" s="20" t="s">
        <v>2644</v>
      </c>
      <c r="X210" t="s">
        <v>172</v>
      </c>
      <c r="Y210" t="s">
        <v>172</v>
      </c>
      <c r="Z210" t="s">
        <v>172</v>
      </c>
      <c r="AA210" t="s">
        <v>172</v>
      </c>
      <c r="AB210" t="s">
        <v>172</v>
      </c>
      <c r="AC210" t="s">
        <v>172</v>
      </c>
      <c r="AD210" t="s">
        <v>172</v>
      </c>
      <c r="AE210" t="s">
        <v>172</v>
      </c>
      <c r="AF210" t="s">
        <v>2648</v>
      </c>
      <c r="AG210" t="s">
        <v>172</v>
      </c>
      <c r="AH210" t="s">
        <v>172</v>
      </c>
      <c r="AI210" t="s">
        <v>172</v>
      </c>
      <c r="AJ210" t="s">
        <v>172</v>
      </c>
      <c r="AK210" t="s">
        <v>2649</v>
      </c>
    </row>
    <row r="211" ht="12.0" customHeight="1">
      <c r="A211" s="20" t="s">
        <v>2403</v>
      </c>
      <c r="B211" s="19" t="str">
        <f t="shared" si="1"/>
        <v>369</v>
      </c>
      <c r="C211" s="19" t="str">
        <f t="shared" si="28"/>
        <v>36X</v>
      </c>
      <c r="D211" s="19" t="str">
        <f t="shared" si="15"/>
        <v>36X</v>
      </c>
      <c r="E211" s="19" t="str">
        <f t="shared" si="4"/>
        <v>TRUE</v>
      </c>
      <c r="F211" s="19" t="str">
        <f t="shared" si="5"/>
        <v>0</v>
      </c>
      <c r="G211" s="20" t="s">
        <v>2403</v>
      </c>
      <c r="H211" s="20" t="s">
        <v>2406</v>
      </c>
      <c r="I211" s="20" t="s">
        <v>2408</v>
      </c>
      <c r="R211" s="20" t="s">
        <v>2657</v>
      </c>
      <c r="X211" t="s">
        <v>172</v>
      </c>
      <c r="Y211" t="s">
        <v>172</v>
      </c>
      <c r="Z211" t="s">
        <v>172</v>
      </c>
      <c r="AA211" t="s">
        <v>172</v>
      </c>
      <c r="AB211" t="s">
        <v>172</v>
      </c>
      <c r="AC211" t="s">
        <v>172</v>
      </c>
      <c r="AD211" t="s">
        <v>172</v>
      </c>
      <c r="AE211" t="s">
        <v>172</v>
      </c>
      <c r="AF211" t="s">
        <v>2666</v>
      </c>
      <c r="AG211" t="s">
        <v>172</v>
      </c>
      <c r="AH211" t="s">
        <v>172</v>
      </c>
      <c r="AI211" t="s">
        <v>172</v>
      </c>
      <c r="AJ211" t="s">
        <v>172</v>
      </c>
      <c r="AK211" t="s">
        <v>2670</v>
      </c>
    </row>
    <row r="212" ht="12.0" customHeight="1">
      <c r="A212" s="20" t="s">
        <v>2415</v>
      </c>
      <c r="B212" s="19" t="str">
        <f t="shared" si="1"/>
        <v>37X</v>
      </c>
      <c r="C212" s="19" t="str">
        <f t="shared" si="28"/>
        <v>3XX</v>
      </c>
      <c r="D212" s="19" t="str">
        <f t="shared" si="15"/>
        <v>3XX</v>
      </c>
      <c r="E212" s="19" t="str">
        <f t="shared" si="4"/>
        <v>TRUE</v>
      </c>
      <c r="F212" s="19" t="str">
        <f t="shared" si="5"/>
        <v>9</v>
      </c>
      <c r="G212" s="20" t="s">
        <v>2415</v>
      </c>
      <c r="H212" s="20" t="s">
        <v>2416</v>
      </c>
      <c r="R212" s="20" t="s">
        <v>2684</v>
      </c>
      <c r="X212" t="s">
        <v>172</v>
      </c>
      <c r="Y212" t="s">
        <v>172</v>
      </c>
      <c r="Z212" t="s">
        <v>172</v>
      </c>
      <c r="AA212" t="s">
        <v>172</v>
      </c>
      <c r="AB212" t="s">
        <v>172</v>
      </c>
      <c r="AC212" t="s">
        <v>172</v>
      </c>
      <c r="AD212" t="s">
        <v>172</v>
      </c>
      <c r="AE212" t="s">
        <v>172</v>
      </c>
      <c r="AF212" t="s">
        <v>2690</v>
      </c>
      <c r="AG212" t="s">
        <v>172</v>
      </c>
      <c r="AH212" t="s">
        <v>172</v>
      </c>
      <c r="AI212" t="s">
        <v>172</v>
      </c>
      <c r="AJ212" t="s">
        <v>172</v>
      </c>
      <c r="AK212" t="s">
        <v>2693</v>
      </c>
    </row>
    <row r="213" ht="12.0" customHeight="1">
      <c r="A213" s="20" t="s">
        <v>2438</v>
      </c>
      <c r="B213" s="19" t="str">
        <f t="shared" si="1"/>
        <v>370</v>
      </c>
      <c r="C213" s="19" t="str">
        <f t="shared" si="28"/>
        <v>37X</v>
      </c>
      <c r="D213" s="19" t="str">
        <f t="shared" si="15"/>
        <v>37X</v>
      </c>
      <c r="E213" s="19" t="str">
        <f t="shared" si="4"/>
        <v>TRUE</v>
      </c>
      <c r="F213" s="19" t="str">
        <f t="shared" si="5"/>
        <v>0</v>
      </c>
      <c r="G213" s="20" t="s">
        <v>2442</v>
      </c>
      <c r="H213" s="20" t="s">
        <v>289</v>
      </c>
      <c r="R213" s="20" t="s">
        <v>2704</v>
      </c>
      <c r="X213" t="s">
        <v>172</v>
      </c>
      <c r="Y213" t="s">
        <v>172</v>
      </c>
      <c r="Z213" t="s">
        <v>172</v>
      </c>
      <c r="AA213" t="s">
        <v>172</v>
      </c>
      <c r="AB213" t="s">
        <v>172</v>
      </c>
      <c r="AC213" t="s">
        <v>172</v>
      </c>
      <c r="AD213" t="s">
        <v>172</v>
      </c>
      <c r="AE213" t="s">
        <v>172</v>
      </c>
      <c r="AF213" t="s">
        <v>2710</v>
      </c>
      <c r="AG213" t="s">
        <v>172</v>
      </c>
      <c r="AH213" t="s">
        <v>172</v>
      </c>
      <c r="AI213" t="s">
        <v>172</v>
      </c>
      <c r="AJ213" t="s">
        <v>172</v>
      </c>
      <c r="AK213" t="s">
        <v>2711</v>
      </c>
    </row>
    <row r="214" ht="12.0" customHeight="1">
      <c r="A214" s="20" t="s">
        <v>2450</v>
      </c>
      <c r="B214" s="19" t="str">
        <f t="shared" si="1"/>
        <v>371</v>
      </c>
      <c r="C214" s="19" t="str">
        <f t="shared" si="28"/>
        <v>37X</v>
      </c>
      <c r="D214" s="19" t="str">
        <f t="shared" si="15"/>
        <v>37X</v>
      </c>
      <c r="E214" s="19" t="str">
        <f t="shared" si="4"/>
        <v>TRUE</v>
      </c>
      <c r="F214" s="19" t="str">
        <f t="shared" si="5"/>
        <v>0</v>
      </c>
      <c r="G214" s="20" t="s">
        <v>2453</v>
      </c>
      <c r="H214" s="20" t="s">
        <v>2454</v>
      </c>
      <c r="I214" s="20" t="s">
        <v>1107</v>
      </c>
      <c r="X214" t="s">
        <v>172</v>
      </c>
      <c r="Y214" t="s">
        <v>172</v>
      </c>
      <c r="Z214" t="s">
        <v>172</v>
      </c>
      <c r="AA214" t="s">
        <v>172</v>
      </c>
      <c r="AB214" t="s">
        <v>172</v>
      </c>
      <c r="AC214" t="s">
        <v>172</v>
      </c>
      <c r="AD214" t="s">
        <v>172</v>
      </c>
      <c r="AE214" t="s">
        <v>172</v>
      </c>
      <c r="AF214" t="s">
        <v>172</v>
      </c>
      <c r="AG214" t="s">
        <v>172</v>
      </c>
      <c r="AH214" t="s">
        <v>172</v>
      </c>
      <c r="AI214" t="s">
        <v>172</v>
      </c>
      <c r="AJ214" t="s">
        <v>172</v>
      </c>
      <c r="AK214" t="s">
        <v>183</v>
      </c>
    </row>
    <row r="215" ht="12.0" customHeight="1">
      <c r="A215" s="20" t="s">
        <v>2462</v>
      </c>
      <c r="B215" s="19" t="str">
        <f t="shared" si="1"/>
        <v>372</v>
      </c>
      <c r="C215" s="19" t="str">
        <f t="shared" si="28"/>
        <v>37X</v>
      </c>
      <c r="D215" s="19" t="str">
        <f t="shared" si="15"/>
        <v>37X</v>
      </c>
      <c r="E215" s="19" t="str">
        <f t="shared" si="4"/>
        <v>TRUE</v>
      </c>
      <c r="F215" s="19" t="str">
        <f t="shared" si="5"/>
        <v>0</v>
      </c>
      <c r="G215" s="20" t="s">
        <v>2450</v>
      </c>
      <c r="H215" s="20" t="s">
        <v>2464</v>
      </c>
      <c r="R215" s="20" t="s">
        <v>2718</v>
      </c>
      <c r="X215" t="s">
        <v>172</v>
      </c>
      <c r="Y215" t="s">
        <v>172</v>
      </c>
      <c r="Z215" t="s">
        <v>172</v>
      </c>
      <c r="AA215" t="s">
        <v>172</v>
      </c>
      <c r="AB215" t="s">
        <v>172</v>
      </c>
      <c r="AC215" t="s">
        <v>172</v>
      </c>
      <c r="AD215" t="s">
        <v>172</v>
      </c>
      <c r="AE215" t="s">
        <v>172</v>
      </c>
      <c r="AF215" t="s">
        <v>2720</v>
      </c>
      <c r="AG215" t="s">
        <v>172</v>
      </c>
      <c r="AH215" t="s">
        <v>172</v>
      </c>
      <c r="AI215" t="s">
        <v>172</v>
      </c>
      <c r="AJ215" t="s">
        <v>172</v>
      </c>
      <c r="AK215" t="s">
        <v>2722</v>
      </c>
    </row>
    <row r="216" ht="12.0" customHeight="1">
      <c r="A216" s="20" t="s">
        <v>2471</v>
      </c>
      <c r="B216" s="19" t="str">
        <f t="shared" si="1"/>
        <v>373</v>
      </c>
      <c r="C216" s="19" t="str">
        <f t="shared" si="28"/>
        <v>37X</v>
      </c>
      <c r="D216" s="19" t="str">
        <f t="shared" si="15"/>
        <v>37X</v>
      </c>
      <c r="E216" s="19" t="str">
        <f t="shared" si="4"/>
        <v>TRUE</v>
      </c>
      <c r="F216" s="19" t="str">
        <f t="shared" si="5"/>
        <v>0</v>
      </c>
      <c r="G216" s="20" t="s">
        <v>2462</v>
      </c>
      <c r="H216" s="20" t="s">
        <v>2472</v>
      </c>
      <c r="R216" s="20" t="s">
        <v>2725</v>
      </c>
      <c r="X216" t="s">
        <v>172</v>
      </c>
      <c r="Y216" t="s">
        <v>172</v>
      </c>
      <c r="Z216" t="s">
        <v>172</v>
      </c>
      <c r="AA216" t="s">
        <v>172</v>
      </c>
      <c r="AB216" t="s">
        <v>172</v>
      </c>
      <c r="AC216" t="s">
        <v>172</v>
      </c>
      <c r="AD216" t="s">
        <v>172</v>
      </c>
      <c r="AE216" t="s">
        <v>172</v>
      </c>
      <c r="AF216" t="s">
        <v>2726</v>
      </c>
      <c r="AG216" t="s">
        <v>172</v>
      </c>
      <c r="AH216" t="s">
        <v>172</v>
      </c>
      <c r="AI216" t="s">
        <v>172</v>
      </c>
      <c r="AJ216" t="s">
        <v>172</v>
      </c>
      <c r="AK216" t="s">
        <v>2729</v>
      </c>
    </row>
    <row r="217" ht="12.0" customHeight="1">
      <c r="A217" s="20" t="s">
        <v>2480</v>
      </c>
      <c r="B217" s="19" t="str">
        <f t="shared" si="1"/>
        <v>374</v>
      </c>
      <c r="C217" s="19" t="str">
        <f t="shared" si="28"/>
        <v>37X</v>
      </c>
      <c r="D217" s="19" t="str">
        <f t="shared" si="15"/>
        <v>37X</v>
      </c>
      <c r="E217" s="19" t="str">
        <f t="shared" si="4"/>
        <v>TRUE</v>
      </c>
      <c r="F217" s="19" t="str">
        <f t="shared" si="5"/>
        <v>0</v>
      </c>
      <c r="G217" s="20" t="s">
        <v>2471</v>
      </c>
      <c r="H217" s="20" t="s">
        <v>2481</v>
      </c>
      <c r="R217" s="20" t="s">
        <v>2731</v>
      </c>
      <c r="X217" t="s">
        <v>172</v>
      </c>
      <c r="Y217" t="s">
        <v>172</v>
      </c>
      <c r="Z217" t="s">
        <v>172</v>
      </c>
      <c r="AA217" t="s">
        <v>172</v>
      </c>
      <c r="AB217" t="s">
        <v>172</v>
      </c>
      <c r="AC217" t="s">
        <v>172</v>
      </c>
      <c r="AD217" t="s">
        <v>172</v>
      </c>
      <c r="AE217" t="s">
        <v>172</v>
      </c>
      <c r="AF217" t="s">
        <v>2734</v>
      </c>
      <c r="AG217" t="s">
        <v>172</v>
      </c>
      <c r="AH217" t="s">
        <v>172</v>
      </c>
      <c r="AI217" t="s">
        <v>172</v>
      </c>
      <c r="AJ217" t="s">
        <v>172</v>
      </c>
      <c r="AK217" t="s">
        <v>2735</v>
      </c>
    </row>
    <row r="218" ht="12.0" customHeight="1">
      <c r="A218" s="20" t="s">
        <v>2488</v>
      </c>
      <c r="B218" s="19" t="str">
        <f t="shared" si="1"/>
        <v>375</v>
      </c>
      <c r="C218" s="19" t="str">
        <f t="shared" si="28"/>
        <v>37X</v>
      </c>
      <c r="D218" s="19" t="str">
        <f t="shared" si="15"/>
        <v>37X</v>
      </c>
      <c r="E218" s="19" t="str">
        <f t="shared" si="4"/>
        <v>TRUE</v>
      </c>
      <c r="F218" s="19" t="str">
        <f t="shared" si="5"/>
        <v>0</v>
      </c>
      <c r="G218" s="20" t="s">
        <v>2480</v>
      </c>
      <c r="H218" s="20" t="s">
        <v>2489</v>
      </c>
      <c r="R218" s="20" t="s">
        <v>2740</v>
      </c>
      <c r="X218" t="s">
        <v>172</v>
      </c>
      <c r="Y218" t="s">
        <v>172</v>
      </c>
      <c r="Z218" t="s">
        <v>172</v>
      </c>
      <c r="AA218" t="s">
        <v>172</v>
      </c>
      <c r="AB218" t="s">
        <v>172</v>
      </c>
      <c r="AC218" t="s">
        <v>172</v>
      </c>
      <c r="AD218" t="s">
        <v>172</v>
      </c>
      <c r="AE218" t="s">
        <v>172</v>
      </c>
      <c r="AF218" t="s">
        <v>2741</v>
      </c>
      <c r="AG218" t="s">
        <v>172</v>
      </c>
      <c r="AH218" t="s">
        <v>172</v>
      </c>
      <c r="AI218" t="s">
        <v>172</v>
      </c>
      <c r="AJ218" t="s">
        <v>172</v>
      </c>
      <c r="AK218" t="s">
        <v>2743</v>
      </c>
    </row>
    <row r="219" ht="12.0" customHeight="1">
      <c r="A219" s="20" t="s">
        <v>2497</v>
      </c>
      <c r="B219" s="19" t="str">
        <f t="shared" si="1"/>
        <v>378</v>
      </c>
      <c r="C219" s="19" t="str">
        <f t="shared" si="28"/>
        <v>37X</v>
      </c>
      <c r="D219" s="19" t="str">
        <f t="shared" si="15"/>
        <v>37X</v>
      </c>
      <c r="E219" s="19" t="str">
        <f t="shared" si="4"/>
        <v>TRUE</v>
      </c>
      <c r="F219" s="19" t="str">
        <f t="shared" si="5"/>
        <v>0</v>
      </c>
      <c r="G219" s="20" t="s">
        <v>2488</v>
      </c>
      <c r="H219" s="20" t="s">
        <v>2498</v>
      </c>
      <c r="R219" s="20" t="s">
        <v>2747</v>
      </c>
      <c r="X219" t="s">
        <v>172</v>
      </c>
      <c r="Y219" t="s">
        <v>172</v>
      </c>
      <c r="Z219" t="s">
        <v>172</v>
      </c>
      <c r="AA219" t="s">
        <v>172</v>
      </c>
      <c r="AB219" t="s">
        <v>172</v>
      </c>
      <c r="AC219" t="s">
        <v>172</v>
      </c>
      <c r="AD219" t="s">
        <v>172</v>
      </c>
      <c r="AE219" t="s">
        <v>172</v>
      </c>
      <c r="AF219" t="s">
        <v>2750</v>
      </c>
      <c r="AG219" t="s">
        <v>172</v>
      </c>
      <c r="AH219" t="s">
        <v>172</v>
      </c>
      <c r="AI219" t="s">
        <v>172</v>
      </c>
      <c r="AJ219" t="s">
        <v>172</v>
      </c>
      <c r="AK219" t="s">
        <v>2753</v>
      </c>
    </row>
    <row r="220" ht="12.0" customHeight="1">
      <c r="A220" s="20" t="s">
        <v>2504</v>
      </c>
      <c r="B220" s="19" t="str">
        <f t="shared" si="1"/>
        <v>379</v>
      </c>
      <c r="C220" s="19" t="str">
        <f t="shared" si="28"/>
        <v>37X</v>
      </c>
      <c r="D220" s="19" t="str">
        <f t="shared" si="15"/>
        <v>37X</v>
      </c>
      <c r="E220" s="19" t="str">
        <f t="shared" si="4"/>
        <v>TRUE</v>
      </c>
      <c r="F220" s="19" t="str">
        <f t="shared" si="5"/>
        <v>0</v>
      </c>
      <c r="G220" s="20" t="s">
        <v>2497</v>
      </c>
      <c r="H220" s="20" t="s">
        <v>2505</v>
      </c>
      <c r="R220" s="20" t="s">
        <v>2758</v>
      </c>
      <c r="X220" t="s">
        <v>172</v>
      </c>
      <c r="Y220" t="s">
        <v>172</v>
      </c>
      <c r="Z220" t="s">
        <v>172</v>
      </c>
      <c r="AA220" t="s">
        <v>172</v>
      </c>
      <c r="AB220" t="s">
        <v>172</v>
      </c>
      <c r="AC220" t="s">
        <v>172</v>
      </c>
      <c r="AD220" t="s">
        <v>172</v>
      </c>
      <c r="AE220" t="s">
        <v>172</v>
      </c>
      <c r="AF220" t="s">
        <v>2760</v>
      </c>
      <c r="AG220" t="s">
        <v>172</v>
      </c>
      <c r="AH220" t="s">
        <v>172</v>
      </c>
      <c r="AI220" t="s">
        <v>172</v>
      </c>
      <c r="AJ220" t="s">
        <v>172</v>
      </c>
      <c r="AK220" t="s">
        <v>2761</v>
      </c>
    </row>
    <row r="221" ht="12.0" customHeight="1">
      <c r="A221" s="20" t="s">
        <v>2524</v>
      </c>
      <c r="B221" s="19" t="str">
        <f t="shared" si="1"/>
        <v>37A</v>
      </c>
      <c r="C221" s="19" t="str">
        <f t="shared" si="28"/>
        <v>37X</v>
      </c>
      <c r="D221" s="19" t="str">
        <f t="shared" si="15"/>
        <v>37X</v>
      </c>
      <c r="E221" s="19" t="str">
        <f t="shared" si="4"/>
        <v>TRUE</v>
      </c>
      <c r="F221" s="19" t="str">
        <f t="shared" si="5"/>
        <v>0</v>
      </c>
      <c r="G221" s="20" t="s">
        <v>2504</v>
      </c>
      <c r="H221" s="20" t="s">
        <v>2525</v>
      </c>
      <c r="R221" s="20" t="s">
        <v>2770</v>
      </c>
      <c r="X221" t="s">
        <v>172</v>
      </c>
      <c r="Y221" t="s">
        <v>172</v>
      </c>
      <c r="Z221" t="s">
        <v>172</v>
      </c>
      <c r="AA221" t="s">
        <v>172</v>
      </c>
      <c r="AB221" t="s">
        <v>172</v>
      </c>
      <c r="AC221" t="s">
        <v>172</v>
      </c>
      <c r="AD221" t="s">
        <v>172</v>
      </c>
      <c r="AE221" t="s">
        <v>172</v>
      </c>
      <c r="AF221" t="s">
        <v>2771</v>
      </c>
      <c r="AG221" t="s">
        <v>172</v>
      </c>
      <c r="AH221" t="s">
        <v>172</v>
      </c>
      <c r="AI221" t="s">
        <v>172</v>
      </c>
      <c r="AJ221" t="s">
        <v>172</v>
      </c>
      <c r="AK221" t="s">
        <v>2773</v>
      </c>
    </row>
    <row r="222" ht="12.0" customHeight="1">
      <c r="A222" s="20" t="s">
        <v>2538</v>
      </c>
      <c r="B222" s="19" t="str">
        <f t="shared" si="1"/>
        <v>38X</v>
      </c>
      <c r="C222" s="19" t="str">
        <f t="shared" si="28"/>
        <v>3XX</v>
      </c>
      <c r="D222" s="19" t="str">
        <f t="shared" si="15"/>
        <v>3XX</v>
      </c>
      <c r="E222" s="19" t="str">
        <f t="shared" si="4"/>
        <v>TRUE</v>
      </c>
      <c r="F222" s="19" t="str">
        <f t="shared" si="5"/>
        <v>7</v>
      </c>
      <c r="G222" s="20" t="s">
        <v>2538</v>
      </c>
      <c r="H222" s="20" t="s">
        <v>2539</v>
      </c>
      <c r="R222" s="20" t="s">
        <v>2787</v>
      </c>
      <c r="X222" t="s">
        <v>172</v>
      </c>
      <c r="Y222" t="s">
        <v>172</v>
      </c>
      <c r="Z222" t="s">
        <v>172</v>
      </c>
      <c r="AA222" t="s">
        <v>172</v>
      </c>
      <c r="AB222" t="s">
        <v>172</v>
      </c>
      <c r="AC222" t="s">
        <v>172</v>
      </c>
      <c r="AD222" t="s">
        <v>172</v>
      </c>
      <c r="AE222" t="s">
        <v>172</v>
      </c>
      <c r="AF222" t="s">
        <v>2790</v>
      </c>
      <c r="AG222" t="s">
        <v>172</v>
      </c>
      <c r="AH222" t="s">
        <v>172</v>
      </c>
      <c r="AI222" t="s">
        <v>172</v>
      </c>
      <c r="AJ222" t="s">
        <v>172</v>
      </c>
      <c r="AK222" t="s">
        <v>2791</v>
      </c>
    </row>
    <row r="223" ht="12.0" customHeight="1">
      <c r="A223" s="20" t="s">
        <v>2543</v>
      </c>
      <c r="B223" s="19" t="str">
        <f t="shared" si="1"/>
        <v>381</v>
      </c>
      <c r="C223" s="19" t="str">
        <f t="shared" si="28"/>
        <v>38X</v>
      </c>
      <c r="D223" s="19" t="str">
        <f t="shared" si="15"/>
        <v>38X</v>
      </c>
      <c r="E223" s="19" t="str">
        <f t="shared" si="4"/>
        <v>TRUE</v>
      </c>
      <c r="F223" s="19" t="str">
        <f t="shared" si="5"/>
        <v>0</v>
      </c>
      <c r="G223" s="20" t="s">
        <v>2543</v>
      </c>
      <c r="H223" s="20" t="s">
        <v>2545</v>
      </c>
      <c r="R223" s="20" t="s">
        <v>2802</v>
      </c>
      <c r="X223" t="s">
        <v>172</v>
      </c>
      <c r="Y223" t="s">
        <v>172</v>
      </c>
      <c r="Z223" t="s">
        <v>172</v>
      </c>
      <c r="AA223" t="s">
        <v>172</v>
      </c>
      <c r="AB223" t="s">
        <v>172</v>
      </c>
      <c r="AC223" t="s">
        <v>172</v>
      </c>
      <c r="AD223" t="s">
        <v>172</v>
      </c>
      <c r="AE223" t="s">
        <v>172</v>
      </c>
      <c r="AF223" t="s">
        <v>2806</v>
      </c>
      <c r="AG223" t="s">
        <v>172</v>
      </c>
      <c r="AH223" t="s">
        <v>172</v>
      </c>
      <c r="AI223" t="s">
        <v>172</v>
      </c>
      <c r="AJ223" t="s">
        <v>172</v>
      </c>
      <c r="AK223" t="s">
        <v>2810</v>
      </c>
    </row>
    <row r="224" ht="12.0" customHeight="1">
      <c r="A224" s="20" t="s">
        <v>2562</v>
      </c>
      <c r="B224" s="19" t="str">
        <f t="shared" si="1"/>
        <v>382.X</v>
      </c>
      <c r="C224" s="19" t="s">
        <v>2563</v>
      </c>
      <c r="D224" s="19" t="str">
        <f t="shared" si="15"/>
        <v>38X</v>
      </c>
      <c r="E224" s="19" t="str">
        <f t="shared" si="4"/>
        <v>TRUE</v>
      </c>
      <c r="F224" s="19" t="str">
        <f t="shared" si="5"/>
        <v>2</v>
      </c>
      <c r="G224" s="20" t="s">
        <v>2566</v>
      </c>
      <c r="H224" s="20" t="s">
        <v>2567</v>
      </c>
      <c r="R224" s="20" t="s">
        <v>2815</v>
      </c>
      <c r="X224" t="s">
        <v>172</v>
      </c>
      <c r="Y224" t="s">
        <v>172</v>
      </c>
      <c r="Z224" t="s">
        <v>172</v>
      </c>
      <c r="AA224" t="s">
        <v>172</v>
      </c>
      <c r="AB224" t="s">
        <v>172</v>
      </c>
      <c r="AC224" t="s">
        <v>172</v>
      </c>
      <c r="AD224" t="s">
        <v>172</v>
      </c>
      <c r="AE224" t="s">
        <v>172</v>
      </c>
      <c r="AF224" t="s">
        <v>2826</v>
      </c>
      <c r="AG224" t="s">
        <v>172</v>
      </c>
      <c r="AH224" t="s">
        <v>172</v>
      </c>
      <c r="AI224" t="s">
        <v>172</v>
      </c>
      <c r="AJ224" t="s">
        <v>172</v>
      </c>
      <c r="AK224" t="s">
        <v>2830</v>
      </c>
    </row>
    <row r="225" ht="12.0" customHeight="1">
      <c r="A225" s="20" t="s">
        <v>2585</v>
      </c>
      <c r="B225" s="19" t="str">
        <f t="shared" si="1"/>
        <v>382.1X</v>
      </c>
      <c r="C225" s="19" t="s">
        <v>2587</v>
      </c>
      <c r="D225" s="19" t="str">
        <f t="shared" si="15"/>
        <v>382.X</v>
      </c>
      <c r="E225" s="19" t="str">
        <f t="shared" si="4"/>
        <v>TRUE</v>
      </c>
      <c r="F225" s="19" t="str">
        <f t="shared" si="5"/>
        <v>5</v>
      </c>
      <c r="G225" s="20" t="s">
        <v>2588</v>
      </c>
      <c r="H225" s="20" t="s">
        <v>2589</v>
      </c>
      <c r="X225" t="s">
        <v>172</v>
      </c>
      <c r="Y225" t="s">
        <v>172</v>
      </c>
      <c r="Z225" t="s">
        <v>172</v>
      </c>
      <c r="AA225" t="s">
        <v>172</v>
      </c>
      <c r="AB225" t="s">
        <v>172</v>
      </c>
      <c r="AC225" t="s">
        <v>172</v>
      </c>
      <c r="AD225" t="s">
        <v>172</v>
      </c>
      <c r="AE225" t="s">
        <v>172</v>
      </c>
      <c r="AF225" t="s">
        <v>172</v>
      </c>
      <c r="AG225" t="s">
        <v>172</v>
      </c>
      <c r="AH225" t="s">
        <v>172</v>
      </c>
      <c r="AI225" t="s">
        <v>172</v>
      </c>
      <c r="AJ225" t="s">
        <v>172</v>
      </c>
      <c r="AK225" t="s">
        <v>183</v>
      </c>
    </row>
    <row r="226" ht="12.0" customHeight="1">
      <c r="A226" s="20" t="s">
        <v>2596</v>
      </c>
      <c r="B226" s="19" t="str">
        <f t="shared" si="1"/>
        <v>382.11</v>
      </c>
      <c r="C226" s="19" t="str">
        <f t="shared" ref="C226:C234" si="29">REGEXREPLACE(B226,"^([^X]*?).?(X*)$", "$1X$2")</f>
        <v>382.1X</v>
      </c>
      <c r="D226" s="19" t="str">
        <f t="shared" si="15"/>
        <v>382.1X</v>
      </c>
      <c r="E226" s="19" t="str">
        <f t="shared" si="4"/>
        <v>TRUE</v>
      </c>
      <c r="F226" s="19" t="str">
        <f t="shared" si="5"/>
        <v>0</v>
      </c>
      <c r="G226" s="20" t="s">
        <v>2597</v>
      </c>
      <c r="H226" s="20" t="s">
        <v>549</v>
      </c>
      <c r="R226" s="20" t="s">
        <v>2061</v>
      </c>
      <c r="X226" t="s">
        <v>172</v>
      </c>
      <c r="Y226" t="s">
        <v>172</v>
      </c>
      <c r="Z226" t="s">
        <v>172</v>
      </c>
      <c r="AA226" t="s">
        <v>172</v>
      </c>
      <c r="AB226" t="s">
        <v>172</v>
      </c>
      <c r="AC226" t="s">
        <v>172</v>
      </c>
      <c r="AD226" t="s">
        <v>172</v>
      </c>
      <c r="AE226" t="s">
        <v>172</v>
      </c>
      <c r="AF226" t="s">
        <v>2063</v>
      </c>
      <c r="AG226" t="s">
        <v>172</v>
      </c>
      <c r="AH226" t="s">
        <v>172</v>
      </c>
      <c r="AI226" t="s">
        <v>172</v>
      </c>
      <c r="AJ226" t="s">
        <v>172</v>
      </c>
      <c r="AK226" t="s">
        <v>2065</v>
      </c>
    </row>
    <row r="227" ht="12.0" customHeight="1">
      <c r="A227" s="20" t="s">
        <v>2600</v>
      </c>
      <c r="B227" s="19" t="str">
        <f t="shared" si="1"/>
        <v>382.12</v>
      </c>
      <c r="C227" s="19" t="str">
        <f t="shared" si="29"/>
        <v>382.1X</v>
      </c>
      <c r="D227" s="19" t="str">
        <f t="shared" si="15"/>
        <v>382.1X</v>
      </c>
      <c r="E227" s="19" t="str">
        <f t="shared" si="4"/>
        <v>TRUE</v>
      </c>
      <c r="F227" s="19" t="str">
        <f t="shared" si="5"/>
        <v>0</v>
      </c>
      <c r="G227" s="20" t="s">
        <v>2603</v>
      </c>
      <c r="H227" s="20" t="s">
        <v>557</v>
      </c>
      <c r="R227" s="20" t="s">
        <v>2074</v>
      </c>
      <c r="X227" t="s">
        <v>172</v>
      </c>
      <c r="Y227" t="s">
        <v>172</v>
      </c>
      <c r="Z227" t="s">
        <v>172</v>
      </c>
      <c r="AA227" t="s">
        <v>172</v>
      </c>
      <c r="AB227" t="s">
        <v>172</v>
      </c>
      <c r="AC227" t="s">
        <v>172</v>
      </c>
      <c r="AD227" t="s">
        <v>172</v>
      </c>
      <c r="AE227" t="s">
        <v>172</v>
      </c>
      <c r="AF227" t="s">
        <v>2076</v>
      </c>
      <c r="AG227" t="s">
        <v>172</v>
      </c>
      <c r="AH227" t="s">
        <v>172</v>
      </c>
      <c r="AI227" t="s">
        <v>172</v>
      </c>
      <c r="AJ227" t="s">
        <v>172</v>
      </c>
      <c r="AK227" t="s">
        <v>2080</v>
      </c>
    </row>
    <row r="228" ht="12.0" customHeight="1">
      <c r="A228" s="20" t="s">
        <v>2604</v>
      </c>
      <c r="B228" s="19" t="str">
        <f t="shared" si="1"/>
        <v>382.13</v>
      </c>
      <c r="C228" s="19" t="str">
        <f t="shared" si="29"/>
        <v>382.1X</v>
      </c>
      <c r="D228" s="19" t="str">
        <f t="shared" si="15"/>
        <v>382.1X</v>
      </c>
      <c r="E228" s="19" t="str">
        <f t="shared" si="4"/>
        <v>TRUE</v>
      </c>
      <c r="F228" s="19" t="str">
        <f t="shared" si="5"/>
        <v>0</v>
      </c>
      <c r="G228" s="20" t="s">
        <v>2607</v>
      </c>
      <c r="H228" s="20" t="s">
        <v>563</v>
      </c>
      <c r="R228" s="20" t="s">
        <v>2101</v>
      </c>
      <c r="X228" t="s">
        <v>172</v>
      </c>
      <c r="Y228" t="s">
        <v>172</v>
      </c>
      <c r="Z228" t="s">
        <v>172</v>
      </c>
      <c r="AA228" t="s">
        <v>172</v>
      </c>
      <c r="AB228" t="s">
        <v>172</v>
      </c>
      <c r="AC228" t="s">
        <v>172</v>
      </c>
      <c r="AD228" t="s">
        <v>172</v>
      </c>
      <c r="AE228" t="s">
        <v>172</v>
      </c>
      <c r="AF228" t="s">
        <v>2103</v>
      </c>
      <c r="AG228" t="s">
        <v>172</v>
      </c>
      <c r="AH228" t="s">
        <v>172</v>
      </c>
      <c r="AI228" t="s">
        <v>172</v>
      </c>
      <c r="AJ228" t="s">
        <v>172</v>
      </c>
      <c r="AK228" t="s">
        <v>2107</v>
      </c>
    </row>
    <row r="229" ht="12.0" customHeight="1">
      <c r="A229" s="20" t="s">
        <v>2609</v>
      </c>
      <c r="B229" s="19" t="str">
        <f t="shared" si="1"/>
        <v>382.14</v>
      </c>
      <c r="C229" s="19" t="str">
        <f t="shared" si="29"/>
        <v>382.1X</v>
      </c>
      <c r="D229" s="19" t="str">
        <f t="shared" si="15"/>
        <v>382.1X</v>
      </c>
      <c r="E229" s="19" t="str">
        <f t="shared" si="4"/>
        <v>TRUE</v>
      </c>
      <c r="F229" s="19" t="str">
        <f t="shared" si="5"/>
        <v>0</v>
      </c>
      <c r="G229" s="20" t="s">
        <v>2610</v>
      </c>
      <c r="H229" s="20" t="s">
        <v>582</v>
      </c>
      <c r="R229" s="20" t="s">
        <v>2125</v>
      </c>
      <c r="X229" t="s">
        <v>172</v>
      </c>
      <c r="Y229" t="s">
        <v>172</v>
      </c>
      <c r="Z229" t="s">
        <v>172</v>
      </c>
      <c r="AA229" t="s">
        <v>172</v>
      </c>
      <c r="AB229" t="s">
        <v>172</v>
      </c>
      <c r="AC229" t="s">
        <v>172</v>
      </c>
      <c r="AD229" t="s">
        <v>172</v>
      </c>
      <c r="AE229" t="s">
        <v>172</v>
      </c>
      <c r="AF229" t="s">
        <v>2128</v>
      </c>
      <c r="AG229" t="s">
        <v>172</v>
      </c>
      <c r="AH229" t="s">
        <v>172</v>
      </c>
      <c r="AI229" t="s">
        <v>172</v>
      </c>
      <c r="AJ229" t="s">
        <v>172</v>
      </c>
      <c r="AK229" t="s">
        <v>2132</v>
      </c>
    </row>
    <row r="230" ht="12.0" customHeight="1">
      <c r="A230" s="20" t="s">
        <v>2612</v>
      </c>
      <c r="B230" s="19" t="str">
        <f t="shared" si="1"/>
        <v>382.15</v>
      </c>
      <c r="C230" s="19" t="str">
        <f t="shared" si="29"/>
        <v>382.1X</v>
      </c>
      <c r="D230" s="19" t="str">
        <f t="shared" si="15"/>
        <v>382.1X</v>
      </c>
      <c r="E230" s="19" t="str">
        <f t="shared" si="4"/>
        <v>TRUE</v>
      </c>
      <c r="F230" s="19" t="str">
        <f t="shared" si="5"/>
        <v>0</v>
      </c>
      <c r="G230" s="20" t="s">
        <v>2613</v>
      </c>
      <c r="H230" s="20" t="s">
        <v>595</v>
      </c>
      <c r="R230" s="20" t="s">
        <v>2141</v>
      </c>
      <c r="X230" t="s">
        <v>172</v>
      </c>
      <c r="Y230" t="s">
        <v>172</v>
      </c>
      <c r="Z230" t="s">
        <v>172</v>
      </c>
      <c r="AA230" t="s">
        <v>172</v>
      </c>
      <c r="AB230" t="s">
        <v>172</v>
      </c>
      <c r="AC230" t="s">
        <v>172</v>
      </c>
      <c r="AD230" t="s">
        <v>172</v>
      </c>
      <c r="AE230" t="s">
        <v>172</v>
      </c>
      <c r="AF230" t="s">
        <v>2158</v>
      </c>
      <c r="AG230" t="s">
        <v>172</v>
      </c>
      <c r="AH230" t="s">
        <v>172</v>
      </c>
      <c r="AI230" t="s">
        <v>172</v>
      </c>
      <c r="AJ230" t="s">
        <v>172</v>
      </c>
      <c r="AK230" t="s">
        <v>2159</v>
      </c>
    </row>
    <row r="231" ht="12.0" customHeight="1">
      <c r="A231" s="20" t="s">
        <v>2614</v>
      </c>
      <c r="B231" s="19" t="str">
        <f t="shared" si="1"/>
        <v>382.2</v>
      </c>
      <c r="C231" s="19" t="str">
        <f t="shared" si="29"/>
        <v>382.X</v>
      </c>
      <c r="D231" s="19" t="str">
        <f t="shared" si="15"/>
        <v>382.X</v>
      </c>
      <c r="E231" s="19" t="str">
        <f t="shared" si="4"/>
        <v>TRUE</v>
      </c>
      <c r="F231" s="19" t="str">
        <f t="shared" si="5"/>
        <v>0</v>
      </c>
      <c r="G231" s="20" t="s">
        <v>2617</v>
      </c>
      <c r="H231" s="20" t="s">
        <v>2618</v>
      </c>
      <c r="X231" t="s">
        <v>172</v>
      </c>
      <c r="Y231" t="s">
        <v>172</v>
      </c>
      <c r="Z231" t="s">
        <v>172</v>
      </c>
      <c r="AA231" t="s">
        <v>172</v>
      </c>
      <c r="AB231" t="s">
        <v>172</v>
      </c>
      <c r="AC231" t="s">
        <v>172</v>
      </c>
      <c r="AD231" t="s">
        <v>172</v>
      </c>
      <c r="AE231" t="s">
        <v>172</v>
      </c>
      <c r="AF231" t="s">
        <v>172</v>
      </c>
      <c r="AG231" t="s">
        <v>172</v>
      </c>
      <c r="AH231" t="s">
        <v>172</v>
      </c>
      <c r="AI231" t="s">
        <v>172</v>
      </c>
      <c r="AJ231" t="s">
        <v>172</v>
      </c>
      <c r="AK231" t="s">
        <v>183</v>
      </c>
    </row>
    <row r="232" ht="12.0" customHeight="1">
      <c r="A232" s="20" t="s">
        <v>2626</v>
      </c>
      <c r="B232" s="19" t="str">
        <f t="shared" si="1"/>
        <v>384</v>
      </c>
      <c r="C232" s="19" t="str">
        <f t="shared" si="29"/>
        <v>38X</v>
      </c>
      <c r="D232" s="19" t="str">
        <f t="shared" si="15"/>
        <v>38X</v>
      </c>
      <c r="E232" s="19" t="str">
        <f t="shared" si="4"/>
        <v>TRUE</v>
      </c>
      <c r="F232" s="19" t="str">
        <f t="shared" si="5"/>
        <v>0</v>
      </c>
      <c r="G232" s="20" t="s">
        <v>2626</v>
      </c>
      <c r="H232" s="20" t="s">
        <v>2930</v>
      </c>
      <c r="I232" s="20" t="s">
        <v>2632</v>
      </c>
      <c r="R232" s="20" t="s">
        <v>2933</v>
      </c>
      <c r="X232" t="s">
        <v>172</v>
      </c>
      <c r="Y232" t="s">
        <v>172</v>
      </c>
      <c r="Z232" t="s">
        <v>172</v>
      </c>
      <c r="AA232" t="s">
        <v>172</v>
      </c>
      <c r="AB232" t="s">
        <v>172</v>
      </c>
      <c r="AC232" t="s">
        <v>172</v>
      </c>
      <c r="AD232" t="s">
        <v>172</v>
      </c>
      <c r="AE232" t="s">
        <v>172</v>
      </c>
      <c r="AF232" t="s">
        <v>2936</v>
      </c>
      <c r="AG232" t="s">
        <v>172</v>
      </c>
      <c r="AH232" t="s">
        <v>172</v>
      </c>
      <c r="AI232" t="s">
        <v>172</v>
      </c>
      <c r="AJ232" t="s">
        <v>172</v>
      </c>
      <c r="AK232" t="s">
        <v>2939</v>
      </c>
    </row>
    <row r="233" ht="12.0" customHeight="1">
      <c r="A233" s="20" t="s">
        <v>2651</v>
      </c>
      <c r="B233" s="19" t="str">
        <f t="shared" si="1"/>
        <v>385</v>
      </c>
      <c r="C233" s="19" t="str">
        <f t="shared" si="29"/>
        <v>38X</v>
      </c>
      <c r="D233" s="19" t="str">
        <f t="shared" si="15"/>
        <v>38X</v>
      </c>
      <c r="E233" s="19" t="str">
        <f t="shared" si="4"/>
        <v>TRUE</v>
      </c>
      <c r="F233" s="19" t="str">
        <f t="shared" si="5"/>
        <v>0</v>
      </c>
      <c r="G233" s="20" t="s">
        <v>2651</v>
      </c>
      <c r="H233" s="20" t="s">
        <v>2654</v>
      </c>
      <c r="X233" t="s">
        <v>172</v>
      </c>
      <c r="Y233" t="s">
        <v>172</v>
      </c>
      <c r="Z233" t="s">
        <v>172</v>
      </c>
      <c r="AA233" t="s">
        <v>172</v>
      </c>
      <c r="AB233" t="s">
        <v>172</v>
      </c>
      <c r="AC233" t="s">
        <v>172</v>
      </c>
      <c r="AD233" t="s">
        <v>172</v>
      </c>
      <c r="AE233" t="s">
        <v>172</v>
      </c>
      <c r="AF233" t="s">
        <v>172</v>
      </c>
      <c r="AG233" t="s">
        <v>172</v>
      </c>
      <c r="AH233" t="s">
        <v>172</v>
      </c>
      <c r="AI233" t="s">
        <v>172</v>
      </c>
      <c r="AJ233" t="s">
        <v>172</v>
      </c>
      <c r="AK233" t="s">
        <v>183</v>
      </c>
    </row>
    <row r="234" ht="12.0" customHeight="1">
      <c r="A234" s="20" t="s">
        <v>2672</v>
      </c>
      <c r="B234" s="19" t="str">
        <f t="shared" si="1"/>
        <v>387</v>
      </c>
      <c r="C234" s="19" t="str">
        <f t="shared" si="29"/>
        <v>38X</v>
      </c>
      <c r="D234" s="19" t="str">
        <f t="shared" si="15"/>
        <v>38X</v>
      </c>
      <c r="E234" s="19" t="str">
        <f t="shared" si="4"/>
        <v>TRUE</v>
      </c>
      <c r="F234" s="19" t="str">
        <f t="shared" si="5"/>
        <v>0</v>
      </c>
      <c r="G234" s="20" t="s">
        <v>2672</v>
      </c>
      <c r="H234" s="20" t="s">
        <v>2954</v>
      </c>
      <c r="I234" s="20" t="s">
        <v>2675</v>
      </c>
      <c r="X234" t="s">
        <v>172</v>
      </c>
      <c r="Y234" t="s">
        <v>172</v>
      </c>
      <c r="Z234" t="s">
        <v>172</v>
      </c>
      <c r="AA234" t="s">
        <v>172</v>
      </c>
      <c r="AB234" t="s">
        <v>172</v>
      </c>
      <c r="AC234" t="s">
        <v>172</v>
      </c>
      <c r="AD234" t="s">
        <v>172</v>
      </c>
      <c r="AE234" t="s">
        <v>172</v>
      </c>
      <c r="AF234" t="s">
        <v>172</v>
      </c>
      <c r="AG234" t="s">
        <v>172</v>
      </c>
      <c r="AH234" t="s">
        <v>172</v>
      </c>
      <c r="AI234" t="s">
        <v>172</v>
      </c>
      <c r="AJ234" t="s">
        <v>172</v>
      </c>
      <c r="AK234" t="s">
        <v>183</v>
      </c>
    </row>
    <row r="235" ht="12.0" customHeight="1">
      <c r="A235" s="20" t="s">
        <v>2692</v>
      </c>
      <c r="B235" s="19" t="str">
        <f t="shared" si="1"/>
        <v>388.X</v>
      </c>
      <c r="C235" s="19" t="s">
        <v>2563</v>
      </c>
      <c r="D235" s="19" t="str">
        <f t="shared" si="15"/>
        <v>38X</v>
      </c>
      <c r="E235" s="19" t="str">
        <f t="shared" si="4"/>
        <v>TRUE</v>
      </c>
      <c r="F235" s="19" t="str">
        <f t="shared" si="5"/>
        <v>5</v>
      </c>
      <c r="G235" s="20" t="s">
        <v>2694</v>
      </c>
      <c r="H235" s="20" t="s">
        <v>2695</v>
      </c>
      <c r="X235" t="s">
        <v>172</v>
      </c>
      <c r="Y235" t="s">
        <v>172</v>
      </c>
      <c r="Z235" t="s">
        <v>172</v>
      </c>
      <c r="AA235" t="s">
        <v>172</v>
      </c>
      <c r="AB235" t="s">
        <v>172</v>
      </c>
      <c r="AC235" t="s">
        <v>172</v>
      </c>
      <c r="AD235" t="s">
        <v>172</v>
      </c>
      <c r="AE235" t="s">
        <v>172</v>
      </c>
      <c r="AF235" t="s">
        <v>172</v>
      </c>
      <c r="AG235" t="s">
        <v>172</v>
      </c>
      <c r="AH235" t="s">
        <v>172</v>
      </c>
      <c r="AI235" t="s">
        <v>172</v>
      </c>
      <c r="AJ235" t="s">
        <v>172</v>
      </c>
      <c r="AK235" t="s">
        <v>183</v>
      </c>
    </row>
    <row r="236" ht="12.0" customHeight="1">
      <c r="A236" s="20" t="s">
        <v>2713</v>
      </c>
      <c r="B236" s="19" t="str">
        <f t="shared" si="1"/>
        <v>388.1</v>
      </c>
      <c r="C236" s="19" t="str">
        <f t="shared" ref="C236:C249" si="30">REGEXREPLACE(B236,"^([^X]*?).?(X*)$", "$1X$2")</f>
        <v>388.X</v>
      </c>
      <c r="D236" s="19" t="str">
        <f t="shared" si="15"/>
        <v>388.X</v>
      </c>
      <c r="E236" s="19" t="str">
        <f t="shared" si="4"/>
        <v>TRUE</v>
      </c>
      <c r="F236" s="19" t="str">
        <f t="shared" si="5"/>
        <v>0</v>
      </c>
      <c r="G236" s="20" t="s">
        <v>2714</v>
      </c>
      <c r="H236" s="20" t="s">
        <v>549</v>
      </c>
      <c r="X236" t="s">
        <v>172</v>
      </c>
      <c r="Y236" t="s">
        <v>172</v>
      </c>
      <c r="Z236" t="s">
        <v>172</v>
      </c>
      <c r="AA236" t="s">
        <v>172</v>
      </c>
      <c r="AB236" t="s">
        <v>172</v>
      </c>
      <c r="AC236" t="s">
        <v>172</v>
      </c>
      <c r="AD236" t="s">
        <v>172</v>
      </c>
      <c r="AE236" t="s">
        <v>172</v>
      </c>
      <c r="AF236" t="s">
        <v>172</v>
      </c>
      <c r="AG236" t="s">
        <v>172</v>
      </c>
      <c r="AH236" t="s">
        <v>172</v>
      </c>
      <c r="AI236" t="s">
        <v>172</v>
      </c>
      <c r="AJ236" t="s">
        <v>172</v>
      </c>
      <c r="AK236" t="s">
        <v>183</v>
      </c>
    </row>
    <row r="237" ht="12.0" customHeight="1">
      <c r="A237" s="20" t="s">
        <v>2716</v>
      </c>
      <c r="B237" s="19" t="str">
        <f t="shared" si="1"/>
        <v>388.2</v>
      </c>
      <c r="C237" s="19" t="str">
        <f t="shared" si="30"/>
        <v>388.X</v>
      </c>
      <c r="D237" s="19" t="str">
        <f t="shared" si="15"/>
        <v>388.X</v>
      </c>
      <c r="E237" s="19" t="str">
        <f t="shared" si="4"/>
        <v>TRUE</v>
      </c>
      <c r="F237" s="19" t="str">
        <f t="shared" si="5"/>
        <v>0</v>
      </c>
      <c r="G237" s="20" t="s">
        <v>2717</v>
      </c>
      <c r="H237" s="20" t="s">
        <v>557</v>
      </c>
      <c r="X237" t="s">
        <v>172</v>
      </c>
      <c r="Y237" t="s">
        <v>172</v>
      </c>
      <c r="Z237" t="s">
        <v>172</v>
      </c>
      <c r="AA237" t="s">
        <v>172</v>
      </c>
      <c r="AB237" t="s">
        <v>172</v>
      </c>
      <c r="AC237" t="s">
        <v>172</v>
      </c>
      <c r="AD237" t="s">
        <v>172</v>
      </c>
      <c r="AE237" t="s">
        <v>172</v>
      </c>
      <c r="AF237" t="s">
        <v>172</v>
      </c>
      <c r="AG237" t="s">
        <v>172</v>
      </c>
      <c r="AH237" t="s">
        <v>172</v>
      </c>
      <c r="AI237" t="s">
        <v>172</v>
      </c>
      <c r="AJ237" t="s">
        <v>172</v>
      </c>
      <c r="AK237" t="s">
        <v>183</v>
      </c>
    </row>
    <row r="238" ht="12.0" customHeight="1">
      <c r="A238" s="20" t="s">
        <v>2719</v>
      </c>
      <c r="B238" s="19" t="str">
        <f t="shared" si="1"/>
        <v>388.3</v>
      </c>
      <c r="C238" s="19" t="str">
        <f t="shared" si="30"/>
        <v>388.X</v>
      </c>
      <c r="D238" s="19" t="str">
        <f t="shared" si="15"/>
        <v>388.X</v>
      </c>
      <c r="E238" s="19" t="str">
        <f t="shared" si="4"/>
        <v>TRUE</v>
      </c>
      <c r="F238" s="19" t="str">
        <f t="shared" si="5"/>
        <v>0</v>
      </c>
      <c r="G238" s="20" t="s">
        <v>2721</v>
      </c>
      <c r="H238" s="20" t="s">
        <v>563</v>
      </c>
      <c r="X238" t="s">
        <v>172</v>
      </c>
      <c r="Y238" t="s">
        <v>172</v>
      </c>
      <c r="Z238" t="s">
        <v>172</v>
      </c>
      <c r="AA238" t="s">
        <v>172</v>
      </c>
      <c r="AB238" t="s">
        <v>172</v>
      </c>
      <c r="AC238" t="s">
        <v>172</v>
      </c>
      <c r="AD238" t="s">
        <v>172</v>
      </c>
      <c r="AE238" t="s">
        <v>172</v>
      </c>
      <c r="AF238" t="s">
        <v>172</v>
      </c>
      <c r="AG238" t="s">
        <v>172</v>
      </c>
      <c r="AH238" t="s">
        <v>172</v>
      </c>
      <c r="AI238" t="s">
        <v>172</v>
      </c>
      <c r="AJ238" t="s">
        <v>172</v>
      </c>
      <c r="AK238" t="s">
        <v>183</v>
      </c>
    </row>
    <row r="239" ht="12.0" customHeight="1">
      <c r="A239" s="20" t="s">
        <v>2723</v>
      </c>
      <c r="B239" s="19" t="str">
        <f t="shared" si="1"/>
        <v>388.4</v>
      </c>
      <c r="C239" s="19" t="str">
        <f t="shared" si="30"/>
        <v>388.X</v>
      </c>
      <c r="D239" s="19" t="str">
        <f t="shared" si="15"/>
        <v>388.X</v>
      </c>
      <c r="E239" s="19" t="str">
        <f t="shared" si="4"/>
        <v>TRUE</v>
      </c>
      <c r="F239" s="19" t="str">
        <f t="shared" si="5"/>
        <v>0</v>
      </c>
      <c r="G239" s="20" t="s">
        <v>2724</v>
      </c>
      <c r="H239" s="20" t="s">
        <v>582</v>
      </c>
      <c r="X239" t="s">
        <v>172</v>
      </c>
      <c r="Y239" t="s">
        <v>172</v>
      </c>
      <c r="Z239" t="s">
        <v>172</v>
      </c>
      <c r="AA239" t="s">
        <v>172</v>
      </c>
      <c r="AB239" t="s">
        <v>172</v>
      </c>
      <c r="AC239" t="s">
        <v>172</v>
      </c>
      <c r="AD239" t="s">
        <v>172</v>
      </c>
      <c r="AE239" t="s">
        <v>172</v>
      </c>
      <c r="AF239" t="s">
        <v>172</v>
      </c>
      <c r="AG239" t="s">
        <v>172</v>
      </c>
      <c r="AH239" t="s">
        <v>172</v>
      </c>
      <c r="AI239" t="s">
        <v>172</v>
      </c>
      <c r="AJ239" t="s">
        <v>172</v>
      </c>
      <c r="AK239" t="s">
        <v>183</v>
      </c>
    </row>
    <row r="240" ht="12.0" customHeight="1">
      <c r="A240" s="20" t="s">
        <v>2730</v>
      </c>
      <c r="B240" s="19" t="str">
        <f t="shared" si="1"/>
        <v>388.5</v>
      </c>
      <c r="C240" s="19" t="str">
        <f t="shared" si="30"/>
        <v>388.X</v>
      </c>
      <c r="D240" s="19" t="str">
        <f t="shared" si="15"/>
        <v>388.X</v>
      </c>
      <c r="E240" s="19" t="str">
        <f t="shared" si="4"/>
        <v>TRUE</v>
      </c>
      <c r="F240" s="19" t="str">
        <f t="shared" si="5"/>
        <v>0</v>
      </c>
      <c r="G240" s="20" t="s">
        <v>2733</v>
      </c>
      <c r="H240" s="20" t="s">
        <v>595</v>
      </c>
      <c r="X240" t="s">
        <v>172</v>
      </c>
      <c r="Y240" t="s">
        <v>172</v>
      </c>
      <c r="Z240" t="s">
        <v>172</v>
      </c>
      <c r="AA240" t="s">
        <v>172</v>
      </c>
      <c r="AB240" t="s">
        <v>172</v>
      </c>
      <c r="AC240" t="s">
        <v>172</v>
      </c>
      <c r="AD240" t="s">
        <v>172</v>
      </c>
      <c r="AE240" t="s">
        <v>172</v>
      </c>
      <c r="AF240" t="s">
        <v>172</v>
      </c>
      <c r="AG240" t="s">
        <v>172</v>
      </c>
      <c r="AH240" t="s">
        <v>172</v>
      </c>
      <c r="AI240" t="s">
        <v>172</v>
      </c>
      <c r="AJ240" t="s">
        <v>172</v>
      </c>
      <c r="AK240" t="s">
        <v>183</v>
      </c>
    </row>
    <row r="241" ht="12.0" customHeight="1">
      <c r="A241" s="20" t="s">
        <v>2736</v>
      </c>
      <c r="B241" s="19" t="str">
        <f t="shared" si="1"/>
        <v>389</v>
      </c>
      <c r="C241" s="19" t="str">
        <f t="shared" si="30"/>
        <v>38X</v>
      </c>
      <c r="D241" s="19" t="str">
        <f t="shared" si="15"/>
        <v>38X</v>
      </c>
      <c r="E241" s="19" t="str">
        <f t="shared" si="4"/>
        <v>TRUE</v>
      </c>
      <c r="F241" s="19" t="str">
        <f t="shared" si="5"/>
        <v>0</v>
      </c>
      <c r="G241" s="20" t="s">
        <v>2736</v>
      </c>
      <c r="H241" s="20" t="s">
        <v>2737</v>
      </c>
      <c r="R241" s="20" t="s">
        <v>2997</v>
      </c>
      <c r="X241" t="s">
        <v>172</v>
      </c>
      <c r="Y241" t="s">
        <v>172</v>
      </c>
      <c r="Z241" t="s">
        <v>172</v>
      </c>
      <c r="AA241" t="s">
        <v>172</v>
      </c>
      <c r="AB241" t="s">
        <v>172</v>
      </c>
      <c r="AC241" t="s">
        <v>172</v>
      </c>
      <c r="AD241" t="s">
        <v>172</v>
      </c>
      <c r="AE241" t="s">
        <v>172</v>
      </c>
      <c r="AF241" t="s">
        <v>2999</v>
      </c>
      <c r="AG241" t="s">
        <v>172</v>
      </c>
      <c r="AH241" t="s">
        <v>172</v>
      </c>
      <c r="AI241" t="s">
        <v>172</v>
      </c>
      <c r="AJ241" t="s">
        <v>172</v>
      </c>
      <c r="AK241" t="s">
        <v>3002</v>
      </c>
    </row>
    <row r="242" ht="12.0" customHeight="1">
      <c r="A242" s="20" t="s">
        <v>2745</v>
      </c>
      <c r="B242" s="19" t="str">
        <f t="shared" si="1"/>
        <v>39X</v>
      </c>
      <c r="C242" s="19" t="str">
        <f t="shared" si="30"/>
        <v>3XX</v>
      </c>
      <c r="D242" s="19" t="str">
        <f t="shared" si="15"/>
        <v>3XX</v>
      </c>
      <c r="E242" s="19" t="str">
        <f t="shared" si="4"/>
        <v>TRUE</v>
      </c>
      <c r="F242" s="19" t="str">
        <f t="shared" si="5"/>
        <v>7</v>
      </c>
      <c r="G242" s="20" t="s">
        <v>2745</v>
      </c>
      <c r="H242" s="20" t="s">
        <v>3007</v>
      </c>
      <c r="R242" s="20" t="s">
        <v>3008</v>
      </c>
      <c r="X242" t="s">
        <v>172</v>
      </c>
      <c r="Y242" t="s">
        <v>172</v>
      </c>
      <c r="Z242" t="s">
        <v>172</v>
      </c>
      <c r="AA242" t="s">
        <v>172</v>
      </c>
      <c r="AB242" t="s">
        <v>172</v>
      </c>
      <c r="AC242" t="s">
        <v>172</v>
      </c>
      <c r="AD242" t="s">
        <v>172</v>
      </c>
      <c r="AE242" t="s">
        <v>172</v>
      </c>
      <c r="AF242" t="s">
        <v>3010</v>
      </c>
      <c r="AG242" t="s">
        <v>172</v>
      </c>
      <c r="AH242" t="s">
        <v>172</v>
      </c>
      <c r="AI242" t="s">
        <v>172</v>
      </c>
      <c r="AJ242" t="s">
        <v>172</v>
      </c>
      <c r="AK242" t="s">
        <v>3013</v>
      </c>
    </row>
    <row r="243" ht="12.0" customHeight="1">
      <c r="A243" s="20" t="s">
        <v>2763</v>
      </c>
      <c r="B243" s="19" t="str">
        <f t="shared" si="1"/>
        <v>390</v>
      </c>
      <c r="C243" s="19" t="str">
        <f t="shared" si="30"/>
        <v>39X</v>
      </c>
      <c r="D243" s="19" t="str">
        <f t="shared" si="15"/>
        <v>39X</v>
      </c>
      <c r="E243" s="19" t="str">
        <f t="shared" si="4"/>
        <v>TRUE</v>
      </c>
      <c r="F243" s="19" t="str">
        <f t="shared" si="5"/>
        <v>0</v>
      </c>
      <c r="G243" s="20" t="s">
        <v>2763</v>
      </c>
      <c r="H243" s="20" t="s">
        <v>3016</v>
      </c>
      <c r="R243" s="20" t="s">
        <v>3008</v>
      </c>
      <c r="X243" t="s">
        <v>172</v>
      </c>
      <c r="Y243" t="s">
        <v>172</v>
      </c>
      <c r="Z243" t="s">
        <v>172</v>
      </c>
      <c r="AA243" t="s">
        <v>172</v>
      </c>
      <c r="AB243" t="s">
        <v>172</v>
      </c>
      <c r="AC243" t="s">
        <v>172</v>
      </c>
      <c r="AD243" t="s">
        <v>172</v>
      </c>
      <c r="AE243" t="s">
        <v>172</v>
      </c>
      <c r="AF243" t="s">
        <v>3010</v>
      </c>
      <c r="AG243" t="s">
        <v>172</v>
      </c>
      <c r="AH243" t="s">
        <v>172</v>
      </c>
      <c r="AI243" t="s">
        <v>172</v>
      </c>
      <c r="AJ243" t="s">
        <v>172</v>
      </c>
      <c r="AK243" t="s">
        <v>3013</v>
      </c>
    </row>
    <row r="244" ht="12.0" customHeight="1">
      <c r="A244" s="20" t="s">
        <v>2789</v>
      </c>
      <c r="B244" s="19" t="str">
        <f t="shared" si="1"/>
        <v>391</v>
      </c>
      <c r="C244" s="19" t="str">
        <f t="shared" si="30"/>
        <v>39X</v>
      </c>
      <c r="D244" s="19" t="str">
        <f t="shared" si="15"/>
        <v>39X</v>
      </c>
      <c r="E244" s="19" t="str">
        <f t="shared" si="4"/>
        <v>TRUE</v>
      </c>
      <c r="F244" s="19" t="str">
        <f t="shared" si="5"/>
        <v>0</v>
      </c>
      <c r="G244" s="20" t="s">
        <v>2789</v>
      </c>
      <c r="H244" s="20" t="s">
        <v>2792</v>
      </c>
      <c r="R244" s="20" t="s">
        <v>3022</v>
      </c>
      <c r="X244" t="s">
        <v>172</v>
      </c>
      <c r="Y244" t="s">
        <v>172</v>
      </c>
      <c r="Z244" t="s">
        <v>172</v>
      </c>
      <c r="AA244" t="s">
        <v>172</v>
      </c>
      <c r="AB244" t="s">
        <v>172</v>
      </c>
      <c r="AC244" t="s">
        <v>172</v>
      </c>
      <c r="AD244" t="s">
        <v>172</v>
      </c>
      <c r="AE244" t="s">
        <v>172</v>
      </c>
      <c r="AF244" t="s">
        <v>3025</v>
      </c>
      <c r="AG244" t="s">
        <v>172</v>
      </c>
      <c r="AH244" t="s">
        <v>172</v>
      </c>
      <c r="AI244" t="s">
        <v>172</v>
      </c>
      <c r="AJ244" t="s">
        <v>172</v>
      </c>
      <c r="AK244" t="s">
        <v>3026</v>
      </c>
    </row>
    <row r="245" ht="12.0" customHeight="1">
      <c r="A245" s="20" t="s">
        <v>2814</v>
      </c>
      <c r="B245" s="19" t="str">
        <f t="shared" si="1"/>
        <v>392</v>
      </c>
      <c r="C245" s="19" t="str">
        <f t="shared" si="30"/>
        <v>39X</v>
      </c>
      <c r="D245" s="19" t="str">
        <f t="shared" si="15"/>
        <v>39X</v>
      </c>
      <c r="E245" s="19" t="str">
        <f t="shared" si="4"/>
        <v>TRUE</v>
      </c>
      <c r="F245" s="19" t="str">
        <f t="shared" si="5"/>
        <v>0</v>
      </c>
      <c r="G245" s="20" t="s">
        <v>2814</v>
      </c>
      <c r="H245" s="20" t="s">
        <v>2816</v>
      </c>
      <c r="R245" s="20" t="s">
        <v>3035</v>
      </c>
      <c r="X245" t="s">
        <v>172</v>
      </c>
      <c r="Y245" t="s">
        <v>172</v>
      </c>
      <c r="Z245" t="s">
        <v>172</v>
      </c>
      <c r="AA245" t="s">
        <v>172</v>
      </c>
      <c r="AB245" t="s">
        <v>172</v>
      </c>
      <c r="AC245" t="s">
        <v>172</v>
      </c>
      <c r="AD245" t="s">
        <v>172</v>
      </c>
      <c r="AE245" t="s">
        <v>172</v>
      </c>
      <c r="AF245" t="s">
        <v>3037</v>
      </c>
      <c r="AG245" t="s">
        <v>172</v>
      </c>
      <c r="AH245" t="s">
        <v>172</v>
      </c>
      <c r="AI245" t="s">
        <v>172</v>
      </c>
      <c r="AJ245" t="s">
        <v>172</v>
      </c>
      <c r="AK245" t="s">
        <v>3038</v>
      </c>
    </row>
    <row r="246" ht="12.0" customHeight="1">
      <c r="A246" s="20" t="s">
        <v>2837</v>
      </c>
      <c r="B246" s="19" t="str">
        <f t="shared" si="1"/>
        <v>393</v>
      </c>
      <c r="C246" s="19" t="str">
        <f t="shared" si="30"/>
        <v>39X</v>
      </c>
      <c r="D246" s="19" t="str">
        <f t="shared" si="15"/>
        <v>39X</v>
      </c>
      <c r="E246" s="19" t="str">
        <f t="shared" si="4"/>
        <v>TRUE</v>
      </c>
      <c r="F246" s="19" t="str">
        <f t="shared" si="5"/>
        <v>0</v>
      </c>
      <c r="G246" s="20" t="s">
        <v>2837</v>
      </c>
      <c r="H246" s="20" t="s">
        <v>2838</v>
      </c>
      <c r="R246" s="20" t="s">
        <v>3041</v>
      </c>
      <c r="X246" t="s">
        <v>172</v>
      </c>
      <c r="Y246" t="s">
        <v>172</v>
      </c>
      <c r="Z246" t="s">
        <v>172</v>
      </c>
      <c r="AA246" t="s">
        <v>172</v>
      </c>
      <c r="AB246" t="s">
        <v>172</v>
      </c>
      <c r="AC246" t="s">
        <v>172</v>
      </c>
      <c r="AD246" t="s">
        <v>172</v>
      </c>
      <c r="AE246" t="s">
        <v>172</v>
      </c>
      <c r="AF246" t="s">
        <v>3045</v>
      </c>
      <c r="AG246" t="s">
        <v>172</v>
      </c>
      <c r="AH246" t="s">
        <v>172</v>
      </c>
      <c r="AI246" t="s">
        <v>172</v>
      </c>
      <c r="AJ246" t="s">
        <v>172</v>
      </c>
      <c r="AK246" t="s">
        <v>3046</v>
      </c>
    </row>
    <row r="247" ht="12.0" customHeight="1">
      <c r="A247" s="20" t="s">
        <v>2858</v>
      </c>
      <c r="B247" s="19" t="str">
        <f t="shared" si="1"/>
        <v>394</v>
      </c>
      <c r="C247" s="19" t="str">
        <f t="shared" si="30"/>
        <v>39X</v>
      </c>
      <c r="D247" s="19" t="str">
        <f t="shared" si="15"/>
        <v>39X</v>
      </c>
      <c r="E247" s="19" t="str">
        <f t="shared" si="4"/>
        <v>TRUE</v>
      </c>
      <c r="F247" s="19" t="str">
        <f t="shared" si="5"/>
        <v>0</v>
      </c>
      <c r="G247" s="20" t="s">
        <v>2859</v>
      </c>
      <c r="H247" s="20" t="s">
        <v>2860</v>
      </c>
      <c r="R247" s="20" t="s">
        <v>3052</v>
      </c>
      <c r="X247" t="s">
        <v>172</v>
      </c>
      <c r="Y247" t="s">
        <v>172</v>
      </c>
      <c r="Z247" t="s">
        <v>172</v>
      </c>
      <c r="AA247" t="s">
        <v>172</v>
      </c>
      <c r="AB247" t="s">
        <v>172</v>
      </c>
      <c r="AC247" t="s">
        <v>172</v>
      </c>
      <c r="AD247" t="s">
        <v>172</v>
      </c>
      <c r="AE247" t="s">
        <v>172</v>
      </c>
      <c r="AF247" t="s">
        <v>3055</v>
      </c>
      <c r="AG247" t="s">
        <v>172</v>
      </c>
      <c r="AH247" t="s">
        <v>172</v>
      </c>
      <c r="AI247" t="s">
        <v>172</v>
      </c>
      <c r="AJ247" t="s">
        <v>172</v>
      </c>
      <c r="AK247" t="s">
        <v>3057</v>
      </c>
    </row>
    <row r="248" ht="12.0" customHeight="1">
      <c r="A248" s="20" t="s">
        <v>2880</v>
      </c>
      <c r="B248" s="19" t="str">
        <f t="shared" si="1"/>
        <v>395</v>
      </c>
      <c r="C248" s="19" t="str">
        <f t="shared" si="30"/>
        <v>39X</v>
      </c>
      <c r="D248" s="19" t="str">
        <f t="shared" si="15"/>
        <v>39X</v>
      </c>
      <c r="E248" s="19" t="str">
        <f t="shared" si="4"/>
        <v>TRUE</v>
      </c>
      <c r="F248" s="19" t="str">
        <f t="shared" si="5"/>
        <v>0</v>
      </c>
      <c r="G248" s="20" t="s">
        <v>2880</v>
      </c>
      <c r="H248" s="20" t="s">
        <v>2881</v>
      </c>
      <c r="R248" s="20" t="s">
        <v>3060</v>
      </c>
      <c r="X248" t="s">
        <v>172</v>
      </c>
      <c r="Y248" t="s">
        <v>172</v>
      </c>
      <c r="Z248" t="s">
        <v>172</v>
      </c>
      <c r="AA248" t="s">
        <v>172</v>
      </c>
      <c r="AB248" t="s">
        <v>172</v>
      </c>
      <c r="AC248" t="s">
        <v>172</v>
      </c>
      <c r="AD248" t="s">
        <v>172</v>
      </c>
      <c r="AE248" t="s">
        <v>172</v>
      </c>
      <c r="AF248" t="s">
        <v>3062</v>
      </c>
      <c r="AG248" t="s">
        <v>172</v>
      </c>
      <c r="AH248" t="s">
        <v>172</v>
      </c>
      <c r="AI248" t="s">
        <v>172</v>
      </c>
      <c r="AJ248" t="s">
        <v>172</v>
      </c>
      <c r="AK248" t="s">
        <v>3063</v>
      </c>
    </row>
    <row r="249" ht="12.0" customHeight="1">
      <c r="A249" s="20" t="s">
        <v>2900</v>
      </c>
      <c r="B249" s="19" t="str">
        <f t="shared" si="1"/>
        <v>398</v>
      </c>
      <c r="C249" s="19" t="str">
        <f t="shared" si="30"/>
        <v>39X</v>
      </c>
      <c r="D249" s="19" t="str">
        <f t="shared" si="15"/>
        <v>39X</v>
      </c>
      <c r="E249" s="19" t="str">
        <f t="shared" si="4"/>
        <v>TRUE</v>
      </c>
      <c r="F249" s="19" t="str">
        <f t="shared" si="5"/>
        <v>0</v>
      </c>
      <c r="G249" s="20" t="s">
        <v>2900</v>
      </c>
      <c r="H249" s="20" t="s">
        <v>2901</v>
      </c>
      <c r="R249" s="24" t="s">
        <v>3069</v>
      </c>
      <c r="X249" t="s">
        <v>172</v>
      </c>
      <c r="Y249" t="s">
        <v>172</v>
      </c>
      <c r="Z249" t="s">
        <v>172</v>
      </c>
      <c r="AA249" t="s">
        <v>172</v>
      </c>
      <c r="AB249" t="s">
        <v>172</v>
      </c>
      <c r="AC249" t="s">
        <v>172</v>
      </c>
      <c r="AD249" t="s">
        <v>172</v>
      </c>
      <c r="AE249" t="s">
        <v>172</v>
      </c>
      <c r="AF249" t="s">
        <v>3072</v>
      </c>
      <c r="AG249" t="s">
        <v>172</v>
      </c>
      <c r="AH249" t="s">
        <v>172</v>
      </c>
      <c r="AI249" t="s">
        <v>172</v>
      </c>
      <c r="AJ249" t="s">
        <v>172</v>
      </c>
      <c r="AK249" t="s">
        <v>3075</v>
      </c>
    </row>
    <row r="250" ht="12.0" customHeight="1">
      <c r="A250" s="20" t="s">
        <v>2924</v>
      </c>
      <c r="B250" s="19" t="str">
        <f t="shared" si="1"/>
        <v>4XX</v>
      </c>
      <c r="C250" s="19" t="s">
        <v>171</v>
      </c>
      <c r="D250" s="19" t="str">
        <f t="shared" si="15"/>
        <v>vifanord-ROOT</v>
      </c>
      <c r="E250" s="19" t="str">
        <f t="shared" si="4"/>
        <v>TRUE</v>
      </c>
      <c r="F250" s="19" t="str">
        <f t="shared" si="5"/>
        <v>6</v>
      </c>
      <c r="G250" s="20" t="s">
        <v>2924</v>
      </c>
      <c r="H250" s="20" t="s">
        <v>2925</v>
      </c>
      <c r="X250" t="s">
        <v>172</v>
      </c>
      <c r="Y250" t="s">
        <v>172</v>
      </c>
      <c r="Z250" t="s">
        <v>172</v>
      </c>
      <c r="AA250" t="s">
        <v>172</v>
      </c>
      <c r="AB250" t="s">
        <v>172</v>
      </c>
      <c r="AC250" t="s">
        <v>172</v>
      </c>
      <c r="AD250" t="s">
        <v>172</v>
      </c>
      <c r="AE250" t="s">
        <v>172</v>
      </c>
      <c r="AF250" t="s">
        <v>172</v>
      </c>
      <c r="AG250" t="s">
        <v>172</v>
      </c>
      <c r="AH250" t="s">
        <v>172</v>
      </c>
      <c r="AI250" t="s">
        <v>172</v>
      </c>
      <c r="AJ250" t="s">
        <v>172</v>
      </c>
      <c r="AK250" t="s">
        <v>183</v>
      </c>
    </row>
    <row r="251" ht="12.0" customHeight="1">
      <c r="A251" s="24" t="s">
        <v>2927</v>
      </c>
      <c r="B251" s="19" t="str">
        <f t="shared" si="1"/>
        <v>40X</v>
      </c>
      <c r="C251" s="19" t="str">
        <f t="shared" ref="C251:C253" si="31">REGEXREPLACE(B251,"^([^X]*?).?(X*)$", "$1X$2")</f>
        <v>4XX</v>
      </c>
      <c r="D251" s="19" t="str">
        <f t="shared" si="15"/>
        <v>4XX</v>
      </c>
      <c r="E251" s="19" t="str">
        <f t="shared" si="4"/>
        <v>TRUE</v>
      </c>
      <c r="F251" s="19" t="str">
        <f t="shared" si="5"/>
        <v>0</v>
      </c>
      <c r="G251" s="20" t="s">
        <v>2929</v>
      </c>
      <c r="H251" s="20" t="s">
        <v>2931</v>
      </c>
      <c r="I251" s="20" t="s">
        <v>2934</v>
      </c>
      <c r="X251" t="s">
        <v>172</v>
      </c>
      <c r="Y251" t="s">
        <v>172</v>
      </c>
      <c r="Z251" t="s">
        <v>172</v>
      </c>
      <c r="AA251" t="s">
        <v>172</v>
      </c>
      <c r="AB251" t="s">
        <v>172</v>
      </c>
      <c r="AC251" t="s">
        <v>172</v>
      </c>
      <c r="AD251" t="s">
        <v>172</v>
      </c>
      <c r="AE251" t="s">
        <v>172</v>
      </c>
      <c r="AF251" t="s">
        <v>172</v>
      </c>
      <c r="AG251" t="s">
        <v>172</v>
      </c>
      <c r="AH251" t="s">
        <v>172</v>
      </c>
      <c r="AI251" t="s">
        <v>172</v>
      </c>
      <c r="AJ251" t="s">
        <v>172</v>
      </c>
      <c r="AK251" t="s">
        <v>183</v>
      </c>
    </row>
    <row r="252" ht="12.0" customHeight="1">
      <c r="A252" s="20" t="s">
        <v>2940</v>
      </c>
      <c r="B252" s="19" t="str">
        <f t="shared" si="1"/>
        <v>41X</v>
      </c>
      <c r="C252" s="19" t="str">
        <f t="shared" si="31"/>
        <v>4XX</v>
      </c>
      <c r="D252" s="19" t="str">
        <f t="shared" si="15"/>
        <v>4XX</v>
      </c>
      <c r="E252" s="19" t="str">
        <f t="shared" si="4"/>
        <v>TRUE</v>
      </c>
      <c r="F252" s="19" t="str">
        <f t="shared" si="5"/>
        <v>7</v>
      </c>
      <c r="G252" s="20" t="s">
        <v>2941</v>
      </c>
      <c r="H252" s="20" t="s">
        <v>2942</v>
      </c>
      <c r="X252" t="s">
        <v>172</v>
      </c>
      <c r="Y252" t="s">
        <v>172</v>
      </c>
      <c r="Z252" t="s">
        <v>172</v>
      </c>
      <c r="AA252" t="s">
        <v>172</v>
      </c>
      <c r="AB252" t="s">
        <v>172</v>
      </c>
      <c r="AC252" t="s">
        <v>172</v>
      </c>
      <c r="AD252" t="s">
        <v>172</v>
      </c>
      <c r="AE252" t="s">
        <v>172</v>
      </c>
      <c r="AF252" t="s">
        <v>172</v>
      </c>
      <c r="AG252" t="s">
        <v>172</v>
      </c>
      <c r="AH252" t="s">
        <v>172</v>
      </c>
      <c r="AI252" t="s">
        <v>172</v>
      </c>
      <c r="AJ252" t="s">
        <v>172</v>
      </c>
      <c r="AK252" t="s">
        <v>183</v>
      </c>
    </row>
    <row r="253" ht="12.0" customHeight="1">
      <c r="A253" s="20" t="s">
        <v>2949</v>
      </c>
      <c r="B253" s="19" t="str">
        <f t="shared" si="1"/>
        <v>410</v>
      </c>
      <c r="C253" s="19" t="str">
        <f t="shared" si="31"/>
        <v>41X</v>
      </c>
      <c r="D253" s="19" t="str">
        <f t="shared" si="15"/>
        <v>41X</v>
      </c>
      <c r="E253" s="19" t="str">
        <f t="shared" si="4"/>
        <v>TRUE</v>
      </c>
      <c r="F253" s="19" t="str">
        <f t="shared" si="5"/>
        <v>0</v>
      </c>
      <c r="G253" s="20" t="s">
        <v>2950</v>
      </c>
      <c r="H253" s="20" t="s">
        <v>3097</v>
      </c>
      <c r="L253" s="20" t="s">
        <v>3099</v>
      </c>
      <c r="X253" t="s">
        <v>172</v>
      </c>
      <c r="Y253" t="s">
        <v>172</v>
      </c>
      <c r="Z253" t="s">
        <v>3100</v>
      </c>
      <c r="AA253" t="s">
        <v>172</v>
      </c>
      <c r="AB253" t="s">
        <v>172</v>
      </c>
      <c r="AC253" t="s">
        <v>172</v>
      </c>
      <c r="AD253" t="s">
        <v>172</v>
      </c>
      <c r="AE253" t="s">
        <v>172</v>
      </c>
      <c r="AF253" t="s">
        <v>172</v>
      </c>
      <c r="AG253" t="s">
        <v>172</v>
      </c>
      <c r="AH253" t="s">
        <v>172</v>
      </c>
      <c r="AI253" t="s">
        <v>172</v>
      </c>
      <c r="AJ253" t="s">
        <v>172</v>
      </c>
      <c r="AK253" t="s">
        <v>3104</v>
      </c>
    </row>
    <row r="254" ht="12.0" customHeight="1">
      <c r="A254" s="20" t="s">
        <v>2957</v>
      </c>
      <c r="B254" s="19" t="str">
        <f t="shared" si="1"/>
        <v>411.X</v>
      </c>
      <c r="C254" s="19" t="s">
        <v>2958</v>
      </c>
      <c r="D254" s="19" t="str">
        <f t="shared" si="15"/>
        <v>41X</v>
      </c>
      <c r="E254" s="19" t="str">
        <f t="shared" si="4"/>
        <v>TRUE</v>
      </c>
      <c r="F254" s="19" t="str">
        <f t="shared" si="5"/>
        <v>4</v>
      </c>
      <c r="G254" s="20" t="s">
        <v>2959</v>
      </c>
      <c r="H254" s="20" t="s">
        <v>2960</v>
      </c>
      <c r="I254" s="20" t="s">
        <v>2962</v>
      </c>
      <c r="X254" t="s">
        <v>172</v>
      </c>
      <c r="Y254" t="s">
        <v>172</v>
      </c>
      <c r="Z254" t="s">
        <v>172</v>
      </c>
      <c r="AA254" t="s">
        <v>172</v>
      </c>
      <c r="AB254" t="s">
        <v>172</v>
      </c>
      <c r="AC254" t="s">
        <v>172</v>
      </c>
      <c r="AD254" t="s">
        <v>172</v>
      </c>
      <c r="AE254" t="s">
        <v>172</v>
      </c>
      <c r="AF254" t="s">
        <v>172</v>
      </c>
      <c r="AG254" t="s">
        <v>172</v>
      </c>
      <c r="AH254" t="s">
        <v>172</v>
      </c>
      <c r="AI254" t="s">
        <v>172</v>
      </c>
      <c r="AJ254" t="s">
        <v>172</v>
      </c>
      <c r="AK254" t="s">
        <v>183</v>
      </c>
    </row>
    <row r="255" ht="12.0" customHeight="1">
      <c r="A255" s="20" t="s">
        <v>2964</v>
      </c>
      <c r="B255" s="19" t="str">
        <f t="shared" si="1"/>
        <v>411.1</v>
      </c>
      <c r="C255" s="19" t="str">
        <f t="shared" ref="C255:C258" si="32">REGEXREPLACE(B255,"^([^X]*?).?(X*)$", "$1X$2")</f>
        <v>411.X</v>
      </c>
      <c r="D255" s="19" t="str">
        <f t="shared" si="15"/>
        <v>411.X</v>
      </c>
      <c r="E255" s="19" t="str">
        <f t="shared" si="4"/>
        <v>TRUE</v>
      </c>
      <c r="F255" s="19" t="str">
        <f t="shared" si="5"/>
        <v>0</v>
      </c>
      <c r="G255" s="20" t="s">
        <v>2965</v>
      </c>
      <c r="H255" s="20" t="s">
        <v>289</v>
      </c>
      <c r="X255" t="s">
        <v>172</v>
      </c>
      <c r="Y255" t="s">
        <v>172</v>
      </c>
      <c r="Z255" t="s">
        <v>172</v>
      </c>
      <c r="AA255" t="s">
        <v>172</v>
      </c>
      <c r="AB255" t="s">
        <v>172</v>
      </c>
      <c r="AC255" t="s">
        <v>172</v>
      </c>
      <c r="AD255" t="s">
        <v>172</v>
      </c>
      <c r="AE255" t="s">
        <v>172</v>
      </c>
      <c r="AF255" t="s">
        <v>172</v>
      </c>
      <c r="AG255" t="s">
        <v>172</v>
      </c>
      <c r="AH255" t="s">
        <v>172</v>
      </c>
      <c r="AI255" t="s">
        <v>172</v>
      </c>
      <c r="AJ255" t="s">
        <v>172</v>
      </c>
      <c r="AK255" t="s">
        <v>183</v>
      </c>
    </row>
    <row r="256" ht="12.0" customHeight="1">
      <c r="A256" s="20" t="s">
        <v>2969</v>
      </c>
      <c r="B256" s="19" t="str">
        <f t="shared" si="1"/>
        <v>411.2</v>
      </c>
      <c r="C256" s="19" t="str">
        <f t="shared" si="32"/>
        <v>411.X</v>
      </c>
      <c r="D256" s="19" t="str">
        <f t="shared" si="15"/>
        <v>411.X</v>
      </c>
      <c r="E256" s="19" t="str">
        <f t="shared" si="4"/>
        <v>TRUE</v>
      </c>
      <c r="F256" s="19" t="str">
        <f t="shared" si="5"/>
        <v>0</v>
      </c>
      <c r="G256" s="20" t="s">
        <v>2971</v>
      </c>
      <c r="H256" s="20" t="s">
        <v>2972</v>
      </c>
      <c r="X256" t="s">
        <v>172</v>
      </c>
      <c r="Y256" t="s">
        <v>172</v>
      </c>
      <c r="Z256" t="s">
        <v>172</v>
      </c>
      <c r="AA256" t="s">
        <v>172</v>
      </c>
      <c r="AB256" t="s">
        <v>172</v>
      </c>
      <c r="AC256" t="s">
        <v>172</v>
      </c>
      <c r="AD256" t="s">
        <v>172</v>
      </c>
      <c r="AE256" t="s">
        <v>172</v>
      </c>
      <c r="AF256" t="s">
        <v>172</v>
      </c>
      <c r="AG256" t="s">
        <v>172</v>
      </c>
      <c r="AH256" t="s">
        <v>172</v>
      </c>
      <c r="AI256" t="s">
        <v>172</v>
      </c>
      <c r="AJ256" t="s">
        <v>172</v>
      </c>
      <c r="AK256" t="s">
        <v>183</v>
      </c>
    </row>
    <row r="257" ht="12.0" customHeight="1">
      <c r="A257" s="20" t="s">
        <v>2977</v>
      </c>
      <c r="B257" s="19" t="str">
        <f t="shared" si="1"/>
        <v>411.3</v>
      </c>
      <c r="C257" s="19" t="str">
        <f t="shared" si="32"/>
        <v>411.X</v>
      </c>
      <c r="D257" s="19" t="str">
        <f t="shared" si="15"/>
        <v>411.X</v>
      </c>
      <c r="E257" s="19" t="str">
        <f t="shared" si="4"/>
        <v>TRUE</v>
      </c>
      <c r="F257" s="19" t="str">
        <f t="shared" si="5"/>
        <v>0</v>
      </c>
      <c r="G257" s="20" t="s">
        <v>2979</v>
      </c>
      <c r="H257" s="20" t="s">
        <v>2980</v>
      </c>
      <c r="X257" t="s">
        <v>172</v>
      </c>
      <c r="Y257" t="s">
        <v>172</v>
      </c>
      <c r="Z257" t="s">
        <v>172</v>
      </c>
      <c r="AA257" t="s">
        <v>172</v>
      </c>
      <c r="AB257" t="s">
        <v>172</v>
      </c>
      <c r="AC257" t="s">
        <v>172</v>
      </c>
      <c r="AD257" t="s">
        <v>172</v>
      </c>
      <c r="AE257" t="s">
        <v>172</v>
      </c>
      <c r="AF257" t="s">
        <v>172</v>
      </c>
      <c r="AG257" t="s">
        <v>172</v>
      </c>
      <c r="AH257" t="s">
        <v>172</v>
      </c>
      <c r="AI257" t="s">
        <v>172</v>
      </c>
      <c r="AJ257" t="s">
        <v>172</v>
      </c>
      <c r="AK257" t="s">
        <v>183</v>
      </c>
    </row>
    <row r="258" ht="12.0" customHeight="1">
      <c r="A258" s="20" t="s">
        <v>2983</v>
      </c>
      <c r="B258" s="19" t="str">
        <f t="shared" si="1"/>
        <v>411.4</v>
      </c>
      <c r="C258" s="19" t="str">
        <f t="shared" si="32"/>
        <v>411.X</v>
      </c>
      <c r="D258" s="19" t="str">
        <f t="shared" si="15"/>
        <v>411.X</v>
      </c>
      <c r="E258" s="19" t="str">
        <f t="shared" si="4"/>
        <v>TRUE</v>
      </c>
      <c r="F258" s="19" t="str">
        <f t="shared" si="5"/>
        <v>0</v>
      </c>
      <c r="G258" s="20" t="s">
        <v>2985</v>
      </c>
      <c r="H258" s="20" t="s">
        <v>2986</v>
      </c>
      <c r="X258" t="s">
        <v>172</v>
      </c>
      <c r="Y258" t="s">
        <v>172</v>
      </c>
      <c r="Z258" t="s">
        <v>172</v>
      </c>
      <c r="AA258" t="s">
        <v>172</v>
      </c>
      <c r="AB258" t="s">
        <v>172</v>
      </c>
      <c r="AC258" t="s">
        <v>172</v>
      </c>
      <c r="AD258" t="s">
        <v>172</v>
      </c>
      <c r="AE258" t="s">
        <v>172</v>
      </c>
      <c r="AF258" t="s">
        <v>172</v>
      </c>
      <c r="AG258" t="s">
        <v>172</v>
      </c>
      <c r="AH258" t="s">
        <v>172</v>
      </c>
      <c r="AI258" t="s">
        <v>172</v>
      </c>
      <c r="AJ258" t="s">
        <v>172</v>
      </c>
      <c r="AK258" t="s">
        <v>183</v>
      </c>
    </row>
    <row r="259" ht="12.0" customHeight="1">
      <c r="A259" s="20" t="s">
        <v>2991</v>
      </c>
      <c r="B259" s="19" t="str">
        <f t="shared" si="1"/>
        <v>412.X</v>
      </c>
      <c r="C259" s="19" t="s">
        <v>2958</v>
      </c>
      <c r="D259" s="19" t="str">
        <f t="shared" si="15"/>
        <v>41X</v>
      </c>
      <c r="E259" s="19" t="str">
        <f t="shared" si="4"/>
        <v>TRUE</v>
      </c>
      <c r="F259" s="19" t="str">
        <f t="shared" si="5"/>
        <v>4</v>
      </c>
      <c r="G259" s="20" t="s">
        <v>2992</v>
      </c>
      <c r="H259" s="20" t="s">
        <v>2994</v>
      </c>
      <c r="N259" s="20" t="s">
        <v>3140</v>
      </c>
      <c r="X259" t="s">
        <v>172</v>
      </c>
      <c r="Y259" t="s">
        <v>172</v>
      </c>
      <c r="Z259" t="s">
        <v>172</v>
      </c>
      <c r="AA259" t="s">
        <v>172</v>
      </c>
      <c r="AB259" t="s">
        <v>3141</v>
      </c>
      <c r="AC259" t="s">
        <v>172</v>
      </c>
      <c r="AD259" t="s">
        <v>172</v>
      </c>
      <c r="AE259" t="s">
        <v>172</v>
      </c>
      <c r="AF259" t="s">
        <v>172</v>
      </c>
      <c r="AG259" t="s">
        <v>172</v>
      </c>
      <c r="AH259" t="s">
        <v>172</v>
      </c>
      <c r="AI259" t="s">
        <v>172</v>
      </c>
      <c r="AJ259" t="s">
        <v>172</v>
      </c>
      <c r="AK259" t="s">
        <v>3143</v>
      </c>
    </row>
    <row r="260" ht="12.0" customHeight="1">
      <c r="A260" s="20" t="s">
        <v>2996</v>
      </c>
      <c r="B260" s="19" t="str">
        <f t="shared" si="1"/>
        <v>412.1</v>
      </c>
      <c r="C260" s="19" t="str">
        <f t="shared" ref="C260:C263" si="33">REGEXREPLACE(B260,"^([^X]*?).?(X*)$", "$1X$2")</f>
        <v>412.X</v>
      </c>
      <c r="D260" s="19" t="str">
        <f t="shared" si="15"/>
        <v>412.X</v>
      </c>
      <c r="E260" s="19" t="str">
        <f t="shared" si="4"/>
        <v>TRUE</v>
      </c>
      <c r="F260" s="19" t="str">
        <f t="shared" si="5"/>
        <v>0</v>
      </c>
      <c r="G260" s="20" t="s">
        <v>3000</v>
      </c>
      <c r="H260" s="20" t="s">
        <v>289</v>
      </c>
      <c r="N260" s="20" t="s">
        <v>3149</v>
      </c>
      <c r="X260" t="s">
        <v>172</v>
      </c>
      <c r="Y260" t="s">
        <v>172</v>
      </c>
      <c r="Z260" t="s">
        <v>172</v>
      </c>
      <c r="AA260" t="s">
        <v>172</v>
      </c>
      <c r="AB260" t="s">
        <v>3150</v>
      </c>
      <c r="AC260" t="s">
        <v>172</v>
      </c>
      <c r="AD260" t="s">
        <v>172</v>
      </c>
      <c r="AE260" t="s">
        <v>172</v>
      </c>
      <c r="AF260" t="s">
        <v>172</v>
      </c>
      <c r="AG260" t="s">
        <v>172</v>
      </c>
      <c r="AH260" t="s">
        <v>172</v>
      </c>
      <c r="AI260" t="s">
        <v>172</v>
      </c>
      <c r="AJ260" t="s">
        <v>172</v>
      </c>
      <c r="AK260" t="s">
        <v>3153</v>
      </c>
    </row>
    <row r="261" ht="12.0" customHeight="1">
      <c r="A261" s="20" t="s">
        <v>3005</v>
      </c>
      <c r="B261" s="19" t="str">
        <f t="shared" si="1"/>
        <v>412.2</v>
      </c>
      <c r="C261" s="19" t="str">
        <f t="shared" si="33"/>
        <v>412.X</v>
      </c>
      <c r="D261" s="19" t="str">
        <f t="shared" si="15"/>
        <v>412.X</v>
      </c>
      <c r="E261" s="19" t="str">
        <f t="shared" si="4"/>
        <v>TRUE</v>
      </c>
      <c r="F261" s="19" t="str">
        <f t="shared" si="5"/>
        <v>0</v>
      </c>
      <c r="G261" s="20" t="s">
        <v>3009</v>
      </c>
      <c r="H261" s="20" t="s">
        <v>2972</v>
      </c>
      <c r="N261" s="20" t="s">
        <v>3157</v>
      </c>
      <c r="X261" t="s">
        <v>172</v>
      </c>
      <c r="Y261" t="s">
        <v>172</v>
      </c>
      <c r="Z261" t="s">
        <v>172</v>
      </c>
      <c r="AA261" t="s">
        <v>172</v>
      </c>
      <c r="AB261" t="s">
        <v>3159</v>
      </c>
      <c r="AC261" t="s">
        <v>172</v>
      </c>
      <c r="AD261" t="s">
        <v>172</v>
      </c>
      <c r="AE261" t="s">
        <v>172</v>
      </c>
      <c r="AF261" t="s">
        <v>172</v>
      </c>
      <c r="AG261" t="s">
        <v>172</v>
      </c>
      <c r="AH261" t="s">
        <v>172</v>
      </c>
      <c r="AI261" t="s">
        <v>172</v>
      </c>
      <c r="AJ261" t="s">
        <v>172</v>
      </c>
      <c r="AK261" t="s">
        <v>3161</v>
      </c>
    </row>
    <row r="262" ht="12.0" customHeight="1">
      <c r="A262" s="20" t="s">
        <v>3015</v>
      </c>
      <c r="B262" s="19" t="str">
        <f t="shared" si="1"/>
        <v>412.3</v>
      </c>
      <c r="C262" s="19" t="str">
        <f t="shared" si="33"/>
        <v>412.X</v>
      </c>
      <c r="D262" s="19" t="str">
        <f t="shared" si="15"/>
        <v>412.X</v>
      </c>
      <c r="E262" s="19" t="str">
        <f t="shared" si="4"/>
        <v>TRUE</v>
      </c>
      <c r="F262" s="19" t="str">
        <f t="shared" si="5"/>
        <v>0</v>
      </c>
      <c r="G262" s="20" t="s">
        <v>3018</v>
      </c>
      <c r="H262" s="20" t="s">
        <v>2980</v>
      </c>
      <c r="N262" s="20" t="s">
        <v>3164</v>
      </c>
      <c r="X262" t="s">
        <v>172</v>
      </c>
      <c r="Y262" t="s">
        <v>172</v>
      </c>
      <c r="Z262" t="s">
        <v>172</v>
      </c>
      <c r="AA262" t="s">
        <v>172</v>
      </c>
      <c r="AB262" t="s">
        <v>3165</v>
      </c>
      <c r="AC262" t="s">
        <v>172</v>
      </c>
      <c r="AD262" t="s">
        <v>172</v>
      </c>
      <c r="AE262" t="s">
        <v>172</v>
      </c>
      <c r="AF262" t="s">
        <v>172</v>
      </c>
      <c r="AG262" t="s">
        <v>172</v>
      </c>
      <c r="AH262" t="s">
        <v>172</v>
      </c>
      <c r="AI262" t="s">
        <v>172</v>
      </c>
      <c r="AJ262" t="s">
        <v>172</v>
      </c>
      <c r="AK262" t="s">
        <v>3169</v>
      </c>
    </row>
    <row r="263" ht="12.0" customHeight="1">
      <c r="A263" s="20" t="s">
        <v>3024</v>
      </c>
      <c r="B263" s="19" t="str">
        <f t="shared" si="1"/>
        <v>412.4</v>
      </c>
      <c r="C263" s="19" t="str">
        <f t="shared" si="33"/>
        <v>412.X</v>
      </c>
      <c r="D263" s="19" t="str">
        <f t="shared" si="15"/>
        <v>412.X</v>
      </c>
      <c r="E263" s="19" t="str">
        <f t="shared" si="4"/>
        <v>TRUE</v>
      </c>
      <c r="F263" s="19" t="str">
        <f t="shared" si="5"/>
        <v>0</v>
      </c>
      <c r="G263" s="20" t="s">
        <v>3027</v>
      </c>
      <c r="H263" s="20" t="s">
        <v>2986</v>
      </c>
      <c r="N263" s="20" t="s">
        <v>3174</v>
      </c>
      <c r="X263" t="s">
        <v>172</v>
      </c>
      <c r="Y263" t="s">
        <v>172</v>
      </c>
      <c r="Z263" t="s">
        <v>172</v>
      </c>
      <c r="AA263" t="s">
        <v>172</v>
      </c>
      <c r="AB263" t="s">
        <v>3176</v>
      </c>
      <c r="AC263" t="s">
        <v>172</v>
      </c>
      <c r="AD263" t="s">
        <v>172</v>
      </c>
      <c r="AE263" t="s">
        <v>172</v>
      </c>
      <c r="AF263" t="s">
        <v>172</v>
      </c>
      <c r="AG263" t="s">
        <v>172</v>
      </c>
      <c r="AH263" t="s">
        <v>172</v>
      </c>
      <c r="AI263" t="s">
        <v>172</v>
      </c>
      <c r="AJ263" t="s">
        <v>172</v>
      </c>
      <c r="AK263" t="s">
        <v>3177</v>
      </c>
    </row>
    <row r="264" ht="12.0" customHeight="1">
      <c r="A264" s="20" t="s">
        <v>3031</v>
      </c>
      <c r="B264" s="19" t="str">
        <f t="shared" si="1"/>
        <v>413.X</v>
      </c>
      <c r="C264" s="19" t="s">
        <v>2958</v>
      </c>
      <c r="D264" s="19" t="str">
        <f t="shared" si="15"/>
        <v>41X</v>
      </c>
      <c r="E264" s="19" t="str">
        <f t="shared" si="4"/>
        <v>TRUE</v>
      </c>
      <c r="F264" s="19" t="str">
        <f t="shared" si="5"/>
        <v>4</v>
      </c>
      <c r="G264" s="20" t="s">
        <v>3032</v>
      </c>
      <c r="H264" s="20" t="s">
        <v>3033</v>
      </c>
      <c r="L264" s="20" t="s">
        <v>3184</v>
      </c>
      <c r="X264" t="s">
        <v>172</v>
      </c>
      <c r="Y264" t="s">
        <v>172</v>
      </c>
      <c r="Z264" t="s">
        <v>3186</v>
      </c>
      <c r="AA264" t="s">
        <v>172</v>
      </c>
      <c r="AB264" t="s">
        <v>172</v>
      </c>
      <c r="AC264" t="s">
        <v>172</v>
      </c>
      <c r="AD264" t="s">
        <v>172</v>
      </c>
      <c r="AE264" t="s">
        <v>172</v>
      </c>
      <c r="AF264" t="s">
        <v>172</v>
      </c>
      <c r="AG264" t="s">
        <v>172</v>
      </c>
      <c r="AH264" t="s">
        <v>172</v>
      </c>
      <c r="AI264" t="s">
        <v>172</v>
      </c>
      <c r="AJ264" t="s">
        <v>172</v>
      </c>
      <c r="AK264" t="s">
        <v>3190</v>
      </c>
    </row>
    <row r="265" ht="12.0" customHeight="1">
      <c r="A265" s="20" t="s">
        <v>3036</v>
      </c>
      <c r="B265" s="19" t="str">
        <f t="shared" si="1"/>
        <v>413.1</v>
      </c>
      <c r="C265" s="19" t="str">
        <f t="shared" ref="C265:C268" si="34">REGEXREPLACE(B265,"^([^X]*?).?(X*)$", "$1X$2")</f>
        <v>413.X</v>
      </c>
      <c r="D265" s="19" t="str">
        <f t="shared" si="15"/>
        <v>413.X</v>
      </c>
      <c r="E265" s="19" t="str">
        <f t="shared" si="4"/>
        <v>TRUE</v>
      </c>
      <c r="F265" s="19" t="str">
        <f t="shared" si="5"/>
        <v>0</v>
      </c>
      <c r="G265" s="20" t="s">
        <v>3042</v>
      </c>
      <c r="H265" s="20" t="s">
        <v>289</v>
      </c>
      <c r="L265" s="20" t="s">
        <v>3204</v>
      </c>
      <c r="X265" t="s">
        <v>172</v>
      </c>
      <c r="Y265" t="s">
        <v>172</v>
      </c>
      <c r="Z265" t="s">
        <v>3205</v>
      </c>
      <c r="AA265" t="s">
        <v>172</v>
      </c>
      <c r="AB265" t="s">
        <v>172</v>
      </c>
      <c r="AC265" t="s">
        <v>172</v>
      </c>
      <c r="AD265" t="s">
        <v>172</v>
      </c>
      <c r="AE265" t="s">
        <v>172</v>
      </c>
      <c r="AF265" t="s">
        <v>172</v>
      </c>
      <c r="AG265" t="s">
        <v>172</v>
      </c>
      <c r="AH265" t="s">
        <v>172</v>
      </c>
      <c r="AI265" t="s">
        <v>172</v>
      </c>
      <c r="AJ265" t="s">
        <v>172</v>
      </c>
      <c r="AK265" t="s">
        <v>3210</v>
      </c>
    </row>
    <row r="266" ht="12.0" customHeight="1">
      <c r="A266" s="20" t="s">
        <v>3048</v>
      </c>
      <c r="B266" s="19" t="str">
        <f t="shared" si="1"/>
        <v>413.2</v>
      </c>
      <c r="C266" s="19" t="str">
        <f t="shared" si="34"/>
        <v>413.X</v>
      </c>
      <c r="D266" s="19" t="str">
        <f t="shared" si="15"/>
        <v>413.X</v>
      </c>
      <c r="E266" s="19" t="str">
        <f t="shared" si="4"/>
        <v>TRUE</v>
      </c>
      <c r="F266" s="19" t="str">
        <f t="shared" si="5"/>
        <v>0</v>
      </c>
      <c r="G266" s="20" t="s">
        <v>3049</v>
      </c>
      <c r="H266" s="20" t="s">
        <v>2972</v>
      </c>
      <c r="L266" s="20" t="s">
        <v>3218</v>
      </c>
      <c r="X266" t="s">
        <v>172</v>
      </c>
      <c r="Y266" t="s">
        <v>172</v>
      </c>
      <c r="Z266" t="s">
        <v>3219</v>
      </c>
      <c r="AA266" t="s">
        <v>172</v>
      </c>
      <c r="AB266" t="s">
        <v>172</v>
      </c>
      <c r="AC266" t="s">
        <v>172</v>
      </c>
      <c r="AD266" t="s">
        <v>172</v>
      </c>
      <c r="AE266" t="s">
        <v>172</v>
      </c>
      <c r="AF266" t="s">
        <v>172</v>
      </c>
      <c r="AG266" t="s">
        <v>172</v>
      </c>
      <c r="AH266" t="s">
        <v>172</v>
      </c>
      <c r="AI266" t="s">
        <v>172</v>
      </c>
      <c r="AJ266" t="s">
        <v>172</v>
      </c>
      <c r="AK266" t="s">
        <v>3225</v>
      </c>
    </row>
    <row r="267" ht="12.0" customHeight="1">
      <c r="A267" s="20" t="s">
        <v>3056</v>
      </c>
      <c r="B267" s="19" t="str">
        <f t="shared" si="1"/>
        <v>413.3</v>
      </c>
      <c r="C267" s="19" t="str">
        <f t="shared" si="34"/>
        <v>413.X</v>
      </c>
      <c r="D267" s="19" t="str">
        <f t="shared" si="15"/>
        <v>413.X</v>
      </c>
      <c r="E267" s="19" t="str">
        <f t="shared" si="4"/>
        <v>TRUE</v>
      </c>
      <c r="F267" s="19" t="str">
        <f t="shared" si="5"/>
        <v>0</v>
      </c>
      <c r="G267" s="20" t="s">
        <v>3058</v>
      </c>
      <c r="H267" s="20" t="s">
        <v>2980</v>
      </c>
      <c r="L267" s="20" t="s">
        <v>3229</v>
      </c>
      <c r="X267" t="s">
        <v>172</v>
      </c>
      <c r="Y267" t="s">
        <v>172</v>
      </c>
      <c r="Z267" t="s">
        <v>3232</v>
      </c>
      <c r="AA267" t="s">
        <v>172</v>
      </c>
      <c r="AB267" t="s">
        <v>172</v>
      </c>
      <c r="AC267" t="s">
        <v>172</v>
      </c>
      <c r="AD267" t="s">
        <v>172</v>
      </c>
      <c r="AE267" t="s">
        <v>172</v>
      </c>
      <c r="AF267" t="s">
        <v>172</v>
      </c>
      <c r="AG267" t="s">
        <v>172</v>
      </c>
      <c r="AH267" t="s">
        <v>172</v>
      </c>
      <c r="AI267" t="s">
        <v>172</v>
      </c>
      <c r="AJ267" t="s">
        <v>172</v>
      </c>
      <c r="AK267" t="s">
        <v>3235</v>
      </c>
    </row>
    <row r="268" ht="12.0" customHeight="1">
      <c r="A268" s="20" t="s">
        <v>3065</v>
      </c>
      <c r="B268" s="19" t="str">
        <f t="shared" si="1"/>
        <v>413.4</v>
      </c>
      <c r="C268" s="19" t="str">
        <f t="shared" si="34"/>
        <v>413.X</v>
      </c>
      <c r="D268" s="19" t="str">
        <f t="shared" si="15"/>
        <v>413.X</v>
      </c>
      <c r="E268" s="19" t="str">
        <f t="shared" si="4"/>
        <v>TRUE</v>
      </c>
      <c r="F268" s="19" t="str">
        <f t="shared" si="5"/>
        <v>0</v>
      </c>
      <c r="G268" s="20" t="s">
        <v>3067</v>
      </c>
      <c r="H268" s="20" t="s">
        <v>2986</v>
      </c>
      <c r="L268" s="20" t="s">
        <v>3243</v>
      </c>
      <c r="X268" t="s">
        <v>172</v>
      </c>
      <c r="Y268" t="s">
        <v>172</v>
      </c>
      <c r="Z268" t="s">
        <v>3246</v>
      </c>
      <c r="AA268" t="s">
        <v>172</v>
      </c>
      <c r="AB268" t="s">
        <v>172</v>
      </c>
      <c r="AC268" t="s">
        <v>172</v>
      </c>
      <c r="AD268" t="s">
        <v>172</v>
      </c>
      <c r="AE268" t="s">
        <v>172</v>
      </c>
      <c r="AF268" t="s">
        <v>172</v>
      </c>
      <c r="AG268" t="s">
        <v>172</v>
      </c>
      <c r="AH268" t="s">
        <v>172</v>
      </c>
      <c r="AI268" t="s">
        <v>172</v>
      </c>
      <c r="AJ268" t="s">
        <v>172</v>
      </c>
      <c r="AK268" t="s">
        <v>3249</v>
      </c>
    </row>
    <row r="269" ht="12.0" customHeight="1">
      <c r="A269" s="20" t="s">
        <v>3074</v>
      </c>
      <c r="B269" s="19" t="str">
        <f t="shared" si="1"/>
        <v>414.X</v>
      </c>
      <c r="C269" s="19" t="s">
        <v>2958</v>
      </c>
      <c r="D269" s="19" t="str">
        <f t="shared" si="15"/>
        <v>41X</v>
      </c>
      <c r="E269" s="19" t="str">
        <f t="shared" si="4"/>
        <v>TRUE</v>
      </c>
      <c r="F269" s="19" t="str">
        <f t="shared" si="5"/>
        <v>4</v>
      </c>
      <c r="G269" s="20" t="s">
        <v>3076</v>
      </c>
      <c r="H269" s="20" t="s">
        <v>3077</v>
      </c>
      <c r="P269" s="20" t="s">
        <v>3255</v>
      </c>
      <c r="X269" t="s">
        <v>172</v>
      </c>
      <c r="Y269" t="s">
        <v>172</v>
      </c>
      <c r="Z269" t="s">
        <v>172</v>
      </c>
      <c r="AA269" t="s">
        <v>172</v>
      </c>
      <c r="AB269" t="s">
        <v>172</v>
      </c>
      <c r="AC269" t="s">
        <v>172</v>
      </c>
      <c r="AD269" t="s">
        <v>3258</v>
      </c>
      <c r="AE269" t="s">
        <v>172</v>
      </c>
      <c r="AF269" t="s">
        <v>172</v>
      </c>
      <c r="AG269" t="s">
        <v>172</v>
      </c>
      <c r="AH269" t="s">
        <v>172</v>
      </c>
      <c r="AI269" t="s">
        <v>172</v>
      </c>
      <c r="AJ269" t="s">
        <v>172</v>
      </c>
      <c r="AK269" t="s">
        <v>3260</v>
      </c>
    </row>
    <row r="270" ht="12.0" customHeight="1">
      <c r="A270" s="20" t="s">
        <v>3080</v>
      </c>
      <c r="B270" s="19" t="str">
        <f t="shared" si="1"/>
        <v>414.1</v>
      </c>
      <c r="C270" s="19" t="str">
        <f t="shared" ref="C270:C273" si="35">REGEXREPLACE(B270,"^([^X]*?).?(X*)$", "$1X$2")</f>
        <v>414.X</v>
      </c>
      <c r="D270" s="19" t="str">
        <f t="shared" si="15"/>
        <v>414.X</v>
      </c>
      <c r="E270" s="19" t="str">
        <f t="shared" si="4"/>
        <v>TRUE</v>
      </c>
      <c r="F270" s="19" t="str">
        <f t="shared" si="5"/>
        <v>0</v>
      </c>
      <c r="G270" s="20" t="s">
        <v>3081</v>
      </c>
      <c r="H270" s="20" t="s">
        <v>289</v>
      </c>
      <c r="P270" s="20" t="s">
        <v>3266</v>
      </c>
      <c r="X270" t="s">
        <v>172</v>
      </c>
      <c r="Y270" t="s">
        <v>172</v>
      </c>
      <c r="Z270" t="s">
        <v>172</v>
      </c>
      <c r="AA270" t="s">
        <v>172</v>
      </c>
      <c r="AB270" t="s">
        <v>172</v>
      </c>
      <c r="AC270" t="s">
        <v>172</v>
      </c>
      <c r="AD270" t="s">
        <v>3268</v>
      </c>
      <c r="AE270" t="s">
        <v>172</v>
      </c>
      <c r="AF270" t="s">
        <v>172</v>
      </c>
      <c r="AG270" t="s">
        <v>172</v>
      </c>
      <c r="AH270" t="s">
        <v>172</v>
      </c>
      <c r="AI270" t="s">
        <v>172</v>
      </c>
      <c r="AJ270" t="s">
        <v>172</v>
      </c>
      <c r="AK270" t="s">
        <v>3270</v>
      </c>
    </row>
    <row r="271" ht="12.0" customHeight="1">
      <c r="A271" s="20" t="s">
        <v>3085</v>
      </c>
      <c r="B271" s="19" t="str">
        <f t="shared" si="1"/>
        <v>414.2</v>
      </c>
      <c r="C271" s="19" t="str">
        <f t="shared" si="35"/>
        <v>414.X</v>
      </c>
      <c r="D271" s="19" t="str">
        <f t="shared" si="15"/>
        <v>414.X</v>
      </c>
      <c r="E271" s="19" t="str">
        <f t="shared" si="4"/>
        <v>TRUE</v>
      </c>
      <c r="F271" s="19" t="str">
        <f t="shared" si="5"/>
        <v>0</v>
      </c>
      <c r="G271" s="20" t="s">
        <v>3086</v>
      </c>
      <c r="H271" s="20" t="s">
        <v>2972</v>
      </c>
      <c r="P271" s="20" t="s">
        <v>3279</v>
      </c>
      <c r="X271" t="s">
        <v>172</v>
      </c>
      <c r="Y271" t="s">
        <v>172</v>
      </c>
      <c r="Z271" t="s">
        <v>172</v>
      </c>
      <c r="AA271" t="s">
        <v>172</v>
      </c>
      <c r="AB271" t="s">
        <v>172</v>
      </c>
      <c r="AC271" t="s">
        <v>172</v>
      </c>
      <c r="AD271" t="s">
        <v>3282</v>
      </c>
      <c r="AE271" t="s">
        <v>172</v>
      </c>
      <c r="AF271" t="s">
        <v>172</v>
      </c>
      <c r="AG271" t="s">
        <v>172</v>
      </c>
      <c r="AH271" t="s">
        <v>172</v>
      </c>
      <c r="AI271" t="s">
        <v>172</v>
      </c>
      <c r="AJ271" t="s">
        <v>172</v>
      </c>
      <c r="AK271" t="s">
        <v>3283</v>
      </c>
    </row>
    <row r="272" ht="12.0" customHeight="1">
      <c r="A272" s="20" t="s">
        <v>3090</v>
      </c>
      <c r="B272" s="19" t="str">
        <f t="shared" si="1"/>
        <v>414.3</v>
      </c>
      <c r="C272" s="19" t="str">
        <f t="shared" si="35"/>
        <v>414.X</v>
      </c>
      <c r="D272" s="19" t="str">
        <f t="shared" si="15"/>
        <v>414.X</v>
      </c>
      <c r="E272" s="19" t="str">
        <f t="shared" si="4"/>
        <v>TRUE</v>
      </c>
      <c r="F272" s="19" t="str">
        <f t="shared" si="5"/>
        <v>0</v>
      </c>
      <c r="G272" s="20" t="s">
        <v>3092</v>
      </c>
      <c r="H272" s="20" t="s">
        <v>2980</v>
      </c>
      <c r="P272" s="20" t="s">
        <v>3291</v>
      </c>
      <c r="X272" t="s">
        <v>172</v>
      </c>
      <c r="Y272" t="s">
        <v>172</v>
      </c>
      <c r="Z272" t="s">
        <v>172</v>
      </c>
      <c r="AA272" t="s">
        <v>172</v>
      </c>
      <c r="AB272" t="s">
        <v>172</v>
      </c>
      <c r="AC272" t="s">
        <v>172</v>
      </c>
      <c r="AD272" t="s">
        <v>3293</v>
      </c>
      <c r="AE272" t="s">
        <v>172</v>
      </c>
      <c r="AF272" t="s">
        <v>172</v>
      </c>
      <c r="AG272" t="s">
        <v>172</v>
      </c>
      <c r="AH272" t="s">
        <v>172</v>
      </c>
      <c r="AI272" t="s">
        <v>172</v>
      </c>
      <c r="AJ272" t="s">
        <v>172</v>
      </c>
      <c r="AK272" t="s">
        <v>3295</v>
      </c>
    </row>
    <row r="273" ht="12.0" customHeight="1">
      <c r="A273" s="20" t="s">
        <v>3096</v>
      </c>
      <c r="B273" s="19" t="str">
        <f t="shared" si="1"/>
        <v>414.4</v>
      </c>
      <c r="C273" s="19" t="str">
        <f t="shared" si="35"/>
        <v>414.X</v>
      </c>
      <c r="D273" s="19" t="str">
        <f t="shared" si="15"/>
        <v>414.X</v>
      </c>
      <c r="E273" s="19" t="str">
        <f t="shared" si="4"/>
        <v>TRUE</v>
      </c>
      <c r="F273" s="19" t="str">
        <f t="shared" si="5"/>
        <v>0</v>
      </c>
      <c r="G273" s="20" t="s">
        <v>3101</v>
      </c>
      <c r="H273" s="20" t="s">
        <v>2986</v>
      </c>
      <c r="P273" s="20" t="s">
        <v>3303</v>
      </c>
      <c r="X273" t="s">
        <v>172</v>
      </c>
      <c r="Y273" t="s">
        <v>172</v>
      </c>
      <c r="Z273" t="s">
        <v>172</v>
      </c>
      <c r="AA273" t="s">
        <v>172</v>
      </c>
      <c r="AB273" t="s">
        <v>172</v>
      </c>
      <c r="AC273" t="s">
        <v>172</v>
      </c>
      <c r="AD273" t="s">
        <v>3306</v>
      </c>
      <c r="AE273" t="s">
        <v>172</v>
      </c>
      <c r="AF273" t="s">
        <v>172</v>
      </c>
      <c r="AG273" t="s">
        <v>172</v>
      </c>
      <c r="AH273" t="s">
        <v>172</v>
      </c>
      <c r="AI273" t="s">
        <v>172</v>
      </c>
      <c r="AJ273" t="s">
        <v>172</v>
      </c>
      <c r="AK273" t="s">
        <v>3307</v>
      </c>
    </row>
    <row r="274" ht="12.0" customHeight="1">
      <c r="A274" s="20" t="s">
        <v>3107</v>
      </c>
      <c r="B274" s="19" t="str">
        <f t="shared" si="1"/>
        <v>415.X</v>
      </c>
      <c r="C274" s="19" t="s">
        <v>2958</v>
      </c>
      <c r="D274" s="19" t="str">
        <f t="shared" si="15"/>
        <v>41X</v>
      </c>
      <c r="E274" s="19" t="str">
        <f t="shared" si="4"/>
        <v>TRUE</v>
      </c>
      <c r="F274" s="19" t="str">
        <f t="shared" si="5"/>
        <v>4</v>
      </c>
      <c r="G274" s="20" t="s">
        <v>3108</v>
      </c>
      <c r="H274" s="20" t="s">
        <v>3109</v>
      </c>
      <c r="M274" s="20" t="s">
        <v>3313</v>
      </c>
      <c r="X274" t="s">
        <v>172</v>
      </c>
      <c r="Y274" t="s">
        <v>172</v>
      </c>
      <c r="Z274" t="s">
        <v>172</v>
      </c>
      <c r="AA274" t="s">
        <v>3314</v>
      </c>
      <c r="AB274" t="s">
        <v>172</v>
      </c>
      <c r="AC274" t="s">
        <v>172</v>
      </c>
      <c r="AD274" t="s">
        <v>172</v>
      </c>
      <c r="AE274" t="s">
        <v>172</v>
      </c>
      <c r="AF274" t="s">
        <v>172</v>
      </c>
      <c r="AG274" t="s">
        <v>172</v>
      </c>
      <c r="AH274" t="s">
        <v>172</v>
      </c>
      <c r="AI274" t="s">
        <v>172</v>
      </c>
      <c r="AJ274" t="s">
        <v>172</v>
      </c>
      <c r="AK274" t="s">
        <v>3321</v>
      </c>
    </row>
    <row r="275" ht="12.0" customHeight="1">
      <c r="A275" s="20" t="s">
        <v>3111</v>
      </c>
      <c r="B275" s="19" t="str">
        <f t="shared" si="1"/>
        <v>415.1</v>
      </c>
      <c r="C275" s="19" t="str">
        <f t="shared" ref="C275:C278" si="36">REGEXREPLACE(B275,"^([^X]*?).?(X*)$", "$1X$2")</f>
        <v>415.X</v>
      </c>
      <c r="D275" s="19" t="str">
        <f t="shared" si="15"/>
        <v>415.X</v>
      </c>
      <c r="E275" s="19" t="str">
        <f t="shared" si="4"/>
        <v>TRUE</v>
      </c>
      <c r="F275" s="19" t="str">
        <f t="shared" si="5"/>
        <v>0</v>
      </c>
      <c r="G275" s="20" t="s">
        <v>3112</v>
      </c>
      <c r="H275" s="20" t="s">
        <v>289</v>
      </c>
      <c r="M275" s="20" t="s">
        <v>3331</v>
      </c>
      <c r="X275" t="s">
        <v>172</v>
      </c>
      <c r="Y275" t="s">
        <v>172</v>
      </c>
      <c r="Z275" t="s">
        <v>172</v>
      </c>
      <c r="AA275" t="s">
        <v>3332</v>
      </c>
      <c r="AB275" t="s">
        <v>172</v>
      </c>
      <c r="AC275" t="s">
        <v>172</v>
      </c>
      <c r="AD275" t="s">
        <v>172</v>
      </c>
      <c r="AE275" t="s">
        <v>172</v>
      </c>
      <c r="AF275" t="s">
        <v>172</v>
      </c>
      <c r="AG275" t="s">
        <v>172</v>
      </c>
      <c r="AH275" t="s">
        <v>172</v>
      </c>
      <c r="AI275" t="s">
        <v>172</v>
      </c>
      <c r="AJ275" t="s">
        <v>172</v>
      </c>
      <c r="AK275" t="s">
        <v>3336</v>
      </c>
    </row>
    <row r="276" ht="12.0" customHeight="1">
      <c r="A276" s="20" t="s">
        <v>3117</v>
      </c>
      <c r="B276" s="19" t="str">
        <f t="shared" si="1"/>
        <v>415.2</v>
      </c>
      <c r="C276" s="19" t="str">
        <f t="shared" si="36"/>
        <v>415.X</v>
      </c>
      <c r="D276" s="19" t="str">
        <f t="shared" si="15"/>
        <v>415.X</v>
      </c>
      <c r="E276" s="19" t="str">
        <f t="shared" si="4"/>
        <v>TRUE</v>
      </c>
      <c r="F276" s="19" t="str">
        <f t="shared" si="5"/>
        <v>0</v>
      </c>
      <c r="G276" s="20" t="s">
        <v>3118</v>
      </c>
      <c r="H276" s="20" t="s">
        <v>2972</v>
      </c>
      <c r="M276" s="20" t="s">
        <v>3343</v>
      </c>
      <c r="X276" t="s">
        <v>172</v>
      </c>
      <c r="Y276" t="s">
        <v>172</v>
      </c>
      <c r="Z276" t="s">
        <v>172</v>
      </c>
      <c r="AA276" t="s">
        <v>3344</v>
      </c>
      <c r="AB276" t="s">
        <v>172</v>
      </c>
      <c r="AC276" t="s">
        <v>172</v>
      </c>
      <c r="AD276" t="s">
        <v>172</v>
      </c>
      <c r="AE276" t="s">
        <v>172</v>
      </c>
      <c r="AF276" t="s">
        <v>172</v>
      </c>
      <c r="AG276" t="s">
        <v>172</v>
      </c>
      <c r="AH276" t="s">
        <v>172</v>
      </c>
      <c r="AI276" t="s">
        <v>172</v>
      </c>
      <c r="AJ276" t="s">
        <v>172</v>
      </c>
      <c r="AK276" t="s">
        <v>3348</v>
      </c>
    </row>
    <row r="277" ht="12.0" customHeight="1">
      <c r="A277" s="20" t="s">
        <v>3122</v>
      </c>
      <c r="B277" s="19" t="str">
        <f t="shared" si="1"/>
        <v>415.3</v>
      </c>
      <c r="C277" s="19" t="str">
        <f t="shared" si="36"/>
        <v>415.X</v>
      </c>
      <c r="D277" s="19" t="str">
        <f t="shared" si="15"/>
        <v>415.X</v>
      </c>
      <c r="E277" s="19" t="str">
        <f t="shared" si="4"/>
        <v>TRUE</v>
      </c>
      <c r="F277" s="19" t="str">
        <f t="shared" si="5"/>
        <v>0</v>
      </c>
      <c r="G277" s="20" t="s">
        <v>3123</v>
      </c>
      <c r="H277" s="20" t="s">
        <v>2980</v>
      </c>
      <c r="M277" s="20" t="s">
        <v>3354</v>
      </c>
      <c r="X277" t="s">
        <v>172</v>
      </c>
      <c r="Y277" t="s">
        <v>172</v>
      </c>
      <c r="Z277" t="s">
        <v>172</v>
      </c>
      <c r="AA277" t="s">
        <v>3355</v>
      </c>
      <c r="AB277" t="s">
        <v>172</v>
      </c>
      <c r="AC277" t="s">
        <v>172</v>
      </c>
      <c r="AD277" t="s">
        <v>172</v>
      </c>
      <c r="AE277" t="s">
        <v>172</v>
      </c>
      <c r="AF277" t="s">
        <v>172</v>
      </c>
      <c r="AG277" t="s">
        <v>172</v>
      </c>
      <c r="AH277" t="s">
        <v>172</v>
      </c>
      <c r="AI277" t="s">
        <v>172</v>
      </c>
      <c r="AJ277" t="s">
        <v>172</v>
      </c>
      <c r="AK277" t="s">
        <v>3358</v>
      </c>
    </row>
    <row r="278" ht="12.0" customHeight="1">
      <c r="A278" s="20" t="s">
        <v>3129</v>
      </c>
      <c r="B278" s="19" t="str">
        <f t="shared" si="1"/>
        <v>415.4</v>
      </c>
      <c r="C278" s="19" t="str">
        <f t="shared" si="36"/>
        <v>415.X</v>
      </c>
      <c r="D278" s="19" t="str">
        <f t="shared" si="15"/>
        <v>415.X</v>
      </c>
      <c r="E278" s="19" t="str">
        <f t="shared" si="4"/>
        <v>TRUE</v>
      </c>
      <c r="F278" s="19" t="str">
        <f t="shared" si="5"/>
        <v>0</v>
      </c>
      <c r="G278" s="20" t="s">
        <v>3130</v>
      </c>
      <c r="H278" s="20" t="s">
        <v>2986</v>
      </c>
      <c r="M278" s="20" t="s">
        <v>3363</v>
      </c>
      <c r="X278" t="s">
        <v>172</v>
      </c>
      <c r="Y278" t="s">
        <v>172</v>
      </c>
      <c r="Z278" t="s">
        <v>172</v>
      </c>
      <c r="AA278" t="s">
        <v>3365</v>
      </c>
      <c r="AB278" t="s">
        <v>172</v>
      </c>
      <c r="AC278" t="s">
        <v>172</v>
      </c>
      <c r="AD278" t="s">
        <v>172</v>
      </c>
      <c r="AE278" t="s">
        <v>172</v>
      </c>
      <c r="AF278" t="s">
        <v>172</v>
      </c>
      <c r="AG278" t="s">
        <v>172</v>
      </c>
      <c r="AH278" t="s">
        <v>172</v>
      </c>
      <c r="AI278" t="s">
        <v>172</v>
      </c>
      <c r="AJ278" t="s">
        <v>172</v>
      </c>
      <c r="AK278" t="s">
        <v>3369</v>
      </c>
    </row>
    <row r="279" ht="12.0" customHeight="1">
      <c r="A279" s="20" t="s">
        <v>3134</v>
      </c>
      <c r="B279" s="19" t="str">
        <f t="shared" si="1"/>
        <v>416.X</v>
      </c>
      <c r="C279" s="19" t="s">
        <v>2958</v>
      </c>
      <c r="D279" s="19" t="str">
        <f t="shared" si="15"/>
        <v>41X</v>
      </c>
      <c r="E279" s="19" t="str">
        <f t="shared" si="4"/>
        <v>TRUE</v>
      </c>
      <c r="F279" s="19" t="str">
        <f t="shared" si="5"/>
        <v>4</v>
      </c>
      <c r="G279" s="20" t="s">
        <v>3136</v>
      </c>
      <c r="H279" s="20" t="s">
        <v>3137</v>
      </c>
      <c r="Q279" s="20" t="s">
        <v>3373</v>
      </c>
      <c r="X279" t="s">
        <v>172</v>
      </c>
      <c r="Y279" t="s">
        <v>172</v>
      </c>
      <c r="Z279" t="s">
        <v>172</v>
      </c>
      <c r="AA279" t="s">
        <v>172</v>
      </c>
      <c r="AB279" t="s">
        <v>172</v>
      </c>
      <c r="AC279" t="s">
        <v>172</v>
      </c>
      <c r="AD279" t="s">
        <v>172</v>
      </c>
      <c r="AE279" t="s">
        <v>3374</v>
      </c>
      <c r="AF279" t="s">
        <v>172</v>
      </c>
      <c r="AG279" t="s">
        <v>172</v>
      </c>
      <c r="AH279" t="s">
        <v>172</v>
      </c>
      <c r="AI279" t="s">
        <v>172</v>
      </c>
      <c r="AJ279" t="s">
        <v>172</v>
      </c>
      <c r="AK279" t="s">
        <v>3376</v>
      </c>
    </row>
    <row r="280" ht="12.0" customHeight="1">
      <c r="A280" s="20" t="s">
        <v>3139</v>
      </c>
      <c r="B280" s="19" t="str">
        <f t="shared" si="1"/>
        <v>416.1</v>
      </c>
      <c r="C280" s="19" t="str">
        <f t="shared" ref="C280:C285" si="37">REGEXREPLACE(B280,"^([^X]*?).?(X*)$", "$1X$2")</f>
        <v>416.X</v>
      </c>
      <c r="D280" s="19" t="str">
        <f t="shared" si="15"/>
        <v>416.X</v>
      </c>
      <c r="E280" s="19" t="str">
        <f t="shared" si="4"/>
        <v>TRUE</v>
      </c>
      <c r="F280" s="19" t="str">
        <f t="shared" si="5"/>
        <v>0</v>
      </c>
      <c r="G280" s="20" t="s">
        <v>3142</v>
      </c>
      <c r="H280" s="20" t="s">
        <v>289</v>
      </c>
      <c r="Q280" s="20" t="s">
        <v>3385</v>
      </c>
      <c r="X280" t="s">
        <v>172</v>
      </c>
      <c r="Y280" t="s">
        <v>172</v>
      </c>
      <c r="Z280" t="s">
        <v>172</v>
      </c>
      <c r="AA280" t="s">
        <v>172</v>
      </c>
      <c r="AB280" t="s">
        <v>172</v>
      </c>
      <c r="AC280" t="s">
        <v>172</v>
      </c>
      <c r="AD280" t="s">
        <v>172</v>
      </c>
      <c r="AE280" t="s">
        <v>3388</v>
      </c>
      <c r="AF280" t="s">
        <v>172</v>
      </c>
      <c r="AG280" t="s">
        <v>172</v>
      </c>
      <c r="AH280" t="s">
        <v>172</v>
      </c>
      <c r="AI280" t="s">
        <v>172</v>
      </c>
      <c r="AJ280" t="s">
        <v>172</v>
      </c>
      <c r="AK280" t="s">
        <v>3390</v>
      </c>
    </row>
    <row r="281" ht="12.0" customHeight="1">
      <c r="A281" s="20" t="s">
        <v>3148</v>
      </c>
      <c r="B281" s="19" t="str">
        <f t="shared" si="1"/>
        <v>416.2</v>
      </c>
      <c r="C281" s="19" t="str">
        <f t="shared" si="37"/>
        <v>416.X</v>
      </c>
      <c r="D281" s="19" t="str">
        <f t="shared" si="15"/>
        <v>416.X</v>
      </c>
      <c r="E281" s="19" t="str">
        <f t="shared" si="4"/>
        <v>TRUE</v>
      </c>
      <c r="F281" s="19" t="str">
        <f t="shared" si="5"/>
        <v>0</v>
      </c>
      <c r="G281" s="20" t="s">
        <v>3152</v>
      </c>
      <c r="H281" s="20" t="s">
        <v>2972</v>
      </c>
      <c r="Q281" s="20" t="s">
        <v>3396</v>
      </c>
      <c r="X281" t="s">
        <v>172</v>
      </c>
      <c r="Y281" t="s">
        <v>172</v>
      </c>
      <c r="Z281" t="s">
        <v>172</v>
      </c>
      <c r="AA281" t="s">
        <v>172</v>
      </c>
      <c r="AB281" t="s">
        <v>172</v>
      </c>
      <c r="AC281" t="s">
        <v>172</v>
      </c>
      <c r="AD281" t="s">
        <v>172</v>
      </c>
      <c r="AE281" t="s">
        <v>3400</v>
      </c>
      <c r="AF281" t="s">
        <v>172</v>
      </c>
      <c r="AG281" t="s">
        <v>172</v>
      </c>
      <c r="AH281" t="s">
        <v>172</v>
      </c>
      <c r="AI281" t="s">
        <v>172</v>
      </c>
      <c r="AJ281" t="s">
        <v>172</v>
      </c>
      <c r="AK281" t="s">
        <v>3401</v>
      </c>
    </row>
    <row r="282" ht="12.0" customHeight="1">
      <c r="A282" s="20" t="s">
        <v>3158</v>
      </c>
      <c r="B282" s="19" t="str">
        <f t="shared" si="1"/>
        <v>416.3</v>
      </c>
      <c r="C282" s="19" t="str">
        <f t="shared" si="37"/>
        <v>416.X</v>
      </c>
      <c r="D282" s="19" t="str">
        <f t="shared" si="15"/>
        <v>416.X</v>
      </c>
      <c r="E282" s="19" t="str">
        <f t="shared" si="4"/>
        <v>TRUE</v>
      </c>
      <c r="F282" s="19" t="str">
        <f t="shared" si="5"/>
        <v>0</v>
      </c>
      <c r="G282" s="20" t="s">
        <v>3160</v>
      </c>
      <c r="H282" s="20" t="s">
        <v>2980</v>
      </c>
      <c r="Q282" s="20" t="s">
        <v>3408</v>
      </c>
      <c r="X282" t="s">
        <v>172</v>
      </c>
      <c r="Y282" t="s">
        <v>172</v>
      </c>
      <c r="Z282" t="s">
        <v>172</v>
      </c>
      <c r="AA282" t="s">
        <v>172</v>
      </c>
      <c r="AB282" t="s">
        <v>172</v>
      </c>
      <c r="AC282" t="s">
        <v>172</v>
      </c>
      <c r="AD282" t="s">
        <v>172</v>
      </c>
      <c r="AE282" t="s">
        <v>3411</v>
      </c>
      <c r="AF282" t="s">
        <v>172</v>
      </c>
      <c r="AG282" t="s">
        <v>172</v>
      </c>
      <c r="AH282" t="s">
        <v>172</v>
      </c>
      <c r="AI282" t="s">
        <v>172</v>
      </c>
      <c r="AJ282" t="s">
        <v>172</v>
      </c>
      <c r="AK282" t="s">
        <v>3413</v>
      </c>
    </row>
    <row r="283" ht="12.0" customHeight="1">
      <c r="A283" s="20" t="s">
        <v>3167</v>
      </c>
      <c r="B283" s="19" t="str">
        <f t="shared" si="1"/>
        <v>416.4</v>
      </c>
      <c r="C283" s="19" t="str">
        <f t="shared" si="37"/>
        <v>416.X</v>
      </c>
      <c r="D283" s="19" t="str">
        <f t="shared" si="15"/>
        <v>416.X</v>
      </c>
      <c r="E283" s="19" t="str">
        <f t="shared" si="4"/>
        <v>TRUE</v>
      </c>
      <c r="F283" s="19" t="str">
        <f t="shared" si="5"/>
        <v>0</v>
      </c>
      <c r="G283" s="20" t="s">
        <v>3170</v>
      </c>
      <c r="H283" s="20" t="s">
        <v>2986</v>
      </c>
      <c r="Q283" s="20" t="s">
        <v>3417</v>
      </c>
      <c r="X283" t="s">
        <v>172</v>
      </c>
      <c r="Y283" t="s">
        <v>172</v>
      </c>
      <c r="Z283" t="s">
        <v>172</v>
      </c>
      <c r="AA283" t="s">
        <v>172</v>
      </c>
      <c r="AB283" t="s">
        <v>172</v>
      </c>
      <c r="AC283" t="s">
        <v>172</v>
      </c>
      <c r="AD283" t="s">
        <v>172</v>
      </c>
      <c r="AE283" t="s">
        <v>3420</v>
      </c>
      <c r="AF283" t="s">
        <v>172</v>
      </c>
      <c r="AG283" t="s">
        <v>172</v>
      </c>
      <c r="AH283" t="s">
        <v>172</v>
      </c>
      <c r="AI283" t="s">
        <v>172</v>
      </c>
      <c r="AJ283" t="s">
        <v>172</v>
      </c>
      <c r="AK283" t="s">
        <v>3425</v>
      </c>
    </row>
    <row r="284" ht="12.0" customHeight="1">
      <c r="A284" s="20" t="s">
        <v>3175</v>
      </c>
      <c r="B284" s="19" t="str">
        <f t="shared" si="1"/>
        <v>42X</v>
      </c>
      <c r="C284" s="19" t="str">
        <f t="shared" si="37"/>
        <v>4XX</v>
      </c>
      <c r="D284" s="19" t="str">
        <f t="shared" si="15"/>
        <v>4XX</v>
      </c>
      <c r="E284" s="19" t="str">
        <f t="shared" si="4"/>
        <v>TRUE</v>
      </c>
      <c r="F284" s="19" t="str">
        <f t="shared" si="5"/>
        <v>4</v>
      </c>
      <c r="G284" s="20" t="s">
        <v>3179</v>
      </c>
      <c r="H284" s="20" t="s">
        <v>3180</v>
      </c>
      <c r="S284" s="20" t="s">
        <v>3430</v>
      </c>
      <c r="X284" t="s">
        <v>172</v>
      </c>
      <c r="Y284" t="s">
        <v>172</v>
      </c>
      <c r="Z284" t="s">
        <v>172</v>
      </c>
      <c r="AA284" t="s">
        <v>172</v>
      </c>
      <c r="AB284" t="s">
        <v>172</v>
      </c>
      <c r="AC284" t="s">
        <v>172</v>
      </c>
      <c r="AD284" t="s">
        <v>172</v>
      </c>
      <c r="AE284" t="s">
        <v>172</v>
      </c>
      <c r="AF284" t="s">
        <v>172</v>
      </c>
      <c r="AG284" t="s">
        <v>3436</v>
      </c>
      <c r="AH284" t="s">
        <v>172</v>
      </c>
      <c r="AI284" t="s">
        <v>172</v>
      </c>
      <c r="AJ284" t="s">
        <v>172</v>
      </c>
      <c r="AK284" t="s">
        <v>3438</v>
      </c>
    </row>
    <row r="285" ht="12.0" customHeight="1">
      <c r="A285" s="20" t="s">
        <v>3189</v>
      </c>
      <c r="B285" s="19" t="str">
        <f t="shared" si="1"/>
        <v>420</v>
      </c>
      <c r="C285" s="19" t="str">
        <f t="shared" si="37"/>
        <v>42X</v>
      </c>
      <c r="D285" s="19" t="str">
        <f t="shared" si="15"/>
        <v>42X</v>
      </c>
      <c r="E285" s="19" t="str">
        <f t="shared" si="4"/>
        <v>TRUE</v>
      </c>
      <c r="F285" s="19" t="str">
        <f t="shared" si="5"/>
        <v>0</v>
      </c>
      <c r="G285" s="20" t="s">
        <v>3191</v>
      </c>
      <c r="H285" s="20" t="s">
        <v>3192</v>
      </c>
      <c r="S285" s="20" t="s">
        <v>3444</v>
      </c>
      <c r="X285" t="s">
        <v>172</v>
      </c>
      <c r="Y285" t="s">
        <v>172</v>
      </c>
      <c r="Z285" t="s">
        <v>172</v>
      </c>
      <c r="AA285" t="s">
        <v>172</v>
      </c>
      <c r="AB285" t="s">
        <v>172</v>
      </c>
      <c r="AC285" t="s">
        <v>172</v>
      </c>
      <c r="AD285" t="s">
        <v>172</v>
      </c>
      <c r="AE285" t="s">
        <v>172</v>
      </c>
      <c r="AF285" t="s">
        <v>172</v>
      </c>
      <c r="AG285" t="s">
        <v>3448</v>
      </c>
      <c r="AH285" t="s">
        <v>172</v>
      </c>
      <c r="AI285" t="s">
        <v>172</v>
      </c>
      <c r="AJ285" t="s">
        <v>172</v>
      </c>
      <c r="AK285" t="s">
        <v>3450</v>
      </c>
    </row>
    <row r="286" ht="12.0" customHeight="1">
      <c r="A286" s="20" t="s">
        <v>3197</v>
      </c>
      <c r="B286" s="19" t="str">
        <f t="shared" si="1"/>
        <v>421.X</v>
      </c>
      <c r="C286" s="19" t="s">
        <v>3198</v>
      </c>
      <c r="D286" s="19" t="str">
        <f t="shared" si="15"/>
        <v>42X</v>
      </c>
      <c r="E286" s="19" t="str">
        <f t="shared" si="4"/>
        <v>TRUE</v>
      </c>
      <c r="F286" s="19" t="str">
        <f t="shared" si="5"/>
        <v>2</v>
      </c>
      <c r="G286" s="20" t="s">
        <v>3199</v>
      </c>
      <c r="H286" s="20" t="s">
        <v>3200</v>
      </c>
      <c r="S286" s="20" t="s">
        <v>3455</v>
      </c>
      <c r="X286" t="s">
        <v>172</v>
      </c>
      <c r="Y286" t="s">
        <v>172</v>
      </c>
      <c r="Z286" t="s">
        <v>172</v>
      </c>
      <c r="AA286" t="s">
        <v>172</v>
      </c>
      <c r="AB286" t="s">
        <v>172</v>
      </c>
      <c r="AC286" t="s">
        <v>172</v>
      </c>
      <c r="AD286" t="s">
        <v>172</v>
      </c>
      <c r="AE286" t="s">
        <v>172</v>
      </c>
      <c r="AF286" t="s">
        <v>172</v>
      </c>
      <c r="AG286" t="s">
        <v>3457</v>
      </c>
      <c r="AH286" t="s">
        <v>172</v>
      </c>
      <c r="AI286" t="s">
        <v>172</v>
      </c>
      <c r="AJ286" t="s">
        <v>172</v>
      </c>
      <c r="AK286" t="s">
        <v>3460</v>
      </c>
    </row>
    <row r="287" ht="12.0" customHeight="1">
      <c r="A287" s="20" t="s">
        <v>3209</v>
      </c>
      <c r="B287" s="19" t="str">
        <f t="shared" si="1"/>
        <v>421.1</v>
      </c>
      <c r="C287" s="19" t="str">
        <f t="shared" ref="C287:C288" si="38">REGEXREPLACE(B287,"^([^X]*?).?(X*)$", "$1X$2")</f>
        <v>421.X</v>
      </c>
      <c r="D287" s="19" t="str">
        <f t="shared" si="15"/>
        <v>421.X</v>
      </c>
      <c r="E287" s="19" t="str">
        <f t="shared" si="4"/>
        <v>TRUE</v>
      </c>
      <c r="F287" s="19" t="str">
        <f t="shared" si="5"/>
        <v>0</v>
      </c>
      <c r="G287" s="20" t="s">
        <v>3211</v>
      </c>
      <c r="H287" s="20" t="s">
        <v>3212</v>
      </c>
      <c r="S287" s="20" t="s">
        <v>3477</v>
      </c>
      <c r="X287" t="s">
        <v>172</v>
      </c>
      <c r="Y287" t="s">
        <v>172</v>
      </c>
      <c r="Z287" t="s">
        <v>172</v>
      </c>
      <c r="AA287" t="s">
        <v>172</v>
      </c>
      <c r="AB287" t="s">
        <v>172</v>
      </c>
      <c r="AC287" t="s">
        <v>172</v>
      </c>
      <c r="AD287" t="s">
        <v>172</v>
      </c>
      <c r="AE287" t="s">
        <v>172</v>
      </c>
      <c r="AF287" t="s">
        <v>172</v>
      </c>
      <c r="AG287" t="s">
        <v>3482</v>
      </c>
      <c r="AH287" t="s">
        <v>172</v>
      </c>
      <c r="AI287" t="s">
        <v>172</v>
      </c>
      <c r="AJ287" t="s">
        <v>172</v>
      </c>
      <c r="AK287" t="s">
        <v>3483</v>
      </c>
    </row>
    <row r="288" ht="12.0" customHeight="1">
      <c r="A288" s="20" t="s">
        <v>3217</v>
      </c>
      <c r="B288" s="19" t="str">
        <f t="shared" si="1"/>
        <v>421.2</v>
      </c>
      <c r="C288" s="19" t="str">
        <f t="shared" si="38"/>
        <v>421.X</v>
      </c>
      <c r="D288" s="19" t="str">
        <f t="shared" si="15"/>
        <v>421.X</v>
      </c>
      <c r="E288" s="19" t="str">
        <f t="shared" si="4"/>
        <v>TRUE</v>
      </c>
      <c r="F288" s="19" t="str">
        <f t="shared" si="5"/>
        <v>0</v>
      </c>
      <c r="G288" s="20" t="s">
        <v>3220</v>
      </c>
      <c r="H288" s="20" t="s">
        <v>3221</v>
      </c>
      <c r="S288" s="20" t="s">
        <v>3489</v>
      </c>
      <c r="X288" t="s">
        <v>172</v>
      </c>
      <c r="Y288" t="s">
        <v>172</v>
      </c>
      <c r="Z288" t="s">
        <v>172</v>
      </c>
      <c r="AA288" t="s">
        <v>172</v>
      </c>
      <c r="AB288" t="s">
        <v>172</v>
      </c>
      <c r="AC288" t="s">
        <v>172</v>
      </c>
      <c r="AD288" t="s">
        <v>172</v>
      </c>
      <c r="AE288" t="s">
        <v>172</v>
      </c>
      <c r="AF288" t="s">
        <v>172</v>
      </c>
      <c r="AG288" t="s">
        <v>3494</v>
      </c>
      <c r="AH288" t="s">
        <v>172</v>
      </c>
      <c r="AI288" t="s">
        <v>172</v>
      </c>
      <c r="AJ288" t="s">
        <v>172</v>
      </c>
      <c r="AK288" t="s">
        <v>3495</v>
      </c>
    </row>
    <row r="289" ht="12.0" customHeight="1">
      <c r="A289" s="20" t="s">
        <v>3228</v>
      </c>
      <c r="B289" s="19" t="str">
        <f t="shared" si="1"/>
        <v>422.X</v>
      </c>
      <c r="C289" s="19" t="s">
        <v>3198</v>
      </c>
      <c r="D289" s="19" t="str">
        <f t="shared" si="15"/>
        <v>42X</v>
      </c>
      <c r="E289" s="19" t="str">
        <f t="shared" si="4"/>
        <v>TRUE</v>
      </c>
      <c r="F289" s="19" t="str">
        <f t="shared" si="5"/>
        <v>4</v>
      </c>
      <c r="G289" s="20" t="s">
        <v>3230</v>
      </c>
      <c r="H289" s="20" t="s">
        <v>3231</v>
      </c>
      <c r="V289" s="20" t="s">
        <v>3509</v>
      </c>
      <c r="W289" s="20"/>
      <c r="X289" s="20" t="s">
        <v>172</v>
      </c>
      <c r="Y289" s="20" t="s">
        <v>172</v>
      </c>
      <c r="Z289" s="20" t="s">
        <v>172</v>
      </c>
      <c r="AA289" s="20" t="s">
        <v>172</v>
      </c>
      <c r="AB289" s="20" t="s">
        <v>172</v>
      </c>
      <c r="AC289" s="20" t="s">
        <v>172</v>
      </c>
      <c r="AD289" s="20" t="s">
        <v>172</v>
      </c>
      <c r="AE289" s="20" t="s">
        <v>172</v>
      </c>
      <c r="AF289" s="20" t="s">
        <v>172</v>
      </c>
      <c r="AG289" s="20" t="s">
        <v>172</v>
      </c>
      <c r="AH289" s="20" t="s">
        <v>172</v>
      </c>
      <c r="AI289" s="20" t="s">
        <v>172</v>
      </c>
      <c r="AJ289" s="20" t="s">
        <v>3515</v>
      </c>
      <c r="AK289" s="20" t="s">
        <v>3517</v>
      </c>
    </row>
    <row r="290" ht="12.0" customHeight="1">
      <c r="A290" s="20" t="s">
        <v>3238</v>
      </c>
      <c r="B290" s="19" t="str">
        <f t="shared" si="1"/>
        <v>422.1</v>
      </c>
      <c r="C290" s="19" t="str">
        <f t="shared" ref="C290:C293" si="39">REGEXREPLACE(B290,"^([^X]*?).?(X*)$", "$1X$2")</f>
        <v>422.X</v>
      </c>
      <c r="D290" s="19" t="str">
        <f t="shared" si="15"/>
        <v>422.X</v>
      </c>
      <c r="E290" s="19" t="str">
        <f t="shared" si="4"/>
        <v>TRUE</v>
      </c>
      <c r="F290" s="19" t="str">
        <f t="shared" si="5"/>
        <v>0</v>
      </c>
      <c r="G290" s="20" t="s">
        <v>3241</v>
      </c>
      <c r="H290" s="20" t="s">
        <v>3242</v>
      </c>
      <c r="V290" s="20" t="s">
        <v>3523</v>
      </c>
      <c r="W290" s="20"/>
      <c r="X290" s="20" t="s">
        <v>172</v>
      </c>
      <c r="Y290" s="20" t="s">
        <v>172</v>
      </c>
      <c r="Z290" s="20" t="s">
        <v>172</v>
      </c>
      <c r="AA290" s="20" t="s">
        <v>172</v>
      </c>
      <c r="AB290" s="20" t="s">
        <v>172</v>
      </c>
      <c r="AC290" s="20" t="s">
        <v>172</v>
      </c>
      <c r="AD290" s="20" t="s">
        <v>172</v>
      </c>
      <c r="AE290" s="20" t="s">
        <v>172</v>
      </c>
      <c r="AF290" s="20" t="s">
        <v>172</v>
      </c>
      <c r="AG290" s="20" t="s">
        <v>172</v>
      </c>
      <c r="AH290" s="20" t="s">
        <v>172</v>
      </c>
      <c r="AI290" s="20" t="s">
        <v>172</v>
      </c>
      <c r="AJ290" s="20" t="s">
        <v>3526</v>
      </c>
      <c r="AK290" s="20" t="s">
        <v>3527</v>
      </c>
    </row>
    <row r="291" ht="12.0" customHeight="1">
      <c r="A291" s="20" t="s">
        <v>3250</v>
      </c>
      <c r="B291" s="19" t="str">
        <f t="shared" si="1"/>
        <v>422.2</v>
      </c>
      <c r="C291" s="19" t="str">
        <f t="shared" si="39"/>
        <v>422.X</v>
      </c>
      <c r="D291" s="19" t="str">
        <f t="shared" si="15"/>
        <v>422.X</v>
      </c>
      <c r="E291" s="19" t="str">
        <f t="shared" si="4"/>
        <v>TRUE</v>
      </c>
      <c r="F291" s="19" t="str">
        <f t="shared" si="5"/>
        <v>0</v>
      </c>
      <c r="G291" s="20" t="s">
        <v>3252</v>
      </c>
      <c r="H291" s="20" t="s">
        <v>2972</v>
      </c>
      <c r="V291" s="20" t="s">
        <v>3534</v>
      </c>
      <c r="W291" s="20"/>
      <c r="X291" s="20" t="s">
        <v>172</v>
      </c>
      <c r="Y291" s="20" t="s">
        <v>172</v>
      </c>
      <c r="Z291" s="20" t="s">
        <v>172</v>
      </c>
      <c r="AA291" s="20" t="s">
        <v>172</v>
      </c>
      <c r="AB291" s="20" t="s">
        <v>172</v>
      </c>
      <c r="AC291" s="20" t="s">
        <v>172</v>
      </c>
      <c r="AD291" s="20" t="s">
        <v>172</v>
      </c>
      <c r="AE291" s="20" t="s">
        <v>172</v>
      </c>
      <c r="AF291" s="20" t="s">
        <v>172</v>
      </c>
      <c r="AG291" s="20" t="s">
        <v>172</v>
      </c>
      <c r="AH291" s="20" t="s">
        <v>172</v>
      </c>
      <c r="AI291" s="20" t="s">
        <v>172</v>
      </c>
      <c r="AJ291" s="20" t="s">
        <v>3537</v>
      </c>
      <c r="AK291" s="20" t="s">
        <v>3538</v>
      </c>
    </row>
    <row r="292" ht="12.0" customHeight="1">
      <c r="A292" s="20" t="s">
        <v>3257</v>
      </c>
      <c r="B292" s="19" t="str">
        <f t="shared" si="1"/>
        <v>422.3</v>
      </c>
      <c r="C292" s="19" t="str">
        <f t="shared" si="39"/>
        <v>422.X</v>
      </c>
      <c r="D292" s="19" t="str">
        <f t="shared" si="15"/>
        <v>422.X</v>
      </c>
      <c r="E292" s="19" t="str">
        <f t="shared" si="4"/>
        <v>TRUE</v>
      </c>
      <c r="F292" s="19" t="str">
        <f t="shared" si="5"/>
        <v>0</v>
      </c>
      <c r="G292" s="20" t="s">
        <v>3259</v>
      </c>
      <c r="H292" s="20" t="s">
        <v>2980</v>
      </c>
      <c r="V292" s="20" t="s">
        <v>3542</v>
      </c>
      <c r="W292" s="20"/>
      <c r="X292" s="20" t="s">
        <v>172</v>
      </c>
      <c r="Y292" s="20" t="s">
        <v>172</v>
      </c>
      <c r="Z292" s="20" t="s">
        <v>172</v>
      </c>
      <c r="AA292" s="20" t="s">
        <v>172</v>
      </c>
      <c r="AB292" s="20" t="s">
        <v>172</v>
      </c>
      <c r="AC292" s="20" t="s">
        <v>172</v>
      </c>
      <c r="AD292" s="20" t="s">
        <v>172</v>
      </c>
      <c r="AE292" s="20" t="s">
        <v>172</v>
      </c>
      <c r="AF292" s="20" t="s">
        <v>172</v>
      </c>
      <c r="AG292" s="20" t="s">
        <v>172</v>
      </c>
      <c r="AH292" s="20" t="s">
        <v>172</v>
      </c>
      <c r="AI292" s="20" t="s">
        <v>172</v>
      </c>
      <c r="AJ292" s="20" t="s">
        <v>3549</v>
      </c>
      <c r="AK292" s="20" t="s">
        <v>3550</v>
      </c>
    </row>
    <row r="293" ht="12.0" customHeight="1">
      <c r="A293" s="20" t="s">
        <v>3264</v>
      </c>
      <c r="B293" s="19" t="str">
        <f t="shared" si="1"/>
        <v>422.4</v>
      </c>
      <c r="C293" s="19" t="str">
        <f t="shared" si="39"/>
        <v>422.X</v>
      </c>
      <c r="D293" s="19" t="str">
        <f t="shared" si="15"/>
        <v>422.X</v>
      </c>
      <c r="E293" s="19" t="str">
        <f t="shared" si="4"/>
        <v>TRUE</v>
      </c>
      <c r="F293" s="19" t="str">
        <f t="shared" si="5"/>
        <v>0</v>
      </c>
      <c r="G293" s="20" t="s">
        <v>3265</v>
      </c>
      <c r="H293" s="20" t="s">
        <v>2986</v>
      </c>
      <c r="V293" s="20" t="s">
        <v>3553</v>
      </c>
      <c r="W293" s="20"/>
      <c r="X293" s="20" t="s">
        <v>172</v>
      </c>
      <c r="Y293" s="20" t="s">
        <v>172</v>
      </c>
      <c r="Z293" s="20" t="s">
        <v>172</v>
      </c>
      <c r="AA293" s="20" t="s">
        <v>172</v>
      </c>
      <c r="AB293" s="20" t="s">
        <v>172</v>
      </c>
      <c r="AC293" s="20" t="s">
        <v>172</v>
      </c>
      <c r="AD293" s="20" t="s">
        <v>172</v>
      </c>
      <c r="AE293" s="20" t="s">
        <v>172</v>
      </c>
      <c r="AF293" s="20" t="s">
        <v>172</v>
      </c>
      <c r="AG293" s="20" t="s">
        <v>172</v>
      </c>
      <c r="AH293" s="20" t="s">
        <v>172</v>
      </c>
      <c r="AI293" s="20" t="s">
        <v>172</v>
      </c>
      <c r="AJ293" s="20" t="s">
        <v>3558</v>
      </c>
      <c r="AK293" s="20" t="s">
        <v>3559</v>
      </c>
    </row>
    <row r="294" ht="12.0" customHeight="1">
      <c r="A294" s="20" t="s">
        <v>3272</v>
      </c>
      <c r="B294" s="19" t="str">
        <f t="shared" si="1"/>
        <v>423.X</v>
      </c>
      <c r="C294" s="19" t="s">
        <v>3198</v>
      </c>
      <c r="D294" s="19" t="str">
        <f t="shared" si="15"/>
        <v>42X</v>
      </c>
      <c r="E294" s="19" t="str">
        <f t="shared" si="4"/>
        <v>TRUE</v>
      </c>
      <c r="F294" s="19" t="str">
        <f t="shared" si="5"/>
        <v>4</v>
      </c>
      <c r="G294" s="20" t="s">
        <v>3274</v>
      </c>
      <c r="H294" s="20" t="s">
        <v>3275</v>
      </c>
      <c r="U294" s="20" t="s">
        <v>3573</v>
      </c>
      <c r="X294" t="s">
        <v>172</v>
      </c>
      <c r="Y294" t="s">
        <v>172</v>
      </c>
      <c r="Z294" t="s">
        <v>172</v>
      </c>
      <c r="AA294" t="s">
        <v>172</v>
      </c>
      <c r="AB294" t="s">
        <v>172</v>
      </c>
      <c r="AC294" t="s">
        <v>172</v>
      </c>
      <c r="AD294" t="s">
        <v>172</v>
      </c>
      <c r="AE294" t="s">
        <v>172</v>
      </c>
      <c r="AF294" t="s">
        <v>172</v>
      </c>
      <c r="AG294" t="s">
        <v>172</v>
      </c>
      <c r="AH294" t="s">
        <v>172</v>
      </c>
      <c r="AI294" t="s">
        <v>3579</v>
      </c>
      <c r="AJ294" t="s">
        <v>172</v>
      </c>
      <c r="AK294" t="s">
        <v>3580</v>
      </c>
    </row>
    <row r="295" ht="12.0" customHeight="1">
      <c r="A295" s="20" t="s">
        <v>3281</v>
      </c>
      <c r="B295" s="19" t="str">
        <f t="shared" si="1"/>
        <v>423.1</v>
      </c>
      <c r="C295" s="19" t="str">
        <f t="shared" ref="C295:C300" si="40">REGEXREPLACE(B295,"^([^X]*?).?(X*)$", "$1X$2")</f>
        <v>423.X</v>
      </c>
      <c r="D295" s="19" t="str">
        <f t="shared" si="15"/>
        <v>423.X</v>
      </c>
      <c r="E295" s="19" t="str">
        <f t="shared" si="4"/>
        <v>TRUE</v>
      </c>
      <c r="F295" s="19" t="str">
        <f t="shared" si="5"/>
        <v>0</v>
      </c>
      <c r="G295" s="20" t="s">
        <v>3284</v>
      </c>
      <c r="H295" s="20" t="s">
        <v>3285</v>
      </c>
      <c r="U295" s="20" t="s">
        <v>3594</v>
      </c>
      <c r="X295" t="s">
        <v>172</v>
      </c>
      <c r="Y295" t="s">
        <v>172</v>
      </c>
      <c r="Z295" t="s">
        <v>172</v>
      </c>
      <c r="AA295" t="s">
        <v>172</v>
      </c>
      <c r="AB295" t="s">
        <v>172</v>
      </c>
      <c r="AC295" t="s">
        <v>172</v>
      </c>
      <c r="AD295" t="s">
        <v>172</v>
      </c>
      <c r="AE295" t="s">
        <v>172</v>
      </c>
      <c r="AF295" t="s">
        <v>172</v>
      </c>
      <c r="AG295" t="s">
        <v>172</v>
      </c>
      <c r="AH295" t="s">
        <v>172</v>
      </c>
      <c r="AI295" t="s">
        <v>3596</v>
      </c>
      <c r="AJ295" t="s">
        <v>172</v>
      </c>
      <c r="AK295" t="s">
        <v>3598</v>
      </c>
    </row>
    <row r="296" ht="12.0" customHeight="1">
      <c r="A296" s="20" t="s">
        <v>3290</v>
      </c>
      <c r="B296" s="19" t="str">
        <f t="shared" si="1"/>
        <v>423.2</v>
      </c>
      <c r="C296" s="19" t="str">
        <f t="shared" si="40"/>
        <v>423.X</v>
      </c>
      <c r="D296" s="19" t="str">
        <f t="shared" si="15"/>
        <v>423.X</v>
      </c>
      <c r="E296" s="19" t="str">
        <f t="shared" si="4"/>
        <v>TRUE</v>
      </c>
      <c r="F296" s="19" t="str">
        <f t="shared" si="5"/>
        <v>0</v>
      </c>
      <c r="G296" s="20" t="s">
        <v>3292</v>
      </c>
      <c r="H296" s="20" t="s">
        <v>2972</v>
      </c>
      <c r="U296" s="20" t="s">
        <v>3609</v>
      </c>
      <c r="X296" t="s">
        <v>172</v>
      </c>
      <c r="Y296" t="s">
        <v>172</v>
      </c>
      <c r="Z296" t="s">
        <v>172</v>
      </c>
      <c r="AA296" t="s">
        <v>172</v>
      </c>
      <c r="AB296" t="s">
        <v>172</v>
      </c>
      <c r="AC296" t="s">
        <v>172</v>
      </c>
      <c r="AD296" t="s">
        <v>172</v>
      </c>
      <c r="AE296" t="s">
        <v>172</v>
      </c>
      <c r="AF296" t="s">
        <v>172</v>
      </c>
      <c r="AG296" t="s">
        <v>172</v>
      </c>
      <c r="AH296" t="s">
        <v>172</v>
      </c>
      <c r="AI296" t="s">
        <v>3616</v>
      </c>
      <c r="AJ296" t="s">
        <v>172</v>
      </c>
      <c r="AK296" t="s">
        <v>3617</v>
      </c>
    </row>
    <row r="297" ht="12.0" customHeight="1">
      <c r="A297" s="20" t="s">
        <v>3298</v>
      </c>
      <c r="B297" s="19" t="str">
        <f t="shared" si="1"/>
        <v>423.3</v>
      </c>
      <c r="C297" s="19" t="str">
        <f t="shared" si="40"/>
        <v>423.X</v>
      </c>
      <c r="D297" s="19" t="str">
        <f t="shared" si="15"/>
        <v>423.X</v>
      </c>
      <c r="E297" s="19" t="str">
        <f t="shared" si="4"/>
        <v>TRUE</v>
      </c>
      <c r="F297" s="19" t="str">
        <f t="shared" si="5"/>
        <v>0</v>
      </c>
      <c r="G297" s="20" t="s">
        <v>3300</v>
      </c>
      <c r="H297" s="20" t="s">
        <v>2980</v>
      </c>
      <c r="U297" s="20" t="s">
        <v>3620</v>
      </c>
      <c r="X297" t="s">
        <v>172</v>
      </c>
      <c r="Y297" t="s">
        <v>172</v>
      </c>
      <c r="Z297" t="s">
        <v>172</v>
      </c>
      <c r="AA297" t="s">
        <v>172</v>
      </c>
      <c r="AB297" t="s">
        <v>172</v>
      </c>
      <c r="AC297" t="s">
        <v>172</v>
      </c>
      <c r="AD297" t="s">
        <v>172</v>
      </c>
      <c r="AE297" t="s">
        <v>172</v>
      </c>
      <c r="AF297" t="s">
        <v>172</v>
      </c>
      <c r="AG297" t="s">
        <v>172</v>
      </c>
      <c r="AH297" t="s">
        <v>172</v>
      </c>
      <c r="AI297" t="s">
        <v>3621</v>
      </c>
      <c r="AJ297" t="s">
        <v>172</v>
      </c>
      <c r="AK297" t="s">
        <v>3622</v>
      </c>
    </row>
    <row r="298" ht="12.0" customHeight="1">
      <c r="A298" s="20" t="s">
        <v>3305</v>
      </c>
      <c r="B298" s="19" t="str">
        <f t="shared" si="1"/>
        <v>423.4</v>
      </c>
      <c r="C298" s="19" t="str">
        <f t="shared" si="40"/>
        <v>423.X</v>
      </c>
      <c r="D298" s="19" t="str">
        <f t="shared" si="15"/>
        <v>423.X</v>
      </c>
      <c r="E298" s="19" t="str">
        <f t="shared" si="4"/>
        <v>TRUE</v>
      </c>
      <c r="F298" s="19" t="str">
        <f t="shared" si="5"/>
        <v>0</v>
      </c>
      <c r="G298" s="20" t="s">
        <v>3308</v>
      </c>
      <c r="H298" s="20" t="s">
        <v>2986</v>
      </c>
      <c r="U298" s="20" t="s">
        <v>3635</v>
      </c>
      <c r="X298" t="s">
        <v>172</v>
      </c>
      <c r="Y298" t="s">
        <v>172</v>
      </c>
      <c r="Z298" t="s">
        <v>172</v>
      </c>
      <c r="AA298" t="s">
        <v>172</v>
      </c>
      <c r="AB298" t="s">
        <v>172</v>
      </c>
      <c r="AC298" t="s">
        <v>172</v>
      </c>
      <c r="AD298" t="s">
        <v>172</v>
      </c>
      <c r="AE298" t="s">
        <v>172</v>
      </c>
      <c r="AF298" t="s">
        <v>172</v>
      </c>
      <c r="AG298" t="s">
        <v>172</v>
      </c>
      <c r="AH298" t="s">
        <v>172</v>
      </c>
      <c r="AI298" t="s">
        <v>3636</v>
      </c>
      <c r="AJ298" t="s">
        <v>172</v>
      </c>
      <c r="AK298" t="s">
        <v>3637</v>
      </c>
    </row>
    <row r="299" ht="12.0" customHeight="1">
      <c r="A299" s="20" t="s">
        <v>3312</v>
      </c>
      <c r="B299" s="19" t="str">
        <f t="shared" si="1"/>
        <v>43X</v>
      </c>
      <c r="C299" s="19" t="str">
        <f t="shared" si="40"/>
        <v>4XX</v>
      </c>
      <c r="D299" s="19" t="str">
        <f t="shared" si="15"/>
        <v>4XX</v>
      </c>
      <c r="E299" s="19" t="str">
        <f t="shared" si="4"/>
        <v>TRUE</v>
      </c>
      <c r="F299" s="19" t="str">
        <f t="shared" si="5"/>
        <v>3</v>
      </c>
      <c r="G299" s="20" t="s">
        <v>3315</v>
      </c>
      <c r="H299" s="20" t="s">
        <v>3316</v>
      </c>
      <c r="R299" s="20" t="s">
        <v>3655</v>
      </c>
      <c r="X299" t="s">
        <v>172</v>
      </c>
      <c r="Y299" t="s">
        <v>172</v>
      </c>
      <c r="Z299" t="s">
        <v>172</v>
      </c>
      <c r="AA299" t="s">
        <v>172</v>
      </c>
      <c r="AB299" t="s">
        <v>172</v>
      </c>
      <c r="AC299" t="s">
        <v>172</v>
      </c>
      <c r="AD299" t="s">
        <v>172</v>
      </c>
      <c r="AE299" t="s">
        <v>172</v>
      </c>
      <c r="AF299" t="s">
        <v>3658</v>
      </c>
      <c r="AG299" t="s">
        <v>172</v>
      </c>
      <c r="AH299" t="s">
        <v>172</v>
      </c>
      <c r="AI299" t="s">
        <v>172</v>
      </c>
      <c r="AJ299" t="s">
        <v>172</v>
      </c>
      <c r="AK299" t="s">
        <v>3659</v>
      </c>
    </row>
    <row r="300" ht="12.0" customHeight="1">
      <c r="A300" s="20" t="s">
        <v>3327</v>
      </c>
      <c r="B300" s="19" t="str">
        <f t="shared" si="1"/>
        <v>430</v>
      </c>
      <c r="C300" s="19" t="str">
        <f t="shared" si="40"/>
        <v>43X</v>
      </c>
      <c r="D300" s="19" t="str">
        <f t="shared" si="15"/>
        <v>43X</v>
      </c>
      <c r="E300" s="19" t="str">
        <f t="shared" si="4"/>
        <v>TRUE</v>
      </c>
      <c r="F300" s="19" t="str">
        <f t="shared" si="5"/>
        <v>0</v>
      </c>
      <c r="G300" s="20" t="s">
        <v>3328</v>
      </c>
      <c r="H300" s="20" t="s">
        <v>289</v>
      </c>
      <c r="R300" s="20" t="s">
        <v>3666</v>
      </c>
      <c r="X300" t="s">
        <v>172</v>
      </c>
      <c r="Y300" t="s">
        <v>172</v>
      </c>
      <c r="Z300" t="s">
        <v>172</v>
      </c>
      <c r="AA300" t="s">
        <v>172</v>
      </c>
      <c r="AB300" t="s">
        <v>172</v>
      </c>
      <c r="AC300" t="s">
        <v>172</v>
      </c>
      <c r="AD300" t="s">
        <v>172</v>
      </c>
      <c r="AE300" t="s">
        <v>172</v>
      </c>
      <c r="AF300" t="s">
        <v>3671</v>
      </c>
      <c r="AG300" t="s">
        <v>172</v>
      </c>
      <c r="AH300" t="s">
        <v>172</v>
      </c>
      <c r="AI300" t="s">
        <v>172</v>
      </c>
      <c r="AJ300" t="s">
        <v>172</v>
      </c>
      <c r="AK300" t="s">
        <v>3678</v>
      </c>
    </row>
    <row r="301" ht="12.0" customHeight="1">
      <c r="A301" s="20" t="s">
        <v>3334</v>
      </c>
      <c r="B301" s="19" t="str">
        <f t="shared" si="1"/>
        <v>431.X</v>
      </c>
      <c r="C301" s="19" t="s">
        <v>3335</v>
      </c>
      <c r="D301" s="19" t="str">
        <f t="shared" si="15"/>
        <v>43X</v>
      </c>
      <c r="E301" s="19" t="str">
        <f t="shared" si="4"/>
        <v>TRUE</v>
      </c>
      <c r="F301" s="19" t="str">
        <f t="shared" si="5"/>
        <v>4</v>
      </c>
      <c r="G301" s="20" t="s">
        <v>3337</v>
      </c>
      <c r="H301" s="20" t="s">
        <v>3338</v>
      </c>
      <c r="R301" s="20" t="s">
        <v>3689</v>
      </c>
      <c r="X301" t="s">
        <v>172</v>
      </c>
      <c r="Y301" t="s">
        <v>172</v>
      </c>
      <c r="Z301" t="s">
        <v>172</v>
      </c>
      <c r="AA301" t="s">
        <v>172</v>
      </c>
      <c r="AB301" t="s">
        <v>172</v>
      </c>
      <c r="AC301" t="s">
        <v>172</v>
      </c>
      <c r="AD301" t="s">
        <v>172</v>
      </c>
      <c r="AE301" t="s">
        <v>172</v>
      </c>
      <c r="AF301" t="s">
        <v>3691</v>
      </c>
      <c r="AG301" t="s">
        <v>172</v>
      </c>
      <c r="AH301" t="s">
        <v>172</v>
      </c>
      <c r="AI301" t="s">
        <v>172</v>
      </c>
      <c r="AJ301" t="s">
        <v>172</v>
      </c>
      <c r="AK301" t="s">
        <v>3699</v>
      </c>
    </row>
    <row r="302" ht="12.0" customHeight="1">
      <c r="A302" s="20" t="s">
        <v>3347</v>
      </c>
      <c r="B302" s="19" t="str">
        <f t="shared" si="1"/>
        <v>431.1</v>
      </c>
      <c r="C302" s="19" t="str">
        <f t="shared" ref="C302:C305" si="41">REGEXREPLACE(B302,"^([^X]*?).?(X*)$", "$1X$2")</f>
        <v>431.X</v>
      </c>
      <c r="D302" s="19" t="str">
        <f t="shared" si="15"/>
        <v>431.X</v>
      </c>
      <c r="E302" s="19" t="str">
        <f t="shared" si="4"/>
        <v>TRUE</v>
      </c>
      <c r="F302" s="19" t="str">
        <f t="shared" si="5"/>
        <v>0</v>
      </c>
      <c r="G302" s="20" t="s">
        <v>3349</v>
      </c>
      <c r="H302" s="20" t="s">
        <v>3350</v>
      </c>
      <c r="R302" s="20" t="s">
        <v>3714</v>
      </c>
      <c r="X302" t="s">
        <v>172</v>
      </c>
      <c r="Y302" t="s">
        <v>172</v>
      </c>
      <c r="Z302" t="s">
        <v>172</v>
      </c>
      <c r="AA302" t="s">
        <v>172</v>
      </c>
      <c r="AB302" t="s">
        <v>172</v>
      </c>
      <c r="AC302" t="s">
        <v>172</v>
      </c>
      <c r="AD302" t="s">
        <v>172</v>
      </c>
      <c r="AE302" t="s">
        <v>172</v>
      </c>
      <c r="AF302" t="s">
        <v>3718</v>
      </c>
      <c r="AG302" t="s">
        <v>172</v>
      </c>
      <c r="AH302" t="s">
        <v>172</v>
      </c>
      <c r="AI302" t="s">
        <v>172</v>
      </c>
      <c r="AJ302" t="s">
        <v>172</v>
      </c>
      <c r="AK302" t="s">
        <v>3722</v>
      </c>
    </row>
    <row r="303" ht="12.0" customHeight="1">
      <c r="A303" s="20" t="s">
        <v>3357</v>
      </c>
      <c r="B303" s="19" t="str">
        <f t="shared" si="1"/>
        <v>431.2</v>
      </c>
      <c r="C303" s="19" t="str">
        <f t="shared" si="41"/>
        <v>431.X</v>
      </c>
      <c r="D303" s="19" t="str">
        <f t="shared" si="15"/>
        <v>431.X</v>
      </c>
      <c r="E303" s="19" t="str">
        <f t="shared" si="4"/>
        <v>TRUE</v>
      </c>
      <c r="F303" s="19" t="str">
        <f t="shared" si="5"/>
        <v>0</v>
      </c>
      <c r="G303" s="20" t="s">
        <v>3359</v>
      </c>
      <c r="H303" s="20" t="s">
        <v>2972</v>
      </c>
      <c r="R303" s="20" t="s">
        <v>3729</v>
      </c>
      <c r="X303" t="s">
        <v>172</v>
      </c>
      <c r="Y303" t="s">
        <v>172</v>
      </c>
      <c r="Z303" t="s">
        <v>172</v>
      </c>
      <c r="AA303" t="s">
        <v>172</v>
      </c>
      <c r="AB303" t="s">
        <v>172</v>
      </c>
      <c r="AC303" t="s">
        <v>172</v>
      </c>
      <c r="AD303" t="s">
        <v>172</v>
      </c>
      <c r="AE303" t="s">
        <v>172</v>
      </c>
      <c r="AF303" t="s">
        <v>3732</v>
      </c>
      <c r="AG303" t="s">
        <v>172</v>
      </c>
      <c r="AH303" t="s">
        <v>172</v>
      </c>
      <c r="AI303" t="s">
        <v>172</v>
      </c>
      <c r="AJ303" t="s">
        <v>172</v>
      </c>
      <c r="AK303" t="s">
        <v>3734</v>
      </c>
    </row>
    <row r="304" ht="12.0" customHeight="1">
      <c r="A304" s="20" t="s">
        <v>3364</v>
      </c>
      <c r="B304" s="19" t="str">
        <f t="shared" si="1"/>
        <v>431.3</v>
      </c>
      <c r="C304" s="19" t="str">
        <f t="shared" si="41"/>
        <v>431.X</v>
      </c>
      <c r="D304" s="19" t="str">
        <f t="shared" si="15"/>
        <v>431.X</v>
      </c>
      <c r="E304" s="19" t="str">
        <f t="shared" si="4"/>
        <v>TRUE</v>
      </c>
      <c r="F304" s="19" t="str">
        <f t="shared" si="5"/>
        <v>0</v>
      </c>
      <c r="G304" s="20" t="s">
        <v>3366</v>
      </c>
      <c r="H304" s="20" t="s">
        <v>2980</v>
      </c>
      <c r="R304" s="20" t="s">
        <v>3739</v>
      </c>
      <c r="X304" t="s">
        <v>172</v>
      </c>
      <c r="Y304" t="s">
        <v>172</v>
      </c>
      <c r="Z304" t="s">
        <v>172</v>
      </c>
      <c r="AA304" t="s">
        <v>172</v>
      </c>
      <c r="AB304" t="s">
        <v>172</v>
      </c>
      <c r="AC304" t="s">
        <v>172</v>
      </c>
      <c r="AD304" t="s">
        <v>172</v>
      </c>
      <c r="AE304" t="s">
        <v>172</v>
      </c>
      <c r="AF304" t="s">
        <v>3743</v>
      </c>
      <c r="AG304" t="s">
        <v>172</v>
      </c>
      <c r="AH304" t="s">
        <v>172</v>
      </c>
      <c r="AI304" t="s">
        <v>172</v>
      </c>
      <c r="AJ304" t="s">
        <v>172</v>
      </c>
      <c r="AK304" t="s">
        <v>3744</v>
      </c>
    </row>
    <row r="305" ht="12.0" customHeight="1">
      <c r="A305" s="20" t="s">
        <v>3372</v>
      </c>
      <c r="B305" s="19" t="str">
        <f t="shared" si="1"/>
        <v>431.4</v>
      </c>
      <c r="C305" s="19" t="str">
        <f t="shared" si="41"/>
        <v>431.X</v>
      </c>
      <c r="D305" s="19" t="str">
        <f t="shared" si="15"/>
        <v>431.X</v>
      </c>
      <c r="E305" s="19" t="str">
        <f t="shared" si="4"/>
        <v>TRUE</v>
      </c>
      <c r="F305" s="19" t="str">
        <f t="shared" si="5"/>
        <v>0</v>
      </c>
      <c r="G305" s="20" t="s">
        <v>3375</v>
      </c>
      <c r="H305" s="20" t="s">
        <v>2986</v>
      </c>
      <c r="R305" s="20" t="s">
        <v>3751</v>
      </c>
      <c r="X305" t="s">
        <v>172</v>
      </c>
      <c r="Y305" t="s">
        <v>172</v>
      </c>
      <c r="Z305" t="s">
        <v>172</v>
      </c>
      <c r="AA305" t="s">
        <v>172</v>
      </c>
      <c r="AB305" t="s">
        <v>172</v>
      </c>
      <c r="AC305" t="s">
        <v>172</v>
      </c>
      <c r="AD305" t="s">
        <v>172</v>
      </c>
      <c r="AE305" t="s">
        <v>172</v>
      </c>
      <c r="AF305" t="s">
        <v>3754</v>
      </c>
      <c r="AG305" t="s">
        <v>172</v>
      </c>
      <c r="AH305" t="s">
        <v>172</v>
      </c>
      <c r="AI305" t="s">
        <v>172</v>
      </c>
      <c r="AJ305" t="s">
        <v>172</v>
      </c>
      <c r="AK305" t="s">
        <v>3756</v>
      </c>
    </row>
    <row r="306" ht="12.0" customHeight="1">
      <c r="A306" s="20" t="s">
        <v>3380</v>
      </c>
      <c r="B306" s="19" t="str">
        <f t="shared" si="1"/>
        <v>432.X</v>
      </c>
      <c r="C306" s="19" t="s">
        <v>3335</v>
      </c>
      <c r="D306" s="19" t="str">
        <f t="shared" si="15"/>
        <v>43X</v>
      </c>
      <c r="E306" s="19" t="str">
        <f t="shared" si="4"/>
        <v>TRUE</v>
      </c>
      <c r="F306" s="19" t="str">
        <f t="shared" si="5"/>
        <v>4</v>
      </c>
      <c r="G306" s="20" t="s">
        <v>3381</v>
      </c>
      <c r="H306" s="20" t="s">
        <v>3382</v>
      </c>
      <c r="T306" s="20" t="s">
        <v>3759</v>
      </c>
      <c r="X306" t="s">
        <v>172</v>
      </c>
      <c r="Y306" t="s">
        <v>172</v>
      </c>
      <c r="Z306" t="s">
        <v>172</v>
      </c>
      <c r="AA306" t="s">
        <v>172</v>
      </c>
      <c r="AB306" t="s">
        <v>172</v>
      </c>
      <c r="AC306" t="s">
        <v>172</v>
      </c>
      <c r="AD306" t="s">
        <v>172</v>
      </c>
      <c r="AE306" t="s">
        <v>172</v>
      </c>
      <c r="AF306" t="s">
        <v>172</v>
      </c>
      <c r="AG306" t="s">
        <v>172</v>
      </c>
      <c r="AH306" t="s">
        <v>3765</v>
      </c>
      <c r="AI306" t="s">
        <v>172</v>
      </c>
      <c r="AJ306" t="s">
        <v>172</v>
      </c>
      <c r="AK306" t="s">
        <v>3767</v>
      </c>
    </row>
    <row r="307" ht="12.0" customHeight="1">
      <c r="A307" s="20" t="s">
        <v>3389</v>
      </c>
      <c r="B307" s="19" t="str">
        <f t="shared" si="1"/>
        <v>432.1</v>
      </c>
      <c r="C307" s="19" t="str">
        <f t="shared" ref="C307:C312" si="42">REGEXREPLACE(B307,"^([^X]*?).?(X*)$", "$1X$2")</f>
        <v>432.X</v>
      </c>
      <c r="D307" s="19" t="str">
        <f t="shared" si="15"/>
        <v>432.X</v>
      </c>
      <c r="E307" s="19" t="str">
        <f t="shared" si="4"/>
        <v>TRUE</v>
      </c>
      <c r="F307" s="19" t="str">
        <f t="shared" si="5"/>
        <v>0</v>
      </c>
      <c r="G307" s="20" t="s">
        <v>3392</v>
      </c>
      <c r="H307" s="20" t="s">
        <v>3393</v>
      </c>
      <c r="T307" s="20" t="s">
        <v>3772</v>
      </c>
      <c r="X307" t="s">
        <v>172</v>
      </c>
      <c r="Y307" t="s">
        <v>172</v>
      </c>
      <c r="Z307" t="s">
        <v>172</v>
      </c>
      <c r="AA307" t="s">
        <v>172</v>
      </c>
      <c r="AB307" t="s">
        <v>172</v>
      </c>
      <c r="AC307" t="s">
        <v>172</v>
      </c>
      <c r="AD307" t="s">
        <v>172</v>
      </c>
      <c r="AE307" t="s">
        <v>172</v>
      </c>
      <c r="AF307" t="s">
        <v>172</v>
      </c>
      <c r="AG307" t="s">
        <v>172</v>
      </c>
      <c r="AH307" t="s">
        <v>3774</v>
      </c>
      <c r="AI307" t="s">
        <v>172</v>
      </c>
      <c r="AJ307" t="s">
        <v>172</v>
      </c>
      <c r="AK307" t="s">
        <v>3775</v>
      </c>
    </row>
    <row r="308" ht="12.0" customHeight="1">
      <c r="A308" s="20" t="s">
        <v>3399</v>
      </c>
      <c r="B308" s="19" t="str">
        <f t="shared" si="1"/>
        <v>432.2</v>
      </c>
      <c r="C308" s="19" t="str">
        <f t="shared" si="42"/>
        <v>432.X</v>
      </c>
      <c r="D308" s="19" t="str">
        <f t="shared" si="15"/>
        <v>432.X</v>
      </c>
      <c r="E308" s="19" t="str">
        <f t="shared" si="4"/>
        <v>TRUE</v>
      </c>
      <c r="F308" s="19" t="str">
        <f t="shared" si="5"/>
        <v>0</v>
      </c>
      <c r="G308" s="20" t="s">
        <v>3402</v>
      </c>
      <c r="H308" s="20" t="s">
        <v>2972</v>
      </c>
      <c r="T308" s="20" t="s">
        <v>3795</v>
      </c>
      <c r="X308" t="s">
        <v>172</v>
      </c>
      <c r="Y308" t="s">
        <v>172</v>
      </c>
      <c r="Z308" t="s">
        <v>172</v>
      </c>
      <c r="AA308" t="s">
        <v>172</v>
      </c>
      <c r="AB308" t="s">
        <v>172</v>
      </c>
      <c r="AC308" t="s">
        <v>172</v>
      </c>
      <c r="AD308" t="s">
        <v>172</v>
      </c>
      <c r="AE308" t="s">
        <v>172</v>
      </c>
      <c r="AF308" t="s">
        <v>172</v>
      </c>
      <c r="AG308" t="s">
        <v>172</v>
      </c>
      <c r="AH308" t="s">
        <v>3798</v>
      </c>
      <c r="AI308" t="s">
        <v>172</v>
      </c>
      <c r="AJ308" t="s">
        <v>172</v>
      </c>
      <c r="AK308" t="s">
        <v>3799</v>
      </c>
    </row>
    <row r="309" ht="12.0" customHeight="1">
      <c r="A309" s="20" t="s">
        <v>3407</v>
      </c>
      <c r="B309" s="19" t="str">
        <f t="shared" si="1"/>
        <v>432.3</v>
      </c>
      <c r="C309" s="19" t="str">
        <f t="shared" si="42"/>
        <v>432.X</v>
      </c>
      <c r="D309" s="19" t="str">
        <f t="shared" si="15"/>
        <v>432.X</v>
      </c>
      <c r="E309" s="19" t="str">
        <f t="shared" si="4"/>
        <v>TRUE</v>
      </c>
      <c r="F309" s="19" t="str">
        <f t="shared" si="5"/>
        <v>0</v>
      </c>
      <c r="G309" s="20" t="s">
        <v>3409</v>
      </c>
      <c r="H309" s="20" t="s">
        <v>2980</v>
      </c>
      <c r="T309" s="20" t="s">
        <v>3807</v>
      </c>
      <c r="X309" t="s">
        <v>172</v>
      </c>
      <c r="Y309" t="s">
        <v>172</v>
      </c>
      <c r="Z309" t="s">
        <v>172</v>
      </c>
      <c r="AA309" t="s">
        <v>172</v>
      </c>
      <c r="AB309" t="s">
        <v>172</v>
      </c>
      <c r="AC309" t="s">
        <v>172</v>
      </c>
      <c r="AD309" t="s">
        <v>172</v>
      </c>
      <c r="AE309" t="s">
        <v>172</v>
      </c>
      <c r="AF309" t="s">
        <v>172</v>
      </c>
      <c r="AG309" t="s">
        <v>172</v>
      </c>
      <c r="AH309" t="s">
        <v>3809</v>
      </c>
      <c r="AI309" t="s">
        <v>172</v>
      </c>
      <c r="AJ309" t="s">
        <v>172</v>
      </c>
      <c r="AK309" t="s">
        <v>3810</v>
      </c>
    </row>
    <row r="310" ht="12.0" customHeight="1">
      <c r="A310" s="20" t="s">
        <v>3415</v>
      </c>
      <c r="B310" s="19" t="str">
        <f t="shared" si="1"/>
        <v>432.4</v>
      </c>
      <c r="C310" s="19" t="str">
        <f t="shared" si="42"/>
        <v>432.X</v>
      </c>
      <c r="D310" s="19" t="str">
        <f t="shared" si="15"/>
        <v>432.X</v>
      </c>
      <c r="E310" s="19" t="str">
        <f t="shared" si="4"/>
        <v>TRUE</v>
      </c>
      <c r="F310" s="19" t="str">
        <f t="shared" si="5"/>
        <v>0</v>
      </c>
      <c r="G310" s="20" t="s">
        <v>3416</v>
      </c>
      <c r="H310" s="20" t="s">
        <v>2986</v>
      </c>
      <c r="T310" s="20" t="s">
        <v>3828</v>
      </c>
      <c r="X310" t="s">
        <v>172</v>
      </c>
      <c r="Y310" t="s">
        <v>172</v>
      </c>
      <c r="Z310" t="s">
        <v>172</v>
      </c>
      <c r="AA310" t="s">
        <v>172</v>
      </c>
      <c r="AB310" t="s">
        <v>172</v>
      </c>
      <c r="AC310" t="s">
        <v>172</v>
      </c>
      <c r="AD310" t="s">
        <v>172</v>
      </c>
      <c r="AE310" t="s">
        <v>172</v>
      </c>
      <c r="AF310" t="s">
        <v>172</v>
      </c>
      <c r="AG310" t="s">
        <v>172</v>
      </c>
      <c r="AH310" t="s">
        <v>3832</v>
      </c>
      <c r="AI310" t="s">
        <v>172</v>
      </c>
      <c r="AJ310" t="s">
        <v>172</v>
      </c>
      <c r="AK310" t="s">
        <v>3833</v>
      </c>
    </row>
    <row r="311" ht="12.0" customHeight="1">
      <c r="A311" s="24" t="s">
        <v>3418</v>
      </c>
      <c r="B311" s="19" t="str">
        <f t="shared" si="1"/>
        <v>44X</v>
      </c>
      <c r="C311" s="19" t="str">
        <f t="shared" si="42"/>
        <v>4XX</v>
      </c>
      <c r="D311" s="19" t="str">
        <f t="shared" si="15"/>
        <v>4XX</v>
      </c>
      <c r="E311" s="19" t="str">
        <f t="shared" si="4"/>
        <v>TRUE</v>
      </c>
      <c r="F311" s="19" t="str">
        <f t="shared" si="5"/>
        <v>0</v>
      </c>
      <c r="G311" s="20" t="s">
        <v>3421</v>
      </c>
      <c r="H311" s="20" t="s">
        <v>3852</v>
      </c>
      <c r="R311" s="20" t="s">
        <v>3853</v>
      </c>
      <c r="X311" t="s">
        <v>172</v>
      </c>
      <c r="Y311" t="s">
        <v>172</v>
      </c>
      <c r="Z311" t="s">
        <v>172</v>
      </c>
      <c r="AA311" t="s">
        <v>172</v>
      </c>
      <c r="AB311" t="s">
        <v>172</v>
      </c>
      <c r="AC311" t="s">
        <v>172</v>
      </c>
      <c r="AD311" t="s">
        <v>172</v>
      </c>
      <c r="AE311" t="s">
        <v>172</v>
      </c>
      <c r="AF311" t="s">
        <v>3856</v>
      </c>
      <c r="AG311" t="s">
        <v>172</v>
      </c>
      <c r="AH311" t="s">
        <v>172</v>
      </c>
      <c r="AI311" t="s">
        <v>172</v>
      </c>
      <c r="AJ311" t="s">
        <v>172</v>
      </c>
      <c r="AK311" t="s">
        <v>3857</v>
      </c>
    </row>
    <row r="312" ht="12.0" customHeight="1">
      <c r="A312" s="24" t="s">
        <v>3428</v>
      </c>
      <c r="B312" s="19" t="str">
        <f t="shared" si="1"/>
        <v>45X</v>
      </c>
      <c r="C312" s="19" t="str">
        <f t="shared" si="42"/>
        <v>4XX</v>
      </c>
      <c r="D312" s="19" t="str">
        <f t="shared" si="15"/>
        <v>4XX</v>
      </c>
      <c r="E312" s="19" t="str">
        <f t="shared" si="4"/>
        <v>TRUE</v>
      </c>
      <c r="F312" s="19" t="str">
        <f t="shared" si="5"/>
        <v>0</v>
      </c>
      <c r="G312" s="20" t="s">
        <v>3431</v>
      </c>
      <c r="H312" s="20" t="s">
        <v>3432</v>
      </c>
      <c r="X312" t="s">
        <v>172</v>
      </c>
      <c r="Y312" t="s">
        <v>172</v>
      </c>
      <c r="Z312" t="s">
        <v>172</v>
      </c>
      <c r="AA312" t="s">
        <v>172</v>
      </c>
      <c r="AB312" t="s">
        <v>172</v>
      </c>
      <c r="AC312" t="s">
        <v>172</v>
      </c>
      <c r="AD312" t="s">
        <v>172</v>
      </c>
      <c r="AE312" t="s">
        <v>172</v>
      </c>
      <c r="AF312" t="s">
        <v>172</v>
      </c>
      <c r="AG312" t="s">
        <v>172</v>
      </c>
      <c r="AH312" t="s">
        <v>172</v>
      </c>
      <c r="AI312" t="s">
        <v>172</v>
      </c>
      <c r="AJ312" t="s">
        <v>172</v>
      </c>
      <c r="AK312" t="s">
        <v>183</v>
      </c>
    </row>
    <row r="313" ht="12.0" customHeight="1">
      <c r="A313" s="20" t="s">
        <v>3439</v>
      </c>
      <c r="B313" s="19" t="str">
        <f t="shared" si="1"/>
        <v>7XX</v>
      </c>
      <c r="C313" s="19" t="s">
        <v>171</v>
      </c>
      <c r="D313" s="19" t="str">
        <f t="shared" si="15"/>
        <v>vifanord-ROOT</v>
      </c>
      <c r="E313" s="19" t="str">
        <f t="shared" si="4"/>
        <v>TRUE</v>
      </c>
      <c r="F313" s="19" t="str">
        <f t="shared" si="5"/>
        <v>10</v>
      </c>
      <c r="G313" s="20" t="s">
        <v>3439</v>
      </c>
      <c r="H313" s="20" t="s">
        <v>3440</v>
      </c>
      <c r="R313" s="20" t="s">
        <v>3888</v>
      </c>
      <c r="X313" t="s">
        <v>172</v>
      </c>
      <c r="Y313" t="s">
        <v>172</v>
      </c>
      <c r="Z313" t="s">
        <v>172</v>
      </c>
      <c r="AA313" t="s">
        <v>172</v>
      </c>
      <c r="AB313" t="s">
        <v>172</v>
      </c>
      <c r="AC313" t="s">
        <v>172</v>
      </c>
      <c r="AD313" t="s">
        <v>172</v>
      </c>
      <c r="AE313" t="s">
        <v>172</v>
      </c>
      <c r="AF313" t="s">
        <v>3890</v>
      </c>
      <c r="AG313" t="s">
        <v>172</v>
      </c>
      <c r="AH313" t="s">
        <v>172</v>
      </c>
      <c r="AI313" t="s">
        <v>172</v>
      </c>
      <c r="AJ313" t="s">
        <v>172</v>
      </c>
      <c r="AK313" t="s">
        <v>3893</v>
      </c>
    </row>
    <row r="314" ht="12.0" customHeight="1">
      <c r="A314" s="20" t="s">
        <v>3447</v>
      </c>
      <c r="B314" s="19" t="str">
        <f t="shared" si="1"/>
        <v>70X</v>
      </c>
      <c r="C314" s="19" t="str">
        <f t="shared" ref="C314:C344" si="43">REGEXREPLACE(B314,"^([^X]*?).?(X*)$", "$1X$2")</f>
        <v>7XX</v>
      </c>
      <c r="D314" s="19" t="str">
        <f t="shared" si="15"/>
        <v>7XX</v>
      </c>
      <c r="E314" s="19" t="str">
        <f t="shared" si="4"/>
        <v>TRUE</v>
      </c>
      <c r="F314" s="19" t="str">
        <f t="shared" si="5"/>
        <v>3</v>
      </c>
      <c r="G314" s="20" t="s">
        <v>3447</v>
      </c>
      <c r="H314" s="20" t="s">
        <v>3451</v>
      </c>
      <c r="I314" s="20" t="s">
        <v>3453</v>
      </c>
      <c r="R314" s="20" t="s">
        <v>3902</v>
      </c>
      <c r="X314" t="s">
        <v>172</v>
      </c>
      <c r="Y314" t="s">
        <v>172</v>
      </c>
      <c r="Z314" t="s">
        <v>172</v>
      </c>
      <c r="AA314" t="s">
        <v>172</v>
      </c>
      <c r="AB314" t="s">
        <v>172</v>
      </c>
      <c r="AC314" t="s">
        <v>172</v>
      </c>
      <c r="AD314" t="s">
        <v>172</v>
      </c>
      <c r="AE314" t="s">
        <v>172</v>
      </c>
      <c r="AF314" t="s">
        <v>3904</v>
      </c>
      <c r="AG314" t="s">
        <v>172</v>
      </c>
      <c r="AH314" t="s">
        <v>172</v>
      </c>
      <c r="AI314" t="s">
        <v>172</v>
      </c>
      <c r="AJ314" t="s">
        <v>172</v>
      </c>
      <c r="AK314" t="s">
        <v>3905</v>
      </c>
    </row>
    <row r="315" ht="12.0" customHeight="1">
      <c r="A315" s="20" t="s">
        <v>3459</v>
      </c>
      <c r="B315" s="19" t="str">
        <f t="shared" si="1"/>
        <v>701</v>
      </c>
      <c r="C315" s="19" t="str">
        <f t="shared" si="43"/>
        <v>70X</v>
      </c>
      <c r="D315" s="19" t="str">
        <f t="shared" si="15"/>
        <v>70X</v>
      </c>
      <c r="E315" s="19" t="str">
        <f t="shared" si="4"/>
        <v>TRUE</v>
      </c>
      <c r="F315" s="19" t="str">
        <f t="shared" si="5"/>
        <v>0</v>
      </c>
      <c r="G315" s="20" t="s">
        <v>3462</v>
      </c>
      <c r="H315" s="20" t="s">
        <v>3463</v>
      </c>
      <c r="I315" s="20" t="s">
        <v>3465</v>
      </c>
      <c r="R315" s="20" t="s">
        <v>3915</v>
      </c>
      <c r="X315" t="s">
        <v>172</v>
      </c>
      <c r="Y315" t="s">
        <v>172</v>
      </c>
      <c r="Z315" t="s">
        <v>172</v>
      </c>
      <c r="AA315" t="s">
        <v>172</v>
      </c>
      <c r="AB315" t="s">
        <v>172</v>
      </c>
      <c r="AC315" t="s">
        <v>172</v>
      </c>
      <c r="AD315" t="s">
        <v>172</v>
      </c>
      <c r="AE315" t="s">
        <v>172</v>
      </c>
      <c r="AF315" t="s">
        <v>3916</v>
      </c>
      <c r="AG315" t="s">
        <v>172</v>
      </c>
      <c r="AH315" t="s">
        <v>172</v>
      </c>
      <c r="AI315" t="s">
        <v>172</v>
      </c>
      <c r="AJ315" t="s">
        <v>172</v>
      </c>
      <c r="AK315" t="s">
        <v>3922</v>
      </c>
    </row>
    <row r="316" ht="12.0" customHeight="1">
      <c r="A316" s="20" t="s">
        <v>3485</v>
      </c>
      <c r="B316" s="19" t="str">
        <f t="shared" si="1"/>
        <v>702</v>
      </c>
      <c r="C316" s="19" t="str">
        <f t="shared" si="43"/>
        <v>70X</v>
      </c>
      <c r="D316" s="19" t="str">
        <f t="shared" si="15"/>
        <v>70X</v>
      </c>
      <c r="E316" s="19" t="str">
        <f t="shared" si="4"/>
        <v>TRUE</v>
      </c>
      <c r="F316" s="19" t="str">
        <f t="shared" si="5"/>
        <v>0</v>
      </c>
      <c r="G316" s="20" t="s">
        <v>3486</v>
      </c>
      <c r="H316" s="20" t="s">
        <v>3487</v>
      </c>
      <c r="K316" s="20" t="s">
        <v>3924</v>
      </c>
      <c r="R316" s="20" t="s">
        <v>3925</v>
      </c>
      <c r="S316" s="20" t="s">
        <v>3924</v>
      </c>
      <c r="X316" t="s">
        <v>172</v>
      </c>
      <c r="Y316" t="s">
        <v>3926</v>
      </c>
      <c r="Z316" t="s">
        <v>172</v>
      </c>
      <c r="AA316" t="s">
        <v>172</v>
      </c>
      <c r="AB316" t="s">
        <v>172</v>
      </c>
      <c r="AC316" t="s">
        <v>172</v>
      </c>
      <c r="AD316" t="s">
        <v>172</v>
      </c>
      <c r="AE316" t="s">
        <v>172</v>
      </c>
      <c r="AF316" t="s">
        <v>3927</v>
      </c>
      <c r="AG316" t="s">
        <v>3926</v>
      </c>
      <c r="AH316" t="s">
        <v>172</v>
      </c>
      <c r="AI316" t="s">
        <v>172</v>
      </c>
      <c r="AJ316" t="s">
        <v>172</v>
      </c>
      <c r="AK316" t="s">
        <v>3930</v>
      </c>
    </row>
    <row r="317" ht="12.0" customHeight="1">
      <c r="A317" s="20" t="s">
        <v>3931</v>
      </c>
      <c r="B317" s="19" t="str">
        <f t="shared" si="1"/>
        <v>706</v>
      </c>
      <c r="C317" s="19" t="str">
        <f t="shared" si="43"/>
        <v>70X</v>
      </c>
      <c r="D317" s="19" t="str">
        <f t="shared" si="15"/>
        <v>70X</v>
      </c>
      <c r="E317" s="19" t="str">
        <f t="shared" si="4"/>
        <v>TRUE</v>
      </c>
      <c r="F317" s="19" t="str">
        <f t="shared" si="5"/>
        <v>0</v>
      </c>
      <c r="G317" s="20" t="s">
        <v>3500</v>
      </c>
      <c r="H317" s="20" t="s">
        <v>3501</v>
      </c>
      <c r="I317" s="20" t="s">
        <v>3503</v>
      </c>
      <c r="K317" s="20" t="s">
        <v>3937</v>
      </c>
      <c r="R317" s="20" t="s">
        <v>3937</v>
      </c>
      <c r="X317" t="s">
        <v>172</v>
      </c>
      <c r="Y317" t="s">
        <v>3938</v>
      </c>
      <c r="Z317" t="s">
        <v>172</v>
      </c>
      <c r="AA317" t="s">
        <v>172</v>
      </c>
      <c r="AB317" t="s">
        <v>172</v>
      </c>
      <c r="AC317" t="s">
        <v>172</v>
      </c>
      <c r="AD317" t="s">
        <v>172</v>
      </c>
      <c r="AE317" t="s">
        <v>172</v>
      </c>
      <c r="AF317" t="s">
        <v>3938</v>
      </c>
      <c r="AG317" t="s">
        <v>172</v>
      </c>
      <c r="AH317" t="s">
        <v>172</v>
      </c>
      <c r="AI317" t="s">
        <v>172</v>
      </c>
      <c r="AJ317" t="s">
        <v>172</v>
      </c>
      <c r="AK317" t="s">
        <v>3939</v>
      </c>
    </row>
    <row r="318" ht="12.0" customHeight="1">
      <c r="A318" s="24" t="s">
        <v>3508</v>
      </c>
      <c r="B318" s="19" t="str">
        <f t="shared" si="1"/>
        <v>71X</v>
      </c>
      <c r="C318" s="19" t="str">
        <f t="shared" si="43"/>
        <v>7XX</v>
      </c>
      <c r="D318" s="19" t="str">
        <f t="shared" si="15"/>
        <v>7XX</v>
      </c>
      <c r="E318" s="19" t="str">
        <f t="shared" si="4"/>
        <v>TRUE</v>
      </c>
      <c r="F318" s="19" t="str">
        <f t="shared" si="5"/>
        <v>0</v>
      </c>
      <c r="G318" s="20" t="s">
        <v>3508</v>
      </c>
      <c r="H318" s="20" t="s">
        <v>3510</v>
      </c>
      <c r="I318" s="20" t="s">
        <v>3512</v>
      </c>
      <c r="R318" s="20" t="s">
        <v>3941</v>
      </c>
      <c r="X318" t="s">
        <v>172</v>
      </c>
      <c r="Y318" t="s">
        <v>172</v>
      </c>
      <c r="Z318" t="s">
        <v>172</v>
      </c>
      <c r="AA318" t="s">
        <v>172</v>
      </c>
      <c r="AB318" t="s">
        <v>172</v>
      </c>
      <c r="AC318" t="s">
        <v>172</v>
      </c>
      <c r="AD318" t="s">
        <v>172</v>
      </c>
      <c r="AE318" t="s">
        <v>172</v>
      </c>
      <c r="AF318" t="s">
        <v>3942</v>
      </c>
      <c r="AG318" t="s">
        <v>172</v>
      </c>
      <c r="AH318" t="s">
        <v>172</v>
      </c>
      <c r="AI318" t="s">
        <v>172</v>
      </c>
      <c r="AJ318" t="s">
        <v>172</v>
      </c>
      <c r="AK318" t="s">
        <v>3943</v>
      </c>
    </row>
    <row r="319" ht="12.0" customHeight="1">
      <c r="A319" s="20" t="s">
        <v>3522</v>
      </c>
      <c r="B319" s="19" t="str">
        <f t="shared" si="1"/>
        <v>72X</v>
      </c>
      <c r="C319" s="19" t="str">
        <f t="shared" si="43"/>
        <v>7XX</v>
      </c>
      <c r="D319" s="19" t="str">
        <f t="shared" si="15"/>
        <v>7XX</v>
      </c>
      <c r="E319" s="19" t="str">
        <f t="shared" si="4"/>
        <v>TRUE</v>
      </c>
      <c r="F319" s="19" t="str">
        <f t="shared" si="5"/>
        <v>4</v>
      </c>
      <c r="G319" s="20" t="s">
        <v>3522</v>
      </c>
      <c r="H319" s="20" t="s">
        <v>3524</v>
      </c>
      <c r="R319" s="20" t="s">
        <v>3944</v>
      </c>
      <c r="X319" t="s">
        <v>172</v>
      </c>
      <c r="Y319" t="s">
        <v>172</v>
      </c>
      <c r="Z319" t="s">
        <v>172</v>
      </c>
      <c r="AA319" t="s">
        <v>172</v>
      </c>
      <c r="AB319" t="s">
        <v>172</v>
      </c>
      <c r="AC319" t="s">
        <v>172</v>
      </c>
      <c r="AD319" t="s">
        <v>172</v>
      </c>
      <c r="AE319" t="s">
        <v>172</v>
      </c>
      <c r="AF319" t="s">
        <v>3945</v>
      </c>
      <c r="AG319" t="s">
        <v>172</v>
      </c>
      <c r="AH319" t="s">
        <v>172</v>
      </c>
      <c r="AI319" t="s">
        <v>172</v>
      </c>
      <c r="AJ319" t="s">
        <v>172</v>
      </c>
      <c r="AK319" t="s">
        <v>3946</v>
      </c>
    </row>
    <row r="320" ht="12.0" customHeight="1">
      <c r="A320" s="20" t="s">
        <v>3528</v>
      </c>
      <c r="B320" s="19" t="str">
        <f t="shared" si="1"/>
        <v>722</v>
      </c>
      <c r="C320" s="19" t="str">
        <f t="shared" si="43"/>
        <v>72X</v>
      </c>
      <c r="D320" s="19" t="str">
        <f t="shared" si="15"/>
        <v>72X</v>
      </c>
      <c r="E320" s="19" t="str">
        <f t="shared" si="4"/>
        <v>TRUE</v>
      </c>
      <c r="F320" s="19" t="str">
        <f t="shared" si="5"/>
        <v>0</v>
      </c>
      <c r="G320" s="20" t="s">
        <v>3522</v>
      </c>
      <c r="H320" s="20" t="s">
        <v>3947</v>
      </c>
      <c r="R320" s="20" t="s">
        <v>3948</v>
      </c>
      <c r="X320" t="s">
        <v>172</v>
      </c>
      <c r="Y320" t="s">
        <v>172</v>
      </c>
      <c r="Z320" t="s">
        <v>172</v>
      </c>
      <c r="AA320" t="s">
        <v>172</v>
      </c>
      <c r="AB320" t="s">
        <v>172</v>
      </c>
      <c r="AC320" t="s">
        <v>172</v>
      </c>
      <c r="AD320" t="s">
        <v>172</v>
      </c>
      <c r="AE320" t="s">
        <v>172</v>
      </c>
      <c r="AF320" t="s">
        <v>3949</v>
      </c>
      <c r="AG320" t="s">
        <v>172</v>
      </c>
      <c r="AH320" t="s">
        <v>172</v>
      </c>
      <c r="AI320" t="s">
        <v>172</v>
      </c>
      <c r="AJ320" t="s">
        <v>172</v>
      </c>
      <c r="AK320" t="s">
        <v>3950</v>
      </c>
    </row>
    <row r="321" ht="12.0" customHeight="1">
      <c r="A321" s="20" t="s">
        <v>3541</v>
      </c>
      <c r="B321" s="19" t="str">
        <f t="shared" si="1"/>
        <v>725</v>
      </c>
      <c r="C321" s="19" t="str">
        <f t="shared" si="43"/>
        <v>72X</v>
      </c>
      <c r="D321" s="19" t="str">
        <f t="shared" si="15"/>
        <v>72X</v>
      </c>
      <c r="E321" s="19" t="str">
        <f t="shared" si="4"/>
        <v>TRUE</v>
      </c>
      <c r="F321" s="19" t="str">
        <f t="shared" si="5"/>
        <v>0</v>
      </c>
      <c r="G321" s="20" t="s">
        <v>3541</v>
      </c>
      <c r="H321" s="20" t="s">
        <v>3543</v>
      </c>
      <c r="I321" s="20" t="s">
        <v>3545</v>
      </c>
      <c r="R321" s="20" t="s">
        <v>3953</v>
      </c>
      <c r="X321" t="s">
        <v>172</v>
      </c>
      <c r="Y321" t="s">
        <v>172</v>
      </c>
      <c r="Z321" t="s">
        <v>172</v>
      </c>
      <c r="AA321" t="s">
        <v>172</v>
      </c>
      <c r="AB321" t="s">
        <v>172</v>
      </c>
      <c r="AC321" t="s">
        <v>172</v>
      </c>
      <c r="AD321" t="s">
        <v>172</v>
      </c>
      <c r="AE321" t="s">
        <v>172</v>
      </c>
      <c r="AF321" t="s">
        <v>3955</v>
      </c>
      <c r="AG321" t="s">
        <v>172</v>
      </c>
      <c r="AH321" t="s">
        <v>172</v>
      </c>
      <c r="AI321" t="s">
        <v>172</v>
      </c>
      <c r="AJ321" t="s">
        <v>172</v>
      </c>
      <c r="AK321" t="s">
        <v>3956</v>
      </c>
    </row>
    <row r="322" ht="12.0" customHeight="1">
      <c r="A322" s="20" t="s">
        <v>3557</v>
      </c>
      <c r="B322" s="19" t="str">
        <f t="shared" si="1"/>
        <v>726</v>
      </c>
      <c r="C322" s="19" t="str">
        <f t="shared" si="43"/>
        <v>72X</v>
      </c>
      <c r="D322" s="19" t="str">
        <f t="shared" si="15"/>
        <v>72X</v>
      </c>
      <c r="E322" s="19" t="str">
        <f t="shared" si="4"/>
        <v>TRUE</v>
      </c>
      <c r="F322" s="19" t="str">
        <f t="shared" si="5"/>
        <v>0</v>
      </c>
      <c r="G322" s="20" t="s">
        <v>3557</v>
      </c>
      <c r="H322" s="20" t="s">
        <v>3560</v>
      </c>
      <c r="R322" s="20" t="s">
        <v>3962</v>
      </c>
      <c r="X322" t="s">
        <v>172</v>
      </c>
      <c r="Y322" t="s">
        <v>172</v>
      </c>
      <c r="Z322" t="s">
        <v>172</v>
      </c>
      <c r="AA322" t="s">
        <v>172</v>
      </c>
      <c r="AB322" t="s">
        <v>172</v>
      </c>
      <c r="AC322" t="s">
        <v>172</v>
      </c>
      <c r="AD322" t="s">
        <v>172</v>
      </c>
      <c r="AE322" t="s">
        <v>172</v>
      </c>
      <c r="AF322" t="s">
        <v>3965</v>
      </c>
      <c r="AG322" t="s">
        <v>172</v>
      </c>
      <c r="AH322" t="s">
        <v>172</v>
      </c>
      <c r="AI322" t="s">
        <v>172</v>
      </c>
      <c r="AJ322" t="s">
        <v>172</v>
      </c>
      <c r="AK322" t="s">
        <v>3966</v>
      </c>
    </row>
    <row r="323" ht="12.0" customHeight="1">
      <c r="A323" s="20" t="s">
        <v>3569</v>
      </c>
      <c r="B323" s="19" t="str">
        <f t="shared" si="1"/>
        <v>728</v>
      </c>
      <c r="C323" s="19" t="str">
        <f t="shared" si="43"/>
        <v>72X</v>
      </c>
      <c r="D323" s="19" t="str">
        <f t="shared" si="15"/>
        <v>72X</v>
      </c>
      <c r="E323" s="19" t="str">
        <f t="shared" si="4"/>
        <v>TRUE</v>
      </c>
      <c r="F323" s="19" t="str">
        <f t="shared" si="5"/>
        <v>0</v>
      </c>
      <c r="G323" s="20" t="s">
        <v>3569</v>
      </c>
      <c r="H323" s="20" t="s">
        <v>3570</v>
      </c>
      <c r="R323" s="20" t="s">
        <v>3970</v>
      </c>
      <c r="X323" t="s">
        <v>172</v>
      </c>
      <c r="Y323" t="s">
        <v>172</v>
      </c>
      <c r="Z323" t="s">
        <v>172</v>
      </c>
      <c r="AA323" t="s">
        <v>172</v>
      </c>
      <c r="AB323" t="s">
        <v>172</v>
      </c>
      <c r="AC323" t="s">
        <v>172</v>
      </c>
      <c r="AD323" t="s">
        <v>172</v>
      </c>
      <c r="AE323" t="s">
        <v>172</v>
      </c>
      <c r="AF323" t="s">
        <v>3972</v>
      </c>
      <c r="AG323" t="s">
        <v>172</v>
      </c>
      <c r="AH323" t="s">
        <v>172</v>
      </c>
      <c r="AI323" t="s">
        <v>172</v>
      </c>
      <c r="AJ323" t="s">
        <v>172</v>
      </c>
      <c r="AK323" t="s">
        <v>3976</v>
      </c>
    </row>
    <row r="324" ht="12.0" customHeight="1">
      <c r="A324" s="24" t="s">
        <v>3582</v>
      </c>
      <c r="B324" s="19" t="str">
        <f t="shared" si="1"/>
        <v>73X</v>
      </c>
      <c r="C324" s="19" t="str">
        <f t="shared" si="43"/>
        <v>7XX</v>
      </c>
      <c r="D324" s="19" t="str">
        <f t="shared" si="15"/>
        <v>7XX</v>
      </c>
      <c r="E324" s="19" t="str">
        <f t="shared" si="4"/>
        <v>TRUE</v>
      </c>
      <c r="F324" s="19" t="str">
        <f t="shared" si="5"/>
        <v>0</v>
      </c>
      <c r="G324" s="20" t="s">
        <v>3582</v>
      </c>
      <c r="H324" s="20" t="s">
        <v>3583</v>
      </c>
      <c r="I324" s="20" t="s">
        <v>3585</v>
      </c>
      <c r="R324" s="20" t="s">
        <v>3978</v>
      </c>
      <c r="X324" t="s">
        <v>172</v>
      </c>
      <c r="Y324" t="s">
        <v>172</v>
      </c>
      <c r="Z324" t="s">
        <v>172</v>
      </c>
      <c r="AA324" t="s">
        <v>172</v>
      </c>
      <c r="AB324" t="s">
        <v>172</v>
      </c>
      <c r="AC324" t="s">
        <v>172</v>
      </c>
      <c r="AD324" t="s">
        <v>172</v>
      </c>
      <c r="AE324" t="s">
        <v>172</v>
      </c>
      <c r="AF324" t="s">
        <v>3980</v>
      </c>
      <c r="AG324" t="s">
        <v>172</v>
      </c>
      <c r="AH324" t="s">
        <v>172</v>
      </c>
      <c r="AI324" t="s">
        <v>172</v>
      </c>
      <c r="AJ324" t="s">
        <v>172</v>
      </c>
      <c r="AK324" t="s">
        <v>3981</v>
      </c>
    </row>
    <row r="325" ht="12.0" customHeight="1">
      <c r="A325" s="24" t="s">
        <v>3595</v>
      </c>
      <c r="B325" s="19" t="str">
        <f t="shared" si="1"/>
        <v>74X</v>
      </c>
      <c r="C325" s="19" t="str">
        <f t="shared" si="43"/>
        <v>7XX</v>
      </c>
      <c r="D325" s="19" t="str">
        <f t="shared" si="15"/>
        <v>7XX</v>
      </c>
      <c r="E325" s="19" t="str">
        <f t="shared" si="4"/>
        <v>TRUE</v>
      </c>
      <c r="F325" s="19" t="str">
        <f t="shared" si="5"/>
        <v>0</v>
      </c>
      <c r="G325" s="20" t="s">
        <v>3597</v>
      </c>
      <c r="H325" s="20" t="s">
        <v>3599</v>
      </c>
      <c r="I325" s="20" t="s">
        <v>3601</v>
      </c>
      <c r="R325" s="20" t="s">
        <v>3984</v>
      </c>
      <c r="X325" t="s">
        <v>172</v>
      </c>
      <c r="Y325" t="s">
        <v>172</v>
      </c>
      <c r="Z325" t="s">
        <v>172</v>
      </c>
      <c r="AA325" t="s">
        <v>172</v>
      </c>
      <c r="AB325" t="s">
        <v>172</v>
      </c>
      <c r="AC325" t="s">
        <v>172</v>
      </c>
      <c r="AD325" t="s">
        <v>172</v>
      </c>
      <c r="AE325" t="s">
        <v>172</v>
      </c>
      <c r="AF325" t="s">
        <v>3985</v>
      </c>
      <c r="AG325" t="s">
        <v>172</v>
      </c>
      <c r="AH325" t="s">
        <v>172</v>
      </c>
      <c r="AI325" t="s">
        <v>172</v>
      </c>
      <c r="AJ325" t="s">
        <v>172</v>
      </c>
      <c r="AK325" t="s">
        <v>3989</v>
      </c>
    </row>
    <row r="326" ht="12.0" customHeight="1">
      <c r="A326" s="24" t="s">
        <v>3607</v>
      </c>
      <c r="B326" s="19" t="str">
        <f t="shared" si="1"/>
        <v>75X</v>
      </c>
      <c r="C326" s="19" t="str">
        <f t="shared" si="43"/>
        <v>7XX</v>
      </c>
      <c r="D326" s="19" t="str">
        <f t="shared" si="15"/>
        <v>7XX</v>
      </c>
      <c r="E326" s="19" t="str">
        <f t="shared" si="4"/>
        <v>TRUE</v>
      </c>
      <c r="F326" s="19" t="str">
        <f t="shared" si="5"/>
        <v>0</v>
      </c>
      <c r="G326" s="20" t="s">
        <v>3607</v>
      </c>
      <c r="H326" s="20" t="s">
        <v>3608</v>
      </c>
      <c r="R326" s="20" t="s">
        <v>3992</v>
      </c>
      <c r="X326" t="s">
        <v>172</v>
      </c>
      <c r="Y326" t="s">
        <v>172</v>
      </c>
      <c r="Z326" t="s">
        <v>172</v>
      </c>
      <c r="AA326" t="s">
        <v>172</v>
      </c>
      <c r="AB326" t="s">
        <v>172</v>
      </c>
      <c r="AC326" t="s">
        <v>172</v>
      </c>
      <c r="AD326" t="s">
        <v>172</v>
      </c>
      <c r="AE326" t="s">
        <v>172</v>
      </c>
      <c r="AF326" t="s">
        <v>3994</v>
      </c>
      <c r="AG326" t="s">
        <v>172</v>
      </c>
      <c r="AH326" t="s">
        <v>172</v>
      </c>
      <c r="AI326" t="s">
        <v>172</v>
      </c>
      <c r="AJ326" t="s">
        <v>172</v>
      </c>
      <c r="AK326" t="s">
        <v>3995</v>
      </c>
    </row>
    <row r="327" ht="12.0" customHeight="1">
      <c r="A327" s="24" t="s">
        <v>3619</v>
      </c>
      <c r="B327" s="19" t="str">
        <f t="shared" si="1"/>
        <v>76X</v>
      </c>
      <c r="C327" s="19" t="str">
        <f t="shared" si="43"/>
        <v>7XX</v>
      </c>
      <c r="D327" s="19" t="str">
        <f t="shared" si="15"/>
        <v>7XX</v>
      </c>
      <c r="E327" s="19" t="str">
        <f t="shared" si="4"/>
        <v>TRUE</v>
      </c>
      <c r="F327" s="19" t="str">
        <f t="shared" si="5"/>
        <v>0</v>
      </c>
      <c r="G327" s="20" t="s">
        <v>3623</v>
      </c>
      <c r="H327" s="20" t="s">
        <v>3624</v>
      </c>
      <c r="I327" s="20" t="s">
        <v>3626</v>
      </c>
      <c r="R327" s="20" t="s">
        <v>3997</v>
      </c>
      <c r="X327" t="s">
        <v>172</v>
      </c>
      <c r="Y327" t="s">
        <v>172</v>
      </c>
      <c r="Z327" t="s">
        <v>172</v>
      </c>
      <c r="AA327" t="s">
        <v>172</v>
      </c>
      <c r="AB327" t="s">
        <v>172</v>
      </c>
      <c r="AC327" t="s">
        <v>172</v>
      </c>
      <c r="AD327" t="s">
        <v>172</v>
      </c>
      <c r="AE327" t="s">
        <v>172</v>
      </c>
      <c r="AF327" t="s">
        <v>3999</v>
      </c>
      <c r="AG327" t="s">
        <v>172</v>
      </c>
      <c r="AH327" t="s">
        <v>172</v>
      </c>
      <c r="AI327" t="s">
        <v>172</v>
      </c>
      <c r="AJ327" t="s">
        <v>172</v>
      </c>
      <c r="AK327" t="s">
        <v>4003</v>
      </c>
    </row>
    <row r="328" ht="12.0" customHeight="1">
      <c r="A328" s="24" t="s">
        <v>3634</v>
      </c>
      <c r="B328" s="19" t="str">
        <f t="shared" si="1"/>
        <v>77X</v>
      </c>
      <c r="C328" s="19" t="str">
        <f t="shared" si="43"/>
        <v>7XX</v>
      </c>
      <c r="D328" s="19" t="str">
        <f t="shared" si="15"/>
        <v>7XX</v>
      </c>
      <c r="E328" s="19" t="str">
        <f t="shared" si="4"/>
        <v>TRUE</v>
      </c>
      <c r="F328" s="19" t="str">
        <f t="shared" si="5"/>
        <v>0</v>
      </c>
      <c r="G328" s="20" t="s">
        <v>3634</v>
      </c>
      <c r="H328" s="20" t="s">
        <v>3638</v>
      </c>
      <c r="R328" s="20" t="s">
        <v>4007</v>
      </c>
      <c r="X328" t="s">
        <v>172</v>
      </c>
      <c r="Y328" t="s">
        <v>172</v>
      </c>
      <c r="Z328" t="s">
        <v>172</v>
      </c>
      <c r="AA328" t="s">
        <v>172</v>
      </c>
      <c r="AB328" t="s">
        <v>172</v>
      </c>
      <c r="AC328" t="s">
        <v>172</v>
      </c>
      <c r="AD328" t="s">
        <v>172</v>
      </c>
      <c r="AE328" t="s">
        <v>172</v>
      </c>
      <c r="AF328" t="s">
        <v>4011</v>
      </c>
      <c r="AG328" t="s">
        <v>172</v>
      </c>
      <c r="AH328" t="s">
        <v>172</v>
      </c>
      <c r="AI328" t="s">
        <v>172</v>
      </c>
      <c r="AJ328" t="s">
        <v>172</v>
      </c>
      <c r="AK328" t="s">
        <v>4012</v>
      </c>
    </row>
    <row r="329" ht="12.0" customHeight="1">
      <c r="A329" s="20" t="s">
        <v>3657</v>
      </c>
      <c r="B329" s="19" t="str">
        <f t="shared" si="1"/>
        <v>78X</v>
      </c>
      <c r="C329" s="19" t="str">
        <f t="shared" si="43"/>
        <v>7XX</v>
      </c>
      <c r="D329" s="19" t="str">
        <f t="shared" si="15"/>
        <v>7XX</v>
      </c>
      <c r="E329" s="19" t="str">
        <f t="shared" si="4"/>
        <v>TRUE</v>
      </c>
      <c r="F329" s="19" t="str">
        <f t="shared" si="5"/>
        <v>7</v>
      </c>
      <c r="G329" s="20" t="s">
        <v>3657</v>
      </c>
      <c r="H329" s="20" t="s">
        <v>3660</v>
      </c>
      <c r="R329" s="20" t="s">
        <v>4018</v>
      </c>
      <c r="X329" t="s">
        <v>172</v>
      </c>
      <c r="Y329" t="s">
        <v>172</v>
      </c>
      <c r="Z329" t="s">
        <v>172</v>
      </c>
      <c r="AA329" t="s">
        <v>172</v>
      </c>
      <c r="AB329" t="s">
        <v>172</v>
      </c>
      <c r="AC329" t="s">
        <v>172</v>
      </c>
      <c r="AD329" t="s">
        <v>172</v>
      </c>
      <c r="AE329" t="s">
        <v>172</v>
      </c>
      <c r="AF329" t="s">
        <v>4022</v>
      </c>
      <c r="AG329" t="s">
        <v>172</v>
      </c>
      <c r="AH329" t="s">
        <v>172</v>
      </c>
      <c r="AI329" t="s">
        <v>172</v>
      </c>
      <c r="AJ329" t="s">
        <v>172</v>
      </c>
      <c r="AK329" t="s">
        <v>4023</v>
      </c>
    </row>
    <row r="330" ht="12.0" customHeight="1">
      <c r="A330" s="20" t="s">
        <v>3665</v>
      </c>
      <c r="B330" s="19" t="str">
        <f t="shared" si="1"/>
        <v>780</v>
      </c>
      <c r="C330" s="19" t="str">
        <f t="shared" si="43"/>
        <v>78X</v>
      </c>
      <c r="D330" s="19" t="str">
        <f t="shared" si="15"/>
        <v>78X</v>
      </c>
      <c r="E330" s="19" t="str">
        <f t="shared" si="4"/>
        <v>TRUE</v>
      </c>
      <c r="F330" s="19" t="str">
        <f t="shared" si="5"/>
        <v>0</v>
      </c>
      <c r="G330" s="20" t="s">
        <v>3665</v>
      </c>
      <c r="H330" s="20" t="s">
        <v>3667</v>
      </c>
      <c r="X330" t="s">
        <v>172</v>
      </c>
      <c r="Y330" t="s">
        <v>172</v>
      </c>
      <c r="Z330" t="s">
        <v>172</v>
      </c>
      <c r="AA330" t="s">
        <v>172</v>
      </c>
      <c r="AB330" t="s">
        <v>172</v>
      </c>
      <c r="AC330" t="s">
        <v>172</v>
      </c>
      <c r="AD330" t="s">
        <v>172</v>
      </c>
      <c r="AE330" t="s">
        <v>172</v>
      </c>
      <c r="AF330" t="s">
        <v>172</v>
      </c>
      <c r="AG330" t="s">
        <v>172</v>
      </c>
      <c r="AH330" t="s">
        <v>172</v>
      </c>
      <c r="AI330" t="s">
        <v>172</v>
      </c>
      <c r="AJ330" t="s">
        <v>172</v>
      </c>
      <c r="AK330" t="s">
        <v>183</v>
      </c>
    </row>
    <row r="331" ht="12.0" customHeight="1">
      <c r="A331" s="20" t="s">
        <v>3688</v>
      </c>
      <c r="B331" s="19" t="str">
        <f t="shared" si="1"/>
        <v>781</v>
      </c>
      <c r="C331" s="19" t="str">
        <f t="shared" si="43"/>
        <v>78X</v>
      </c>
      <c r="D331" s="19" t="str">
        <f t="shared" si="15"/>
        <v>78X</v>
      </c>
      <c r="E331" s="19" t="str">
        <f t="shared" si="4"/>
        <v>TRUE</v>
      </c>
      <c r="F331" s="19" t="str">
        <f t="shared" si="5"/>
        <v>0</v>
      </c>
      <c r="G331" s="20" t="s">
        <v>3690</v>
      </c>
      <c r="H331" s="20" t="s">
        <v>3692</v>
      </c>
      <c r="I331" s="20" t="s">
        <v>3694</v>
      </c>
      <c r="R331" s="20" t="s">
        <v>4035</v>
      </c>
      <c r="X331" t="s">
        <v>172</v>
      </c>
      <c r="Y331" t="s">
        <v>172</v>
      </c>
      <c r="Z331" t="s">
        <v>172</v>
      </c>
      <c r="AA331" t="s">
        <v>172</v>
      </c>
      <c r="AB331" t="s">
        <v>172</v>
      </c>
      <c r="AC331" t="s">
        <v>172</v>
      </c>
      <c r="AD331" t="s">
        <v>172</v>
      </c>
      <c r="AE331" t="s">
        <v>172</v>
      </c>
      <c r="AF331" t="s">
        <v>4038</v>
      </c>
      <c r="AG331" t="s">
        <v>172</v>
      </c>
      <c r="AH331" t="s">
        <v>172</v>
      </c>
      <c r="AI331" t="s">
        <v>172</v>
      </c>
      <c r="AJ331" t="s">
        <v>172</v>
      </c>
      <c r="AK331" t="s">
        <v>4039</v>
      </c>
    </row>
    <row r="332" ht="12.0" customHeight="1">
      <c r="A332" s="20" t="s">
        <v>3713</v>
      </c>
      <c r="B332" s="19" t="str">
        <f t="shared" si="1"/>
        <v>782</v>
      </c>
      <c r="C332" s="19" t="str">
        <f t="shared" si="43"/>
        <v>78X</v>
      </c>
      <c r="D332" s="19" t="str">
        <f t="shared" si="15"/>
        <v>78X</v>
      </c>
      <c r="E332" s="19" t="str">
        <f t="shared" si="4"/>
        <v>TRUE</v>
      </c>
      <c r="F332" s="19" t="str">
        <f t="shared" si="5"/>
        <v>0</v>
      </c>
      <c r="G332" s="20" t="s">
        <v>3715</v>
      </c>
      <c r="H332" s="20" t="s">
        <v>3716</v>
      </c>
      <c r="I332" s="20" t="s">
        <v>3719</v>
      </c>
      <c r="R332" s="20" t="s">
        <v>4045</v>
      </c>
      <c r="X332" t="s">
        <v>172</v>
      </c>
      <c r="Y332" t="s">
        <v>172</v>
      </c>
      <c r="Z332" t="s">
        <v>172</v>
      </c>
      <c r="AA332" t="s">
        <v>172</v>
      </c>
      <c r="AB332" t="s">
        <v>172</v>
      </c>
      <c r="AC332" t="s">
        <v>172</v>
      </c>
      <c r="AD332" t="s">
        <v>172</v>
      </c>
      <c r="AE332" t="s">
        <v>172</v>
      </c>
      <c r="AF332" t="s">
        <v>4049</v>
      </c>
      <c r="AG332" t="s">
        <v>172</v>
      </c>
      <c r="AH332" t="s">
        <v>172</v>
      </c>
      <c r="AI332" t="s">
        <v>172</v>
      </c>
      <c r="AJ332" t="s">
        <v>172</v>
      </c>
      <c r="AK332" t="s">
        <v>4050</v>
      </c>
    </row>
    <row r="333" ht="12.0" customHeight="1">
      <c r="A333" s="20" t="s">
        <v>3724</v>
      </c>
      <c r="B333" s="19" t="str">
        <f t="shared" si="1"/>
        <v>783</v>
      </c>
      <c r="C333" s="19" t="str">
        <f t="shared" si="43"/>
        <v>78X</v>
      </c>
      <c r="D333" s="19" t="str">
        <f t="shared" si="15"/>
        <v>78X</v>
      </c>
      <c r="E333" s="19" t="str">
        <f t="shared" si="4"/>
        <v>TRUE</v>
      </c>
      <c r="F333" s="19" t="str">
        <f t="shared" si="5"/>
        <v>0</v>
      </c>
      <c r="G333" s="20" t="s">
        <v>3725</v>
      </c>
      <c r="H333" s="20" t="s">
        <v>3726</v>
      </c>
      <c r="I333" s="20" t="s">
        <v>3694</v>
      </c>
      <c r="R333" s="20" t="s">
        <v>4055</v>
      </c>
      <c r="X333" t="s">
        <v>172</v>
      </c>
      <c r="Y333" t="s">
        <v>172</v>
      </c>
      <c r="Z333" t="s">
        <v>172</v>
      </c>
      <c r="AA333" t="s">
        <v>172</v>
      </c>
      <c r="AB333" t="s">
        <v>172</v>
      </c>
      <c r="AC333" t="s">
        <v>172</v>
      </c>
      <c r="AD333" t="s">
        <v>172</v>
      </c>
      <c r="AE333" t="s">
        <v>172</v>
      </c>
      <c r="AF333" t="s">
        <v>4057</v>
      </c>
      <c r="AG333" t="s">
        <v>172</v>
      </c>
      <c r="AH333" t="s">
        <v>172</v>
      </c>
      <c r="AI333" t="s">
        <v>172</v>
      </c>
      <c r="AJ333" t="s">
        <v>172</v>
      </c>
      <c r="AK333" t="s">
        <v>4060</v>
      </c>
    </row>
    <row r="334" ht="12.0" customHeight="1">
      <c r="A334" s="20" t="s">
        <v>3735</v>
      </c>
      <c r="B334" s="19" t="str">
        <f t="shared" si="1"/>
        <v>784</v>
      </c>
      <c r="C334" s="19" t="str">
        <f t="shared" si="43"/>
        <v>78X</v>
      </c>
      <c r="D334" s="19" t="str">
        <f t="shared" si="15"/>
        <v>78X</v>
      </c>
      <c r="E334" s="19" t="str">
        <f t="shared" si="4"/>
        <v>TRUE</v>
      </c>
      <c r="F334" s="19" t="str">
        <f t="shared" si="5"/>
        <v>0</v>
      </c>
      <c r="G334" s="20" t="s">
        <v>3713</v>
      </c>
      <c r="H334" s="20" t="s">
        <v>3737</v>
      </c>
      <c r="I334" s="20" t="s">
        <v>3740</v>
      </c>
      <c r="R334" s="20" t="s">
        <v>4064</v>
      </c>
      <c r="X334" t="s">
        <v>172</v>
      </c>
      <c r="Y334" t="s">
        <v>172</v>
      </c>
      <c r="Z334" t="s">
        <v>172</v>
      </c>
      <c r="AA334" t="s">
        <v>172</v>
      </c>
      <c r="AB334" t="s">
        <v>172</v>
      </c>
      <c r="AC334" t="s">
        <v>172</v>
      </c>
      <c r="AD334" t="s">
        <v>172</v>
      </c>
      <c r="AE334" t="s">
        <v>172</v>
      </c>
      <c r="AF334" t="s">
        <v>4067</v>
      </c>
      <c r="AG334" t="s">
        <v>172</v>
      </c>
      <c r="AH334" t="s">
        <v>172</v>
      </c>
      <c r="AI334" t="s">
        <v>172</v>
      </c>
      <c r="AJ334" t="s">
        <v>172</v>
      </c>
      <c r="AK334" t="s">
        <v>4068</v>
      </c>
    </row>
    <row r="335" ht="12.0" customHeight="1">
      <c r="A335" s="20" t="s">
        <v>3746</v>
      </c>
      <c r="B335" s="19" t="str">
        <f t="shared" si="1"/>
        <v>785</v>
      </c>
      <c r="C335" s="19" t="str">
        <f t="shared" si="43"/>
        <v>78X</v>
      </c>
      <c r="D335" s="19" t="str">
        <f t="shared" si="15"/>
        <v>78X</v>
      </c>
      <c r="E335" s="19" t="str">
        <f t="shared" si="4"/>
        <v>TRUE</v>
      </c>
      <c r="F335" s="19" t="str">
        <f t="shared" si="5"/>
        <v>0</v>
      </c>
      <c r="G335" s="20" t="s">
        <v>3735</v>
      </c>
      <c r="H335" s="20" t="s">
        <v>3748</v>
      </c>
      <c r="I335" s="20" t="s">
        <v>3750</v>
      </c>
      <c r="R335" s="20" t="s">
        <v>4075</v>
      </c>
      <c r="X335" t="s">
        <v>172</v>
      </c>
      <c r="Y335" t="s">
        <v>172</v>
      </c>
      <c r="Z335" t="s">
        <v>172</v>
      </c>
      <c r="AA335" t="s">
        <v>172</v>
      </c>
      <c r="AB335" t="s">
        <v>172</v>
      </c>
      <c r="AC335" t="s">
        <v>172</v>
      </c>
      <c r="AD335" t="s">
        <v>172</v>
      </c>
      <c r="AE335" t="s">
        <v>172</v>
      </c>
      <c r="AF335" t="s">
        <v>4077</v>
      </c>
      <c r="AG335" t="s">
        <v>172</v>
      </c>
      <c r="AH335" t="s">
        <v>172</v>
      </c>
      <c r="AI335" t="s">
        <v>172</v>
      </c>
      <c r="AJ335" t="s">
        <v>172</v>
      </c>
      <c r="AK335" t="s">
        <v>4079</v>
      </c>
    </row>
    <row r="336" ht="12.0" customHeight="1">
      <c r="A336" s="20" t="s">
        <v>3758</v>
      </c>
      <c r="B336" s="19" t="str">
        <f t="shared" si="1"/>
        <v>789</v>
      </c>
      <c r="C336" s="19" t="str">
        <f t="shared" si="43"/>
        <v>78X</v>
      </c>
      <c r="D336" s="19" t="str">
        <f t="shared" si="15"/>
        <v>78X</v>
      </c>
      <c r="E336" s="19" t="str">
        <f t="shared" si="4"/>
        <v>TRUE</v>
      </c>
      <c r="F336" s="19" t="str">
        <f t="shared" si="5"/>
        <v>0</v>
      </c>
      <c r="G336" s="20" t="s">
        <v>3758</v>
      </c>
      <c r="H336" s="20" t="s">
        <v>3760</v>
      </c>
      <c r="R336" s="20" t="s">
        <v>4081</v>
      </c>
      <c r="X336" t="s">
        <v>172</v>
      </c>
      <c r="Y336" t="s">
        <v>172</v>
      </c>
      <c r="Z336" t="s">
        <v>172</v>
      </c>
      <c r="AA336" t="s">
        <v>172</v>
      </c>
      <c r="AB336" t="s">
        <v>172</v>
      </c>
      <c r="AC336" t="s">
        <v>172</v>
      </c>
      <c r="AD336" t="s">
        <v>172</v>
      </c>
      <c r="AE336" t="s">
        <v>172</v>
      </c>
      <c r="AF336" t="s">
        <v>4084</v>
      </c>
      <c r="AG336" t="s">
        <v>172</v>
      </c>
      <c r="AH336" t="s">
        <v>172</v>
      </c>
      <c r="AI336" t="s">
        <v>172</v>
      </c>
      <c r="AJ336" t="s">
        <v>172</v>
      </c>
      <c r="AK336" t="s">
        <v>4085</v>
      </c>
    </row>
    <row r="337" ht="12.0" customHeight="1">
      <c r="A337" s="20" t="s">
        <v>3769</v>
      </c>
      <c r="B337" s="19" t="str">
        <f t="shared" si="1"/>
        <v>79X</v>
      </c>
      <c r="C337" s="19" t="str">
        <f t="shared" si="43"/>
        <v>7XX</v>
      </c>
      <c r="D337" s="19" t="str">
        <f t="shared" si="15"/>
        <v>7XX</v>
      </c>
      <c r="E337" s="19" t="str">
        <f t="shared" si="4"/>
        <v>TRUE</v>
      </c>
      <c r="F337" s="19" t="str">
        <f t="shared" si="5"/>
        <v>7</v>
      </c>
      <c r="G337" s="20" t="s">
        <v>3769</v>
      </c>
      <c r="H337" s="20" t="s">
        <v>3770</v>
      </c>
      <c r="R337" s="20" t="s">
        <v>4090</v>
      </c>
      <c r="X337" t="s">
        <v>172</v>
      </c>
      <c r="Y337" t="s">
        <v>172</v>
      </c>
      <c r="Z337" t="s">
        <v>172</v>
      </c>
      <c r="AA337" t="s">
        <v>172</v>
      </c>
      <c r="AB337" t="s">
        <v>172</v>
      </c>
      <c r="AC337" t="s">
        <v>172</v>
      </c>
      <c r="AD337" t="s">
        <v>172</v>
      </c>
      <c r="AE337" t="s">
        <v>172</v>
      </c>
      <c r="AF337" t="s">
        <v>4092</v>
      </c>
      <c r="AG337" t="s">
        <v>172</v>
      </c>
      <c r="AH337" t="s">
        <v>172</v>
      </c>
      <c r="AI337" t="s">
        <v>172</v>
      </c>
      <c r="AJ337" t="s">
        <v>172</v>
      </c>
      <c r="AK337" t="s">
        <v>4093</v>
      </c>
    </row>
    <row r="338" ht="12.0" customHeight="1">
      <c r="A338" s="20" t="s">
        <v>3773</v>
      </c>
      <c r="B338" s="19" t="str">
        <f t="shared" si="1"/>
        <v>790</v>
      </c>
      <c r="C338" s="19" t="str">
        <f t="shared" si="43"/>
        <v>79X</v>
      </c>
      <c r="D338" s="19" t="str">
        <f t="shared" si="15"/>
        <v>79X</v>
      </c>
      <c r="E338" s="19" t="str">
        <f t="shared" si="4"/>
        <v>TRUE</v>
      </c>
      <c r="F338" s="19" t="str">
        <f t="shared" si="5"/>
        <v>0</v>
      </c>
      <c r="G338" s="20" t="s">
        <v>3773</v>
      </c>
      <c r="H338" s="20" t="s">
        <v>3776</v>
      </c>
      <c r="R338" s="20" t="s">
        <v>4096</v>
      </c>
      <c r="X338" t="s">
        <v>172</v>
      </c>
      <c r="Y338" t="s">
        <v>172</v>
      </c>
      <c r="Z338" t="s">
        <v>172</v>
      </c>
      <c r="AA338" t="s">
        <v>172</v>
      </c>
      <c r="AB338" t="s">
        <v>172</v>
      </c>
      <c r="AC338" t="s">
        <v>172</v>
      </c>
      <c r="AD338" t="s">
        <v>172</v>
      </c>
      <c r="AE338" t="s">
        <v>172</v>
      </c>
      <c r="AF338" t="s">
        <v>4098</v>
      </c>
      <c r="AG338" t="s">
        <v>172</v>
      </c>
      <c r="AH338" t="s">
        <v>172</v>
      </c>
      <c r="AI338" t="s">
        <v>172</v>
      </c>
      <c r="AJ338" t="s">
        <v>172</v>
      </c>
      <c r="AK338" t="s">
        <v>4100</v>
      </c>
    </row>
    <row r="339" ht="12.0" customHeight="1">
      <c r="A339" s="20" t="s">
        <v>3797</v>
      </c>
      <c r="B339" s="19" t="str">
        <f t="shared" si="1"/>
        <v>791</v>
      </c>
      <c r="C339" s="19" t="str">
        <f t="shared" si="43"/>
        <v>79X</v>
      </c>
      <c r="D339" s="19" t="str">
        <f t="shared" si="15"/>
        <v>79X</v>
      </c>
      <c r="E339" s="19" t="str">
        <f t="shared" si="4"/>
        <v>TRUE</v>
      </c>
      <c r="F339" s="19" t="str">
        <f t="shared" si="5"/>
        <v>0</v>
      </c>
      <c r="G339" s="20" t="s">
        <v>3800</v>
      </c>
      <c r="H339" s="20" t="s">
        <v>3801</v>
      </c>
      <c r="I339" s="20" t="s">
        <v>3803</v>
      </c>
      <c r="R339" s="20" t="s">
        <v>4106</v>
      </c>
      <c r="X339" t="s">
        <v>172</v>
      </c>
      <c r="Y339" t="s">
        <v>172</v>
      </c>
      <c r="Z339" t="s">
        <v>172</v>
      </c>
      <c r="AA339" t="s">
        <v>172</v>
      </c>
      <c r="AB339" t="s">
        <v>172</v>
      </c>
      <c r="AC339" t="s">
        <v>172</v>
      </c>
      <c r="AD339" t="s">
        <v>172</v>
      </c>
      <c r="AE339" t="s">
        <v>172</v>
      </c>
      <c r="AF339" t="s">
        <v>4107</v>
      </c>
      <c r="AG339" t="s">
        <v>172</v>
      </c>
      <c r="AH339" t="s">
        <v>172</v>
      </c>
      <c r="AI339" t="s">
        <v>172</v>
      </c>
      <c r="AJ339" t="s">
        <v>172</v>
      </c>
      <c r="AK339" t="s">
        <v>4109</v>
      </c>
    </row>
    <row r="340" ht="12.0" customHeight="1">
      <c r="A340" s="20" t="s">
        <v>3808</v>
      </c>
      <c r="B340" s="19" t="str">
        <f t="shared" si="1"/>
        <v>792</v>
      </c>
      <c r="C340" s="19" t="str">
        <f t="shared" si="43"/>
        <v>79X</v>
      </c>
      <c r="D340" s="19" t="str">
        <f t="shared" si="15"/>
        <v>79X</v>
      </c>
      <c r="E340" s="19" t="str">
        <f t="shared" si="4"/>
        <v>TRUE</v>
      </c>
      <c r="F340" s="19" t="str">
        <f t="shared" si="5"/>
        <v>0</v>
      </c>
      <c r="G340" s="20" t="s">
        <v>3811</v>
      </c>
      <c r="H340" s="20" t="s">
        <v>3812</v>
      </c>
      <c r="X340" t="s">
        <v>172</v>
      </c>
      <c r="Y340" t="s">
        <v>172</v>
      </c>
      <c r="Z340" t="s">
        <v>172</v>
      </c>
      <c r="AA340" t="s">
        <v>172</v>
      </c>
      <c r="AB340" t="s">
        <v>172</v>
      </c>
      <c r="AC340" t="s">
        <v>172</v>
      </c>
      <c r="AD340" t="s">
        <v>172</v>
      </c>
      <c r="AE340" t="s">
        <v>172</v>
      </c>
      <c r="AF340" t="s">
        <v>172</v>
      </c>
      <c r="AG340" t="s">
        <v>172</v>
      </c>
      <c r="AH340" t="s">
        <v>172</v>
      </c>
      <c r="AI340" t="s">
        <v>172</v>
      </c>
      <c r="AJ340" t="s">
        <v>172</v>
      </c>
      <c r="AK340" t="s">
        <v>183</v>
      </c>
    </row>
    <row r="341" ht="12.0" customHeight="1">
      <c r="A341" s="20" t="s">
        <v>3831</v>
      </c>
      <c r="B341" s="19" t="str">
        <f t="shared" si="1"/>
        <v>793</v>
      </c>
      <c r="C341" s="19" t="str">
        <f t="shared" si="43"/>
        <v>79X</v>
      </c>
      <c r="D341" s="19" t="str">
        <f t="shared" si="15"/>
        <v>79X</v>
      </c>
      <c r="E341" s="19" t="str">
        <f t="shared" si="4"/>
        <v>TRUE</v>
      </c>
      <c r="F341" s="19" t="str">
        <f t="shared" si="5"/>
        <v>0</v>
      </c>
      <c r="G341" s="20" t="s">
        <v>3808</v>
      </c>
      <c r="H341" s="20" t="s">
        <v>3834</v>
      </c>
      <c r="I341" s="20" t="s">
        <v>3836</v>
      </c>
      <c r="X341" t="s">
        <v>172</v>
      </c>
      <c r="Y341" t="s">
        <v>172</v>
      </c>
      <c r="Z341" t="s">
        <v>172</v>
      </c>
      <c r="AA341" t="s">
        <v>172</v>
      </c>
      <c r="AB341" t="s">
        <v>172</v>
      </c>
      <c r="AC341" t="s">
        <v>172</v>
      </c>
      <c r="AD341" t="s">
        <v>172</v>
      </c>
      <c r="AE341" t="s">
        <v>172</v>
      </c>
      <c r="AF341" t="s">
        <v>172</v>
      </c>
      <c r="AG341" t="s">
        <v>172</v>
      </c>
      <c r="AH341" t="s">
        <v>172</v>
      </c>
      <c r="AI341" t="s">
        <v>172</v>
      </c>
      <c r="AJ341" t="s">
        <v>172</v>
      </c>
      <c r="AK341" t="s">
        <v>183</v>
      </c>
    </row>
    <row r="342" ht="12.0" customHeight="1">
      <c r="A342" s="20" t="s">
        <v>3855</v>
      </c>
      <c r="B342" s="19" t="str">
        <f t="shared" si="1"/>
        <v>794</v>
      </c>
      <c r="C342" s="19" t="str">
        <f t="shared" si="43"/>
        <v>79X</v>
      </c>
      <c r="D342" s="19" t="str">
        <f t="shared" si="15"/>
        <v>79X</v>
      </c>
      <c r="E342" s="19" t="str">
        <f t="shared" si="4"/>
        <v>TRUE</v>
      </c>
      <c r="F342" s="19" t="str">
        <f t="shared" si="5"/>
        <v>0</v>
      </c>
      <c r="G342" s="20" t="s">
        <v>3858</v>
      </c>
      <c r="H342" s="20" t="s">
        <v>3859</v>
      </c>
      <c r="I342" s="20" t="s">
        <v>3861</v>
      </c>
      <c r="R342" s="20" t="s">
        <v>4096</v>
      </c>
      <c r="X342" t="s">
        <v>172</v>
      </c>
      <c r="Y342" t="s">
        <v>172</v>
      </c>
      <c r="Z342" t="s">
        <v>172</v>
      </c>
      <c r="AA342" t="s">
        <v>172</v>
      </c>
      <c r="AB342" t="s">
        <v>172</v>
      </c>
      <c r="AC342" t="s">
        <v>172</v>
      </c>
      <c r="AD342" t="s">
        <v>172</v>
      </c>
      <c r="AE342" t="s">
        <v>172</v>
      </c>
      <c r="AF342" t="s">
        <v>4098</v>
      </c>
      <c r="AG342" t="s">
        <v>172</v>
      </c>
      <c r="AH342" t="s">
        <v>172</v>
      </c>
      <c r="AI342" t="s">
        <v>172</v>
      </c>
      <c r="AJ342" t="s">
        <v>172</v>
      </c>
      <c r="AK342" t="s">
        <v>4100</v>
      </c>
    </row>
    <row r="343" ht="12.0" customHeight="1">
      <c r="A343" s="20" t="s">
        <v>3866</v>
      </c>
      <c r="B343" s="19" t="str">
        <f t="shared" si="1"/>
        <v>795</v>
      </c>
      <c r="C343" s="19" t="str">
        <f t="shared" si="43"/>
        <v>79X</v>
      </c>
      <c r="D343" s="19" t="str">
        <f t="shared" si="15"/>
        <v>79X</v>
      </c>
      <c r="E343" s="19" t="str">
        <f t="shared" si="4"/>
        <v>TRUE</v>
      </c>
      <c r="F343" s="19" t="str">
        <f t="shared" si="5"/>
        <v>0</v>
      </c>
      <c r="G343" s="20" t="s">
        <v>3867</v>
      </c>
      <c r="H343" s="20" t="s">
        <v>3868</v>
      </c>
      <c r="X343" t="s">
        <v>172</v>
      </c>
      <c r="Y343" t="s">
        <v>172</v>
      </c>
      <c r="Z343" t="s">
        <v>172</v>
      </c>
      <c r="AA343" t="s">
        <v>172</v>
      </c>
      <c r="AB343" t="s">
        <v>172</v>
      </c>
      <c r="AC343" t="s">
        <v>172</v>
      </c>
      <c r="AD343" t="s">
        <v>172</v>
      </c>
      <c r="AE343" t="s">
        <v>172</v>
      </c>
      <c r="AF343" t="s">
        <v>172</v>
      </c>
      <c r="AG343" t="s">
        <v>172</v>
      </c>
      <c r="AH343" t="s">
        <v>172</v>
      </c>
      <c r="AI343" t="s">
        <v>172</v>
      </c>
      <c r="AJ343" t="s">
        <v>172</v>
      </c>
      <c r="AK343" t="s">
        <v>183</v>
      </c>
    </row>
    <row r="344" ht="12.0" customHeight="1">
      <c r="A344" s="20" t="s">
        <v>3889</v>
      </c>
      <c r="B344" s="19" t="str">
        <f t="shared" si="1"/>
        <v>796</v>
      </c>
      <c r="C344" s="19" t="str">
        <f t="shared" si="43"/>
        <v>79X</v>
      </c>
      <c r="D344" s="19" t="str">
        <f t="shared" si="15"/>
        <v>79X</v>
      </c>
      <c r="E344" s="19" t="str">
        <f t="shared" si="4"/>
        <v>TRUE</v>
      </c>
      <c r="F344" s="19" t="str">
        <f t="shared" si="5"/>
        <v>0</v>
      </c>
      <c r="G344" s="20" t="s">
        <v>3891</v>
      </c>
      <c r="H344" s="20" t="s">
        <v>3892</v>
      </c>
      <c r="I344" s="20" t="s">
        <v>3895</v>
      </c>
      <c r="R344" s="20" t="s">
        <v>4139</v>
      </c>
      <c r="X344" t="s">
        <v>172</v>
      </c>
      <c r="Y344" t="s">
        <v>172</v>
      </c>
      <c r="Z344" t="s">
        <v>172</v>
      </c>
      <c r="AA344" t="s">
        <v>172</v>
      </c>
      <c r="AB344" t="s">
        <v>172</v>
      </c>
      <c r="AC344" t="s">
        <v>172</v>
      </c>
      <c r="AD344" t="s">
        <v>172</v>
      </c>
      <c r="AE344" t="s">
        <v>172</v>
      </c>
      <c r="AF344" t="s">
        <v>4140</v>
      </c>
      <c r="AG344" t="s">
        <v>172</v>
      </c>
      <c r="AH344" t="s">
        <v>172</v>
      </c>
      <c r="AI344" t="s">
        <v>172</v>
      </c>
      <c r="AJ344" t="s">
        <v>172</v>
      </c>
      <c r="AK344" t="s">
        <v>4142</v>
      </c>
    </row>
    <row r="345" ht="12.0" customHeight="1">
      <c r="A345" s="20" t="s">
        <v>3899</v>
      </c>
      <c r="B345" s="19" t="str">
        <f t="shared" si="1"/>
        <v>8XX</v>
      </c>
      <c r="C345" s="19" t="s">
        <v>171</v>
      </c>
      <c r="D345" s="19" t="str">
        <f t="shared" si="15"/>
        <v>vifanord-ROOT</v>
      </c>
      <c r="E345" s="19" t="str">
        <f t="shared" si="4"/>
        <v>TRUE</v>
      </c>
      <c r="F345" s="19" t="str">
        <f t="shared" si="5"/>
        <v>5</v>
      </c>
      <c r="G345" s="20" t="s">
        <v>3899</v>
      </c>
      <c r="H345" s="20" t="s">
        <v>3900</v>
      </c>
      <c r="X345" t="s">
        <v>172</v>
      </c>
      <c r="Y345" t="s">
        <v>172</v>
      </c>
      <c r="Z345" t="s">
        <v>172</v>
      </c>
      <c r="AA345" t="s">
        <v>172</v>
      </c>
      <c r="AB345" t="s">
        <v>172</v>
      </c>
      <c r="AC345" t="s">
        <v>172</v>
      </c>
      <c r="AD345" t="s">
        <v>172</v>
      </c>
      <c r="AE345" t="s">
        <v>172</v>
      </c>
      <c r="AF345" t="s">
        <v>172</v>
      </c>
      <c r="AG345" t="s">
        <v>172</v>
      </c>
      <c r="AH345" t="s">
        <v>172</v>
      </c>
      <c r="AI345" t="s">
        <v>172</v>
      </c>
      <c r="AJ345" t="s">
        <v>172</v>
      </c>
      <c r="AK345" t="s">
        <v>183</v>
      </c>
    </row>
    <row r="346" ht="12.0" customHeight="1">
      <c r="A346" s="20" t="s">
        <v>4147</v>
      </c>
      <c r="B346" s="19" t="str">
        <f t="shared" si="1"/>
        <v>80</v>
      </c>
      <c r="C346" s="19" t="str">
        <f t="shared" ref="C346:C347" si="44">REGEXREPLACE(B346,"^([^X]*?).?(X*)$", "$1X$2")</f>
        <v>8X</v>
      </c>
      <c r="D346" s="19" t="str">
        <f t="shared" si="15"/>
        <v/>
      </c>
      <c r="E346" s="19" t="str">
        <f t="shared" si="4"/>
        <v>TRUE</v>
      </c>
      <c r="F346" s="19" t="str">
        <f t="shared" si="5"/>
        <v>0</v>
      </c>
      <c r="G346" s="20" t="s">
        <v>3906</v>
      </c>
      <c r="H346" s="20" t="s">
        <v>3907</v>
      </c>
      <c r="I346" s="20" t="s">
        <v>4151</v>
      </c>
      <c r="X346" t="s">
        <v>172</v>
      </c>
      <c r="Y346" t="s">
        <v>172</v>
      </c>
      <c r="Z346" t="s">
        <v>172</v>
      </c>
      <c r="AA346" t="s">
        <v>172</v>
      </c>
      <c r="AB346" t="s">
        <v>172</v>
      </c>
      <c r="AC346" t="s">
        <v>172</v>
      </c>
      <c r="AD346" t="s">
        <v>172</v>
      </c>
      <c r="AE346" t="s">
        <v>172</v>
      </c>
      <c r="AF346" t="s">
        <v>172</v>
      </c>
      <c r="AG346" t="s">
        <v>172</v>
      </c>
      <c r="AH346" t="s">
        <v>172</v>
      </c>
      <c r="AI346" t="s">
        <v>172</v>
      </c>
      <c r="AJ346" t="s">
        <v>172</v>
      </c>
      <c r="AK346" t="s">
        <v>183</v>
      </c>
    </row>
    <row r="347" ht="12.0" customHeight="1">
      <c r="A347" s="20" t="s">
        <v>3914</v>
      </c>
      <c r="B347" s="19" t="str">
        <f t="shared" si="1"/>
        <v>81X</v>
      </c>
      <c r="C347" s="19" t="str">
        <f t="shared" si="44"/>
        <v>8XX</v>
      </c>
      <c r="D347" s="19" t="str">
        <f t="shared" si="15"/>
        <v>8XX</v>
      </c>
      <c r="E347" s="19" t="str">
        <f t="shared" si="4"/>
        <v>TRUE</v>
      </c>
      <c r="F347" s="19" t="str">
        <f t="shared" si="5"/>
        <v>6</v>
      </c>
      <c r="G347" s="20" t="s">
        <v>3932</v>
      </c>
      <c r="H347" s="20" t="s">
        <v>4160</v>
      </c>
      <c r="L347" s="20" t="s">
        <v>4161</v>
      </c>
      <c r="X347" t="s">
        <v>172</v>
      </c>
      <c r="Y347" t="s">
        <v>172</v>
      </c>
      <c r="Z347" t="s">
        <v>4162</v>
      </c>
      <c r="AA347" t="s">
        <v>172</v>
      </c>
      <c r="AB347" t="s">
        <v>172</v>
      </c>
      <c r="AC347" t="s">
        <v>172</v>
      </c>
      <c r="AD347" t="s">
        <v>172</v>
      </c>
      <c r="AE347" t="s">
        <v>172</v>
      </c>
      <c r="AF347" t="s">
        <v>172</v>
      </c>
      <c r="AG347" t="s">
        <v>172</v>
      </c>
      <c r="AH347" t="s">
        <v>172</v>
      </c>
      <c r="AI347" t="s">
        <v>172</v>
      </c>
      <c r="AJ347" t="s">
        <v>172</v>
      </c>
      <c r="AK347" t="s">
        <v>4165</v>
      </c>
    </row>
    <row r="348" ht="12.0" customHeight="1">
      <c r="A348" s="20" t="s">
        <v>3952</v>
      </c>
      <c r="B348" s="19" t="str">
        <f t="shared" si="1"/>
        <v>811.X</v>
      </c>
      <c r="C348" s="19" t="s">
        <v>3954</v>
      </c>
      <c r="D348" s="19" t="str">
        <f t="shared" si="15"/>
        <v>81X</v>
      </c>
      <c r="E348" s="19" t="str">
        <f t="shared" si="4"/>
        <v>TRUE</v>
      </c>
      <c r="F348" s="19" t="str">
        <f t="shared" si="5"/>
        <v>6</v>
      </c>
      <c r="G348" s="20" t="s">
        <v>3957</v>
      </c>
      <c r="H348" s="20" t="s">
        <v>3958</v>
      </c>
      <c r="I348" s="20" t="s">
        <v>3960</v>
      </c>
      <c r="X348" t="s">
        <v>172</v>
      </c>
      <c r="Y348" t="s">
        <v>172</v>
      </c>
      <c r="Z348" t="s">
        <v>172</v>
      </c>
      <c r="AA348" t="s">
        <v>172</v>
      </c>
      <c r="AB348" t="s">
        <v>172</v>
      </c>
      <c r="AC348" t="s">
        <v>172</v>
      </c>
      <c r="AD348" t="s">
        <v>172</v>
      </c>
      <c r="AE348" t="s">
        <v>172</v>
      </c>
      <c r="AF348" t="s">
        <v>172</v>
      </c>
      <c r="AG348" t="s">
        <v>172</v>
      </c>
      <c r="AH348" t="s">
        <v>172</v>
      </c>
      <c r="AI348" t="s">
        <v>172</v>
      </c>
      <c r="AJ348" t="s">
        <v>172</v>
      </c>
      <c r="AK348" t="s">
        <v>183</v>
      </c>
    </row>
    <row r="349" ht="12.0" customHeight="1">
      <c r="A349" s="20" t="s">
        <v>3961</v>
      </c>
      <c r="B349" s="19" t="str">
        <f t="shared" si="1"/>
        <v>811.1</v>
      </c>
      <c r="C349" s="19" t="str">
        <f t="shared" ref="C349:C354" si="45">REGEXREPLACE(B349,"^([^X]*?).?(X*)$", "$1X$2")</f>
        <v>811.X</v>
      </c>
      <c r="D349" s="19" t="str">
        <f t="shared" si="15"/>
        <v>811.X</v>
      </c>
      <c r="E349" s="19" t="str">
        <f t="shared" si="4"/>
        <v>TRUE</v>
      </c>
      <c r="F349" s="19" t="str">
        <f t="shared" si="5"/>
        <v>0</v>
      </c>
      <c r="G349" s="20" t="s">
        <v>3963</v>
      </c>
      <c r="H349" s="20" t="s">
        <v>289</v>
      </c>
      <c r="X349" t="s">
        <v>172</v>
      </c>
      <c r="Y349" t="s">
        <v>172</v>
      </c>
      <c r="Z349" t="s">
        <v>172</v>
      </c>
      <c r="AA349" t="s">
        <v>172</v>
      </c>
      <c r="AB349" t="s">
        <v>172</v>
      </c>
      <c r="AC349" t="s">
        <v>172</v>
      </c>
      <c r="AD349" t="s">
        <v>172</v>
      </c>
      <c r="AE349" t="s">
        <v>172</v>
      </c>
      <c r="AF349" t="s">
        <v>172</v>
      </c>
      <c r="AG349" t="s">
        <v>172</v>
      </c>
      <c r="AH349" t="s">
        <v>172</v>
      </c>
      <c r="AI349" t="s">
        <v>172</v>
      </c>
      <c r="AJ349" t="s">
        <v>172</v>
      </c>
      <c r="AK349" t="s">
        <v>183</v>
      </c>
    </row>
    <row r="350" ht="12.0" customHeight="1">
      <c r="A350" s="20" t="s">
        <v>3969</v>
      </c>
      <c r="B350" s="19" t="str">
        <f t="shared" si="1"/>
        <v>811.2</v>
      </c>
      <c r="C350" s="19" t="str">
        <f t="shared" si="45"/>
        <v>811.X</v>
      </c>
      <c r="D350" s="19" t="str">
        <f t="shared" si="15"/>
        <v>811.X</v>
      </c>
      <c r="E350" s="19" t="str">
        <f t="shared" si="4"/>
        <v>TRUE</v>
      </c>
      <c r="F350" s="19" t="str">
        <f t="shared" si="5"/>
        <v>0</v>
      </c>
      <c r="G350" s="20" t="s">
        <v>3971</v>
      </c>
      <c r="H350" s="20" t="s">
        <v>3973</v>
      </c>
      <c r="X350" t="s">
        <v>172</v>
      </c>
      <c r="Y350" t="s">
        <v>172</v>
      </c>
      <c r="Z350" t="s">
        <v>172</v>
      </c>
      <c r="AA350" t="s">
        <v>172</v>
      </c>
      <c r="AB350" t="s">
        <v>172</v>
      </c>
      <c r="AC350" t="s">
        <v>172</v>
      </c>
      <c r="AD350" t="s">
        <v>172</v>
      </c>
      <c r="AE350" t="s">
        <v>172</v>
      </c>
      <c r="AF350" t="s">
        <v>172</v>
      </c>
      <c r="AG350" t="s">
        <v>172</v>
      </c>
      <c r="AH350" t="s">
        <v>172</v>
      </c>
      <c r="AI350" t="s">
        <v>172</v>
      </c>
      <c r="AJ350" t="s">
        <v>172</v>
      </c>
      <c r="AK350" t="s">
        <v>183</v>
      </c>
    </row>
    <row r="351" ht="12.0" customHeight="1">
      <c r="A351" s="20" t="s">
        <v>3983</v>
      </c>
      <c r="B351" s="19" t="str">
        <f t="shared" si="1"/>
        <v>811.3</v>
      </c>
      <c r="C351" s="19" t="str">
        <f t="shared" si="45"/>
        <v>811.X</v>
      </c>
      <c r="D351" s="19" t="str">
        <f t="shared" si="15"/>
        <v>811.X</v>
      </c>
      <c r="E351" s="19" t="str">
        <f t="shared" si="4"/>
        <v>TRUE</v>
      </c>
      <c r="F351" s="19" t="str">
        <f t="shared" si="5"/>
        <v>0</v>
      </c>
      <c r="G351" s="20" t="s">
        <v>3986</v>
      </c>
      <c r="H351" s="20" t="s">
        <v>3987</v>
      </c>
      <c r="X351" t="s">
        <v>172</v>
      </c>
      <c r="Y351" t="s">
        <v>172</v>
      </c>
      <c r="Z351" t="s">
        <v>172</v>
      </c>
      <c r="AA351" t="s">
        <v>172</v>
      </c>
      <c r="AB351" t="s">
        <v>172</v>
      </c>
      <c r="AC351" t="s">
        <v>172</v>
      </c>
      <c r="AD351" t="s">
        <v>172</v>
      </c>
      <c r="AE351" t="s">
        <v>172</v>
      </c>
      <c r="AF351" t="s">
        <v>172</v>
      </c>
      <c r="AG351" t="s">
        <v>172</v>
      </c>
      <c r="AH351" t="s">
        <v>172</v>
      </c>
      <c r="AI351" t="s">
        <v>172</v>
      </c>
      <c r="AJ351" t="s">
        <v>172</v>
      </c>
      <c r="AK351" t="s">
        <v>183</v>
      </c>
    </row>
    <row r="352" ht="12.0" customHeight="1">
      <c r="A352" s="20" t="s">
        <v>3998</v>
      </c>
      <c r="B352" s="19" t="str">
        <f t="shared" si="1"/>
        <v>811.4</v>
      </c>
      <c r="C352" s="19" t="str">
        <f t="shared" si="45"/>
        <v>811.X</v>
      </c>
      <c r="D352" s="19" t="str">
        <f t="shared" si="15"/>
        <v>811.X</v>
      </c>
      <c r="E352" s="19" t="str">
        <f t="shared" si="4"/>
        <v>TRUE</v>
      </c>
      <c r="F352" s="19" t="str">
        <f t="shared" si="5"/>
        <v>0</v>
      </c>
      <c r="G352" s="20" t="s">
        <v>4000</v>
      </c>
      <c r="H352" s="20" t="s">
        <v>4001</v>
      </c>
      <c r="X352" t="s">
        <v>172</v>
      </c>
      <c r="Y352" t="s">
        <v>172</v>
      </c>
      <c r="Z352" t="s">
        <v>172</v>
      </c>
      <c r="AA352" t="s">
        <v>172</v>
      </c>
      <c r="AB352" t="s">
        <v>172</v>
      </c>
      <c r="AC352" t="s">
        <v>172</v>
      </c>
      <c r="AD352" t="s">
        <v>172</v>
      </c>
      <c r="AE352" t="s">
        <v>172</v>
      </c>
      <c r="AF352" t="s">
        <v>172</v>
      </c>
      <c r="AG352" t="s">
        <v>172</v>
      </c>
      <c r="AH352" t="s">
        <v>172</v>
      </c>
      <c r="AI352" t="s">
        <v>172</v>
      </c>
      <c r="AJ352" t="s">
        <v>172</v>
      </c>
      <c r="AK352" t="s">
        <v>183</v>
      </c>
    </row>
    <row r="353" ht="12.0" customHeight="1">
      <c r="A353" s="20" t="s">
        <v>4004</v>
      </c>
      <c r="B353" s="19" t="str">
        <f t="shared" si="1"/>
        <v>811.5</v>
      </c>
      <c r="C353" s="19" t="str">
        <f t="shared" si="45"/>
        <v>811.X</v>
      </c>
      <c r="D353" s="19" t="str">
        <f t="shared" si="15"/>
        <v>811.X</v>
      </c>
      <c r="E353" s="19" t="str">
        <f t="shared" si="4"/>
        <v>TRUE</v>
      </c>
      <c r="F353" s="19" t="str">
        <f t="shared" si="5"/>
        <v>0</v>
      </c>
      <c r="G353" s="20" t="s">
        <v>4005</v>
      </c>
      <c r="H353" s="20" t="s">
        <v>4006</v>
      </c>
      <c r="X353" t="s">
        <v>172</v>
      </c>
      <c r="Y353" t="s">
        <v>172</v>
      </c>
      <c r="Z353" t="s">
        <v>172</v>
      </c>
      <c r="AA353" t="s">
        <v>172</v>
      </c>
      <c r="AB353" t="s">
        <v>172</v>
      </c>
      <c r="AC353" t="s">
        <v>172</v>
      </c>
      <c r="AD353" t="s">
        <v>172</v>
      </c>
      <c r="AE353" t="s">
        <v>172</v>
      </c>
      <c r="AF353" t="s">
        <v>172</v>
      </c>
      <c r="AG353" t="s">
        <v>172</v>
      </c>
      <c r="AH353" t="s">
        <v>172</v>
      </c>
      <c r="AI353" t="s">
        <v>172</v>
      </c>
      <c r="AJ353" t="s">
        <v>172</v>
      </c>
      <c r="AK353" t="s">
        <v>183</v>
      </c>
    </row>
    <row r="354" ht="12.0" customHeight="1">
      <c r="A354" s="20" t="s">
        <v>4015</v>
      </c>
      <c r="B354" s="19" t="str">
        <f t="shared" si="1"/>
        <v>811.6</v>
      </c>
      <c r="C354" s="19" t="str">
        <f t="shared" si="45"/>
        <v>811.X</v>
      </c>
      <c r="D354" s="19" t="str">
        <f t="shared" si="15"/>
        <v>811.X</v>
      </c>
      <c r="E354" s="19" t="str">
        <f t="shared" si="4"/>
        <v>TRUE</v>
      </c>
      <c r="F354" s="19" t="str">
        <f t="shared" si="5"/>
        <v>0</v>
      </c>
      <c r="G354" s="20" t="s">
        <v>4016</v>
      </c>
      <c r="H354" s="20" t="s">
        <v>4017</v>
      </c>
      <c r="X354" t="s">
        <v>172</v>
      </c>
      <c r="Y354" t="s">
        <v>172</v>
      </c>
      <c r="Z354" t="s">
        <v>172</v>
      </c>
      <c r="AA354" t="s">
        <v>172</v>
      </c>
      <c r="AB354" t="s">
        <v>172</v>
      </c>
      <c r="AC354" t="s">
        <v>172</v>
      </c>
      <c r="AD354" t="s">
        <v>172</v>
      </c>
      <c r="AE354" t="s">
        <v>172</v>
      </c>
      <c r="AF354" t="s">
        <v>172</v>
      </c>
      <c r="AG354" t="s">
        <v>172</v>
      </c>
      <c r="AH354" t="s">
        <v>172</v>
      </c>
      <c r="AI354" t="s">
        <v>172</v>
      </c>
      <c r="AJ354" t="s">
        <v>172</v>
      </c>
      <c r="AK354" t="s">
        <v>183</v>
      </c>
    </row>
    <row r="355" ht="12.0" customHeight="1">
      <c r="A355" s="20" t="s">
        <v>4025</v>
      </c>
      <c r="B355" s="19" t="str">
        <f t="shared" si="1"/>
        <v>812.X</v>
      </c>
      <c r="C355" s="19" t="s">
        <v>3954</v>
      </c>
      <c r="D355" s="19" t="str">
        <f t="shared" si="15"/>
        <v>81X</v>
      </c>
      <c r="E355" s="19" t="str">
        <f t="shared" si="4"/>
        <v>TRUE</v>
      </c>
      <c r="F355" s="19" t="str">
        <f t="shared" si="5"/>
        <v>6</v>
      </c>
      <c r="G355" s="20" t="s">
        <v>4027</v>
      </c>
      <c r="H355" s="20" t="s">
        <v>4206</v>
      </c>
      <c r="N355" s="20" t="s">
        <v>4207</v>
      </c>
      <c r="X355" t="s">
        <v>172</v>
      </c>
      <c r="Y355" t="s">
        <v>172</v>
      </c>
      <c r="Z355" t="s">
        <v>172</v>
      </c>
      <c r="AA355" t="s">
        <v>172</v>
      </c>
      <c r="AB355" t="s">
        <v>4209</v>
      </c>
      <c r="AC355" t="s">
        <v>172</v>
      </c>
      <c r="AD355" t="s">
        <v>172</v>
      </c>
      <c r="AE355" t="s">
        <v>172</v>
      </c>
      <c r="AF355" t="s">
        <v>172</v>
      </c>
      <c r="AG355" t="s">
        <v>172</v>
      </c>
      <c r="AH355" t="s">
        <v>172</v>
      </c>
      <c r="AI355" t="s">
        <v>172</v>
      </c>
      <c r="AJ355" t="s">
        <v>172</v>
      </c>
      <c r="AK355" t="s">
        <v>4214</v>
      </c>
    </row>
    <row r="356" ht="12.0" customHeight="1">
      <c r="A356" s="20" t="s">
        <v>4030</v>
      </c>
      <c r="B356" s="19" t="str">
        <f t="shared" si="1"/>
        <v>812.1</v>
      </c>
      <c r="C356" s="19" t="str">
        <f t="shared" ref="C356:C361" si="46">REGEXREPLACE(B356,"^([^X]*?).?(X*)$", "$1X$2")</f>
        <v>812.X</v>
      </c>
      <c r="D356" s="19" t="str">
        <f t="shared" si="15"/>
        <v>812.X</v>
      </c>
      <c r="E356" s="19" t="str">
        <f t="shared" si="4"/>
        <v>TRUE</v>
      </c>
      <c r="F356" s="19" t="str">
        <f t="shared" si="5"/>
        <v>0</v>
      </c>
      <c r="G356" s="20" t="s">
        <v>4031</v>
      </c>
      <c r="H356" s="20" t="s">
        <v>289</v>
      </c>
      <c r="N356" s="20" t="s">
        <v>4220</v>
      </c>
      <c r="X356" t="s">
        <v>172</v>
      </c>
      <c r="Y356" t="s">
        <v>172</v>
      </c>
      <c r="Z356" t="s">
        <v>172</v>
      </c>
      <c r="AA356" t="s">
        <v>172</v>
      </c>
      <c r="AB356" t="s">
        <v>4221</v>
      </c>
      <c r="AC356" t="s">
        <v>172</v>
      </c>
      <c r="AD356" t="s">
        <v>172</v>
      </c>
      <c r="AE356" t="s">
        <v>172</v>
      </c>
      <c r="AF356" t="s">
        <v>172</v>
      </c>
      <c r="AG356" t="s">
        <v>172</v>
      </c>
      <c r="AH356" t="s">
        <v>172</v>
      </c>
      <c r="AI356" t="s">
        <v>172</v>
      </c>
      <c r="AJ356" t="s">
        <v>172</v>
      </c>
      <c r="AK356" t="s">
        <v>4223</v>
      </c>
    </row>
    <row r="357" ht="12.0" customHeight="1">
      <c r="A357" s="20" t="s">
        <v>4037</v>
      </c>
      <c r="B357" s="19" t="str">
        <f t="shared" si="1"/>
        <v>812.2</v>
      </c>
      <c r="C357" s="19" t="str">
        <f t="shared" si="46"/>
        <v>812.X</v>
      </c>
      <c r="D357" s="19" t="str">
        <f t="shared" si="15"/>
        <v>812.X</v>
      </c>
      <c r="E357" s="19" t="str">
        <f t="shared" si="4"/>
        <v>TRUE</v>
      </c>
      <c r="F357" s="19" t="str">
        <f t="shared" si="5"/>
        <v>0</v>
      </c>
      <c r="G357" s="20" t="s">
        <v>4040</v>
      </c>
      <c r="H357" s="20" t="s">
        <v>3973</v>
      </c>
      <c r="N357" s="20" t="s">
        <v>4227</v>
      </c>
      <c r="X357" t="s">
        <v>172</v>
      </c>
      <c r="Y357" t="s">
        <v>172</v>
      </c>
      <c r="Z357" t="s">
        <v>172</v>
      </c>
      <c r="AA357" t="s">
        <v>172</v>
      </c>
      <c r="AB357" t="s">
        <v>4230</v>
      </c>
      <c r="AC357" t="s">
        <v>172</v>
      </c>
      <c r="AD357" t="s">
        <v>172</v>
      </c>
      <c r="AE357" t="s">
        <v>172</v>
      </c>
      <c r="AF357" t="s">
        <v>172</v>
      </c>
      <c r="AG357" t="s">
        <v>172</v>
      </c>
      <c r="AH357" t="s">
        <v>172</v>
      </c>
      <c r="AI357" t="s">
        <v>172</v>
      </c>
      <c r="AJ357" t="s">
        <v>172</v>
      </c>
      <c r="AK357" t="s">
        <v>4232</v>
      </c>
    </row>
    <row r="358" ht="12.0" customHeight="1">
      <c r="A358" s="20" t="s">
        <v>4044</v>
      </c>
      <c r="B358" s="19" t="str">
        <f t="shared" si="1"/>
        <v>812.3</v>
      </c>
      <c r="C358" s="19" t="str">
        <f t="shared" si="46"/>
        <v>812.X</v>
      </c>
      <c r="D358" s="19" t="str">
        <f t="shared" si="15"/>
        <v>812.X</v>
      </c>
      <c r="E358" s="19" t="str">
        <f t="shared" si="4"/>
        <v>TRUE</v>
      </c>
      <c r="F358" s="19" t="str">
        <f t="shared" si="5"/>
        <v>0</v>
      </c>
      <c r="G358" s="20" t="s">
        <v>4046</v>
      </c>
      <c r="H358" s="20" t="s">
        <v>3987</v>
      </c>
      <c r="N358" s="20" t="s">
        <v>4239</v>
      </c>
      <c r="X358" t="s">
        <v>172</v>
      </c>
      <c r="Y358" t="s">
        <v>172</v>
      </c>
      <c r="Z358" t="s">
        <v>172</v>
      </c>
      <c r="AA358" t="s">
        <v>172</v>
      </c>
      <c r="AB358" t="s">
        <v>4240</v>
      </c>
      <c r="AC358" t="s">
        <v>172</v>
      </c>
      <c r="AD358" t="s">
        <v>172</v>
      </c>
      <c r="AE358" t="s">
        <v>172</v>
      </c>
      <c r="AF358" t="s">
        <v>172</v>
      </c>
      <c r="AG358" t="s">
        <v>172</v>
      </c>
      <c r="AH358" t="s">
        <v>172</v>
      </c>
      <c r="AI358" t="s">
        <v>172</v>
      </c>
      <c r="AJ358" t="s">
        <v>172</v>
      </c>
      <c r="AK358" t="s">
        <v>4242</v>
      </c>
    </row>
    <row r="359" ht="12.0" customHeight="1">
      <c r="A359" s="20" t="s">
        <v>4054</v>
      </c>
      <c r="B359" s="19" t="str">
        <f t="shared" si="1"/>
        <v>812.4</v>
      </c>
      <c r="C359" s="19" t="str">
        <f t="shared" si="46"/>
        <v>812.X</v>
      </c>
      <c r="D359" s="19" t="str">
        <f t="shared" si="15"/>
        <v>812.X</v>
      </c>
      <c r="E359" s="19" t="str">
        <f t="shared" si="4"/>
        <v>TRUE</v>
      </c>
      <c r="F359" s="19" t="str">
        <f t="shared" si="5"/>
        <v>0</v>
      </c>
      <c r="G359" s="20" t="s">
        <v>4056</v>
      </c>
      <c r="H359" s="20" t="s">
        <v>4001</v>
      </c>
      <c r="N359" s="20" t="s">
        <v>4244</v>
      </c>
      <c r="X359" t="s">
        <v>172</v>
      </c>
      <c r="Y359" t="s">
        <v>172</v>
      </c>
      <c r="Z359" t="s">
        <v>172</v>
      </c>
      <c r="AA359" t="s">
        <v>172</v>
      </c>
      <c r="AB359" t="s">
        <v>4245</v>
      </c>
      <c r="AC359" t="s">
        <v>172</v>
      </c>
      <c r="AD359" t="s">
        <v>172</v>
      </c>
      <c r="AE359" t="s">
        <v>172</v>
      </c>
      <c r="AF359" t="s">
        <v>172</v>
      </c>
      <c r="AG359" t="s">
        <v>172</v>
      </c>
      <c r="AH359" t="s">
        <v>172</v>
      </c>
      <c r="AI359" t="s">
        <v>172</v>
      </c>
      <c r="AJ359" t="s">
        <v>172</v>
      </c>
      <c r="AK359" t="s">
        <v>4248</v>
      </c>
    </row>
    <row r="360" ht="12.0" customHeight="1">
      <c r="A360" s="20" t="s">
        <v>4062</v>
      </c>
      <c r="B360" s="19" t="str">
        <f t="shared" si="1"/>
        <v>812.5</v>
      </c>
      <c r="C360" s="19" t="str">
        <f t="shared" si="46"/>
        <v>812.X</v>
      </c>
      <c r="D360" s="19" t="str">
        <f t="shared" si="15"/>
        <v>812.X</v>
      </c>
      <c r="E360" s="19" t="str">
        <f t="shared" si="4"/>
        <v>TRUE</v>
      </c>
      <c r="F360" s="19" t="str">
        <f t="shared" si="5"/>
        <v>0</v>
      </c>
      <c r="G360" s="20" t="s">
        <v>4063</v>
      </c>
      <c r="H360" s="20" t="s">
        <v>4006</v>
      </c>
      <c r="N360" s="20" t="s">
        <v>4252</v>
      </c>
      <c r="X360" t="s">
        <v>172</v>
      </c>
      <c r="Y360" t="s">
        <v>172</v>
      </c>
      <c r="Z360" t="s">
        <v>172</v>
      </c>
      <c r="AA360" t="s">
        <v>172</v>
      </c>
      <c r="AB360" t="s">
        <v>4255</v>
      </c>
      <c r="AC360" t="s">
        <v>172</v>
      </c>
      <c r="AD360" t="s">
        <v>172</v>
      </c>
      <c r="AE360" t="s">
        <v>172</v>
      </c>
      <c r="AF360" t="s">
        <v>172</v>
      </c>
      <c r="AG360" t="s">
        <v>172</v>
      </c>
      <c r="AH360" t="s">
        <v>172</v>
      </c>
      <c r="AI360" t="s">
        <v>172</v>
      </c>
      <c r="AJ360" t="s">
        <v>172</v>
      </c>
      <c r="AK360" t="s">
        <v>4257</v>
      </c>
    </row>
    <row r="361" ht="12.0" customHeight="1">
      <c r="A361" s="20" t="s">
        <v>4071</v>
      </c>
      <c r="B361" s="19" t="str">
        <f t="shared" si="1"/>
        <v>812.6</v>
      </c>
      <c r="C361" s="19" t="str">
        <f t="shared" si="46"/>
        <v>812.X</v>
      </c>
      <c r="D361" s="19" t="str">
        <f t="shared" si="15"/>
        <v>812.X</v>
      </c>
      <c r="E361" s="19" t="str">
        <f t="shared" si="4"/>
        <v>TRUE</v>
      </c>
      <c r="F361" s="19" t="str">
        <f t="shared" si="5"/>
        <v>0</v>
      </c>
      <c r="G361" s="20" t="s">
        <v>4072</v>
      </c>
      <c r="H361" s="20" t="s">
        <v>4017</v>
      </c>
      <c r="N361" s="20" t="s">
        <v>4262</v>
      </c>
      <c r="X361" t="s">
        <v>172</v>
      </c>
      <c r="Y361" t="s">
        <v>172</v>
      </c>
      <c r="Z361" t="s">
        <v>172</v>
      </c>
      <c r="AA361" t="s">
        <v>172</v>
      </c>
      <c r="AB361" t="s">
        <v>4264</v>
      </c>
      <c r="AC361" t="s">
        <v>172</v>
      </c>
      <c r="AD361" t="s">
        <v>172</v>
      </c>
      <c r="AE361" t="s">
        <v>172</v>
      </c>
      <c r="AF361" t="s">
        <v>172</v>
      </c>
      <c r="AG361" t="s">
        <v>172</v>
      </c>
      <c r="AH361" t="s">
        <v>172</v>
      </c>
      <c r="AI361" t="s">
        <v>172</v>
      </c>
      <c r="AJ361" t="s">
        <v>172</v>
      </c>
      <c r="AK361" t="s">
        <v>4266</v>
      </c>
    </row>
    <row r="362" ht="12.0" customHeight="1">
      <c r="A362" s="20" t="s">
        <v>4083</v>
      </c>
      <c r="B362" s="19" t="str">
        <f t="shared" si="1"/>
        <v>813.X</v>
      </c>
      <c r="C362" s="19" t="s">
        <v>3954</v>
      </c>
      <c r="D362" s="19" t="str">
        <f t="shared" si="15"/>
        <v>81X</v>
      </c>
      <c r="E362" s="19" t="str">
        <f t="shared" si="4"/>
        <v>TRUE</v>
      </c>
      <c r="F362" s="19" t="str">
        <f t="shared" si="5"/>
        <v>6</v>
      </c>
      <c r="G362" s="20" t="s">
        <v>4087</v>
      </c>
      <c r="H362" s="20" t="s">
        <v>4088</v>
      </c>
      <c r="L362" s="20" t="s">
        <v>4271</v>
      </c>
      <c r="X362" t="s">
        <v>172</v>
      </c>
      <c r="Y362" t="s">
        <v>172</v>
      </c>
      <c r="Z362" t="s">
        <v>4273</v>
      </c>
      <c r="AA362" t="s">
        <v>172</v>
      </c>
      <c r="AB362" t="s">
        <v>172</v>
      </c>
      <c r="AC362" t="s">
        <v>172</v>
      </c>
      <c r="AD362" t="s">
        <v>172</v>
      </c>
      <c r="AE362" t="s">
        <v>172</v>
      </c>
      <c r="AF362" t="s">
        <v>172</v>
      </c>
      <c r="AG362" t="s">
        <v>172</v>
      </c>
      <c r="AH362" t="s">
        <v>172</v>
      </c>
      <c r="AI362" t="s">
        <v>172</v>
      </c>
      <c r="AJ362" t="s">
        <v>172</v>
      </c>
      <c r="AK362" t="s">
        <v>4275</v>
      </c>
    </row>
    <row r="363" ht="12.0" customHeight="1">
      <c r="A363" s="20" t="s">
        <v>4091</v>
      </c>
      <c r="B363" s="19" t="str">
        <f t="shared" si="1"/>
        <v>813.1</v>
      </c>
      <c r="C363" s="19" t="str">
        <f t="shared" ref="C363:C368" si="47">REGEXREPLACE(B363,"^([^X]*?).?(X*)$", "$1X$2")</f>
        <v>813.X</v>
      </c>
      <c r="D363" s="19" t="str">
        <f t="shared" si="15"/>
        <v>813.X</v>
      </c>
      <c r="E363" s="19" t="str">
        <f t="shared" si="4"/>
        <v>TRUE</v>
      </c>
      <c r="F363" s="19" t="str">
        <f t="shared" si="5"/>
        <v>0</v>
      </c>
      <c r="G363" s="20" t="s">
        <v>4094</v>
      </c>
      <c r="H363" s="20" t="s">
        <v>289</v>
      </c>
      <c r="L363" s="20" t="s">
        <v>4284</v>
      </c>
      <c r="X363" t="s">
        <v>172</v>
      </c>
      <c r="Y363" t="s">
        <v>172</v>
      </c>
      <c r="Z363" t="s">
        <v>4285</v>
      </c>
      <c r="AA363" t="s">
        <v>172</v>
      </c>
      <c r="AB363" t="s">
        <v>172</v>
      </c>
      <c r="AC363" t="s">
        <v>172</v>
      </c>
      <c r="AD363" t="s">
        <v>172</v>
      </c>
      <c r="AE363" t="s">
        <v>172</v>
      </c>
      <c r="AF363" t="s">
        <v>172</v>
      </c>
      <c r="AG363" t="s">
        <v>172</v>
      </c>
      <c r="AH363" t="s">
        <v>172</v>
      </c>
      <c r="AI363" t="s">
        <v>172</v>
      </c>
      <c r="AJ363" t="s">
        <v>172</v>
      </c>
      <c r="AK363" t="s">
        <v>4289</v>
      </c>
    </row>
    <row r="364" ht="12.0" customHeight="1">
      <c r="A364" s="20" t="s">
        <v>4095</v>
      </c>
      <c r="B364" s="19" t="str">
        <f t="shared" si="1"/>
        <v>813.2</v>
      </c>
      <c r="C364" s="19" t="str">
        <f t="shared" si="47"/>
        <v>813.X</v>
      </c>
      <c r="D364" s="19" t="str">
        <f t="shared" si="15"/>
        <v>813.X</v>
      </c>
      <c r="E364" s="19" t="str">
        <f t="shared" si="4"/>
        <v>TRUE</v>
      </c>
      <c r="F364" s="19" t="str">
        <f t="shared" si="5"/>
        <v>0</v>
      </c>
      <c r="G364" s="20" t="s">
        <v>4097</v>
      </c>
      <c r="H364" s="20" t="s">
        <v>3973</v>
      </c>
      <c r="L364" s="20" t="s">
        <v>4296</v>
      </c>
      <c r="X364" t="s">
        <v>172</v>
      </c>
      <c r="Y364" t="s">
        <v>172</v>
      </c>
      <c r="Z364" t="s">
        <v>4298</v>
      </c>
      <c r="AA364" t="s">
        <v>172</v>
      </c>
      <c r="AB364" t="s">
        <v>172</v>
      </c>
      <c r="AC364" t="s">
        <v>172</v>
      </c>
      <c r="AD364" t="s">
        <v>172</v>
      </c>
      <c r="AE364" t="s">
        <v>172</v>
      </c>
      <c r="AF364" t="s">
        <v>172</v>
      </c>
      <c r="AG364" t="s">
        <v>172</v>
      </c>
      <c r="AH364" t="s">
        <v>172</v>
      </c>
      <c r="AI364" t="s">
        <v>172</v>
      </c>
      <c r="AJ364" t="s">
        <v>172</v>
      </c>
      <c r="AK364" t="s">
        <v>4301</v>
      </c>
    </row>
    <row r="365" ht="12.0" customHeight="1">
      <c r="A365" s="20" t="s">
        <v>4102</v>
      </c>
      <c r="B365" s="19" t="str">
        <f t="shared" si="1"/>
        <v>813.3</v>
      </c>
      <c r="C365" s="19" t="str">
        <f t="shared" si="47"/>
        <v>813.X</v>
      </c>
      <c r="D365" s="19" t="str">
        <f t="shared" si="15"/>
        <v>813.X</v>
      </c>
      <c r="E365" s="19" t="str">
        <f t="shared" si="4"/>
        <v>TRUE</v>
      </c>
      <c r="F365" s="19" t="str">
        <f t="shared" si="5"/>
        <v>0</v>
      </c>
      <c r="G365" s="20" t="s">
        <v>4103</v>
      </c>
      <c r="H365" s="20" t="s">
        <v>3987</v>
      </c>
      <c r="L365" s="20" t="s">
        <v>4305</v>
      </c>
      <c r="X365" t="s">
        <v>172</v>
      </c>
      <c r="Y365" t="s">
        <v>172</v>
      </c>
      <c r="Z365" t="s">
        <v>4307</v>
      </c>
      <c r="AA365" t="s">
        <v>172</v>
      </c>
      <c r="AB365" t="s">
        <v>172</v>
      </c>
      <c r="AC365" t="s">
        <v>172</v>
      </c>
      <c r="AD365" t="s">
        <v>172</v>
      </c>
      <c r="AE365" t="s">
        <v>172</v>
      </c>
      <c r="AF365" t="s">
        <v>172</v>
      </c>
      <c r="AG365" t="s">
        <v>172</v>
      </c>
      <c r="AH365" t="s">
        <v>172</v>
      </c>
      <c r="AI365" t="s">
        <v>172</v>
      </c>
      <c r="AJ365" t="s">
        <v>172</v>
      </c>
      <c r="AK365" t="s">
        <v>4309</v>
      </c>
    </row>
    <row r="366" ht="12.0" customHeight="1">
      <c r="A366" s="20" t="s">
        <v>4110</v>
      </c>
      <c r="B366" s="19" t="str">
        <f t="shared" si="1"/>
        <v>813.4</v>
      </c>
      <c r="C366" s="19" t="str">
        <f t="shared" si="47"/>
        <v>813.X</v>
      </c>
      <c r="D366" s="19" t="str">
        <f t="shared" si="15"/>
        <v>813.X</v>
      </c>
      <c r="E366" s="19" t="str">
        <f t="shared" si="4"/>
        <v>TRUE</v>
      </c>
      <c r="F366" s="19" t="str">
        <f t="shared" si="5"/>
        <v>0</v>
      </c>
      <c r="G366" s="20" t="s">
        <v>4111</v>
      </c>
      <c r="H366" s="20" t="s">
        <v>4001</v>
      </c>
      <c r="L366" s="20" t="s">
        <v>4317</v>
      </c>
      <c r="X366" t="s">
        <v>172</v>
      </c>
      <c r="Y366" t="s">
        <v>172</v>
      </c>
      <c r="Z366" t="s">
        <v>4319</v>
      </c>
      <c r="AA366" t="s">
        <v>172</v>
      </c>
      <c r="AB366" t="s">
        <v>172</v>
      </c>
      <c r="AC366" t="s">
        <v>172</v>
      </c>
      <c r="AD366" t="s">
        <v>172</v>
      </c>
      <c r="AE366" t="s">
        <v>172</v>
      </c>
      <c r="AF366" t="s">
        <v>172</v>
      </c>
      <c r="AG366" t="s">
        <v>172</v>
      </c>
      <c r="AH366" t="s">
        <v>172</v>
      </c>
      <c r="AI366" t="s">
        <v>172</v>
      </c>
      <c r="AJ366" t="s">
        <v>172</v>
      </c>
      <c r="AK366" t="s">
        <v>4323</v>
      </c>
    </row>
    <row r="367" ht="12.0" customHeight="1">
      <c r="A367" s="20" t="s">
        <v>4112</v>
      </c>
      <c r="B367" s="19" t="str">
        <f t="shared" si="1"/>
        <v>813.5</v>
      </c>
      <c r="C367" s="19" t="str">
        <f t="shared" si="47"/>
        <v>813.X</v>
      </c>
      <c r="D367" s="19" t="str">
        <f t="shared" si="15"/>
        <v>813.X</v>
      </c>
      <c r="E367" s="19" t="str">
        <f t="shared" si="4"/>
        <v>TRUE</v>
      </c>
      <c r="F367" s="19" t="str">
        <f t="shared" si="5"/>
        <v>0</v>
      </c>
      <c r="G367" s="20" t="s">
        <v>4114</v>
      </c>
      <c r="H367" s="20" t="s">
        <v>4006</v>
      </c>
      <c r="L367" s="20" t="s">
        <v>4329</v>
      </c>
      <c r="X367" t="s">
        <v>172</v>
      </c>
      <c r="Y367" t="s">
        <v>172</v>
      </c>
      <c r="Z367" t="s">
        <v>4330</v>
      </c>
      <c r="AA367" t="s">
        <v>172</v>
      </c>
      <c r="AB367" t="s">
        <v>172</v>
      </c>
      <c r="AC367" t="s">
        <v>172</v>
      </c>
      <c r="AD367" t="s">
        <v>172</v>
      </c>
      <c r="AE367" t="s">
        <v>172</v>
      </c>
      <c r="AF367" t="s">
        <v>172</v>
      </c>
      <c r="AG367" t="s">
        <v>172</v>
      </c>
      <c r="AH367" t="s">
        <v>172</v>
      </c>
      <c r="AI367" t="s">
        <v>172</v>
      </c>
      <c r="AJ367" t="s">
        <v>172</v>
      </c>
      <c r="AK367" t="s">
        <v>4333</v>
      </c>
    </row>
    <row r="368" ht="12.0" customHeight="1">
      <c r="A368" s="20" t="s">
        <v>4118</v>
      </c>
      <c r="B368" s="19" t="str">
        <f t="shared" si="1"/>
        <v>813.6</v>
      </c>
      <c r="C368" s="19" t="str">
        <f t="shared" si="47"/>
        <v>813.X</v>
      </c>
      <c r="D368" s="19" t="str">
        <f t="shared" si="15"/>
        <v>813.X</v>
      </c>
      <c r="E368" s="19" t="str">
        <f t="shared" si="4"/>
        <v>TRUE</v>
      </c>
      <c r="F368" s="19" t="str">
        <f t="shared" si="5"/>
        <v>0</v>
      </c>
      <c r="G368" s="20" t="s">
        <v>4119</v>
      </c>
      <c r="H368" s="20" t="s">
        <v>4017</v>
      </c>
      <c r="L368" s="20" t="s">
        <v>4338</v>
      </c>
      <c r="X368" t="s">
        <v>172</v>
      </c>
      <c r="Y368" t="s">
        <v>172</v>
      </c>
      <c r="Z368" t="s">
        <v>4340</v>
      </c>
      <c r="AA368" t="s">
        <v>172</v>
      </c>
      <c r="AB368" t="s">
        <v>172</v>
      </c>
      <c r="AC368" t="s">
        <v>172</v>
      </c>
      <c r="AD368" t="s">
        <v>172</v>
      </c>
      <c r="AE368" t="s">
        <v>172</v>
      </c>
      <c r="AF368" t="s">
        <v>172</v>
      </c>
      <c r="AG368" t="s">
        <v>172</v>
      </c>
      <c r="AH368" t="s">
        <v>172</v>
      </c>
      <c r="AI368" t="s">
        <v>172</v>
      </c>
      <c r="AJ368" t="s">
        <v>172</v>
      </c>
      <c r="AK368" t="s">
        <v>4345</v>
      </c>
    </row>
    <row r="369" ht="12.0" customHeight="1">
      <c r="A369" s="20" t="s">
        <v>4120</v>
      </c>
      <c r="B369" s="19" t="str">
        <f t="shared" si="1"/>
        <v>814.X</v>
      </c>
      <c r="C369" s="19" t="s">
        <v>3954</v>
      </c>
      <c r="D369" s="19" t="str">
        <f t="shared" si="15"/>
        <v>81X</v>
      </c>
      <c r="E369" s="19" t="str">
        <f t="shared" si="4"/>
        <v>TRUE</v>
      </c>
      <c r="F369" s="19" t="str">
        <f t="shared" si="5"/>
        <v>6</v>
      </c>
      <c r="G369" s="20" t="s">
        <v>4122</v>
      </c>
      <c r="H369" s="20" t="s">
        <v>4123</v>
      </c>
      <c r="P369" s="20" t="s">
        <v>4352</v>
      </c>
      <c r="X369" t="s">
        <v>172</v>
      </c>
      <c r="Y369" t="s">
        <v>172</v>
      </c>
      <c r="Z369" t="s">
        <v>172</v>
      </c>
      <c r="AA369" t="s">
        <v>172</v>
      </c>
      <c r="AB369" t="s">
        <v>172</v>
      </c>
      <c r="AC369" t="s">
        <v>172</v>
      </c>
      <c r="AD369" t="s">
        <v>4354</v>
      </c>
      <c r="AE369" t="s">
        <v>172</v>
      </c>
      <c r="AF369" t="s">
        <v>172</v>
      </c>
      <c r="AG369" t="s">
        <v>172</v>
      </c>
      <c r="AH369" t="s">
        <v>172</v>
      </c>
      <c r="AI369" t="s">
        <v>172</v>
      </c>
      <c r="AJ369" t="s">
        <v>172</v>
      </c>
      <c r="AK369" t="s">
        <v>4357</v>
      </c>
    </row>
    <row r="370" ht="12.0" customHeight="1">
      <c r="A370" s="20" t="s">
        <v>4125</v>
      </c>
      <c r="B370" s="19" t="str">
        <f t="shared" si="1"/>
        <v>814.1</v>
      </c>
      <c r="C370" s="19" t="str">
        <f t="shared" ref="C370:C375" si="48">REGEXREPLACE(B370,"^([^X]*?).?(X*)$", "$1X$2")</f>
        <v>814.X</v>
      </c>
      <c r="D370" s="19" t="str">
        <f t="shared" si="15"/>
        <v>814.X</v>
      </c>
      <c r="E370" s="19" t="str">
        <f t="shared" si="4"/>
        <v>TRUE</v>
      </c>
      <c r="F370" s="19" t="str">
        <f t="shared" si="5"/>
        <v>0</v>
      </c>
      <c r="G370" s="20" t="s">
        <v>4127</v>
      </c>
      <c r="H370" s="20" t="s">
        <v>289</v>
      </c>
      <c r="P370" s="20" t="s">
        <v>4365</v>
      </c>
      <c r="X370" t="s">
        <v>172</v>
      </c>
      <c r="Y370" t="s">
        <v>172</v>
      </c>
      <c r="Z370" t="s">
        <v>172</v>
      </c>
      <c r="AA370" t="s">
        <v>172</v>
      </c>
      <c r="AB370" t="s">
        <v>172</v>
      </c>
      <c r="AC370" t="s">
        <v>172</v>
      </c>
      <c r="AD370" t="s">
        <v>4367</v>
      </c>
      <c r="AE370" t="s">
        <v>172</v>
      </c>
      <c r="AF370" t="s">
        <v>172</v>
      </c>
      <c r="AG370" t="s">
        <v>172</v>
      </c>
      <c r="AH370" t="s">
        <v>172</v>
      </c>
      <c r="AI370" t="s">
        <v>172</v>
      </c>
      <c r="AJ370" t="s">
        <v>172</v>
      </c>
      <c r="AK370" t="s">
        <v>4372</v>
      </c>
    </row>
    <row r="371" ht="12.0" customHeight="1">
      <c r="A371" s="20" t="s">
        <v>4131</v>
      </c>
      <c r="B371" s="19" t="str">
        <f t="shared" si="1"/>
        <v>814.2</v>
      </c>
      <c r="C371" s="19" t="str">
        <f t="shared" si="48"/>
        <v>814.X</v>
      </c>
      <c r="D371" s="19" t="str">
        <f t="shared" si="15"/>
        <v>814.X</v>
      </c>
      <c r="E371" s="19" t="str">
        <f t="shared" si="4"/>
        <v>TRUE</v>
      </c>
      <c r="F371" s="19" t="str">
        <f t="shared" si="5"/>
        <v>0</v>
      </c>
      <c r="G371" s="20" t="s">
        <v>4132</v>
      </c>
      <c r="H371" s="20" t="s">
        <v>3973</v>
      </c>
      <c r="P371" s="20" t="s">
        <v>4377</v>
      </c>
      <c r="X371" t="s">
        <v>172</v>
      </c>
      <c r="Y371" t="s">
        <v>172</v>
      </c>
      <c r="Z371" t="s">
        <v>172</v>
      </c>
      <c r="AA371" t="s">
        <v>172</v>
      </c>
      <c r="AB371" t="s">
        <v>172</v>
      </c>
      <c r="AC371" t="s">
        <v>172</v>
      </c>
      <c r="AD371" t="s">
        <v>4382</v>
      </c>
      <c r="AE371" t="s">
        <v>172</v>
      </c>
      <c r="AF371" t="s">
        <v>172</v>
      </c>
      <c r="AG371" t="s">
        <v>172</v>
      </c>
      <c r="AH371" t="s">
        <v>172</v>
      </c>
      <c r="AI371" t="s">
        <v>172</v>
      </c>
      <c r="AJ371" t="s">
        <v>172</v>
      </c>
      <c r="AK371" t="s">
        <v>4383</v>
      </c>
    </row>
    <row r="372" ht="12.0" customHeight="1">
      <c r="A372" s="20" t="s">
        <v>4138</v>
      </c>
      <c r="B372" s="19" t="str">
        <f t="shared" si="1"/>
        <v>814.3</v>
      </c>
      <c r="C372" s="19" t="str">
        <f t="shared" si="48"/>
        <v>814.X</v>
      </c>
      <c r="D372" s="19" t="str">
        <f t="shared" si="15"/>
        <v>814.X</v>
      </c>
      <c r="E372" s="19" t="str">
        <f t="shared" si="4"/>
        <v>TRUE</v>
      </c>
      <c r="F372" s="19" t="str">
        <f t="shared" si="5"/>
        <v>0</v>
      </c>
      <c r="G372" s="20" t="s">
        <v>4141</v>
      </c>
      <c r="H372" s="20" t="s">
        <v>3987</v>
      </c>
      <c r="P372" s="20" t="s">
        <v>4387</v>
      </c>
      <c r="X372" t="s">
        <v>172</v>
      </c>
      <c r="Y372" t="s">
        <v>172</v>
      </c>
      <c r="Z372" t="s">
        <v>172</v>
      </c>
      <c r="AA372" t="s">
        <v>172</v>
      </c>
      <c r="AB372" t="s">
        <v>172</v>
      </c>
      <c r="AC372" t="s">
        <v>172</v>
      </c>
      <c r="AD372" t="s">
        <v>4388</v>
      </c>
      <c r="AE372" t="s">
        <v>172</v>
      </c>
      <c r="AF372" t="s">
        <v>172</v>
      </c>
      <c r="AG372" t="s">
        <v>172</v>
      </c>
      <c r="AH372" t="s">
        <v>172</v>
      </c>
      <c r="AI372" t="s">
        <v>172</v>
      </c>
      <c r="AJ372" t="s">
        <v>172</v>
      </c>
      <c r="AK372" t="s">
        <v>4389</v>
      </c>
    </row>
    <row r="373" ht="12.0" customHeight="1">
      <c r="A373" s="20" t="s">
        <v>4149</v>
      </c>
      <c r="B373" s="19" t="str">
        <f t="shared" si="1"/>
        <v>814.4</v>
      </c>
      <c r="C373" s="19" t="str">
        <f t="shared" si="48"/>
        <v>814.X</v>
      </c>
      <c r="D373" s="19" t="str">
        <f t="shared" si="15"/>
        <v>814.X</v>
      </c>
      <c r="E373" s="19" t="str">
        <f t="shared" si="4"/>
        <v>TRUE</v>
      </c>
      <c r="F373" s="19" t="str">
        <f t="shared" si="5"/>
        <v>0</v>
      </c>
      <c r="G373" s="20" t="s">
        <v>4150</v>
      </c>
      <c r="H373" s="20" t="s">
        <v>4001</v>
      </c>
      <c r="P373" s="20" t="s">
        <v>4395</v>
      </c>
      <c r="X373" t="s">
        <v>172</v>
      </c>
      <c r="Y373" t="s">
        <v>172</v>
      </c>
      <c r="Z373" t="s">
        <v>172</v>
      </c>
      <c r="AA373" t="s">
        <v>172</v>
      </c>
      <c r="AB373" t="s">
        <v>172</v>
      </c>
      <c r="AC373" t="s">
        <v>172</v>
      </c>
      <c r="AD373" t="s">
        <v>4397</v>
      </c>
      <c r="AE373" t="s">
        <v>172</v>
      </c>
      <c r="AF373" t="s">
        <v>172</v>
      </c>
      <c r="AG373" t="s">
        <v>172</v>
      </c>
      <c r="AH373" t="s">
        <v>172</v>
      </c>
      <c r="AI373" t="s">
        <v>172</v>
      </c>
      <c r="AJ373" t="s">
        <v>172</v>
      </c>
      <c r="AK373" t="s">
        <v>4399</v>
      </c>
    </row>
    <row r="374" ht="12.0" customHeight="1">
      <c r="A374" s="20" t="s">
        <v>4155</v>
      </c>
      <c r="B374" s="19" t="str">
        <f t="shared" si="1"/>
        <v>814.5</v>
      </c>
      <c r="C374" s="19" t="str">
        <f t="shared" si="48"/>
        <v>814.X</v>
      </c>
      <c r="D374" s="19" t="str">
        <f t="shared" si="15"/>
        <v>814.X</v>
      </c>
      <c r="E374" s="19" t="str">
        <f t="shared" si="4"/>
        <v>TRUE</v>
      </c>
      <c r="F374" s="19" t="str">
        <f t="shared" si="5"/>
        <v>0</v>
      </c>
      <c r="G374" s="20" t="s">
        <v>4156</v>
      </c>
      <c r="H374" s="20" t="s">
        <v>4006</v>
      </c>
      <c r="P374" s="20" t="s">
        <v>4405</v>
      </c>
      <c r="X374" t="s">
        <v>172</v>
      </c>
      <c r="Y374" t="s">
        <v>172</v>
      </c>
      <c r="Z374" t="s">
        <v>172</v>
      </c>
      <c r="AA374" t="s">
        <v>172</v>
      </c>
      <c r="AB374" t="s">
        <v>172</v>
      </c>
      <c r="AC374" t="s">
        <v>172</v>
      </c>
      <c r="AD374" t="s">
        <v>4408</v>
      </c>
      <c r="AE374" t="s">
        <v>172</v>
      </c>
      <c r="AF374" t="s">
        <v>172</v>
      </c>
      <c r="AG374" t="s">
        <v>172</v>
      </c>
      <c r="AH374" t="s">
        <v>172</v>
      </c>
      <c r="AI374" t="s">
        <v>172</v>
      </c>
      <c r="AJ374" t="s">
        <v>172</v>
      </c>
      <c r="AK374" t="s">
        <v>4411</v>
      </c>
    </row>
    <row r="375" ht="12.0" customHeight="1">
      <c r="A375" s="20" t="s">
        <v>4164</v>
      </c>
      <c r="B375" s="19" t="str">
        <f t="shared" si="1"/>
        <v>814.6</v>
      </c>
      <c r="C375" s="19" t="str">
        <f t="shared" si="48"/>
        <v>814.X</v>
      </c>
      <c r="D375" s="19" t="str">
        <f t="shared" si="15"/>
        <v>814.X</v>
      </c>
      <c r="E375" s="19" t="str">
        <f t="shared" si="4"/>
        <v>TRUE</v>
      </c>
      <c r="F375" s="19" t="str">
        <f t="shared" si="5"/>
        <v>0</v>
      </c>
      <c r="G375" s="20" t="s">
        <v>4166</v>
      </c>
      <c r="H375" s="20" t="s">
        <v>4017</v>
      </c>
      <c r="P375" s="20" t="s">
        <v>4415</v>
      </c>
      <c r="X375" t="s">
        <v>172</v>
      </c>
      <c r="Y375" t="s">
        <v>172</v>
      </c>
      <c r="Z375" t="s">
        <v>172</v>
      </c>
      <c r="AA375" t="s">
        <v>172</v>
      </c>
      <c r="AB375" t="s">
        <v>172</v>
      </c>
      <c r="AC375" t="s">
        <v>172</v>
      </c>
      <c r="AD375" t="s">
        <v>4418</v>
      </c>
      <c r="AE375" t="s">
        <v>172</v>
      </c>
      <c r="AF375" t="s">
        <v>172</v>
      </c>
      <c r="AG375" t="s">
        <v>172</v>
      </c>
      <c r="AH375" t="s">
        <v>172</v>
      </c>
      <c r="AI375" t="s">
        <v>172</v>
      </c>
      <c r="AJ375" t="s">
        <v>172</v>
      </c>
      <c r="AK375" t="s">
        <v>4419</v>
      </c>
    </row>
    <row r="376" ht="12.0" customHeight="1">
      <c r="A376" s="20" t="s">
        <v>4171</v>
      </c>
      <c r="B376" s="19" t="str">
        <f t="shared" si="1"/>
        <v>815.X</v>
      </c>
      <c r="C376" s="19" t="s">
        <v>3954</v>
      </c>
      <c r="D376" s="19" t="str">
        <f t="shared" si="15"/>
        <v>81X</v>
      </c>
      <c r="E376" s="19" t="str">
        <f t="shared" si="4"/>
        <v>TRUE</v>
      </c>
      <c r="F376" s="19" t="str">
        <f t="shared" si="5"/>
        <v>6</v>
      </c>
      <c r="G376" s="20" t="s">
        <v>4172</v>
      </c>
      <c r="H376" s="20" t="s">
        <v>4173</v>
      </c>
      <c r="M376" s="20" t="s">
        <v>4425</v>
      </c>
      <c r="X376" t="s">
        <v>172</v>
      </c>
      <c r="Y376" t="s">
        <v>172</v>
      </c>
      <c r="Z376" t="s">
        <v>172</v>
      </c>
      <c r="AA376" t="s">
        <v>4427</v>
      </c>
      <c r="AB376" t="s">
        <v>172</v>
      </c>
      <c r="AC376" t="s">
        <v>172</v>
      </c>
      <c r="AD376" t="s">
        <v>172</v>
      </c>
      <c r="AE376" t="s">
        <v>172</v>
      </c>
      <c r="AF376" t="s">
        <v>172</v>
      </c>
      <c r="AG376" t="s">
        <v>172</v>
      </c>
      <c r="AH376" t="s">
        <v>172</v>
      </c>
      <c r="AI376" t="s">
        <v>172</v>
      </c>
      <c r="AJ376" t="s">
        <v>172</v>
      </c>
      <c r="AK376" t="s">
        <v>4430</v>
      </c>
    </row>
    <row r="377" ht="12.0" customHeight="1">
      <c r="A377" s="20" t="s">
        <v>4176</v>
      </c>
      <c r="B377" s="19" t="str">
        <f t="shared" si="1"/>
        <v>815.1</v>
      </c>
      <c r="C377" s="19" t="str">
        <f t="shared" ref="C377:C382" si="49">REGEXREPLACE(B377,"^([^X]*?).?(X*)$", "$1X$2")</f>
        <v>815.X</v>
      </c>
      <c r="D377" s="19" t="str">
        <f t="shared" si="15"/>
        <v>815.X</v>
      </c>
      <c r="E377" s="19" t="str">
        <f t="shared" si="4"/>
        <v>TRUE</v>
      </c>
      <c r="F377" s="19" t="str">
        <f t="shared" si="5"/>
        <v>0</v>
      </c>
      <c r="G377" s="20" t="s">
        <v>4177</v>
      </c>
      <c r="H377" s="20" t="s">
        <v>289</v>
      </c>
      <c r="M377" s="20" t="s">
        <v>4434</v>
      </c>
      <c r="X377" t="s">
        <v>172</v>
      </c>
      <c r="Y377" t="s">
        <v>172</v>
      </c>
      <c r="Z377" t="s">
        <v>172</v>
      </c>
      <c r="AA377" t="s">
        <v>4435</v>
      </c>
      <c r="AB377" t="s">
        <v>172</v>
      </c>
      <c r="AC377" t="s">
        <v>172</v>
      </c>
      <c r="AD377" t="s">
        <v>172</v>
      </c>
      <c r="AE377" t="s">
        <v>172</v>
      </c>
      <c r="AF377" t="s">
        <v>172</v>
      </c>
      <c r="AG377" t="s">
        <v>172</v>
      </c>
      <c r="AH377" t="s">
        <v>172</v>
      </c>
      <c r="AI377" t="s">
        <v>172</v>
      </c>
      <c r="AJ377" t="s">
        <v>172</v>
      </c>
      <c r="AK377" t="s">
        <v>4444</v>
      </c>
    </row>
    <row r="378" ht="12.0" customHeight="1">
      <c r="A378" s="20" t="s">
        <v>4182</v>
      </c>
      <c r="B378" s="19" t="str">
        <f t="shared" si="1"/>
        <v>815.2</v>
      </c>
      <c r="C378" s="19" t="str">
        <f t="shared" si="49"/>
        <v>815.X</v>
      </c>
      <c r="D378" s="19" t="str">
        <f t="shared" si="15"/>
        <v>815.X</v>
      </c>
      <c r="E378" s="19" t="str">
        <f t="shared" si="4"/>
        <v>TRUE</v>
      </c>
      <c r="F378" s="19" t="str">
        <f t="shared" si="5"/>
        <v>0</v>
      </c>
      <c r="G378" s="20" t="s">
        <v>4183</v>
      </c>
      <c r="H378" s="20" t="s">
        <v>3973</v>
      </c>
      <c r="M378" s="20" t="s">
        <v>4449</v>
      </c>
      <c r="X378" t="s">
        <v>172</v>
      </c>
      <c r="Y378" t="s">
        <v>172</v>
      </c>
      <c r="Z378" t="s">
        <v>172</v>
      </c>
      <c r="AA378" t="s">
        <v>4450</v>
      </c>
      <c r="AB378" t="s">
        <v>172</v>
      </c>
      <c r="AC378" t="s">
        <v>172</v>
      </c>
      <c r="AD378" t="s">
        <v>172</v>
      </c>
      <c r="AE378" t="s">
        <v>172</v>
      </c>
      <c r="AF378" t="s">
        <v>172</v>
      </c>
      <c r="AG378" t="s">
        <v>172</v>
      </c>
      <c r="AH378" t="s">
        <v>172</v>
      </c>
      <c r="AI378" t="s">
        <v>172</v>
      </c>
      <c r="AJ378" t="s">
        <v>172</v>
      </c>
      <c r="AK378" t="s">
        <v>4453</v>
      </c>
    </row>
    <row r="379" ht="12.0" customHeight="1">
      <c r="A379" s="20" t="s">
        <v>4187</v>
      </c>
      <c r="B379" s="19" t="str">
        <f t="shared" si="1"/>
        <v>815.3</v>
      </c>
      <c r="C379" s="19" t="str">
        <f t="shared" si="49"/>
        <v>815.X</v>
      </c>
      <c r="D379" s="19" t="str">
        <f t="shared" si="15"/>
        <v>815.X</v>
      </c>
      <c r="E379" s="19" t="str">
        <f t="shared" si="4"/>
        <v>TRUE</v>
      </c>
      <c r="F379" s="19" t="str">
        <f t="shared" si="5"/>
        <v>0</v>
      </c>
      <c r="G379" s="20" t="s">
        <v>4189</v>
      </c>
      <c r="H379" s="20" t="s">
        <v>3987</v>
      </c>
      <c r="M379" s="20" t="s">
        <v>4454</v>
      </c>
      <c r="X379" t="s">
        <v>172</v>
      </c>
      <c r="Y379" t="s">
        <v>172</v>
      </c>
      <c r="Z379" t="s">
        <v>172</v>
      </c>
      <c r="AA379" t="s">
        <v>4455</v>
      </c>
      <c r="AB379" t="s">
        <v>172</v>
      </c>
      <c r="AC379" t="s">
        <v>172</v>
      </c>
      <c r="AD379" t="s">
        <v>172</v>
      </c>
      <c r="AE379" t="s">
        <v>172</v>
      </c>
      <c r="AF379" t="s">
        <v>172</v>
      </c>
      <c r="AG379" t="s">
        <v>172</v>
      </c>
      <c r="AH379" t="s">
        <v>172</v>
      </c>
      <c r="AI379" t="s">
        <v>172</v>
      </c>
      <c r="AJ379" t="s">
        <v>172</v>
      </c>
      <c r="AK379" t="s">
        <v>4459</v>
      </c>
    </row>
    <row r="380" ht="12.0" customHeight="1">
      <c r="A380" s="20" t="s">
        <v>4194</v>
      </c>
      <c r="B380" s="19" t="str">
        <f t="shared" si="1"/>
        <v>815.4</v>
      </c>
      <c r="C380" s="19" t="str">
        <f t="shared" si="49"/>
        <v>815.X</v>
      </c>
      <c r="D380" s="19" t="str">
        <f t="shared" si="15"/>
        <v>815.X</v>
      </c>
      <c r="E380" s="19" t="str">
        <f t="shared" si="4"/>
        <v>TRUE</v>
      </c>
      <c r="F380" s="19" t="str">
        <f t="shared" si="5"/>
        <v>0</v>
      </c>
      <c r="G380" s="20" t="s">
        <v>4196</v>
      </c>
      <c r="H380" s="20" t="s">
        <v>4001</v>
      </c>
      <c r="M380" s="20" t="s">
        <v>4462</v>
      </c>
      <c r="X380" t="s">
        <v>172</v>
      </c>
      <c r="Y380" t="s">
        <v>172</v>
      </c>
      <c r="Z380" t="s">
        <v>172</v>
      </c>
      <c r="AA380" t="s">
        <v>4463</v>
      </c>
      <c r="AB380" t="s">
        <v>172</v>
      </c>
      <c r="AC380" t="s">
        <v>172</v>
      </c>
      <c r="AD380" t="s">
        <v>172</v>
      </c>
      <c r="AE380" t="s">
        <v>172</v>
      </c>
      <c r="AF380" t="s">
        <v>172</v>
      </c>
      <c r="AG380" t="s">
        <v>172</v>
      </c>
      <c r="AH380" t="s">
        <v>172</v>
      </c>
      <c r="AI380" t="s">
        <v>172</v>
      </c>
      <c r="AJ380" t="s">
        <v>172</v>
      </c>
      <c r="AK380" t="s">
        <v>4467</v>
      </c>
    </row>
    <row r="381" ht="12.0" customHeight="1">
      <c r="A381" s="20" t="s">
        <v>4200</v>
      </c>
      <c r="B381" s="19" t="str">
        <f t="shared" si="1"/>
        <v>815.5</v>
      </c>
      <c r="C381" s="19" t="str">
        <f t="shared" si="49"/>
        <v>815.X</v>
      </c>
      <c r="D381" s="19" t="str">
        <f t="shared" si="15"/>
        <v>815.X</v>
      </c>
      <c r="E381" s="19" t="str">
        <f t="shared" si="4"/>
        <v>TRUE</v>
      </c>
      <c r="F381" s="19" t="str">
        <f t="shared" si="5"/>
        <v>0</v>
      </c>
      <c r="G381" s="20" t="s">
        <v>4201</v>
      </c>
      <c r="H381" s="20" t="s">
        <v>4006</v>
      </c>
      <c r="M381" s="20" t="s">
        <v>4473</v>
      </c>
      <c r="X381" t="s">
        <v>172</v>
      </c>
      <c r="Y381" t="s">
        <v>172</v>
      </c>
      <c r="Z381" t="s">
        <v>172</v>
      </c>
      <c r="AA381" t="s">
        <v>4474</v>
      </c>
      <c r="AB381" t="s">
        <v>172</v>
      </c>
      <c r="AC381" t="s">
        <v>172</v>
      </c>
      <c r="AD381" t="s">
        <v>172</v>
      </c>
      <c r="AE381" t="s">
        <v>172</v>
      </c>
      <c r="AF381" t="s">
        <v>172</v>
      </c>
      <c r="AG381" t="s">
        <v>172</v>
      </c>
      <c r="AH381" t="s">
        <v>172</v>
      </c>
      <c r="AI381" t="s">
        <v>172</v>
      </c>
      <c r="AJ381" t="s">
        <v>172</v>
      </c>
      <c r="AK381" t="s">
        <v>4477</v>
      </c>
    </row>
    <row r="382" ht="12.0" customHeight="1">
      <c r="A382" s="20" t="s">
        <v>4205</v>
      </c>
      <c r="B382" s="19" t="str">
        <f t="shared" si="1"/>
        <v>815.6</v>
      </c>
      <c r="C382" s="19" t="str">
        <f t="shared" si="49"/>
        <v>815.X</v>
      </c>
      <c r="D382" s="19" t="str">
        <f t="shared" si="15"/>
        <v>815.X</v>
      </c>
      <c r="E382" s="19" t="str">
        <f t="shared" si="4"/>
        <v>TRUE</v>
      </c>
      <c r="F382" s="19" t="str">
        <f t="shared" si="5"/>
        <v>0</v>
      </c>
      <c r="G382" s="20" t="s">
        <v>4208</v>
      </c>
      <c r="H382" s="20" t="s">
        <v>4017</v>
      </c>
      <c r="M382" s="20" t="s">
        <v>4482</v>
      </c>
      <c r="X382" t="s">
        <v>172</v>
      </c>
      <c r="Y382" t="s">
        <v>172</v>
      </c>
      <c r="Z382" t="s">
        <v>172</v>
      </c>
      <c r="AA382" t="s">
        <v>4484</v>
      </c>
      <c r="AB382" t="s">
        <v>172</v>
      </c>
      <c r="AC382" t="s">
        <v>172</v>
      </c>
      <c r="AD382" t="s">
        <v>172</v>
      </c>
      <c r="AE382" t="s">
        <v>172</v>
      </c>
      <c r="AF382" t="s">
        <v>172</v>
      </c>
      <c r="AG382" t="s">
        <v>172</v>
      </c>
      <c r="AH382" t="s">
        <v>172</v>
      </c>
      <c r="AI382" t="s">
        <v>172</v>
      </c>
      <c r="AJ382" t="s">
        <v>172</v>
      </c>
      <c r="AK382" t="s">
        <v>4486</v>
      </c>
    </row>
    <row r="383" ht="12.0" customHeight="1">
      <c r="A383" s="20" t="s">
        <v>4216</v>
      </c>
      <c r="B383" s="19" t="str">
        <f t="shared" si="1"/>
        <v>816.X</v>
      </c>
      <c r="C383" s="19" t="s">
        <v>3954</v>
      </c>
      <c r="D383" s="19" t="str">
        <f t="shared" si="15"/>
        <v>81X</v>
      </c>
      <c r="E383" s="19" t="str">
        <f t="shared" si="4"/>
        <v>TRUE</v>
      </c>
      <c r="F383" s="19" t="str">
        <f t="shared" si="5"/>
        <v>6</v>
      </c>
      <c r="G383" s="20" t="s">
        <v>4217</v>
      </c>
      <c r="H383" s="20" t="s">
        <v>4218</v>
      </c>
      <c r="Q383" s="20" t="s">
        <v>4493</v>
      </c>
      <c r="X383" t="s">
        <v>172</v>
      </c>
      <c r="Y383" t="s">
        <v>172</v>
      </c>
      <c r="Z383" t="s">
        <v>172</v>
      </c>
      <c r="AA383" t="s">
        <v>172</v>
      </c>
      <c r="AB383" t="s">
        <v>172</v>
      </c>
      <c r="AC383" t="s">
        <v>172</v>
      </c>
      <c r="AD383" t="s">
        <v>172</v>
      </c>
      <c r="AE383" t="s">
        <v>4496</v>
      </c>
      <c r="AF383" t="s">
        <v>172</v>
      </c>
      <c r="AG383" t="s">
        <v>172</v>
      </c>
      <c r="AH383" t="s">
        <v>172</v>
      </c>
      <c r="AI383" t="s">
        <v>172</v>
      </c>
      <c r="AJ383" t="s">
        <v>172</v>
      </c>
      <c r="AK383" t="s">
        <v>4498</v>
      </c>
    </row>
    <row r="384" ht="12.0" customHeight="1">
      <c r="A384" s="20" t="s">
        <v>4222</v>
      </c>
      <c r="B384" s="19" t="str">
        <f t="shared" si="1"/>
        <v>816.1</v>
      </c>
      <c r="C384" s="19" t="str">
        <f t="shared" ref="C384:C391" si="50">REGEXREPLACE(B384,"^([^X]*?).?(X*)$", "$1X$2")</f>
        <v>816.X</v>
      </c>
      <c r="D384" s="19" t="str">
        <f t="shared" si="15"/>
        <v>816.X</v>
      </c>
      <c r="E384" s="19" t="str">
        <f t="shared" si="4"/>
        <v>TRUE</v>
      </c>
      <c r="F384" s="19" t="str">
        <f t="shared" si="5"/>
        <v>0</v>
      </c>
      <c r="G384" s="20" t="s">
        <v>4224</v>
      </c>
      <c r="H384" s="20" t="s">
        <v>289</v>
      </c>
      <c r="Q384" s="20" t="s">
        <v>4507</v>
      </c>
      <c r="X384" t="s">
        <v>172</v>
      </c>
      <c r="Y384" t="s">
        <v>172</v>
      </c>
      <c r="Z384" t="s">
        <v>172</v>
      </c>
      <c r="AA384" t="s">
        <v>172</v>
      </c>
      <c r="AB384" t="s">
        <v>172</v>
      </c>
      <c r="AC384" t="s">
        <v>172</v>
      </c>
      <c r="AD384" t="s">
        <v>172</v>
      </c>
      <c r="AE384" t="s">
        <v>4508</v>
      </c>
      <c r="AF384" t="s">
        <v>172</v>
      </c>
      <c r="AG384" t="s">
        <v>172</v>
      </c>
      <c r="AH384" t="s">
        <v>172</v>
      </c>
      <c r="AI384" t="s">
        <v>172</v>
      </c>
      <c r="AJ384" t="s">
        <v>172</v>
      </c>
      <c r="AK384" t="s">
        <v>4509</v>
      </c>
    </row>
    <row r="385" ht="12.0" customHeight="1">
      <c r="A385" s="20" t="s">
        <v>4229</v>
      </c>
      <c r="B385" s="19" t="str">
        <f t="shared" si="1"/>
        <v>816.2</v>
      </c>
      <c r="C385" s="19" t="str">
        <f t="shared" si="50"/>
        <v>816.X</v>
      </c>
      <c r="D385" s="19" t="str">
        <f t="shared" si="15"/>
        <v>816.X</v>
      </c>
      <c r="E385" s="19" t="str">
        <f t="shared" si="4"/>
        <v>TRUE</v>
      </c>
      <c r="F385" s="19" t="str">
        <f t="shared" si="5"/>
        <v>0</v>
      </c>
      <c r="G385" s="20" t="s">
        <v>4231</v>
      </c>
      <c r="H385" s="20" t="s">
        <v>3973</v>
      </c>
      <c r="Q385" s="20" t="s">
        <v>4513</v>
      </c>
      <c r="X385" t="s">
        <v>172</v>
      </c>
      <c r="Y385" t="s">
        <v>172</v>
      </c>
      <c r="Z385" t="s">
        <v>172</v>
      </c>
      <c r="AA385" t="s">
        <v>172</v>
      </c>
      <c r="AB385" t="s">
        <v>172</v>
      </c>
      <c r="AC385" t="s">
        <v>172</v>
      </c>
      <c r="AD385" t="s">
        <v>172</v>
      </c>
      <c r="AE385" t="s">
        <v>4514</v>
      </c>
      <c r="AF385" t="s">
        <v>172</v>
      </c>
      <c r="AG385" t="s">
        <v>172</v>
      </c>
      <c r="AH385" t="s">
        <v>172</v>
      </c>
      <c r="AI385" t="s">
        <v>172</v>
      </c>
      <c r="AJ385" t="s">
        <v>172</v>
      </c>
      <c r="AK385" t="s">
        <v>4516</v>
      </c>
    </row>
    <row r="386" ht="12.0" customHeight="1">
      <c r="A386" s="20" t="s">
        <v>4236</v>
      </c>
      <c r="B386" s="19" t="str">
        <f t="shared" si="1"/>
        <v>816.3</v>
      </c>
      <c r="C386" s="19" t="str">
        <f t="shared" si="50"/>
        <v>816.X</v>
      </c>
      <c r="D386" s="19" t="str">
        <f t="shared" si="15"/>
        <v>816.X</v>
      </c>
      <c r="E386" s="19" t="str">
        <f t="shared" si="4"/>
        <v>TRUE</v>
      </c>
      <c r="F386" s="19" t="str">
        <f t="shared" si="5"/>
        <v>0</v>
      </c>
      <c r="G386" s="20" t="s">
        <v>4237</v>
      </c>
      <c r="H386" s="20" t="s">
        <v>3987</v>
      </c>
      <c r="Q386" s="20" t="s">
        <v>4519</v>
      </c>
      <c r="X386" t="s">
        <v>172</v>
      </c>
      <c r="Y386" t="s">
        <v>172</v>
      </c>
      <c r="Z386" t="s">
        <v>172</v>
      </c>
      <c r="AA386" t="s">
        <v>172</v>
      </c>
      <c r="AB386" t="s">
        <v>172</v>
      </c>
      <c r="AC386" t="s">
        <v>172</v>
      </c>
      <c r="AD386" t="s">
        <v>172</v>
      </c>
      <c r="AE386" t="s">
        <v>4521</v>
      </c>
      <c r="AF386" t="s">
        <v>172</v>
      </c>
      <c r="AG386" t="s">
        <v>172</v>
      </c>
      <c r="AH386" t="s">
        <v>172</v>
      </c>
      <c r="AI386" t="s">
        <v>172</v>
      </c>
      <c r="AJ386" t="s">
        <v>172</v>
      </c>
      <c r="AK386" t="s">
        <v>4524</v>
      </c>
    </row>
    <row r="387" ht="12.0" customHeight="1">
      <c r="A387" s="20" t="s">
        <v>4247</v>
      </c>
      <c r="B387" s="19" t="str">
        <f t="shared" si="1"/>
        <v>816.4</v>
      </c>
      <c r="C387" s="19" t="str">
        <f t="shared" si="50"/>
        <v>816.X</v>
      </c>
      <c r="D387" s="19" t="str">
        <f t="shared" si="15"/>
        <v>816.X</v>
      </c>
      <c r="E387" s="19" t="str">
        <f t="shared" si="4"/>
        <v>TRUE</v>
      </c>
      <c r="F387" s="19" t="str">
        <f t="shared" si="5"/>
        <v>0</v>
      </c>
      <c r="G387" s="20" t="s">
        <v>4249</v>
      </c>
      <c r="H387" s="20" t="s">
        <v>4001</v>
      </c>
      <c r="Q387" s="20" t="s">
        <v>4526</v>
      </c>
      <c r="X387" t="s">
        <v>172</v>
      </c>
      <c r="Y387" t="s">
        <v>172</v>
      </c>
      <c r="Z387" t="s">
        <v>172</v>
      </c>
      <c r="AA387" t="s">
        <v>172</v>
      </c>
      <c r="AB387" t="s">
        <v>172</v>
      </c>
      <c r="AC387" t="s">
        <v>172</v>
      </c>
      <c r="AD387" t="s">
        <v>172</v>
      </c>
      <c r="AE387" t="s">
        <v>4528</v>
      </c>
      <c r="AF387" t="s">
        <v>172</v>
      </c>
      <c r="AG387" t="s">
        <v>172</v>
      </c>
      <c r="AH387" t="s">
        <v>172</v>
      </c>
      <c r="AI387" t="s">
        <v>172</v>
      </c>
      <c r="AJ387" t="s">
        <v>172</v>
      </c>
      <c r="AK387" t="s">
        <v>4530</v>
      </c>
    </row>
    <row r="388" ht="12.0" customHeight="1">
      <c r="A388" s="20" t="s">
        <v>4254</v>
      </c>
      <c r="B388" s="19" t="str">
        <f t="shared" si="1"/>
        <v>816.5</v>
      </c>
      <c r="C388" s="19" t="str">
        <f t="shared" si="50"/>
        <v>816.X</v>
      </c>
      <c r="D388" s="19" t="str">
        <f t="shared" si="15"/>
        <v>816.X</v>
      </c>
      <c r="E388" s="19" t="str">
        <f t="shared" si="4"/>
        <v>TRUE</v>
      </c>
      <c r="F388" s="19" t="str">
        <f t="shared" si="5"/>
        <v>0</v>
      </c>
      <c r="G388" s="20" t="s">
        <v>4256</v>
      </c>
      <c r="H388" s="20" t="s">
        <v>4006</v>
      </c>
      <c r="Q388" s="20" t="s">
        <v>4534</v>
      </c>
      <c r="X388" t="s">
        <v>172</v>
      </c>
      <c r="Y388" t="s">
        <v>172</v>
      </c>
      <c r="Z388" t="s">
        <v>172</v>
      </c>
      <c r="AA388" t="s">
        <v>172</v>
      </c>
      <c r="AB388" t="s">
        <v>172</v>
      </c>
      <c r="AC388" t="s">
        <v>172</v>
      </c>
      <c r="AD388" t="s">
        <v>172</v>
      </c>
      <c r="AE388" t="s">
        <v>4538</v>
      </c>
      <c r="AF388" t="s">
        <v>172</v>
      </c>
      <c r="AG388" t="s">
        <v>172</v>
      </c>
      <c r="AH388" t="s">
        <v>172</v>
      </c>
      <c r="AI388" t="s">
        <v>172</v>
      </c>
      <c r="AJ388" t="s">
        <v>172</v>
      </c>
      <c r="AK388" t="s">
        <v>4540</v>
      </c>
    </row>
    <row r="389" ht="12.0" customHeight="1">
      <c r="A389" s="20" t="s">
        <v>4265</v>
      </c>
      <c r="B389" s="19" t="str">
        <f t="shared" si="1"/>
        <v>816.6</v>
      </c>
      <c r="C389" s="19" t="str">
        <f t="shared" si="50"/>
        <v>816.X</v>
      </c>
      <c r="D389" s="19" t="str">
        <f t="shared" si="15"/>
        <v>816.X</v>
      </c>
      <c r="E389" s="19" t="str">
        <f t="shared" si="4"/>
        <v>TRUE</v>
      </c>
      <c r="F389" s="19" t="str">
        <f t="shared" si="5"/>
        <v>0</v>
      </c>
      <c r="G389" s="20" t="s">
        <v>4268</v>
      </c>
      <c r="H389" s="20" t="s">
        <v>4017</v>
      </c>
      <c r="Q389" s="20" t="s">
        <v>4546</v>
      </c>
      <c r="X389" t="s">
        <v>172</v>
      </c>
      <c r="Y389" t="s">
        <v>172</v>
      </c>
      <c r="Z389" t="s">
        <v>172</v>
      </c>
      <c r="AA389" t="s">
        <v>172</v>
      </c>
      <c r="AB389" t="s">
        <v>172</v>
      </c>
      <c r="AC389" t="s">
        <v>172</v>
      </c>
      <c r="AD389" t="s">
        <v>172</v>
      </c>
      <c r="AE389" t="s">
        <v>4551</v>
      </c>
      <c r="AF389" t="s">
        <v>172</v>
      </c>
      <c r="AG389" t="s">
        <v>172</v>
      </c>
      <c r="AH389" t="s">
        <v>172</v>
      </c>
      <c r="AI389" t="s">
        <v>172</v>
      </c>
      <c r="AJ389" t="s">
        <v>172</v>
      </c>
      <c r="AK389" t="s">
        <v>4553</v>
      </c>
    </row>
    <row r="390" ht="12.0" customHeight="1">
      <c r="A390" s="20" t="s">
        <v>4274</v>
      </c>
      <c r="B390" s="19" t="str">
        <f t="shared" si="1"/>
        <v>82X</v>
      </c>
      <c r="C390" s="19" t="str">
        <f t="shared" si="50"/>
        <v>8XX</v>
      </c>
      <c r="D390" s="19" t="str">
        <f t="shared" si="15"/>
        <v>8XX</v>
      </c>
      <c r="E390" s="19" t="str">
        <f t="shared" si="4"/>
        <v>TRUE</v>
      </c>
      <c r="F390" s="19" t="str">
        <f t="shared" si="5"/>
        <v>4</v>
      </c>
      <c r="G390" s="20" t="s">
        <v>4276</v>
      </c>
      <c r="H390" s="20" t="s">
        <v>4277</v>
      </c>
      <c r="S390" s="20" t="s">
        <v>4559</v>
      </c>
      <c r="X390" t="s">
        <v>172</v>
      </c>
      <c r="Y390" t="s">
        <v>172</v>
      </c>
      <c r="Z390" t="s">
        <v>172</v>
      </c>
      <c r="AA390" t="s">
        <v>172</v>
      </c>
      <c r="AB390" t="s">
        <v>172</v>
      </c>
      <c r="AC390" t="s">
        <v>172</v>
      </c>
      <c r="AD390" t="s">
        <v>172</v>
      </c>
      <c r="AE390" t="s">
        <v>172</v>
      </c>
      <c r="AF390" t="s">
        <v>172</v>
      </c>
      <c r="AG390" t="s">
        <v>4561</v>
      </c>
      <c r="AH390" t="s">
        <v>172</v>
      </c>
      <c r="AI390" t="s">
        <v>172</v>
      </c>
      <c r="AJ390" t="s">
        <v>172</v>
      </c>
      <c r="AK390" t="s">
        <v>4563</v>
      </c>
    </row>
    <row r="391" ht="12.0" customHeight="1">
      <c r="A391" s="20" t="s">
        <v>4279</v>
      </c>
      <c r="B391" s="19" t="str">
        <f t="shared" si="1"/>
        <v>820</v>
      </c>
      <c r="C391" s="19" t="str">
        <f t="shared" si="50"/>
        <v>82X</v>
      </c>
      <c r="D391" s="19" t="str">
        <f t="shared" si="15"/>
        <v>82X</v>
      </c>
      <c r="E391" s="19" t="str">
        <f t="shared" si="4"/>
        <v>TRUE</v>
      </c>
      <c r="F391" s="19" t="str">
        <f t="shared" si="5"/>
        <v>0</v>
      </c>
      <c r="G391" s="20" t="s">
        <v>4280</v>
      </c>
      <c r="H391" s="20" t="s">
        <v>4281</v>
      </c>
      <c r="S391" s="20" t="s">
        <v>4571</v>
      </c>
      <c r="X391" t="s">
        <v>172</v>
      </c>
      <c r="Y391" t="s">
        <v>172</v>
      </c>
      <c r="Z391" t="s">
        <v>172</v>
      </c>
      <c r="AA391" t="s">
        <v>172</v>
      </c>
      <c r="AB391" t="s">
        <v>172</v>
      </c>
      <c r="AC391" t="s">
        <v>172</v>
      </c>
      <c r="AD391" t="s">
        <v>172</v>
      </c>
      <c r="AE391" t="s">
        <v>172</v>
      </c>
      <c r="AF391" t="s">
        <v>172</v>
      </c>
      <c r="AG391" t="s">
        <v>4574</v>
      </c>
      <c r="AH391" t="s">
        <v>172</v>
      </c>
      <c r="AI391" t="s">
        <v>172</v>
      </c>
      <c r="AJ391" t="s">
        <v>172</v>
      </c>
      <c r="AK391" t="s">
        <v>4575</v>
      </c>
    </row>
    <row r="392" ht="12.0" customHeight="1">
      <c r="A392" s="20" t="s">
        <v>4288</v>
      </c>
      <c r="B392" s="19" t="str">
        <f t="shared" si="1"/>
        <v>821.X</v>
      </c>
      <c r="C392" s="19" t="s">
        <v>4290</v>
      </c>
      <c r="D392" s="19" t="str">
        <f t="shared" si="15"/>
        <v>82X</v>
      </c>
      <c r="E392" s="19" t="str">
        <f t="shared" si="4"/>
        <v>TRUE</v>
      </c>
      <c r="F392" s="19" t="str">
        <f t="shared" si="5"/>
        <v>2</v>
      </c>
      <c r="G392" s="20" t="s">
        <v>4291</v>
      </c>
      <c r="H392" s="20" t="s">
        <v>4292</v>
      </c>
      <c r="S392" s="20" t="s">
        <v>4580</v>
      </c>
      <c r="X392" t="s">
        <v>172</v>
      </c>
      <c r="Y392" t="s">
        <v>172</v>
      </c>
      <c r="Z392" t="s">
        <v>172</v>
      </c>
      <c r="AA392" t="s">
        <v>172</v>
      </c>
      <c r="AB392" t="s">
        <v>172</v>
      </c>
      <c r="AC392" t="s">
        <v>172</v>
      </c>
      <c r="AD392" t="s">
        <v>172</v>
      </c>
      <c r="AE392" t="s">
        <v>172</v>
      </c>
      <c r="AF392" t="s">
        <v>172</v>
      </c>
      <c r="AG392" t="s">
        <v>4582</v>
      </c>
      <c r="AH392" t="s">
        <v>172</v>
      </c>
      <c r="AI392" t="s">
        <v>172</v>
      </c>
      <c r="AJ392" t="s">
        <v>172</v>
      </c>
      <c r="AK392" t="s">
        <v>4583</v>
      </c>
    </row>
    <row r="393" ht="12.0" customHeight="1">
      <c r="A393" s="20" t="s">
        <v>4300</v>
      </c>
      <c r="B393" s="19" t="str">
        <f t="shared" si="1"/>
        <v>821.1</v>
      </c>
      <c r="C393" s="19" t="str">
        <f t="shared" ref="C393:C394" si="51">REGEXREPLACE(B393,"^([^X]*?).?(X*)$", "$1X$2")</f>
        <v>821.X</v>
      </c>
      <c r="D393" s="19" t="str">
        <f t="shared" si="15"/>
        <v>821.X</v>
      </c>
      <c r="E393" s="19" t="str">
        <f t="shared" si="4"/>
        <v>TRUE</v>
      </c>
      <c r="F393" s="19" t="str">
        <f t="shared" si="5"/>
        <v>0</v>
      </c>
      <c r="G393" s="20" t="s">
        <v>4302</v>
      </c>
      <c r="H393" s="20" t="s">
        <v>289</v>
      </c>
      <c r="S393" s="20" t="s">
        <v>4598</v>
      </c>
      <c r="X393" t="s">
        <v>172</v>
      </c>
      <c r="Y393" t="s">
        <v>172</v>
      </c>
      <c r="Z393" t="s">
        <v>172</v>
      </c>
      <c r="AA393" t="s">
        <v>172</v>
      </c>
      <c r="AB393" t="s">
        <v>172</v>
      </c>
      <c r="AC393" t="s">
        <v>172</v>
      </c>
      <c r="AD393" t="s">
        <v>172</v>
      </c>
      <c r="AE393" t="s">
        <v>172</v>
      </c>
      <c r="AF393" t="s">
        <v>172</v>
      </c>
      <c r="AG393" t="s">
        <v>4602</v>
      </c>
      <c r="AH393" t="s">
        <v>172</v>
      </c>
      <c r="AI393" t="s">
        <v>172</v>
      </c>
      <c r="AJ393" t="s">
        <v>172</v>
      </c>
      <c r="AK393" t="s">
        <v>4603</v>
      </c>
    </row>
    <row r="394" ht="12.0" customHeight="1">
      <c r="A394" s="20" t="s">
        <v>4308</v>
      </c>
      <c r="B394" s="19" t="str">
        <f t="shared" si="1"/>
        <v>821.2</v>
      </c>
      <c r="C394" s="19" t="str">
        <f t="shared" si="51"/>
        <v>821.X</v>
      </c>
      <c r="D394" s="19" t="str">
        <f t="shared" si="15"/>
        <v>821.X</v>
      </c>
      <c r="E394" s="19" t="str">
        <f t="shared" si="4"/>
        <v>TRUE</v>
      </c>
      <c r="F394" s="19" t="str">
        <f t="shared" si="5"/>
        <v>0</v>
      </c>
      <c r="G394" s="20" t="s">
        <v>4311</v>
      </c>
      <c r="H394" s="20" t="s">
        <v>3221</v>
      </c>
      <c r="S394" s="20" t="s">
        <v>4625</v>
      </c>
      <c r="X394" t="s">
        <v>172</v>
      </c>
      <c r="Y394" t="s">
        <v>172</v>
      </c>
      <c r="Z394" t="s">
        <v>172</v>
      </c>
      <c r="AA394" t="s">
        <v>172</v>
      </c>
      <c r="AB394" t="s">
        <v>172</v>
      </c>
      <c r="AC394" t="s">
        <v>172</v>
      </c>
      <c r="AD394" t="s">
        <v>172</v>
      </c>
      <c r="AE394" t="s">
        <v>172</v>
      </c>
      <c r="AF394" t="s">
        <v>172</v>
      </c>
      <c r="AG394" t="s">
        <v>4628</v>
      </c>
      <c r="AH394" t="s">
        <v>172</v>
      </c>
      <c r="AI394" t="s">
        <v>172</v>
      </c>
      <c r="AJ394" t="s">
        <v>172</v>
      </c>
      <c r="AK394" t="s">
        <v>4629</v>
      </c>
    </row>
    <row r="395" ht="12.0" customHeight="1">
      <c r="A395" s="20" t="s">
        <v>4318</v>
      </c>
      <c r="B395" s="19" t="str">
        <f t="shared" si="1"/>
        <v>822.X</v>
      </c>
      <c r="C395" s="19" t="s">
        <v>4290</v>
      </c>
      <c r="D395" s="19" t="str">
        <f t="shared" si="15"/>
        <v>82X</v>
      </c>
      <c r="E395" s="19" t="str">
        <f t="shared" si="4"/>
        <v>TRUE</v>
      </c>
      <c r="F395" s="19" t="str">
        <f t="shared" si="5"/>
        <v>6</v>
      </c>
      <c r="G395" s="20" t="s">
        <v>4320</v>
      </c>
      <c r="H395" s="20" t="s">
        <v>4321</v>
      </c>
      <c r="V395" s="20" t="s">
        <v>4631</v>
      </c>
      <c r="W395" s="20"/>
      <c r="X395" s="20" t="s">
        <v>172</v>
      </c>
      <c r="Y395" s="20" t="s">
        <v>172</v>
      </c>
      <c r="Z395" s="20" t="s">
        <v>172</v>
      </c>
      <c r="AA395" s="20" t="s">
        <v>172</v>
      </c>
      <c r="AB395" s="20" t="s">
        <v>172</v>
      </c>
      <c r="AC395" s="20" t="s">
        <v>172</v>
      </c>
      <c r="AD395" s="20" t="s">
        <v>172</v>
      </c>
      <c r="AE395" s="20" t="s">
        <v>172</v>
      </c>
      <c r="AF395" s="20" t="s">
        <v>172</v>
      </c>
      <c r="AG395" s="20" t="s">
        <v>172</v>
      </c>
      <c r="AH395" s="20" t="s">
        <v>172</v>
      </c>
      <c r="AI395" s="20" t="s">
        <v>172</v>
      </c>
      <c r="AJ395" s="20" t="s">
        <v>4632</v>
      </c>
      <c r="AK395" s="20" t="s">
        <v>4633</v>
      </c>
    </row>
    <row r="396" ht="12.0" customHeight="1">
      <c r="A396" s="20" t="s">
        <v>4327</v>
      </c>
      <c r="B396" s="19" t="str">
        <f t="shared" si="1"/>
        <v>822.1</v>
      </c>
      <c r="C396" s="19" t="str">
        <f t="shared" ref="C396:C401" si="52">REGEXREPLACE(B396,"^([^X]*?).?(X*)$", "$1X$2")</f>
        <v>822.X</v>
      </c>
      <c r="D396" s="19" t="str">
        <f t="shared" si="15"/>
        <v>822.X</v>
      </c>
      <c r="E396" s="19" t="str">
        <f t="shared" si="4"/>
        <v>TRUE</v>
      </c>
      <c r="F396" s="19" t="str">
        <f t="shared" si="5"/>
        <v>0</v>
      </c>
      <c r="G396" s="20" t="s">
        <v>4331</v>
      </c>
      <c r="H396" s="20" t="s">
        <v>289</v>
      </c>
      <c r="V396" s="20" t="s">
        <v>4636</v>
      </c>
      <c r="W396" s="20"/>
      <c r="X396" s="20" t="s">
        <v>172</v>
      </c>
      <c r="Y396" s="20" t="s">
        <v>172</v>
      </c>
      <c r="Z396" s="20" t="s">
        <v>172</v>
      </c>
      <c r="AA396" s="20" t="s">
        <v>172</v>
      </c>
      <c r="AB396" s="20" t="s">
        <v>172</v>
      </c>
      <c r="AC396" s="20" t="s">
        <v>172</v>
      </c>
      <c r="AD396" s="20" t="s">
        <v>172</v>
      </c>
      <c r="AE396" s="20" t="s">
        <v>172</v>
      </c>
      <c r="AF396" s="20" t="s">
        <v>172</v>
      </c>
      <c r="AG396" s="20" t="s">
        <v>172</v>
      </c>
      <c r="AH396" s="20" t="s">
        <v>172</v>
      </c>
      <c r="AI396" s="20" t="s">
        <v>172</v>
      </c>
      <c r="AJ396" s="20" t="s">
        <v>4638</v>
      </c>
      <c r="AK396" s="20" t="s">
        <v>4639</v>
      </c>
    </row>
    <row r="397" ht="12.0" customHeight="1">
      <c r="A397" s="20" t="s">
        <v>4336</v>
      </c>
      <c r="B397" s="19" t="str">
        <f t="shared" si="1"/>
        <v>822.2</v>
      </c>
      <c r="C397" s="19" t="str">
        <f t="shared" si="52"/>
        <v>822.X</v>
      </c>
      <c r="D397" s="19" t="str">
        <f t="shared" si="15"/>
        <v>822.X</v>
      </c>
      <c r="E397" s="19" t="str">
        <f t="shared" si="4"/>
        <v>TRUE</v>
      </c>
      <c r="F397" s="19" t="str">
        <f t="shared" si="5"/>
        <v>0</v>
      </c>
      <c r="G397" s="20" t="s">
        <v>4337</v>
      </c>
      <c r="H397" s="20" t="s">
        <v>3973</v>
      </c>
      <c r="V397" s="20" t="s">
        <v>4643</v>
      </c>
      <c r="W397" s="20"/>
      <c r="X397" s="20" t="s">
        <v>172</v>
      </c>
      <c r="Y397" s="20" t="s">
        <v>172</v>
      </c>
      <c r="Z397" s="20" t="s">
        <v>172</v>
      </c>
      <c r="AA397" s="20" t="s">
        <v>172</v>
      </c>
      <c r="AB397" s="20" t="s">
        <v>172</v>
      </c>
      <c r="AC397" s="20" t="s">
        <v>172</v>
      </c>
      <c r="AD397" s="20" t="s">
        <v>172</v>
      </c>
      <c r="AE397" s="20" t="s">
        <v>172</v>
      </c>
      <c r="AF397" s="20" t="s">
        <v>172</v>
      </c>
      <c r="AG397" s="20" t="s">
        <v>172</v>
      </c>
      <c r="AH397" s="20" t="s">
        <v>172</v>
      </c>
      <c r="AI397" s="20" t="s">
        <v>172</v>
      </c>
      <c r="AJ397" s="20" t="s">
        <v>4645</v>
      </c>
      <c r="AK397" s="20" t="s">
        <v>4646</v>
      </c>
    </row>
    <row r="398" ht="12.0" customHeight="1">
      <c r="A398" s="20" t="s">
        <v>4344</v>
      </c>
      <c r="B398" s="19" t="str">
        <f t="shared" si="1"/>
        <v>822.3</v>
      </c>
      <c r="C398" s="19" t="str">
        <f t="shared" si="52"/>
        <v>822.X</v>
      </c>
      <c r="D398" s="19" t="str">
        <f t="shared" si="15"/>
        <v>822.X</v>
      </c>
      <c r="E398" s="19" t="str">
        <f t="shared" si="4"/>
        <v>TRUE</v>
      </c>
      <c r="F398" s="19" t="str">
        <f t="shared" si="5"/>
        <v>0</v>
      </c>
      <c r="G398" s="20" t="s">
        <v>4346</v>
      </c>
      <c r="H398" s="20" t="s">
        <v>3987</v>
      </c>
      <c r="V398" s="20" t="s">
        <v>4650</v>
      </c>
      <c r="W398" s="20"/>
      <c r="X398" s="20" t="s">
        <v>172</v>
      </c>
      <c r="Y398" s="20" t="s">
        <v>172</v>
      </c>
      <c r="Z398" s="20" t="s">
        <v>172</v>
      </c>
      <c r="AA398" s="20" t="s">
        <v>172</v>
      </c>
      <c r="AB398" s="20" t="s">
        <v>172</v>
      </c>
      <c r="AC398" s="20" t="s">
        <v>172</v>
      </c>
      <c r="AD398" s="20" t="s">
        <v>172</v>
      </c>
      <c r="AE398" s="20" t="s">
        <v>172</v>
      </c>
      <c r="AF398" s="20" t="s">
        <v>172</v>
      </c>
      <c r="AG398" s="20" t="s">
        <v>172</v>
      </c>
      <c r="AH398" s="20" t="s">
        <v>172</v>
      </c>
      <c r="AI398" s="20" t="s">
        <v>172</v>
      </c>
      <c r="AJ398" s="20" t="s">
        <v>4651</v>
      </c>
      <c r="AK398" s="20" t="s">
        <v>4652</v>
      </c>
    </row>
    <row r="399" ht="12.0" customHeight="1">
      <c r="A399" s="20" t="s">
        <v>4350</v>
      </c>
      <c r="B399" s="19" t="str">
        <f t="shared" si="1"/>
        <v>822.4</v>
      </c>
      <c r="C399" s="19" t="str">
        <f t="shared" si="52"/>
        <v>822.X</v>
      </c>
      <c r="D399" s="19" t="str">
        <f t="shared" si="15"/>
        <v>822.X</v>
      </c>
      <c r="E399" s="19" t="str">
        <f t="shared" si="4"/>
        <v>TRUE</v>
      </c>
      <c r="F399" s="19" t="str">
        <f t="shared" si="5"/>
        <v>0</v>
      </c>
      <c r="G399" s="20" t="s">
        <v>4351</v>
      </c>
      <c r="H399" s="20" t="s">
        <v>4001</v>
      </c>
      <c r="V399" s="20" t="s">
        <v>4662</v>
      </c>
      <c r="W399" s="20"/>
      <c r="X399" s="20" t="s">
        <v>172</v>
      </c>
      <c r="Y399" s="20" t="s">
        <v>172</v>
      </c>
      <c r="Z399" s="20" t="s">
        <v>172</v>
      </c>
      <c r="AA399" s="20" t="s">
        <v>172</v>
      </c>
      <c r="AB399" s="20" t="s">
        <v>172</v>
      </c>
      <c r="AC399" s="20" t="s">
        <v>172</v>
      </c>
      <c r="AD399" s="20" t="s">
        <v>172</v>
      </c>
      <c r="AE399" s="20" t="s">
        <v>172</v>
      </c>
      <c r="AF399" s="20" t="s">
        <v>172</v>
      </c>
      <c r="AG399" s="20" t="s">
        <v>172</v>
      </c>
      <c r="AH399" s="20" t="s">
        <v>172</v>
      </c>
      <c r="AI399" s="20" t="s">
        <v>172</v>
      </c>
      <c r="AJ399" s="20" t="s">
        <v>4670</v>
      </c>
      <c r="AK399" s="20" t="s">
        <v>4672</v>
      </c>
    </row>
    <row r="400" ht="12.0" customHeight="1">
      <c r="A400" s="20" t="s">
        <v>4358</v>
      </c>
      <c r="B400" s="19" t="str">
        <f t="shared" si="1"/>
        <v>822.5</v>
      </c>
      <c r="C400" s="19" t="str">
        <f t="shared" si="52"/>
        <v>822.X</v>
      </c>
      <c r="D400" s="19" t="str">
        <f t="shared" si="15"/>
        <v>822.X</v>
      </c>
      <c r="E400" s="19" t="str">
        <f t="shared" si="4"/>
        <v>TRUE</v>
      </c>
      <c r="F400" s="19" t="str">
        <f t="shared" si="5"/>
        <v>0</v>
      </c>
      <c r="G400" s="20" t="s">
        <v>4360</v>
      </c>
      <c r="H400" s="20" t="s">
        <v>4006</v>
      </c>
      <c r="V400" s="20" t="s">
        <v>4677</v>
      </c>
      <c r="W400" s="20"/>
      <c r="X400" s="20" t="s">
        <v>172</v>
      </c>
      <c r="Y400" s="20" t="s">
        <v>172</v>
      </c>
      <c r="Z400" s="20" t="s">
        <v>172</v>
      </c>
      <c r="AA400" s="20" t="s">
        <v>172</v>
      </c>
      <c r="AB400" s="20" t="s">
        <v>172</v>
      </c>
      <c r="AC400" s="20" t="s">
        <v>172</v>
      </c>
      <c r="AD400" s="20" t="s">
        <v>172</v>
      </c>
      <c r="AE400" s="20" t="s">
        <v>172</v>
      </c>
      <c r="AF400" s="20" t="s">
        <v>172</v>
      </c>
      <c r="AG400" s="20" t="s">
        <v>172</v>
      </c>
      <c r="AH400" s="20" t="s">
        <v>172</v>
      </c>
      <c r="AI400" s="20" t="s">
        <v>172</v>
      </c>
      <c r="AJ400" s="20" t="s">
        <v>4678</v>
      </c>
      <c r="AK400" s="20" t="s">
        <v>4680</v>
      </c>
    </row>
    <row r="401" ht="12.0" customHeight="1">
      <c r="A401" s="20" t="s">
        <v>4364</v>
      </c>
      <c r="B401" s="19" t="str">
        <f t="shared" si="1"/>
        <v>822.6</v>
      </c>
      <c r="C401" s="19" t="str">
        <f t="shared" si="52"/>
        <v>822.X</v>
      </c>
      <c r="D401" s="19" t="str">
        <f t="shared" si="15"/>
        <v>822.X</v>
      </c>
      <c r="E401" s="19" t="str">
        <f t="shared" si="4"/>
        <v>TRUE</v>
      </c>
      <c r="F401" s="19" t="str">
        <f t="shared" si="5"/>
        <v>0</v>
      </c>
      <c r="G401" s="20" t="s">
        <v>4368</v>
      </c>
      <c r="H401" s="20" t="s">
        <v>4686</v>
      </c>
      <c r="V401" s="20" t="s">
        <v>4688</v>
      </c>
      <c r="W401" s="20"/>
      <c r="X401" s="20" t="s">
        <v>172</v>
      </c>
      <c r="Y401" s="20" t="s">
        <v>172</v>
      </c>
      <c r="Z401" s="20" t="s">
        <v>172</v>
      </c>
      <c r="AA401" s="20" t="s">
        <v>172</v>
      </c>
      <c r="AB401" s="20" t="s">
        <v>172</v>
      </c>
      <c r="AC401" s="20" t="s">
        <v>172</v>
      </c>
      <c r="AD401" s="20" t="s">
        <v>172</v>
      </c>
      <c r="AE401" s="20" t="s">
        <v>172</v>
      </c>
      <c r="AF401" s="20" t="s">
        <v>172</v>
      </c>
      <c r="AG401" s="20" t="s">
        <v>172</v>
      </c>
      <c r="AH401" s="20" t="s">
        <v>172</v>
      </c>
      <c r="AI401" s="20" t="s">
        <v>172</v>
      </c>
      <c r="AJ401" s="20" t="s">
        <v>4697</v>
      </c>
      <c r="AK401" s="20" t="s">
        <v>4699</v>
      </c>
    </row>
    <row r="402" ht="12.0" customHeight="1">
      <c r="A402" s="20" t="s">
        <v>4376</v>
      </c>
      <c r="B402" s="19" t="str">
        <f t="shared" si="1"/>
        <v>823.X</v>
      </c>
      <c r="C402" s="19" t="s">
        <v>4290</v>
      </c>
      <c r="D402" s="19" t="str">
        <f t="shared" si="15"/>
        <v>82X</v>
      </c>
      <c r="E402" s="19" t="str">
        <f t="shared" si="4"/>
        <v>TRUE</v>
      </c>
      <c r="F402" s="19" t="str">
        <f t="shared" si="5"/>
        <v>6</v>
      </c>
      <c r="G402" s="20" t="s">
        <v>4378</v>
      </c>
      <c r="H402" s="20" t="s">
        <v>4379</v>
      </c>
      <c r="U402" s="20" t="s">
        <v>4706</v>
      </c>
      <c r="X402" t="s">
        <v>172</v>
      </c>
      <c r="Y402" t="s">
        <v>172</v>
      </c>
      <c r="Z402" t="s">
        <v>172</v>
      </c>
      <c r="AA402" t="s">
        <v>172</v>
      </c>
      <c r="AB402" t="s">
        <v>172</v>
      </c>
      <c r="AC402" t="s">
        <v>172</v>
      </c>
      <c r="AD402" t="s">
        <v>172</v>
      </c>
      <c r="AE402" t="s">
        <v>172</v>
      </c>
      <c r="AF402" t="s">
        <v>172</v>
      </c>
      <c r="AG402" t="s">
        <v>172</v>
      </c>
      <c r="AH402" t="s">
        <v>172</v>
      </c>
      <c r="AI402" t="s">
        <v>4710</v>
      </c>
      <c r="AJ402" t="s">
        <v>172</v>
      </c>
      <c r="AK402" t="s">
        <v>4711</v>
      </c>
    </row>
    <row r="403" ht="12.0" customHeight="1">
      <c r="A403" s="20" t="s">
        <v>4386</v>
      </c>
      <c r="B403" s="19" t="str">
        <f t="shared" si="1"/>
        <v>823.1</v>
      </c>
      <c r="C403" s="19" t="str">
        <f t="shared" ref="C403:C410" si="53">REGEXREPLACE(B403,"^([^X]*?).?(X*)$", "$1X$2")</f>
        <v>823.X</v>
      </c>
      <c r="D403" s="19" t="str">
        <f t="shared" si="15"/>
        <v>823.X</v>
      </c>
      <c r="E403" s="19" t="str">
        <f t="shared" si="4"/>
        <v>TRUE</v>
      </c>
      <c r="F403" s="19" t="str">
        <f t="shared" si="5"/>
        <v>0</v>
      </c>
      <c r="G403" s="20" t="s">
        <v>4390</v>
      </c>
      <c r="H403" s="20" t="s">
        <v>289</v>
      </c>
      <c r="U403" s="20" t="s">
        <v>4718</v>
      </c>
      <c r="X403" t="s">
        <v>172</v>
      </c>
      <c r="Y403" t="s">
        <v>172</v>
      </c>
      <c r="Z403" t="s">
        <v>172</v>
      </c>
      <c r="AA403" t="s">
        <v>172</v>
      </c>
      <c r="AB403" t="s">
        <v>172</v>
      </c>
      <c r="AC403" t="s">
        <v>172</v>
      </c>
      <c r="AD403" t="s">
        <v>172</v>
      </c>
      <c r="AE403" t="s">
        <v>172</v>
      </c>
      <c r="AF403" t="s">
        <v>172</v>
      </c>
      <c r="AG403" t="s">
        <v>172</v>
      </c>
      <c r="AH403" t="s">
        <v>172</v>
      </c>
      <c r="AI403" t="s">
        <v>4722</v>
      </c>
      <c r="AJ403" t="s">
        <v>172</v>
      </c>
      <c r="AK403" t="s">
        <v>4723</v>
      </c>
    </row>
    <row r="404" ht="12.0" customHeight="1">
      <c r="A404" s="20" t="s">
        <v>4394</v>
      </c>
      <c r="B404" s="19" t="str">
        <f t="shared" si="1"/>
        <v>823.2</v>
      </c>
      <c r="C404" s="19" t="str">
        <f t="shared" si="53"/>
        <v>823.X</v>
      </c>
      <c r="D404" s="19" t="str">
        <f t="shared" si="15"/>
        <v>823.X</v>
      </c>
      <c r="E404" s="19" t="str">
        <f t="shared" si="4"/>
        <v>TRUE</v>
      </c>
      <c r="F404" s="19" t="str">
        <f t="shared" si="5"/>
        <v>0</v>
      </c>
      <c r="G404" s="20" t="s">
        <v>4396</v>
      </c>
      <c r="H404" s="20" t="s">
        <v>3973</v>
      </c>
      <c r="U404" s="20" t="s">
        <v>4726</v>
      </c>
      <c r="X404" t="s">
        <v>172</v>
      </c>
      <c r="Y404" t="s">
        <v>172</v>
      </c>
      <c r="Z404" t="s">
        <v>172</v>
      </c>
      <c r="AA404" t="s">
        <v>172</v>
      </c>
      <c r="AB404" t="s">
        <v>172</v>
      </c>
      <c r="AC404" t="s">
        <v>172</v>
      </c>
      <c r="AD404" t="s">
        <v>172</v>
      </c>
      <c r="AE404" t="s">
        <v>172</v>
      </c>
      <c r="AF404" t="s">
        <v>172</v>
      </c>
      <c r="AG404" t="s">
        <v>172</v>
      </c>
      <c r="AH404" t="s">
        <v>172</v>
      </c>
      <c r="AI404" t="s">
        <v>4727</v>
      </c>
      <c r="AJ404" t="s">
        <v>172</v>
      </c>
      <c r="AK404" t="s">
        <v>4728</v>
      </c>
    </row>
    <row r="405" ht="12.0" customHeight="1">
      <c r="A405" s="20" t="s">
        <v>4402</v>
      </c>
      <c r="B405" s="19" t="str">
        <f t="shared" si="1"/>
        <v>823.3</v>
      </c>
      <c r="C405" s="19" t="str">
        <f t="shared" si="53"/>
        <v>823.X</v>
      </c>
      <c r="D405" s="19" t="str">
        <f t="shared" si="15"/>
        <v>823.X</v>
      </c>
      <c r="E405" s="19" t="str">
        <f t="shared" si="4"/>
        <v>TRUE</v>
      </c>
      <c r="F405" s="19" t="str">
        <f t="shared" si="5"/>
        <v>0</v>
      </c>
      <c r="G405" s="20" t="s">
        <v>4403</v>
      </c>
      <c r="H405" s="20" t="s">
        <v>3987</v>
      </c>
      <c r="U405" s="20" t="s">
        <v>4736</v>
      </c>
      <c r="X405" t="s">
        <v>172</v>
      </c>
      <c r="Y405" t="s">
        <v>172</v>
      </c>
      <c r="Z405" t="s">
        <v>172</v>
      </c>
      <c r="AA405" t="s">
        <v>172</v>
      </c>
      <c r="AB405" t="s">
        <v>172</v>
      </c>
      <c r="AC405" t="s">
        <v>172</v>
      </c>
      <c r="AD405" t="s">
        <v>172</v>
      </c>
      <c r="AE405" t="s">
        <v>172</v>
      </c>
      <c r="AF405" t="s">
        <v>172</v>
      </c>
      <c r="AG405" t="s">
        <v>172</v>
      </c>
      <c r="AH405" t="s">
        <v>172</v>
      </c>
      <c r="AI405" t="s">
        <v>4739</v>
      </c>
      <c r="AJ405" t="s">
        <v>172</v>
      </c>
      <c r="AK405" t="s">
        <v>4740</v>
      </c>
    </row>
    <row r="406" ht="12.0" customHeight="1">
      <c r="A406" s="20" t="s">
        <v>4410</v>
      </c>
      <c r="B406" s="19" t="str">
        <f t="shared" si="1"/>
        <v>823.4</v>
      </c>
      <c r="C406" s="19" t="str">
        <f t="shared" si="53"/>
        <v>823.X</v>
      </c>
      <c r="D406" s="19" t="str">
        <f t="shared" si="15"/>
        <v>823.X</v>
      </c>
      <c r="E406" s="19" t="str">
        <f t="shared" si="4"/>
        <v>TRUE</v>
      </c>
      <c r="F406" s="19" t="str">
        <f t="shared" si="5"/>
        <v>0</v>
      </c>
      <c r="G406" s="20" t="s">
        <v>4412</v>
      </c>
      <c r="H406" s="20" t="s">
        <v>4001</v>
      </c>
      <c r="U406" s="20" t="s">
        <v>4747</v>
      </c>
      <c r="X406" t="s">
        <v>172</v>
      </c>
      <c r="Y406" t="s">
        <v>172</v>
      </c>
      <c r="Z406" t="s">
        <v>172</v>
      </c>
      <c r="AA406" t="s">
        <v>172</v>
      </c>
      <c r="AB406" t="s">
        <v>172</v>
      </c>
      <c r="AC406" t="s">
        <v>172</v>
      </c>
      <c r="AD406" t="s">
        <v>172</v>
      </c>
      <c r="AE406" t="s">
        <v>172</v>
      </c>
      <c r="AF406" t="s">
        <v>172</v>
      </c>
      <c r="AG406" t="s">
        <v>172</v>
      </c>
      <c r="AH406" t="s">
        <v>172</v>
      </c>
      <c r="AI406" t="s">
        <v>4750</v>
      </c>
      <c r="AJ406" t="s">
        <v>172</v>
      </c>
      <c r="AK406" t="s">
        <v>4751</v>
      </c>
    </row>
    <row r="407" ht="12.0" customHeight="1">
      <c r="A407" s="20" t="s">
        <v>4417</v>
      </c>
      <c r="B407" s="19" t="str">
        <f t="shared" si="1"/>
        <v>823.5</v>
      </c>
      <c r="C407" s="19" t="str">
        <f t="shared" si="53"/>
        <v>823.X</v>
      </c>
      <c r="D407" s="19" t="str">
        <f t="shared" si="15"/>
        <v>823.X</v>
      </c>
      <c r="E407" s="19" t="str">
        <f t="shared" si="4"/>
        <v>TRUE</v>
      </c>
      <c r="F407" s="19" t="str">
        <f t="shared" si="5"/>
        <v>0</v>
      </c>
      <c r="G407" s="20" t="s">
        <v>4420</v>
      </c>
      <c r="H407" s="20" t="s">
        <v>4006</v>
      </c>
      <c r="U407" s="20" t="s">
        <v>4757</v>
      </c>
      <c r="X407" t="s">
        <v>172</v>
      </c>
      <c r="Y407" t="s">
        <v>172</v>
      </c>
      <c r="Z407" t="s">
        <v>172</v>
      </c>
      <c r="AA407" t="s">
        <v>172</v>
      </c>
      <c r="AB407" t="s">
        <v>172</v>
      </c>
      <c r="AC407" t="s">
        <v>172</v>
      </c>
      <c r="AD407" t="s">
        <v>172</v>
      </c>
      <c r="AE407" t="s">
        <v>172</v>
      </c>
      <c r="AF407" t="s">
        <v>172</v>
      </c>
      <c r="AG407" t="s">
        <v>172</v>
      </c>
      <c r="AH407" t="s">
        <v>172</v>
      </c>
      <c r="AI407" t="s">
        <v>4760</v>
      </c>
      <c r="AJ407" t="s">
        <v>172</v>
      </c>
      <c r="AK407" t="s">
        <v>4761</v>
      </c>
    </row>
    <row r="408" ht="12.0" customHeight="1">
      <c r="A408" s="20" t="s">
        <v>4424</v>
      </c>
      <c r="B408" s="19" t="str">
        <f t="shared" si="1"/>
        <v>823.6</v>
      </c>
      <c r="C408" s="19" t="str">
        <f t="shared" si="53"/>
        <v>823.X</v>
      </c>
      <c r="D408" s="19" t="str">
        <f t="shared" si="15"/>
        <v>823.X</v>
      </c>
      <c r="E408" s="19" t="str">
        <f t="shared" si="4"/>
        <v>TRUE</v>
      </c>
      <c r="F408" s="19" t="str">
        <f t="shared" si="5"/>
        <v>0</v>
      </c>
      <c r="G408" s="20" t="s">
        <v>4426</v>
      </c>
      <c r="H408" s="20" t="s">
        <v>4369</v>
      </c>
      <c r="U408" s="20" t="s">
        <v>4688</v>
      </c>
      <c r="X408" t="s">
        <v>172</v>
      </c>
      <c r="Y408" t="s">
        <v>172</v>
      </c>
      <c r="Z408" t="s">
        <v>172</v>
      </c>
      <c r="AA408" t="s">
        <v>172</v>
      </c>
      <c r="AB408" t="s">
        <v>172</v>
      </c>
      <c r="AC408" t="s">
        <v>172</v>
      </c>
      <c r="AD408" t="s">
        <v>172</v>
      </c>
      <c r="AE408" t="s">
        <v>172</v>
      </c>
      <c r="AF408" t="s">
        <v>172</v>
      </c>
      <c r="AG408" t="s">
        <v>172</v>
      </c>
      <c r="AH408" t="s">
        <v>172</v>
      </c>
      <c r="AI408" t="s">
        <v>4697</v>
      </c>
      <c r="AJ408" t="s">
        <v>172</v>
      </c>
      <c r="AK408" t="s">
        <v>4775</v>
      </c>
    </row>
    <row r="409" ht="12.0" customHeight="1">
      <c r="A409" s="20" t="s">
        <v>4433</v>
      </c>
      <c r="B409" s="19" t="str">
        <f t="shared" si="1"/>
        <v>83X</v>
      </c>
      <c r="C409" s="19" t="str">
        <f t="shared" si="53"/>
        <v>8XX</v>
      </c>
      <c r="D409" s="19" t="str">
        <f t="shared" si="15"/>
        <v>8XX</v>
      </c>
      <c r="E409" s="19" t="str">
        <f t="shared" si="4"/>
        <v>TRUE</v>
      </c>
      <c r="F409" s="19" t="str">
        <f t="shared" si="5"/>
        <v>3</v>
      </c>
      <c r="G409" s="20" t="s">
        <v>4436</v>
      </c>
      <c r="H409" s="20" t="s">
        <v>4437</v>
      </c>
      <c r="R409" s="20" t="s">
        <v>4782</v>
      </c>
      <c r="X409" t="s">
        <v>172</v>
      </c>
      <c r="Y409" t="s">
        <v>172</v>
      </c>
      <c r="Z409" t="s">
        <v>172</v>
      </c>
      <c r="AA409" t="s">
        <v>172</v>
      </c>
      <c r="AB409" t="s">
        <v>172</v>
      </c>
      <c r="AC409" t="s">
        <v>172</v>
      </c>
      <c r="AD409" t="s">
        <v>172</v>
      </c>
      <c r="AE409" t="s">
        <v>172</v>
      </c>
      <c r="AF409" t="s">
        <v>4785</v>
      </c>
      <c r="AG409" t="s">
        <v>172</v>
      </c>
      <c r="AH409" t="s">
        <v>172</v>
      </c>
      <c r="AI409" t="s">
        <v>172</v>
      </c>
      <c r="AJ409" t="s">
        <v>172</v>
      </c>
      <c r="AK409" t="s">
        <v>4787</v>
      </c>
    </row>
    <row r="410" ht="12.0" customHeight="1">
      <c r="A410" s="20" t="s">
        <v>4439</v>
      </c>
      <c r="B410" s="19" t="str">
        <f t="shared" si="1"/>
        <v>830</v>
      </c>
      <c r="C410" s="19" t="str">
        <f t="shared" si="53"/>
        <v>83X</v>
      </c>
      <c r="D410" s="19" t="str">
        <f t="shared" si="15"/>
        <v>83X</v>
      </c>
      <c r="E410" s="19" t="str">
        <f t="shared" si="4"/>
        <v>TRUE</v>
      </c>
      <c r="F410" s="19" t="str">
        <f t="shared" si="5"/>
        <v>0</v>
      </c>
      <c r="G410" s="20" t="s">
        <v>4440</v>
      </c>
      <c r="H410" s="20" t="s">
        <v>4281</v>
      </c>
      <c r="R410" s="20" t="s">
        <v>4790</v>
      </c>
      <c r="X410" t="s">
        <v>172</v>
      </c>
      <c r="Y410" t="s">
        <v>172</v>
      </c>
      <c r="Z410" t="s">
        <v>172</v>
      </c>
      <c r="AA410" t="s">
        <v>172</v>
      </c>
      <c r="AB410" t="s">
        <v>172</v>
      </c>
      <c r="AC410" t="s">
        <v>172</v>
      </c>
      <c r="AD410" t="s">
        <v>172</v>
      </c>
      <c r="AE410" t="s">
        <v>172</v>
      </c>
      <c r="AF410" t="s">
        <v>4791</v>
      </c>
      <c r="AG410" t="s">
        <v>172</v>
      </c>
      <c r="AH410" t="s">
        <v>172</v>
      </c>
      <c r="AI410" t="s">
        <v>172</v>
      </c>
      <c r="AJ410" t="s">
        <v>172</v>
      </c>
      <c r="AK410" t="s">
        <v>4792</v>
      </c>
    </row>
    <row r="411" ht="12.0" customHeight="1">
      <c r="A411" s="20" t="s">
        <v>4441</v>
      </c>
      <c r="B411" s="19" t="str">
        <f t="shared" si="1"/>
        <v>831.X</v>
      </c>
      <c r="C411" s="19" t="s">
        <v>4443</v>
      </c>
      <c r="D411" s="19" t="str">
        <f t="shared" si="15"/>
        <v>83X</v>
      </c>
      <c r="E411" s="19" t="str">
        <f t="shared" si="4"/>
        <v>TRUE</v>
      </c>
      <c r="F411" s="19" t="str">
        <f t="shared" si="5"/>
        <v>6</v>
      </c>
      <c r="G411" s="20" t="s">
        <v>4445</v>
      </c>
      <c r="H411" s="20" t="s">
        <v>4446</v>
      </c>
      <c r="R411" s="20" t="s">
        <v>4796</v>
      </c>
      <c r="X411" t="s">
        <v>172</v>
      </c>
      <c r="Y411" t="s">
        <v>172</v>
      </c>
      <c r="Z411" t="s">
        <v>172</v>
      </c>
      <c r="AA411" t="s">
        <v>172</v>
      </c>
      <c r="AB411" t="s">
        <v>172</v>
      </c>
      <c r="AC411" t="s">
        <v>172</v>
      </c>
      <c r="AD411" t="s">
        <v>172</v>
      </c>
      <c r="AE411" t="s">
        <v>172</v>
      </c>
      <c r="AF411" t="s">
        <v>4797</v>
      </c>
      <c r="AG411" t="s">
        <v>172</v>
      </c>
      <c r="AH411" t="s">
        <v>172</v>
      </c>
      <c r="AI411" t="s">
        <v>172</v>
      </c>
      <c r="AJ411" t="s">
        <v>172</v>
      </c>
      <c r="AK411" t="s">
        <v>4798</v>
      </c>
    </row>
    <row r="412" ht="12.0" customHeight="1">
      <c r="A412" s="20" t="s">
        <v>4448</v>
      </c>
      <c r="B412" s="19" t="str">
        <f t="shared" si="1"/>
        <v>831.1</v>
      </c>
      <c r="C412" s="19" t="str">
        <f t="shared" ref="C412:C416" si="54">REGEXREPLACE(B412,"^([^X]*?).?(X*)$", "$1X$2")</f>
        <v>831.X</v>
      </c>
      <c r="D412" s="19" t="str">
        <f t="shared" si="15"/>
        <v>831.X</v>
      </c>
      <c r="E412" s="19" t="str">
        <f t="shared" si="4"/>
        <v>TRUE</v>
      </c>
      <c r="F412" s="19" t="str">
        <f t="shared" si="5"/>
        <v>0</v>
      </c>
      <c r="G412" s="20" t="s">
        <v>4451</v>
      </c>
      <c r="H412" s="20" t="s">
        <v>289</v>
      </c>
      <c r="R412" s="20" t="s">
        <v>4815</v>
      </c>
      <c r="X412" t="s">
        <v>172</v>
      </c>
      <c r="Y412" t="s">
        <v>172</v>
      </c>
      <c r="Z412" t="s">
        <v>172</v>
      </c>
      <c r="AA412" t="s">
        <v>172</v>
      </c>
      <c r="AB412" t="s">
        <v>172</v>
      </c>
      <c r="AC412" t="s">
        <v>172</v>
      </c>
      <c r="AD412" t="s">
        <v>172</v>
      </c>
      <c r="AE412" t="s">
        <v>172</v>
      </c>
      <c r="AF412" t="s">
        <v>4823</v>
      </c>
      <c r="AG412" t="s">
        <v>172</v>
      </c>
      <c r="AH412" t="s">
        <v>172</v>
      </c>
      <c r="AI412" t="s">
        <v>172</v>
      </c>
      <c r="AJ412" t="s">
        <v>172</v>
      </c>
      <c r="AK412" t="s">
        <v>4825</v>
      </c>
    </row>
    <row r="413" ht="12.0" customHeight="1">
      <c r="A413" s="20" t="s">
        <v>4458</v>
      </c>
      <c r="B413" s="19" t="str">
        <f t="shared" si="1"/>
        <v>831.2</v>
      </c>
      <c r="C413" s="19" t="str">
        <f t="shared" si="54"/>
        <v>831.X</v>
      </c>
      <c r="D413" s="19" t="str">
        <f t="shared" si="15"/>
        <v>831.X</v>
      </c>
      <c r="E413" s="19" t="str">
        <f t="shared" si="4"/>
        <v>TRUE</v>
      </c>
      <c r="F413" s="19" t="str">
        <f t="shared" si="5"/>
        <v>0</v>
      </c>
      <c r="G413" s="20" t="s">
        <v>4460</v>
      </c>
      <c r="H413" s="20" t="s">
        <v>3973</v>
      </c>
      <c r="R413" s="20" t="s">
        <v>4828</v>
      </c>
      <c r="X413" t="s">
        <v>172</v>
      </c>
      <c r="Y413" t="s">
        <v>172</v>
      </c>
      <c r="Z413" t="s">
        <v>172</v>
      </c>
      <c r="AA413" t="s">
        <v>172</v>
      </c>
      <c r="AB413" t="s">
        <v>172</v>
      </c>
      <c r="AC413" t="s">
        <v>172</v>
      </c>
      <c r="AD413" t="s">
        <v>172</v>
      </c>
      <c r="AE413" t="s">
        <v>172</v>
      </c>
      <c r="AF413" t="s">
        <v>4838</v>
      </c>
      <c r="AG413" t="s">
        <v>172</v>
      </c>
      <c r="AH413" t="s">
        <v>172</v>
      </c>
      <c r="AI413" t="s">
        <v>172</v>
      </c>
      <c r="AJ413" t="s">
        <v>172</v>
      </c>
      <c r="AK413" t="s">
        <v>4844</v>
      </c>
    </row>
    <row r="414" ht="12.0" customHeight="1">
      <c r="A414" s="20" t="s">
        <v>4466</v>
      </c>
      <c r="B414" s="19" t="str">
        <f t="shared" si="1"/>
        <v>831.3</v>
      </c>
      <c r="C414" s="19" t="str">
        <f t="shared" si="54"/>
        <v>831.X</v>
      </c>
      <c r="D414" s="19" t="str">
        <f t="shared" si="15"/>
        <v>831.X</v>
      </c>
      <c r="E414" s="19" t="str">
        <f t="shared" si="4"/>
        <v>TRUE</v>
      </c>
      <c r="F414" s="19" t="str">
        <f t="shared" si="5"/>
        <v>0</v>
      </c>
      <c r="G414" s="20" t="s">
        <v>4468</v>
      </c>
      <c r="H414" s="20" t="s">
        <v>3987</v>
      </c>
      <c r="R414" s="20" t="s">
        <v>4852</v>
      </c>
      <c r="X414" t="s">
        <v>172</v>
      </c>
      <c r="Y414" t="s">
        <v>172</v>
      </c>
      <c r="Z414" t="s">
        <v>172</v>
      </c>
      <c r="AA414" t="s">
        <v>172</v>
      </c>
      <c r="AB414" t="s">
        <v>172</v>
      </c>
      <c r="AC414" t="s">
        <v>172</v>
      </c>
      <c r="AD414" t="s">
        <v>172</v>
      </c>
      <c r="AE414" t="s">
        <v>172</v>
      </c>
      <c r="AF414" t="s">
        <v>4855</v>
      </c>
      <c r="AG414" t="s">
        <v>172</v>
      </c>
      <c r="AH414" t="s">
        <v>172</v>
      </c>
      <c r="AI414" t="s">
        <v>172</v>
      </c>
      <c r="AJ414" t="s">
        <v>172</v>
      </c>
      <c r="AK414" t="s">
        <v>4857</v>
      </c>
    </row>
    <row r="415" ht="12.0" customHeight="1">
      <c r="A415" s="20" t="s">
        <v>4472</v>
      </c>
      <c r="B415" s="19" t="str">
        <f t="shared" si="1"/>
        <v>831.4</v>
      </c>
      <c r="C415" s="19" t="str">
        <f t="shared" si="54"/>
        <v>831.X</v>
      </c>
      <c r="D415" s="19" t="str">
        <f t="shared" si="15"/>
        <v>831.X</v>
      </c>
      <c r="E415" s="19" t="str">
        <f t="shared" si="4"/>
        <v>TRUE</v>
      </c>
      <c r="F415" s="19" t="str">
        <f t="shared" si="5"/>
        <v>0</v>
      </c>
      <c r="G415" s="20" t="s">
        <v>4475</v>
      </c>
      <c r="H415" s="20" t="s">
        <v>4001</v>
      </c>
      <c r="R415" s="20" t="s">
        <v>4860</v>
      </c>
      <c r="X415" t="s">
        <v>172</v>
      </c>
      <c r="Y415" t="s">
        <v>172</v>
      </c>
      <c r="Z415" t="s">
        <v>172</v>
      </c>
      <c r="AA415" t="s">
        <v>172</v>
      </c>
      <c r="AB415" t="s">
        <v>172</v>
      </c>
      <c r="AC415" t="s">
        <v>172</v>
      </c>
      <c r="AD415" t="s">
        <v>172</v>
      </c>
      <c r="AE415" t="s">
        <v>172</v>
      </c>
      <c r="AF415" t="s">
        <v>4861</v>
      </c>
      <c r="AG415" t="s">
        <v>172</v>
      </c>
      <c r="AH415" t="s">
        <v>172</v>
      </c>
      <c r="AI415" t="s">
        <v>172</v>
      </c>
      <c r="AJ415" t="s">
        <v>172</v>
      </c>
      <c r="AK415" t="s">
        <v>4863</v>
      </c>
    </row>
    <row r="416" ht="12.0" customHeight="1">
      <c r="A416" s="20" t="s">
        <v>4480</v>
      </c>
      <c r="B416" s="19" t="str">
        <f t="shared" si="1"/>
        <v>831.5</v>
      </c>
      <c r="C416" s="19" t="str">
        <f t="shared" si="54"/>
        <v>831.X</v>
      </c>
      <c r="D416" s="19" t="str">
        <f t="shared" si="15"/>
        <v>831.X</v>
      </c>
      <c r="E416" s="19" t="str">
        <f t="shared" si="4"/>
        <v>TRUE</v>
      </c>
      <c r="F416" s="19" t="str">
        <f t="shared" si="5"/>
        <v>0</v>
      </c>
      <c r="G416" s="20" t="s">
        <v>4481</v>
      </c>
      <c r="H416" s="20" t="s">
        <v>4006</v>
      </c>
      <c r="R416" s="20" t="s">
        <v>4873</v>
      </c>
      <c r="X416" t="s">
        <v>172</v>
      </c>
      <c r="Y416" t="s">
        <v>172</v>
      </c>
      <c r="Z416" t="s">
        <v>172</v>
      </c>
      <c r="AA416" t="s">
        <v>172</v>
      </c>
      <c r="AB416" t="s">
        <v>172</v>
      </c>
      <c r="AC416" t="s">
        <v>172</v>
      </c>
      <c r="AD416" t="s">
        <v>172</v>
      </c>
      <c r="AE416" t="s">
        <v>172</v>
      </c>
      <c r="AF416" t="s">
        <v>4874</v>
      </c>
      <c r="AG416" t="s">
        <v>172</v>
      </c>
      <c r="AH416" t="s">
        <v>172</v>
      </c>
      <c r="AI416" t="s">
        <v>172</v>
      </c>
      <c r="AJ416" t="s">
        <v>172</v>
      </c>
      <c r="AK416" t="s">
        <v>4875</v>
      </c>
    </row>
    <row r="417" ht="12.0" customHeight="1">
      <c r="A417" s="24" t="s">
        <v>4489</v>
      </c>
      <c r="B417" s="19" t="str">
        <f t="shared" si="1"/>
        <v>831.6X</v>
      </c>
      <c r="C417" s="19" t="s">
        <v>4490</v>
      </c>
      <c r="D417" s="19" t="str">
        <f t="shared" si="15"/>
        <v>831.X</v>
      </c>
      <c r="E417" s="19" t="str">
        <f t="shared" si="4"/>
        <v>TRUE</v>
      </c>
      <c r="F417" s="19" t="str">
        <f t="shared" si="5"/>
        <v>2</v>
      </c>
      <c r="G417" s="20" t="s">
        <v>4491</v>
      </c>
      <c r="H417" s="20" t="s">
        <v>4369</v>
      </c>
      <c r="R417" s="20" t="s">
        <v>4880</v>
      </c>
      <c r="X417" t="s">
        <v>172</v>
      </c>
      <c r="Y417" t="s">
        <v>172</v>
      </c>
      <c r="Z417" t="s">
        <v>172</v>
      </c>
      <c r="AA417" t="s">
        <v>172</v>
      </c>
      <c r="AB417" t="s">
        <v>172</v>
      </c>
      <c r="AC417" t="s">
        <v>172</v>
      </c>
      <c r="AD417" t="s">
        <v>172</v>
      </c>
      <c r="AE417" t="s">
        <v>172</v>
      </c>
      <c r="AF417" t="s">
        <v>4884</v>
      </c>
      <c r="AG417" t="s">
        <v>172</v>
      </c>
      <c r="AH417" t="s">
        <v>172</v>
      </c>
      <c r="AI417" t="s">
        <v>172</v>
      </c>
      <c r="AJ417" t="s">
        <v>172</v>
      </c>
      <c r="AK417" t="s">
        <v>4887</v>
      </c>
    </row>
    <row r="418" ht="12.0" customHeight="1">
      <c r="A418" s="20" t="s">
        <v>4888</v>
      </c>
      <c r="B418" s="19" t="str">
        <f t="shared" si="1"/>
        <v>831.61</v>
      </c>
      <c r="C418" s="19" t="str">
        <f t="shared" ref="C418:C419" si="55">REGEXREPLACE(B418,"^([^X]*?).?(X*)$", "$1X$2")</f>
        <v>831.6X</v>
      </c>
      <c r="D418" s="19" t="str">
        <f t="shared" si="15"/>
        <v>831.6X</v>
      </c>
      <c r="E418" s="19" t="str">
        <f t="shared" si="4"/>
        <v>TRUE</v>
      </c>
      <c r="F418" s="19" t="str">
        <f t="shared" si="5"/>
        <v>0</v>
      </c>
      <c r="G418" s="20" t="s">
        <v>4491</v>
      </c>
      <c r="H418" s="20" t="s">
        <v>4896</v>
      </c>
      <c r="R418" s="20" t="s">
        <v>4897</v>
      </c>
      <c r="X418" t="s">
        <v>172</v>
      </c>
      <c r="Y418" t="s">
        <v>172</v>
      </c>
      <c r="Z418" t="s">
        <v>172</v>
      </c>
      <c r="AA418" t="s">
        <v>172</v>
      </c>
      <c r="AB418" t="s">
        <v>172</v>
      </c>
      <c r="AC418" t="s">
        <v>172</v>
      </c>
      <c r="AD418" t="s">
        <v>172</v>
      </c>
      <c r="AE418" t="s">
        <v>172</v>
      </c>
      <c r="AF418" t="s">
        <v>4900</v>
      </c>
      <c r="AG418" t="s">
        <v>172</v>
      </c>
      <c r="AH418" t="s">
        <v>172</v>
      </c>
      <c r="AI418" t="s">
        <v>172</v>
      </c>
      <c r="AJ418" t="s">
        <v>172</v>
      </c>
      <c r="AK418" t="s">
        <v>4901</v>
      </c>
    </row>
    <row r="419" ht="12.0" customHeight="1">
      <c r="A419" s="20" t="s">
        <v>4902</v>
      </c>
      <c r="B419" s="19" t="str">
        <f t="shared" si="1"/>
        <v>831.62</v>
      </c>
      <c r="C419" s="19" t="str">
        <f t="shared" si="55"/>
        <v>831.6X</v>
      </c>
      <c r="D419" s="19" t="str">
        <f t="shared" si="15"/>
        <v>831.6X</v>
      </c>
      <c r="E419" s="19" t="str">
        <f t="shared" si="4"/>
        <v>TRUE</v>
      </c>
      <c r="F419" s="19" t="str">
        <f t="shared" si="5"/>
        <v>0</v>
      </c>
      <c r="G419" s="20" t="s">
        <v>4908</v>
      </c>
      <c r="H419" s="20" t="s">
        <v>4909</v>
      </c>
      <c r="R419" s="20" t="s">
        <v>4912</v>
      </c>
      <c r="X419" t="s">
        <v>172</v>
      </c>
      <c r="Y419" t="s">
        <v>172</v>
      </c>
      <c r="Z419" t="s">
        <v>172</v>
      </c>
      <c r="AA419" t="s">
        <v>172</v>
      </c>
      <c r="AB419" t="s">
        <v>172</v>
      </c>
      <c r="AC419" t="s">
        <v>172</v>
      </c>
      <c r="AD419" t="s">
        <v>172</v>
      </c>
      <c r="AE419" t="s">
        <v>172</v>
      </c>
      <c r="AF419" t="s">
        <v>4916</v>
      </c>
      <c r="AG419" t="s">
        <v>172</v>
      </c>
      <c r="AH419" t="s">
        <v>172</v>
      </c>
      <c r="AI419" t="s">
        <v>172</v>
      </c>
      <c r="AJ419" t="s">
        <v>172</v>
      </c>
      <c r="AK419" t="s">
        <v>4919</v>
      </c>
    </row>
    <row r="420" ht="12.0" customHeight="1">
      <c r="A420" s="20" t="s">
        <v>4497</v>
      </c>
      <c r="B420" s="19" t="str">
        <f t="shared" si="1"/>
        <v>832.X</v>
      </c>
      <c r="C420" s="19" t="s">
        <v>4443</v>
      </c>
      <c r="D420" s="19" t="str">
        <f t="shared" si="15"/>
        <v>83X</v>
      </c>
      <c r="E420" s="19" t="str">
        <f t="shared" si="4"/>
        <v>TRUE</v>
      </c>
      <c r="F420" s="19" t="str">
        <f t="shared" si="5"/>
        <v>6</v>
      </c>
      <c r="G420" s="20" t="s">
        <v>4499</v>
      </c>
      <c r="H420" s="20" t="s">
        <v>4500</v>
      </c>
      <c r="T420" s="20" t="s">
        <v>4927</v>
      </c>
      <c r="X420" t="s">
        <v>172</v>
      </c>
      <c r="Y420" t="s">
        <v>172</v>
      </c>
      <c r="Z420" t="s">
        <v>172</v>
      </c>
      <c r="AA420" t="s">
        <v>172</v>
      </c>
      <c r="AB420" t="s">
        <v>172</v>
      </c>
      <c r="AC420" t="s">
        <v>172</v>
      </c>
      <c r="AD420" t="s">
        <v>172</v>
      </c>
      <c r="AE420" t="s">
        <v>172</v>
      </c>
      <c r="AF420" t="s">
        <v>172</v>
      </c>
      <c r="AG420" t="s">
        <v>172</v>
      </c>
      <c r="AH420" t="s">
        <v>4930</v>
      </c>
      <c r="AI420" t="s">
        <v>172</v>
      </c>
      <c r="AJ420" t="s">
        <v>172</v>
      </c>
      <c r="AK420" t="s">
        <v>4931</v>
      </c>
    </row>
    <row r="421" ht="12.0" customHeight="1">
      <c r="A421" s="20" t="s">
        <v>4505</v>
      </c>
      <c r="B421" s="19" t="str">
        <f t="shared" si="1"/>
        <v>832.1</v>
      </c>
      <c r="C421" s="19" t="str">
        <f t="shared" ref="C421:C428" si="56">REGEXREPLACE(B421,"^([^X]*?).?(X*)$", "$1X$2")</f>
        <v>832.X</v>
      </c>
      <c r="D421" s="19" t="str">
        <f t="shared" si="15"/>
        <v>832.X</v>
      </c>
      <c r="E421" s="19" t="str">
        <f t="shared" si="4"/>
        <v>TRUE</v>
      </c>
      <c r="F421" s="19" t="str">
        <f t="shared" si="5"/>
        <v>0</v>
      </c>
      <c r="G421" s="20" t="s">
        <v>4510</v>
      </c>
      <c r="H421" s="20" t="s">
        <v>289</v>
      </c>
      <c r="T421" s="20" t="s">
        <v>4936</v>
      </c>
      <c r="X421" t="s">
        <v>172</v>
      </c>
      <c r="Y421" t="s">
        <v>172</v>
      </c>
      <c r="Z421" t="s">
        <v>172</v>
      </c>
      <c r="AA421" t="s">
        <v>172</v>
      </c>
      <c r="AB421" t="s">
        <v>172</v>
      </c>
      <c r="AC421" t="s">
        <v>172</v>
      </c>
      <c r="AD421" t="s">
        <v>172</v>
      </c>
      <c r="AE421" t="s">
        <v>172</v>
      </c>
      <c r="AF421" t="s">
        <v>172</v>
      </c>
      <c r="AG421" t="s">
        <v>172</v>
      </c>
      <c r="AH421" t="s">
        <v>4937</v>
      </c>
      <c r="AI421" t="s">
        <v>172</v>
      </c>
      <c r="AJ421" t="s">
        <v>172</v>
      </c>
      <c r="AK421" t="s">
        <v>4938</v>
      </c>
    </row>
    <row r="422" ht="12.0" customHeight="1">
      <c r="A422" s="20" t="s">
        <v>4511</v>
      </c>
      <c r="B422" s="19" t="str">
        <f t="shared" si="1"/>
        <v>832.2</v>
      </c>
      <c r="C422" s="19" t="str">
        <f t="shared" si="56"/>
        <v>832.X</v>
      </c>
      <c r="D422" s="19" t="str">
        <f t="shared" si="15"/>
        <v>832.X</v>
      </c>
      <c r="E422" s="19" t="str">
        <f t="shared" si="4"/>
        <v>TRUE</v>
      </c>
      <c r="F422" s="19" t="str">
        <f t="shared" si="5"/>
        <v>0</v>
      </c>
      <c r="G422" s="20" t="s">
        <v>4515</v>
      </c>
      <c r="H422" s="20" t="s">
        <v>3973</v>
      </c>
      <c r="T422" s="20" t="s">
        <v>4939</v>
      </c>
      <c r="X422" t="s">
        <v>172</v>
      </c>
      <c r="Y422" t="s">
        <v>172</v>
      </c>
      <c r="Z422" t="s">
        <v>172</v>
      </c>
      <c r="AA422" t="s">
        <v>172</v>
      </c>
      <c r="AB422" t="s">
        <v>172</v>
      </c>
      <c r="AC422" t="s">
        <v>172</v>
      </c>
      <c r="AD422" t="s">
        <v>172</v>
      </c>
      <c r="AE422" t="s">
        <v>172</v>
      </c>
      <c r="AF422" t="s">
        <v>172</v>
      </c>
      <c r="AG422" t="s">
        <v>172</v>
      </c>
      <c r="AH422" t="s">
        <v>4942</v>
      </c>
      <c r="AI422" t="s">
        <v>172</v>
      </c>
      <c r="AJ422" t="s">
        <v>172</v>
      </c>
      <c r="AK422" t="s">
        <v>4943</v>
      </c>
    </row>
    <row r="423" ht="12.0" customHeight="1">
      <c r="A423" s="20" t="s">
        <v>4517</v>
      </c>
      <c r="B423" s="19" t="str">
        <f t="shared" si="1"/>
        <v>832.3</v>
      </c>
      <c r="C423" s="19" t="str">
        <f t="shared" si="56"/>
        <v>832.X</v>
      </c>
      <c r="D423" s="19" t="str">
        <f t="shared" si="15"/>
        <v>832.X</v>
      </c>
      <c r="E423" s="19" t="str">
        <f t="shared" si="4"/>
        <v>TRUE</v>
      </c>
      <c r="F423" s="19" t="str">
        <f t="shared" si="5"/>
        <v>0</v>
      </c>
      <c r="G423" s="20" t="s">
        <v>4518</v>
      </c>
      <c r="H423" s="20" t="s">
        <v>3987</v>
      </c>
      <c r="T423" s="20" t="s">
        <v>4954</v>
      </c>
      <c r="X423" t="s">
        <v>172</v>
      </c>
      <c r="Y423" t="s">
        <v>172</v>
      </c>
      <c r="Z423" t="s">
        <v>172</v>
      </c>
      <c r="AA423" t="s">
        <v>172</v>
      </c>
      <c r="AB423" t="s">
        <v>172</v>
      </c>
      <c r="AC423" t="s">
        <v>172</v>
      </c>
      <c r="AD423" t="s">
        <v>172</v>
      </c>
      <c r="AE423" t="s">
        <v>172</v>
      </c>
      <c r="AF423" t="s">
        <v>172</v>
      </c>
      <c r="AG423" t="s">
        <v>172</v>
      </c>
      <c r="AH423" t="s">
        <v>4962</v>
      </c>
      <c r="AI423" t="s">
        <v>172</v>
      </c>
      <c r="AJ423" t="s">
        <v>172</v>
      </c>
      <c r="AK423" t="s">
        <v>4964</v>
      </c>
    </row>
    <row r="424" ht="12.0" customHeight="1">
      <c r="A424" s="20" t="s">
        <v>4525</v>
      </c>
      <c r="B424" s="19" t="str">
        <f t="shared" si="1"/>
        <v>832.4</v>
      </c>
      <c r="C424" s="19" t="str">
        <f t="shared" si="56"/>
        <v>832.X</v>
      </c>
      <c r="D424" s="19" t="str">
        <f t="shared" si="15"/>
        <v>832.X</v>
      </c>
      <c r="E424" s="19" t="str">
        <f t="shared" si="4"/>
        <v>TRUE</v>
      </c>
      <c r="F424" s="19" t="str">
        <f t="shared" si="5"/>
        <v>0</v>
      </c>
      <c r="G424" s="20" t="s">
        <v>4527</v>
      </c>
      <c r="H424" s="20" t="s">
        <v>4001</v>
      </c>
      <c r="T424" s="20" t="s">
        <v>4971</v>
      </c>
      <c r="X424" t="s">
        <v>172</v>
      </c>
      <c r="Y424" t="s">
        <v>172</v>
      </c>
      <c r="Z424" t="s">
        <v>172</v>
      </c>
      <c r="AA424" t="s">
        <v>172</v>
      </c>
      <c r="AB424" t="s">
        <v>172</v>
      </c>
      <c r="AC424" t="s">
        <v>172</v>
      </c>
      <c r="AD424" t="s">
        <v>172</v>
      </c>
      <c r="AE424" t="s">
        <v>172</v>
      </c>
      <c r="AF424" t="s">
        <v>172</v>
      </c>
      <c r="AG424" t="s">
        <v>172</v>
      </c>
      <c r="AH424" t="s">
        <v>4972</v>
      </c>
      <c r="AI424" t="s">
        <v>172</v>
      </c>
      <c r="AJ424" t="s">
        <v>172</v>
      </c>
      <c r="AK424" t="s">
        <v>4973</v>
      </c>
    </row>
    <row r="425" ht="12.0" customHeight="1">
      <c r="A425" s="20" t="s">
        <v>4531</v>
      </c>
      <c r="B425" s="19" t="str">
        <f t="shared" si="1"/>
        <v>832.5</v>
      </c>
      <c r="C425" s="19" t="str">
        <f t="shared" si="56"/>
        <v>832.X</v>
      </c>
      <c r="D425" s="19" t="str">
        <f t="shared" si="15"/>
        <v>832.X</v>
      </c>
      <c r="E425" s="19" t="str">
        <f t="shared" si="4"/>
        <v>TRUE</v>
      </c>
      <c r="F425" s="19" t="str">
        <f t="shared" si="5"/>
        <v>0</v>
      </c>
      <c r="G425" s="20" t="s">
        <v>4532</v>
      </c>
      <c r="H425" s="20" t="s">
        <v>4006</v>
      </c>
      <c r="T425" s="20" t="s">
        <v>4978</v>
      </c>
      <c r="X425" t="s">
        <v>172</v>
      </c>
      <c r="Y425" t="s">
        <v>172</v>
      </c>
      <c r="Z425" t="s">
        <v>172</v>
      </c>
      <c r="AA425" t="s">
        <v>172</v>
      </c>
      <c r="AB425" t="s">
        <v>172</v>
      </c>
      <c r="AC425" t="s">
        <v>172</v>
      </c>
      <c r="AD425" t="s">
        <v>172</v>
      </c>
      <c r="AE425" t="s">
        <v>172</v>
      </c>
      <c r="AF425" t="s">
        <v>172</v>
      </c>
      <c r="AG425" t="s">
        <v>172</v>
      </c>
      <c r="AH425" t="s">
        <v>4987</v>
      </c>
      <c r="AI425" t="s">
        <v>172</v>
      </c>
      <c r="AJ425" t="s">
        <v>172</v>
      </c>
      <c r="AK425" t="s">
        <v>4991</v>
      </c>
    </row>
    <row r="426" ht="12.0" customHeight="1">
      <c r="A426" s="20" t="s">
        <v>4992</v>
      </c>
      <c r="B426" s="19" t="str">
        <f t="shared" si="1"/>
        <v>832.6</v>
      </c>
      <c r="C426" s="19" t="str">
        <f t="shared" si="56"/>
        <v>832.X</v>
      </c>
      <c r="D426" s="19" t="str">
        <f t="shared" si="15"/>
        <v>832.X</v>
      </c>
      <c r="E426" s="19" t="str">
        <f t="shared" si="4"/>
        <v>TRUE</v>
      </c>
      <c r="F426" s="19" t="str">
        <f t="shared" si="5"/>
        <v>0</v>
      </c>
      <c r="G426" s="20" t="s">
        <v>4541</v>
      </c>
      <c r="H426" s="20" t="s">
        <v>4369</v>
      </c>
      <c r="T426" s="20" t="s">
        <v>5003</v>
      </c>
      <c r="X426" t="s">
        <v>172</v>
      </c>
      <c r="Y426" t="s">
        <v>172</v>
      </c>
      <c r="Z426" t="s">
        <v>172</v>
      </c>
      <c r="AA426" t="s">
        <v>172</v>
      </c>
      <c r="AB426" t="s">
        <v>172</v>
      </c>
      <c r="AC426" t="s">
        <v>172</v>
      </c>
      <c r="AD426" t="s">
        <v>172</v>
      </c>
      <c r="AE426" t="s">
        <v>172</v>
      </c>
      <c r="AF426" t="s">
        <v>172</v>
      </c>
      <c r="AG426" t="s">
        <v>172</v>
      </c>
      <c r="AH426" t="s">
        <v>5005</v>
      </c>
      <c r="AI426" t="s">
        <v>172</v>
      </c>
      <c r="AJ426" t="s">
        <v>172</v>
      </c>
      <c r="AK426" t="s">
        <v>5008</v>
      </c>
    </row>
    <row r="427" ht="12.0" customHeight="1">
      <c r="A427" s="24" t="s">
        <v>4545</v>
      </c>
      <c r="B427" s="19" t="str">
        <f t="shared" si="1"/>
        <v>84X</v>
      </c>
      <c r="C427" s="19" t="str">
        <f t="shared" si="56"/>
        <v>8XX</v>
      </c>
      <c r="D427" s="19" t="str">
        <f t="shared" si="15"/>
        <v>8XX</v>
      </c>
      <c r="E427" s="19" t="str">
        <f t="shared" si="4"/>
        <v>TRUE</v>
      </c>
      <c r="F427" s="19" t="str">
        <f t="shared" si="5"/>
        <v>0</v>
      </c>
      <c r="G427" s="20" t="s">
        <v>4547</v>
      </c>
      <c r="H427" s="20" t="s">
        <v>5011</v>
      </c>
      <c r="R427" s="20" t="s">
        <v>5013</v>
      </c>
      <c r="X427" t="s">
        <v>172</v>
      </c>
      <c r="Y427" t="s">
        <v>172</v>
      </c>
      <c r="Z427" t="s">
        <v>172</v>
      </c>
      <c r="AA427" t="s">
        <v>172</v>
      </c>
      <c r="AB427" t="s">
        <v>172</v>
      </c>
      <c r="AC427" t="s">
        <v>172</v>
      </c>
      <c r="AD427" t="s">
        <v>172</v>
      </c>
      <c r="AE427" t="s">
        <v>172</v>
      </c>
      <c r="AF427" t="s">
        <v>5017</v>
      </c>
      <c r="AG427" t="s">
        <v>172</v>
      </c>
      <c r="AH427" t="s">
        <v>172</v>
      </c>
      <c r="AI427" t="s">
        <v>172</v>
      </c>
      <c r="AJ427" t="s">
        <v>172</v>
      </c>
      <c r="AK427" t="s">
        <v>5021</v>
      </c>
    </row>
    <row r="428" ht="12.0" customHeight="1">
      <c r="A428" s="24" t="s">
        <v>4555</v>
      </c>
      <c r="B428" s="19" t="str">
        <f t="shared" si="1"/>
        <v>85X</v>
      </c>
      <c r="C428" s="19" t="str">
        <f t="shared" si="56"/>
        <v>8XX</v>
      </c>
      <c r="D428" s="19" t="str">
        <f t="shared" si="15"/>
        <v>8XX</v>
      </c>
      <c r="E428" s="19" t="str">
        <f t="shared" si="4"/>
        <v>TRUE</v>
      </c>
      <c r="F428" s="19" t="str">
        <f t="shared" si="5"/>
        <v>0</v>
      </c>
      <c r="G428" s="20" t="s">
        <v>4556</v>
      </c>
      <c r="H428" s="20" t="s">
        <v>4557</v>
      </c>
      <c r="X428" t="s">
        <v>172</v>
      </c>
      <c r="Y428" t="s">
        <v>172</v>
      </c>
      <c r="Z428" t="s">
        <v>172</v>
      </c>
      <c r="AA428" t="s">
        <v>172</v>
      </c>
      <c r="AB428" t="s">
        <v>172</v>
      </c>
      <c r="AC428" t="s">
        <v>172</v>
      </c>
      <c r="AD428" t="s">
        <v>172</v>
      </c>
      <c r="AE428" t="s">
        <v>172</v>
      </c>
      <c r="AF428" t="s">
        <v>172</v>
      </c>
      <c r="AG428" t="s">
        <v>172</v>
      </c>
      <c r="AH428" t="s">
        <v>172</v>
      </c>
      <c r="AI428" t="s">
        <v>172</v>
      </c>
      <c r="AJ428" t="s">
        <v>172</v>
      </c>
      <c r="AK428" t="s">
        <v>183</v>
      </c>
    </row>
    <row r="429" ht="12.0" customHeight="1">
      <c r="A429" s="20" t="s">
        <v>4560</v>
      </c>
      <c r="B429" s="19" t="str">
        <f t="shared" si="1"/>
        <v>9XX</v>
      </c>
      <c r="C429" s="19" t="s">
        <v>171</v>
      </c>
      <c r="D429" s="19" t="str">
        <f t="shared" si="15"/>
        <v>vifanord-ROOT</v>
      </c>
      <c r="E429" s="19" t="str">
        <f t="shared" si="4"/>
        <v>TRUE</v>
      </c>
      <c r="F429" s="19" t="str">
        <f t="shared" si="5"/>
        <v>4</v>
      </c>
      <c r="G429" s="20" t="s">
        <v>4560</v>
      </c>
      <c r="H429" s="20" t="s">
        <v>5038</v>
      </c>
      <c r="R429" s="20" t="s">
        <v>5040</v>
      </c>
      <c r="X429" t="s">
        <v>172</v>
      </c>
      <c r="Y429" t="s">
        <v>172</v>
      </c>
      <c r="Z429" t="s">
        <v>172</v>
      </c>
      <c r="AA429" t="s">
        <v>172</v>
      </c>
      <c r="AB429" t="s">
        <v>172</v>
      </c>
      <c r="AC429" t="s">
        <v>172</v>
      </c>
      <c r="AD429" t="s">
        <v>172</v>
      </c>
      <c r="AE429" t="s">
        <v>172</v>
      </c>
      <c r="AF429" t="s">
        <v>5049</v>
      </c>
      <c r="AG429" t="s">
        <v>172</v>
      </c>
      <c r="AH429" t="s">
        <v>172</v>
      </c>
      <c r="AI429" t="s">
        <v>172</v>
      </c>
      <c r="AJ429" t="s">
        <v>172</v>
      </c>
      <c r="AK429" t="s">
        <v>5057</v>
      </c>
    </row>
    <row r="430" ht="12.0" customHeight="1">
      <c r="A430" s="20" t="s">
        <v>4570</v>
      </c>
      <c r="B430" s="19" t="str">
        <f t="shared" si="1"/>
        <v>91X</v>
      </c>
      <c r="C430" s="19" t="str">
        <f t="shared" ref="C430:C431" si="57">REGEXREPLACE(B430,"^([^X]*?).?(X*)$", "$1X$2")</f>
        <v>9XX</v>
      </c>
      <c r="D430" s="19" t="str">
        <f t="shared" si="15"/>
        <v>9XX</v>
      </c>
      <c r="E430" s="19" t="str">
        <f t="shared" si="4"/>
        <v>TRUE</v>
      </c>
      <c r="F430" s="19" t="str">
        <f t="shared" si="5"/>
        <v>6</v>
      </c>
      <c r="G430" s="20" t="s">
        <v>4570</v>
      </c>
      <c r="H430" s="20" t="s">
        <v>4572</v>
      </c>
      <c r="R430" s="20" t="s">
        <v>5070</v>
      </c>
      <c r="X430" t="s">
        <v>172</v>
      </c>
      <c r="Y430" t="s">
        <v>172</v>
      </c>
      <c r="Z430" t="s">
        <v>172</v>
      </c>
      <c r="AA430" t="s">
        <v>172</v>
      </c>
      <c r="AB430" t="s">
        <v>172</v>
      </c>
      <c r="AC430" t="s">
        <v>172</v>
      </c>
      <c r="AD430" t="s">
        <v>172</v>
      </c>
      <c r="AE430" t="s">
        <v>172</v>
      </c>
      <c r="AF430" t="s">
        <v>5071</v>
      </c>
      <c r="AG430" t="s">
        <v>172</v>
      </c>
      <c r="AH430" t="s">
        <v>172</v>
      </c>
      <c r="AI430" t="s">
        <v>172</v>
      </c>
      <c r="AJ430" t="s">
        <v>172</v>
      </c>
      <c r="AK430" t="s">
        <v>5074</v>
      </c>
    </row>
    <row r="431" ht="12.0" customHeight="1">
      <c r="A431" s="20" t="s">
        <v>4576</v>
      </c>
      <c r="B431" s="19" t="str">
        <f t="shared" si="1"/>
        <v>910</v>
      </c>
      <c r="C431" s="19" t="str">
        <f t="shared" si="57"/>
        <v>91X</v>
      </c>
      <c r="D431" s="19" t="str">
        <f t="shared" si="15"/>
        <v>91X</v>
      </c>
      <c r="E431" s="19" t="str">
        <f t="shared" si="4"/>
        <v>TRUE</v>
      </c>
      <c r="F431" s="19" t="str">
        <f t="shared" si="5"/>
        <v>0</v>
      </c>
      <c r="G431" s="20" t="s">
        <v>4576</v>
      </c>
      <c r="H431" s="20" t="s">
        <v>289</v>
      </c>
      <c r="K431" s="20" t="s">
        <v>5087</v>
      </c>
      <c r="M431" s="20" t="s">
        <v>5089</v>
      </c>
      <c r="N431" s="20" t="s">
        <v>5090</v>
      </c>
      <c r="P431" s="20" t="s">
        <v>5092</v>
      </c>
      <c r="Q431" s="20" t="s">
        <v>5094</v>
      </c>
      <c r="R431" s="20" t="s">
        <v>5070</v>
      </c>
      <c r="X431" t="s">
        <v>172</v>
      </c>
      <c r="Y431" t="s">
        <v>5096</v>
      </c>
      <c r="Z431" t="s">
        <v>172</v>
      </c>
      <c r="AA431" t="s">
        <v>5098</v>
      </c>
      <c r="AB431" t="s">
        <v>5099</v>
      </c>
      <c r="AC431" t="s">
        <v>172</v>
      </c>
      <c r="AD431" t="s">
        <v>5100</v>
      </c>
      <c r="AE431" t="s">
        <v>5101</v>
      </c>
      <c r="AF431" t="s">
        <v>5071</v>
      </c>
      <c r="AG431" t="s">
        <v>172</v>
      </c>
      <c r="AH431" t="s">
        <v>172</v>
      </c>
      <c r="AI431" t="s">
        <v>172</v>
      </c>
      <c r="AJ431" t="s">
        <v>172</v>
      </c>
      <c r="AK431" t="s">
        <v>5102</v>
      </c>
    </row>
    <row r="432" ht="12.0" customHeight="1">
      <c r="A432" s="24" t="s">
        <v>4600</v>
      </c>
      <c r="B432" s="19" t="str">
        <f t="shared" si="1"/>
        <v>911.X</v>
      </c>
      <c r="C432" s="19" t="s">
        <v>4601</v>
      </c>
      <c r="D432" s="19" t="str">
        <f t="shared" si="15"/>
        <v>91X</v>
      </c>
      <c r="E432" s="19" t="str">
        <f t="shared" si="4"/>
        <v>TRUE</v>
      </c>
      <c r="F432" s="19" t="str">
        <f t="shared" si="5"/>
        <v>5</v>
      </c>
      <c r="G432" s="20" t="s">
        <v>4604</v>
      </c>
      <c r="H432" s="20" t="s">
        <v>4605</v>
      </c>
      <c r="R432" s="20" t="s">
        <v>5106</v>
      </c>
      <c r="X432" t="s">
        <v>172</v>
      </c>
      <c r="Y432" t="s">
        <v>172</v>
      </c>
      <c r="Z432" t="s">
        <v>172</v>
      </c>
      <c r="AA432" t="s">
        <v>172</v>
      </c>
      <c r="AB432" t="s">
        <v>172</v>
      </c>
      <c r="AC432" t="s">
        <v>172</v>
      </c>
      <c r="AD432" t="s">
        <v>172</v>
      </c>
      <c r="AE432" t="s">
        <v>172</v>
      </c>
      <c r="AF432" t="s">
        <v>5111</v>
      </c>
      <c r="AG432" t="s">
        <v>172</v>
      </c>
      <c r="AH432" t="s">
        <v>172</v>
      </c>
      <c r="AI432" t="s">
        <v>172</v>
      </c>
      <c r="AJ432" t="s">
        <v>172</v>
      </c>
      <c r="AK432" t="s">
        <v>5117</v>
      </c>
    </row>
    <row r="433" ht="12.0" customHeight="1">
      <c r="A433" s="20" t="s">
        <v>4627</v>
      </c>
      <c r="B433" s="19" t="str">
        <f t="shared" si="1"/>
        <v>911.1</v>
      </c>
      <c r="C433" s="19" t="str">
        <f t="shared" ref="C433:C438" si="58">REGEXREPLACE(B433,"^([^X]*?).?(X*)$", "$1X$2")</f>
        <v>911.X</v>
      </c>
      <c r="D433" s="19" t="str">
        <f t="shared" si="15"/>
        <v>911.X</v>
      </c>
      <c r="E433" s="19" t="str">
        <f t="shared" si="4"/>
        <v>TRUE</v>
      </c>
      <c r="F433" s="19" t="str">
        <f t="shared" si="5"/>
        <v>0</v>
      </c>
      <c r="G433" s="20" t="s">
        <v>4630</v>
      </c>
      <c r="H433" s="20" t="s">
        <v>549</v>
      </c>
      <c r="X433" t="s">
        <v>172</v>
      </c>
      <c r="Y433" t="s">
        <v>172</v>
      </c>
      <c r="Z433" t="s">
        <v>172</v>
      </c>
      <c r="AA433" t="s">
        <v>172</v>
      </c>
      <c r="AB433" t="s">
        <v>172</v>
      </c>
      <c r="AC433" t="s">
        <v>172</v>
      </c>
      <c r="AD433" t="s">
        <v>172</v>
      </c>
      <c r="AE433" t="s">
        <v>172</v>
      </c>
      <c r="AF433" t="s">
        <v>172</v>
      </c>
      <c r="AG433" t="s">
        <v>172</v>
      </c>
      <c r="AH433" t="s">
        <v>172</v>
      </c>
      <c r="AI433" t="s">
        <v>172</v>
      </c>
      <c r="AJ433" t="s">
        <v>172</v>
      </c>
      <c r="AK433" t="s">
        <v>183</v>
      </c>
    </row>
    <row r="434" ht="12.0" customHeight="1">
      <c r="A434" s="20" t="s">
        <v>4634</v>
      </c>
      <c r="B434" s="19" t="str">
        <f t="shared" si="1"/>
        <v>911.2</v>
      </c>
      <c r="C434" s="19" t="str">
        <f t="shared" si="58"/>
        <v>911.X</v>
      </c>
      <c r="D434" s="19" t="str">
        <f t="shared" si="15"/>
        <v>911.X</v>
      </c>
      <c r="E434" s="19" t="str">
        <f t="shared" si="4"/>
        <v>TRUE</v>
      </c>
      <c r="F434" s="19" t="str">
        <f t="shared" si="5"/>
        <v>0</v>
      </c>
      <c r="G434" s="20" t="s">
        <v>4635</v>
      </c>
      <c r="H434" s="20" t="s">
        <v>557</v>
      </c>
      <c r="X434" t="s">
        <v>172</v>
      </c>
      <c r="Y434" t="s">
        <v>172</v>
      </c>
      <c r="Z434" t="s">
        <v>172</v>
      </c>
      <c r="AA434" t="s">
        <v>172</v>
      </c>
      <c r="AB434" t="s">
        <v>172</v>
      </c>
      <c r="AC434" t="s">
        <v>172</v>
      </c>
      <c r="AD434" t="s">
        <v>172</v>
      </c>
      <c r="AE434" t="s">
        <v>172</v>
      </c>
      <c r="AF434" t="s">
        <v>172</v>
      </c>
      <c r="AG434" t="s">
        <v>172</v>
      </c>
      <c r="AH434" t="s">
        <v>172</v>
      </c>
      <c r="AI434" t="s">
        <v>172</v>
      </c>
      <c r="AJ434" t="s">
        <v>172</v>
      </c>
      <c r="AK434" t="s">
        <v>183</v>
      </c>
    </row>
    <row r="435" ht="12.0" customHeight="1">
      <c r="A435" s="20" t="s">
        <v>4637</v>
      </c>
      <c r="B435" s="19" t="str">
        <f t="shared" si="1"/>
        <v>911.3</v>
      </c>
      <c r="C435" s="19" t="str">
        <f t="shared" si="58"/>
        <v>911.X</v>
      </c>
      <c r="D435" s="19" t="str">
        <f t="shared" si="15"/>
        <v>911.X</v>
      </c>
      <c r="E435" s="19" t="str">
        <f t="shared" si="4"/>
        <v>TRUE</v>
      </c>
      <c r="F435" s="19" t="str">
        <f t="shared" si="5"/>
        <v>0</v>
      </c>
      <c r="G435" s="20" t="s">
        <v>4640</v>
      </c>
      <c r="H435" s="20" t="s">
        <v>563</v>
      </c>
      <c r="X435" t="s">
        <v>172</v>
      </c>
      <c r="Y435" t="s">
        <v>172</v>
      </c>
      <c r="Z435" t="s">
        <v>172</v>
      </c>
      <c r="AA435" t="s">
        <v>172</v>
      </c>
      <c r="AB435" t="s">
        <v>172</v>
      </c>
      <c r="AC435" t="s">
        <v>172</v>
      </c>
      <c r="AD435" t="s">
        <v>172</v>
      </c>
      <c r="AE435" t="s">
        <v>172</v>
      </c>
      <c r="AF435" t="s">
        <v>172</v>
      </c>
      <c r="AG435" t="s">
        <v>172</v>
      </c>
      <c r="AH435" t="s">
        <v>172</v>
      </c>
      <c r="AI435" t="s">
        <v>172</v>
      </c>
      <c r="AJ435" t="s">
        <v>172</v>
      </c>
      <c r="AK435" t="s">
        <v>183</v>
      </c>
    </row>
    <row r="436" ht="12.0" customHeight="1">
      <c r="A436" s="20" t="s">
        <v>4641</v>
      </c>
      <c r="B436" s="19" t="str">
        <f t="shared" si="1"/>
        <v>911.4</v>
      </c>
      <c r="C436" s="19" t="str">
        <f t="shared" si="58"/>
        <v>911.X</v>
      </c>
      <c r="D436" s="19" t="str">
        <f t="shared" si="15"/>
        <v>911.X</v>
      </c>
      <c r="E436" s="19" t="str">
        <f t="shared" si="4"/>
        <v>TRUE</v>
      </c>
      <c r="F436" s="19" t="str">
        <f t="shared" si="5"/>
        <v>0</v>
      </c>
      <c r="G436" s="20" t="s">
        <v>4642</v>
      </c>
      <c r="H436" s="20" t="s">
        <v>582</v>
      </c>
      <c r="X436" t="s">
        <v>172</v>
      </c>
      <c r="Y436" t="s">
        <v>172</v>
      </c>
      <c r="Z436" t="s">
        <v>172</v>
      </c>
      <c r="AA436" t="s">
        <v>172</v>
      </c>
      <c r="AB436" t="s">
        <v>172</v>
      </c>
      <c r="AC436" t="s">
        <v>172</v>
      </c>
      <c r="AD436" t="s">
        <v>172</v>
      </c>
      <c r="AE436" t="s">
        <v>172</v>
      </c>
      <c r="AF436" t="s">
        <v>172</v>
      </c>
      <c r="AG436" t="s">
        <v>172</v>
      </c>
      <c r="AH436" t="s">
        <v>172</v>
      </c>
      <c r="AI436" t="s">
        <v>172</v>
      </c>
      <c r="AJ436" t="s">
        <v>172</v>
      </c>
      <c r="AK436" t="s">
        <v>183</v>
      </c>
    </row>
    <row r="437" ht="12.0" customHeight="1">
      <c r="A437" s="20" t="s">
        <v>4644</v>
      </c>
      <c r="B437" s="19" t="str">
        <f t="shared" si="1"/>
        <v>911.5</v>
      </c>
      <c r="C437" s="19" t="str">
        <f t="shared" si="58"/>
        <v>911.X</v>
      </c>
      <c r="D437" s="19" t="str">
        <f t="shared" si="15"/>
        <v>911.X</v>
      </c>
      <c r="E437" s="19" t="str">
        <f t="shared" si="4"/>
        <v>TRUE</v>
      </c>
      <c r="F437" s="19" t="str">
        <f t="shared" si="5"/>
        <v>0</v>
      </c>
      <c r="G437" s="20" t="s">
        <v>4648</v>
      </c>
      <c r="H437" s="20" t="s">
        <v>595</v>
      </c>
      <c r="X437" t="s">
        <v>172</v>
      </c>
      <c r="Y437" t="s">
        <v>172</v>
      </c>
      <c r="Z437" t="s">
        <v>172</v>
      </c>
      <c r="AA437" t="s">
        <v>172</v>
      </c>
      <c r="AB437" t="s">
        <v>172</v>
      </c>
      <c r="AC437" t="s">
        <v>172</v>
      </c>
      <c r="AD437" t="s">
        <v>172</v>
      </c>
      <c r="AE437" t="s">
        <v>172</v>
      </c>
      <c r="AF437" t="s">
        <v>172</v>
      </c>
      <c r="AG437" t="s">
        <v>172</v>
      </c>
      <c r="AH437" t="s">
        <v>172</v>
      </c>
      <c r="AI437" t="s">
        <v>172</v>
      </c>
      <c r="AJ437" t="s">
        <v>172</v>
      </c>
      <c r="AK437" t="s">
        <v>183</v>
      </c>
    </row>
    <row r="438" ht="12.0" customHeight="1">
      <c r="A438" s="20" t="s">
        <v>4649</v>
      </c>
      <c r="B438" s="19" t="str">
        <f t="shared" si="1"/>
        <v>912</v>
      </c>
      <c r="C438" s="19" t="str">
        <f t="shared" si="58"/>
        <v>91X</v>
      </c>
      <c r="D438" s="19" t="str">
        <f t="shared" si="15"/>
        <v>91X</v>
      </c>
      <c r="E438" s="19" t="str">
        <f t="shared" si="4"/>
        <v>TRUE</v>
      </c>
      <c r="F438" s="19" t="str">
        <f t="shared" si="5"/>
        <v>0</v>
      </c>
      <c r="G438" s="20" t="s">
        <v>4649</v>
      </c>
      <c r="H438" s="20" t="s">
        <v>4653</v>
      </c>
      <c r="R438" s="20" t="s">
        <v>5157</v>
      </c>
      <c r="X438" t="s">
        <v>172</v>
      </c>
      <c r="Y438" t="s">
        <v>172</v>
      </c>
      <c r="Z438" t="s">
        <v>172</v>
      </c>
      <c r="AA438" t="s">
        <v>172</v>
      </c>
      <c r="AB438" t="s">
        <v>172</v>
      </c>
      <c r="AC438" t="s">
        <v>172</v>
      </c>
      <c r="AD438" t="s">
        <v>172</v>
      </c>
      <c r="AE438" t="s">
        <v>172</v>
      </c>
      <c r="AF438" t="s">
        <v>5158</v>
      </c>
      <c r="AG438" t="s">
        <v>172</v>
      </c>
      <c r="AH438" t="s">
        <v>172</v>
      </c>
      <c r="AI438" t="s">
        <v>172</v>
      </c>
      <c r="AJ438" t="s">
        <v>172</v>
      </c>
      <c r="AK438" t="s">
        <v>5162</v>
      </c>
    </row>
    <row r="439" ht="12.0" customHeight="1">
      <c r="A439" s="20" t="s">
        <v>4681</v>
      </c>
      <c r="B439" s="19" t="str">
        <f t="shared" si="1"/>
        <v>914.X</v>
      </c>
      <c r="C439" s="19" t="s">
        <v>4601</v>
      </c>
      <c r="D439" s="19" t="str">
        <f t="shared" si="15"/>
        <v>91X</v>
      </c>
      <c r="E439" s="19" t="str">
        <f t="shared" si="4"/>
        <v>TRUE</v>
      </c>
      <c r="F439" s="19" t="str">
        <f t="shared" si="5"/>
        <v>1</v>
      </c>
      <c r="G439" s="20" t="s">
        <v>4682</v>
      </c>
      <c r="H439" s="20" t="s">
        <v>4683</v>
      </c>
      <c r="R439" s="20" t="s">
        <v>5168</v>
      </c>
      <c r="X439" t="s">
        <v>172</v>
      </c>
      <c r="Y439" t="s">
        <v>172</v>
      </c>
      <c r="Z439" t="s">
        <v>172</v>
      </c>
      <c r="AA439" t="s">
        <v>172</v>
      </c>
      <c r="AB439" t="s">
        <v>172</v>
      </c>
      <c r="AC439" t="s">
        <v>172</v>
      </c>
      <c r="AD439" t="s">
        <v>172</v>
      </c>
      <c r="AE439" t="s">
        <v>172</v>
      </c>
      <c r="AF439" t="s">
        <v>5170</v>
      </c>
      <c r="AG439" t="s">
        <v>172</v>
      </c>
      <c r="AH439" t="s">
        <v>172</v>
      </c>
      <c r="AI439" t="s">
        <v>172</v>
      </c>
      <c r="AJ439" t="s">
        <v>172</v>
      </c>
      <c r="AK439" t="s">
        <v>5171</v>
      </c>
    </row>
    <row r="440" ht="12.0" customHeight="1">
      <c r="A440" s="20" t="s">
        <v>4713</v>
      </c>
      <c r="B440" s="19" t="str">
        <f t="shared" si="1"/>
        <v>914.1X</v>
      </c>
      <c r="C440" s="19" t="s">
        <v>4714</v>
      </c>
      <c r="D440" s="19" t="str">
        <f t="shared" si="15"/>
        <v>914.X</v>
      </c>
      <c r="E440" s="19" t="str">
        <f t="shared" si="4"/>
        <v>TRUE</v>
      </c>
      <c r="F440" s="19" t="str">
        <f t="shared" si="5"/>
        <v>3</v>
      </c>
      <c r="G440" s="20" t="s">
        <v>4715</v>
      </c>
      <c r="H440" s="20" t="s">
        <v>5177</v>
      </c>
      <c r="J440" s="20" t="s">
        <v>5178</v>
      </c>
      <c r="X440" t="s">
        <v>5180</v>
      </c>
      <c r="Y440" t="s">
        <v>172</v>
      </c>
      <c r="Z440" t="s">
        <v>172</v>
      </c>
      <c r="AA440" t="s">
        <v>172</v>
      </c>
      <c r="AB440" t="s">
        <v>172</v>
      </c>
      <c r="AC440" t="s">
        <v>172</v>
      </c>
      <c r="AD440" t="s">
        <v>172</v>
      </c>
      <c r="AE440" t="s">
        <v>172</v>
      </c>
      <c r="AF440" t="s">
        <v>172</v>
      </c>
      <c r="AG440" t="s">
        <v>172</v>
      </c>
      <c r="AH440" t="s">
        <v>172</v>
      </c>
      <c r="AI440" t="s">
        <v>172</v>
      </c>
      <c r="AJ440" t="s">
        <v>172</v>
      </c>
      <c r="AK440" t="s">
        <v>5182</v>
      </c>
    </row>
    <row r="441" ht="12.0" customHeight="1">
      <c r="A441" s="20" t="s">
        <v>4725</v>
      </c>
      <c r="B441" s="19" t="str">
        <f t="shared" si="1"/>
        <v>914.11</v>
      </c>
      <c r="C441" s="19" t="str">
        <f t="shared" ref="C441:C443" si="59">REGEXREPLACE(B441,"^([^X]*?).?(X*)$", "$1X$2")</f>
        <v>914.1X</v>
      </c>
      <c r="D441" s="19" t="str">
        <f t="shared" si="15"/>
        <v>914.1X</v>
      </c>
      <c r="E441" s="19" t="str">
        <f t="shared" si="4"/>
        <v>TRUE</v>
      </c>
      <c r="F441" s="19" t="str">
        <f t="shared" si="5"/>
        <v>0</v>
      </c>
      <c r="G441" s="20" t="s">
        <v>4729</v>
      </c>
      <c r="H441" s="20" t="s">
        <v>4730</v>
      </c>
      <c r="J441" s="20" t="s">
        <v>5189</v>
      </c>
      <c r="X441" t="s">
        <v>5190</v>
      </c>
      <c r="Y441" t="s">
        <v>172</v>
      </c>
      <c r="Z441" t="s">
        <v>172</v>
      </c>
      <c r="AA441" t="s">
        <v>172</v>
      </c>
      <c r="AB441" t="s">
        <v>172</v>
      </c>
      <c r="AC441" t="s">
        <v>172</v>
      </c>
      <c r="AD441" t="s">
        <v>172</v>
      </c>
      <c r="AE441" t="s">
        <v>172</v>
      </c>
      <c r="AF441" t="s">
        <v>172</v>
      </c>
      <c r="AG441" t="s">
        <v>172</v>
      </c>
      <c r="AH441" t="s">
        <v>172</v>
      </c>
      <c r="AI441" t="s">
        <v>172</v>
      </c>
      <c r="AJ441" t="s">
        <v>172</v>
      </c>
      <c r="AK441" t="s">
        <v>5193</v>
      </c>
    </row>
    <row r="442" ht="12.0" customHeight="1">
      <c r="A442" s="20" t="s">
        <v>4738</v>
      </c>
      <c r="B442" s="19" t="str">
        <f t="shared" si="1"/>
        <v>914.12</v>
      </c>
      <c r="C442" s="19" t="str">
        <f t="shared" si="59"/>
        <v>914.1X</v>
      </c>
      <c r="D442" s="19" t="str">
        <f t="shared" si="15"/>
        <v>914.1X</v>
      </c>
      <c r="E442" s="19" t="str">
        <f t="shared" si="4"/>
        <v>TRUE</v>
      </c>
      <c r="F442" s="19" t="str">
        <f t="shared" si="5"/>
        <v>0</v>
      </c>
      <c r="G442" s="20" t="s">
        <v>4742</v>
      </c>
      <c r="H442" s="20" t="s">
        <v>4743</v>
      </c>
      <c r="J442" s="20" t="s">
        <v>5200</v>
      </c>
      <c r="X442" t="s">
        <v>5201</v>
      </c>
      <c r="Y442" t="s">
        <v>172</v>
      </c>
      <c r="Z442" t="s">
        <v>172</v>
      </c>
      <c r="AA442" t="s">
        <v>172</v>
      </c>
      <c r="AB442" t="s">
        <v>172</v>
      </c>
      <c r="AC442" t="s">
        <v>172</v>
      </c>
      <c r="AD442" t="s">
        <v>172</v>
      </c>
      <c r="AE442" t="s">
        <v>172</v>
      </c>
      <c r="AF442" t="s">
        <v>172</v>
      </c>
      <c r="AG442" t="s">
        <v>172</v>
      </c>
      <c r="AH442" t="s">
        <v>172</v>
      </c>
      <c r="AI442" t="s">
        <v>172</v>
      </c>
      <c r="AJ442" t="s">
        <v>172</v>
      </c>
      <c r="AK442" t="s">
        <v>5203</v>
      </c>
    </row>
    <row r="443" ht="12.0" customHeight="1">
      <c r="A443" s="20" t="s">
        <v>4749</v>
      </c>
      <c r="B443" s="19" t="str">
        <f t="shared" si="1"/>
        <v>914.13</v>
      </c>
      <c r="C443" s="19" t="str">
        <f t="shared" si="59"/>
        <v>914.1X</v>
      </c>
      <c r="D443" s="19" t="str">
        <f t="shared" si="15"/>
        <v>914.1X</v>
      </c>
      <c r="E443" s="19" t="str">
        <f t="shared" si="4"/>
        <v>TRUE</v>
      </c>
      <c r="F443" s="19" t="str">
        <f t="shared" si="5"/>
        <v>0</v>
      </c>
      <c r="G443" s="20" t="s">
        <v>4752</v>
      </c>
      <c r="H443" s="20" t="s">
        <v>4753</v>
      </c>
      <c r="J443" s="20" t="s">
        <v>5208</v>
      </c>
      <c r="X443" t="s">
        <v>5210</v>
      </c>
      <c r="Y443" t="s">
        <v>172</v>
      </c>
      <c r="Z443" t="s">
        <v>172</v>
      </c>
      <c r="AA443" t="s">
        <v>172</v>
      </c>
      <c r="AB443" t="s">
        <v>172</v>
      </c>
      <c r="AC443" t="s">
        <v>172</v>
      </c>
      <c r="AD443" t="s">
        <v>172</v>
      </c>
      <c r="AE443" t="s">
        <v>172</v>
      </c>
      <c r="AF443" t="s">
        <v>172</v>
      </c>
      <c r="AG443" t="s">
        <v>172</v>
      </c>
      <c r="AH443" t="s">
        <v>172</v>
      </c>
      <c r="AI443" t="s">
        <v>172</v>
      </c>
      <c r="AJ443" t="s">
        <v>172</v>
      </c>
      <c r="AK443" t="s">
        <v>5215</v>
      </c>
    </row>
    <row r="444" ht="12.0" customHeight="1">
      <c r="A444" s="20" t="s">
        <v>4759</v>
      </c>
      <c r="B444" s="19" t="str">
        <f t="shared" si="1"/>
        <v>915.X</v>
      </c>
      <c r="C444" s="19" t="s">
        <v>4601</v>
      </c>
      <c r="D444" s="19" t="str">
        <f t="shared" si="15"/>
        <v>91X</v>
      </c>
      <c r="E444" s="19" t="str">
        <f t="shared" si="4"/>
        <v>TRUE</v>
      </c>
      <c r="F444" s="19" t="str">
        <f t="shared" si="5"/>
        <v>6</v>
      </c>
      <c r="G444" s="20" t="s">
        <v>4762</v>
      </c>
      <c r="H444" s="20" t="s">
        <v>4763</v>
      </c>
      <c r="R444" s="20" t="s">
        <v>5219</v>
      </c>
      <c r="X444" t="s">
        <v>172</v>
      </c>
      <c r="Y444" t="s">
        <v>172</v>
      </c>
      <c r="Z444" t="s">
        <v>172</v>
      </c>
      <c r="AA444" t="s">
        <v>172</v>
      </c>
      <c r="AB444" t="s">
        <v>172</v>
      </c>
      <c r="AC444" t="s">
        <v>172</v>
      </c>
      <c r="AD444" t="s">
        <v>172</v>
      </c>
      <c r="AE444" t="s">
        <v>172</v>
      </c>
      <c r="AF444" t="s">
        <v>5221</v>
      </c>
      <c r="AG444" t="s">
        <v>172</v>
      </c>
      <c r="AH444" t="s">
        <v>172</v>
      </c>
      <c r="AI444" t="s">
        <v>172</v>
      </c>
      <c r="AJ444" t="s">
        <v>172</v>
      </c>
      <c r="AK444" t="s">
        <v>5225</v>
      </c>
    </row>
    <row r="445" ht="12.0" customHeight="1">
      <c r="A445" s="20" t="s">
        <v>4795</v>
      </c>
      <c r="B445" s="19" t="str">
        <f t="shared" si="1"/>
        <v>915.1</v>
      </c>
      <c r="C445" s="19" t="str">
        <f t="shared" ref="C445:C450" si="60">REGEXREPLACE(B445,"^([^X]*?).?(X*)$", "$1X$2")</f>
        <v>915.X</v>
      </c>
      <c r="D445" s="19" t="str">
        <f t="shared" si="15"/>
        <v>915.X</v>
      </c>
      <c r="E445" s="19" t="str">
        <f t="shared" si="4"/>
        <v>TRUE</v>
      </c>
      <c r="F445" s="19" t="str">
        <f t="shared" si="5"/>
        <v>0</v>
      </c>
      <c r="G445" s="20" t="s">
        <v>4799</v>
      </c>
      <c r="H445" s="20" t="s">
        <v>4800</v>
      </c>
      <c r="R445" s="20" t="s">
        <v>5229</v>
      </c>
      <c r="X445" t="s">
        <v>172</v>
      </c>
      <c r="Y445" t="s">
        <v>172</v>
      </c>
      <c r="Z445" t="s">
        <v>172</v>
      </c>
      <c r="AA445" t="s">
        <v>172</v>
      </c>
      <c r="AB445" t="s">
        <v>172</v>
      </c>
      <c r="AC445" t="s">
        <v>172</v>
      </c>
      <c r="AD445" t="s">
        <v>172</v>
      </c>
      <c r="AE445" t="s">
        <v>172</v>
      </c>
      <c r="AF445" t="s">
        <v>5230</v>
      </c>
      <c r="AG445" t="s">
        <v>172</v>
      </c>
      <c r="AH445" t="s">
        <v>172</v>
      </c>
      <c r="AI445" t="s">
        <v>172</v>
      </c>
      <c r="AJ445" t="s">
        <v>172</v>
      </c>
      <c r="AK445" t="s">
        <v>5231</v>
      </c>
    </row>
    <row r="446" ht="12.0" customHeight="1">
      <c r="A446" s="20" t="s">
        <v>4827</v>
      </c>
      <c r="B446" s="19" t="str">
        <f t="shared" si="1"/>
        <v>915.2</v>
      </c>
      <c r="C446" s="19" t="str">
        <f t="shared" si="60"/>
        <v>915.X</v>
      </c>
      <c r="D446" s="19" t="str">
        <f t="shared" si="15"/>
        <v>915.X</v>
      </c>
      <c r="E446" s="19" t="str">
        <f t="shared" si="4"/>
        <v>TRUE</v>
      </c>
      <c r="F446" s="19" t="str">
        <f t="shared" si="5"/>
        <v>0</v>
      </c>
      <c r="G446" s="20" t="s">
        <v>4829</v>
      </c>
      <c r="H446" s="20" t="s">
        <v>4830</v>
      </c>
      <c r="R446" s="20" t="s">
        <v>5237</v>
      </c>
      <c r="X446" t="s">
        <v>172</v>
      </c>
      <c r="Y446" t="s">
        <v>172</v>
      </c>
      <c r="Z446" t="s">
        <v>172</v>
      </c>
      <c r="AA446" t="s">
        <v>172</v>
      </c>
      <c r="AB446" t="s">
        <v>172</v>
      </c>
      <c r="AC446" t="s">
        <v>172</v>
      </c>
      <c r="AD446" t="s">
        <v>172</v>
      </c>
      <c r="AE446" t="s">
        <v>172</v>
      </c>
      <c r="AF446" t="s">
        <v>5238</v>
      </c>
      <c r="AG446" t="s">
        <v>172</v>
      </c>
      <c r="AH446" t="s">
        <v>172</v>
      </c>
      <c r="AI446" t="s">
        <v>172</v>
      </c>
      <c r="AJ446" t="s">
        <v>172</v>
      </c>
      <c r="AK446" t="s">
        <v>5241</v>
      </c>
    </row>
    <row r="447" ht="12.0" customHeight="1">
      <c r="A447" s="20" t="s">
        <v>4859</v>
      </c>
      <c r="B447" s="19" t="str">
        <f t="shared" si="1"/>
        <v>915.3</v>
      </c>
      <c r="C447" s="19" t="str">
        <f t="shared" si="60"/>
        <v>915.X</v>
      </c>
      <c r="D447" s="19" t="str">
        <f t="shared" si="15"/>
        <v>915.X</v>
      </c>
      <c r="E447" s="19" t="str">
        <f t="shared" si="4"/>
        <v>TRUE</v>
      </c>
      <c r="F447" s="19" t="str">
        <f t="shared" si="5"/>
        <v>0</v>
      </c>
      <c r="G447" s="20" t="s">
        <v>4862</v>
      </c>
      <c r="H447" s="20" t="s">
        <v>4864</v>
      </c>
      <c r="R447" s="20" t="s">
        <v>5247</v>
      </c>
      <c r="X447" t="s">
        <v>172</v>
      </c>
      <c r="Y447" t="s">
        <v>172</v>
      </c>
      <c r="Z447" t="s">
        <v>172</v>
      </c>
      <c r="AA447" t="s">
        <v>172</v>
      </c>
      <c r="AB447" t="s">
        <v>172</v>
      </c>
      <c r="AC447" t="s">
        <v>172</v>
      </c>
      <c r="AD447" t="s">
        <v>172</v>
      </c>
      <c r="AE447" t="s">
        <v>172</v>
      </c>
      <c r="AF447" t="s">
        <v>5248</v>
      </c>
      <c r="AG447" t="s">
        <v>172</v>
      </c>
      <c r="AH447" t="s">
        <v>172</v>
      </c>
      <c r="AI447" t="s">
        <v>172</v>
      </c>
      <c r="AJ447" t="s">
        <v>172</v>
      </c>
      <c r="AK447" t="s">
        <v>5249</v>
      </c>
    </row>
    <row r="448" ht="12.0" customHeight="1">
      <c r="A448" s="20" t="s">
        <v>4899</v>
      </c>
      <c r="B448" s="19" t="str">
        <f t="shared" si="1"/>
        <v>915.4</v>
      </c>
      <c r="C448" s="19" t="str">
        <f t="shared" si="60"/>
        <v>915.X</v>
      </c>
      <c r="D448" s="19" t="str">
        <f t="shared" si="15"/>
        <v>915.X</v>
      </c>
      <c r="E448" s="19" t="str">
        <f t="shared" si="4"/>
        <v>TRUE</v>
      </c>
      <c r="F448" s="19" t="str">
        <f t="shared" si="5"/>
        <v>0</v>
      </c>
      <c r="G448" s="20" t="s">
        <v>4903</v>
      </c>
      <c r="H448" s="20" t="s">
        <v>4904</v>
      </c>
      <c r="R448" s="20" t="s">
        <v>5256</v>
      </c>
      <c r="X448" t="s">
        <v>172</v>
      </c>
      <c r="Y448" t="s">
        <v>172</v>
      </c>
      <c r="Z448" t="s">
        <v>172</v>
      </c>
      <c r="AA448" t="s">
        <v>172</v>
      </c>
      <c r="AB448" t="s">
        <v>172</v>
      </c>
      <c r="AC448" t="s">
        <v>172</v>
      </c>
      <c r="AD448" t="s">
        <v>172</v>
      </c>
      <c r="AE448" t="s">
        <v>172</v>
      </c>
      <c r="AF448" t="s">
        <v>5261</v>
      </c>
      <c r="AG448" t="s">
        <v>172</v>
      </c>
      <c r="AH448" t="s">
        <v>172</v>
      </c>
      <c r="AI448" t="s">
        <v>172</v>
      </c>
      <c r="AJ448" t="s">
        <v>172</v>
      </c>
      <c r="AK448" t="s">
        <v>5267</v>
      </c>
    </row>
    <row r="449" ht="12.0" customHeight="1">
      <c r="A449" s="20" t="s">
        <v>4941</v>
      </c>
      <c r="B449" s="19" t="str">
        <f t="shared" si="1"/>
        <v>915.5</v>
      </c>
      <c r="C449" s="19" t="str">
        <f t="shared" si="60"/>
        <v>915.X</v>
      </c>
      <c r="D449" s="19" t="str">
        <f t="shared" si="15"/>
        <v>915.X</v>
      </c>
      <c r="E449" s="19" t="str">
        <f t="shared" si="4"/>
        <v>TRUE</v>
      </c>
      <c r="F449" s="19" t="str">
        <f t="shared" si="5"/>
        <v>0</v>
      </c>
      <c r="G449" s="20" t="s">
        <v>4945</v>
      </c>
      <c r="H449" s="20" t="s">
        <v>4946</v>
      </c>
      <c r="R449" s="20" t="s">
        <v>5273</v>
      </c>
      <c r="X449" t="s">
        <v>172</v>
      </c>
      <c r="Y449" t="s">
        <v>172</v>
      </c>
      <c r="Z449" t="s">
        <v>172</v>
      </c>
      <c r="AA449" t="s">
        <v>172</v>
      </c>
      <c r="AB449" t="s">
        <v>172</v>
      </c>
      <c r="AC449" t="s">
        <v>172</v>
      </c>
      <c r="AD449" t="s">
        <v>172</v>
      </c>
      <c r="AE449" t="s">
        <v>172</v>
      </c>
      <c r="AF449" t="s">
        <v>5277</v>
      </c>
      <c r="AG449" t="s">
        <v>172</v>
      </c>
      <c r="AH449" t="s">
        <v>172</v>
      </c>
      <c r="AI449" t="s">
        <v>172</v>
      </c>
      <c r="AJ449" t="s">
        <v>172</v>
      </c>
      <c r="AK449" t="s">
        <v>5279</v>
      </c>
    </row>
    <row r="450" ht="12.0" customHeight="1">
      <c r="A450" s="20" t="s">
        <v>4975</v>
      </c>
      <c r="B450" s="19" t="str">
        <f t="shared" si="1"/>
        <v>915.6</v>
      </c>
      <c r="C450" s="19" t="str">
        <f t="shared" si="60"/>
        <v>915.X</v>
      </c>
      <c r="D450" s="19" t="str">
        <f t="shared" si="15"/>
        <v>915.X</v>
      </c>
      <c r="E450" s="19" t="str">
        <f t="shared" si="4"/>
        <v>TRUE</v>
      </c>
      <c r="F450" s="19" t="str">
        <f t="shared" si="5"/>
        <v>0</v>
      </c>
      <c r="G450" s="20" t="s">
        <v>4977</v>
      </c>
      <c r="H450" s="20" t="s">
        <v>4979</v>
      </c>
      <c r="R450" s="20" t="s">
        <v>5283</v>
      </c>
      <c r="X450" t="s">
        <v>172</v>
      </c>
      <c r="Y450" t="s">
        <v>172</v>
      </c>
      <c r="Z450" t="s">
        <v>172</v>
      </c>
      <c r="AA450" t="s">
        <v>172</v>
      </c>
      <c r="AB450" t="s">
        <v>172</v>
      </c>
      <c r="AC450" t="s">
        <v>172</v>
      </c>
      <c r="AD450" t="s">
        <v>172</v>
      </c>
      <c r="AE450" t="s">
        <v>172</v>
      </c>
      <c r="AF450" t="s">
        <v>5284</v>
      </c>
      <c r="AG450" t="s">
        <v>172</v>
      </c>
      <c r="AH450" t="s">
        <v>172</v>
      </c>
      <c r="AI450" t="s">
        <v>172</v>
      </c>
      <c r="AJ450" t="s">
        <v>172</v>
      </c>
      <c r="AK450" t="s">
        <v>5285</v>
      </c>
    </row>
    <row r="451" ht="12.0" customHeight="1">
      <c r="A451" s="20" t="s">
        <v>5007</v>
      </c>
      <c r="B451" s="19" t="str">
        <f t="shared" si="1"/>
        <v>916.X</v>
      </c>
      <c r="C451" s="19" t="s">
        <v>4601</v>
      </c>
      <c r="D451" s="19" t="str">
        <f t="shared" si="15"/>
        <v>91X</v>
      </c>
      <c r="E451" s="19" t="str">
        <f t="shared" si="4"/>
        <v>TRUE</v>
      </c>
      <c r="F451" s="19" t="str">
        <f t="shared" si="5"/>
        <v>2</v>
      </c>
      <c r="G451" s="20" t="s">
        <v>5009</v>
      </c>
      <c r="H451" s="20" t="s">
        <v>5010</v>
      </c>
      <c r="R451" s="20" t="s">
        <v>5296</v>
      </c>
      <c r="X451" t="s">
        <v>172</v>
      </c>
      <c r="Y451" t="s">
        <v>172</v>
      </c>
      <c r="Z451" t="s">
        <v>172</v>
      </c>
      <c r="AA451" t="s">
        <v>172</v>
      </c>
      <c r="AB451" t="s">
        <v>172</v>
      </c>
      <c r="AC451" t="s">
        <v>172</v>
      </c>
      <c r="AD451" t="s">
        <v>172</v>
      </c>
      <c r="AE451" t="s">
        <v>172</v>
      </c>
      <c r="AF451" t="s">
        <v>5300</v>
      </c>
      <c r="AG451" t="s">
        <v>172</v>
      </c>
      <c r="AH451" t="s">
        <v>172</v>
      </c>
      <c r="AI451" t="s">
        <v>172</v>
      </c>
      <c r="AJ451" t="s">
        <v>172</v>
      </c>
      <c r="AK451" t="s">
        <v>5304</v>
      </c>
    </row>
    <row r="452" ht="12.0" customHeight="1">
      <c r="A452" s="20" t="s">
        <v>5041</v>
      </c>
      <c r="B452" s="19" t="str">
        <f t="shared" si="1"/>
        <v>916.1</v>
      </c>
      <c r="C452" s="19" t="str">
        <f t="shared" ref="C452:C459" si="61">REGEXREPLACE(B452,"^([^X]*?).?(X*)$", "$1X$2")</f>
        <v>916.X</v>
      </c>
      <c r="D452" s="19" t="str">
        <f t="shared" si="15"/>
        <v>916.X</v>
      </c>
      <c r="E452" s="19" t="str">
        <f t="shared" si="4"/>
        <v>TRUE</v>
      </c>
      <c r="F452" s="19" t="str">
        <f t="shared" si="5"/>
        <v>0</v>
      </c>
      <c r="G452" s="20" t="s">
        <v>5042</v>
      </c>
      <c r="H452" s="20" t="s">
        <v>5043</v>
      </c>
      <c r="R452" s="20" t="s">
        <v>5309</v>
      </c>
      <c r="X452" t="s">
        <v>172</v>
      </c>
      <c r="Y452" t="s">
        <v>172</v>
      </c>
      <c r="Z452" t="s">
        <v>172</v>
      </c>
      <c r="AA452" t="s">
        <v>172</v>
      </c>
      <c r="AB452" t="s">
        <v>172</v>
      </c>
      <c r="AC452" t="s">
        <v>172</v>
      </c>
      <c r="AD452" t="s">
        <v>172</v>
      </c>
      <c r="AE452" t="s">
        <v>172</v>
      </c>
      <c r="AF452" t="s">
        <v>5311</v>
      </c>
      <c r="AG452" t="s">
        <v>172</v>
      </c>
      <c r="AH452" t="s">
        <v>172</v>
      </c>
      <c r="AI452" t="s">
        <v>172</v>
      </c>
      <c r="AJ452" t="s">
        <v>172</v>
      </c>
      <c r="AK452" t="s">
        <v>5315</v>
      </c>
    </row>
    <row r="453" ht="12.0" customHeight="1">
      <c r="A453" s="20" t="s">
        <v>5069</v>
      </c>
      <c r="B453" s="19" t="str">
        <f t="shared" si="1"/>
        <v>916.2</v>
      </c>
      <c r="C453" s="19" t="str">
        <f t="shared" si="61"/>
        <v>916.X</v>
      </c>
      <c r="D453" s="19" t="str">
        <f t="shared" si="15"/>
        <v>916.X</v>
      </c>
      <c r="E453" s="19" t="str">
        <f t="shared" si="4"/>
        <v>TRUE</v>
      </c>
      <c r="F453" s="19" t="str">
        <f t="shared" si="5"/>
        <v>0</v>
      </c>
      <c r="G453" s="20" t="s">
        <v>3508</v>
      </c>
      <c r="H453" s="20" t="s">
        <v>5072</v>
      </c>
      <c r="X453" t="s">
        <v>172</v>
      </c>
      <c r="Y453" t="s">
        <v>172</v>
      </c>
      <c r="Z453" t="s">
        <v>172</v>
      </c>
      <c r="AA453" t="s">
        <v>172</v>
      </c>
      <c r="AB453" t="s">
        <v>172</v>
      </c>
      <c r="AC453" t="s">
        <v>172</v>
      </c>
      <c r="AD453" t="s">
        <v>172</v>
      </c>
      <c r="AE453" t="s">
        <v>172</v>
      </c>
      <c r="AF453" t="s">
        <v>172</v>
      </c>
      <c r="AG453" t="s">
        <v>172</v>
      </c>
      <c r="AH453" t="s">
        <v>172</v>
      </c>
      <c r="AI453" t="s">
        <v>172</v>
      </c>
      <c r="AJ453" t="s">
        <v>172</v>
      </c>
      <c r="AK453" t="s">
        <v>183</v>
      </c>
    </row>
    <row r="454" ht="12.0" customHeight="1">
      <c r="A454" s="24" t="s">
        <v>5104</v>
      </c>
      <c r="B454" s="19" t="str">
        <f t="shared" si="1"/>
        <v>92X</v>
      </c>
      <c r="C454" s="19" t="str">
        <f t="shared" si="61"/>
        <v>9XX</v>
      </c>
      <c r="D454" s="19" t="str">
        <f t="shared" si="15"/>
        <v>9XX</v>
      </c>
      <c r="E454" s="19" t="str">
        <f t="shared" si="4"/>
        <v>TRUE</v>
      </c>
      <c r="F454" s="19" t="str">
        <f t="shared" si="5"/>
        <v>0</v>
      </c>
      <c r="G454" s="20" t="s">
        <v>5104</v>
      </c>
      <c r="H454" s="20" t="s">
        <v>5331</v>
      </c>
      <c r="R454" s="20" t="s">
        <v>5332</v>
      </c>
      <c r="X454" t="s">
        <v>172</v>
      </c>
      <c r="Y454" t="s">
        <v>172</v>
      </c>
      <c r="Z454" t="s">
        <v>172</v>
      </c>
      <c r="AA454" t="s">
        <v>172</v>
      </c>
      <c r="AB454" t="s">
        <v>172</v>
      </c>
      <c r="AC454" t="s">
        <v>172</v>
      </c>
      <c r="AD454" t="s">
        <v>172</v>
      </c>
      <c r="AE454" t="s">
        <v>172</v>
      </c>
      <c r="AF454" t="s">
        <v>5335</v>
      </c>
      <c r="AG454" t="s">
        <v>172</v>
      </c>
      <c r="AH454" t="s">
        <v>172</v>
      </c>
      <c r="AI454" t="s">
        <v>172</v>
      </c>
      <c r="AJ454" t="s">
        <v>172</v>
      </c>
      <c r="AK454" t="s">
        <v>5336</v>
      </c>
    </row>
    <row r="455" ht="12.0" customHeight="1">
      <c r="A455" s="20" t="s">
        <v>5132</v>
      </c>
      <c r="B455" s="19" t="str">
        <f t="shared" si="1"/>
        <v>93X</v>
      </c>
      <c r="C455" s="19" t="str">
        <f t="shared" si="61"/>
        <v>9XX</v>
      </c>
      <c r="D455" s="19" t="str">
        <f t="shared" si="15"/>
        <v>9XX</v>
      </c>
      <c r="E455" s="19" t="str">
        <f t="shared" si="4"/>
        <v>TRUE</v>
      </c>
      <c r="F455" s="19" t="str">
        <f t="shared" si="5"/>
        <v>2</v>
      </c>
      <c r="G455" s="20" t="s">
        <v>5132</v>
      </c>
      <c r="H455" s="20" t="s">
        <v>5343</v>
      </c>
      <c r="R455" s="20" t="s">
        <v>5344</v>
      </c>
      <c r="X455" t="s">
        <v>172</v>
      </c>
      <c r="Y455" t="s">
        <v>172</v>
      </c>
      <c r="Z455" t="s">
        <v>172</v>
      </c>
      <c r="AA455" t="s">
        <v>172</v>
      </c>
      <c r="AB455" t="s">
        <v>172</v>
      </c>
      <c r="AC455" t="s">
        <v>172</v>
      </c>
      <c r="AD455" t="s">
        <v>172</v>
      </c>
      <c r="AE455" t="s">
        <v>172</v>
      </c>
      <c r="AF455" t="s">
        <v>5347</v>
      </c>
      <c r="AG455" t="s">
        <v>172</v>
      </c>
      <c r="AH455" t="s">
        <v>172</v>
      </c>
      <c r="AI455" t="s">
        <v>172</v>
      </c>
      <c r="AJ455" t="s">
        <v>172</v>
      </c>
      <c r="AK455" t="s">
        <v>5348</v>
      </c>
    </row>
    <row r="456" ht="12.0" customHeight="1">
      <c r="A456" s="20" t="s">
        <v>5135</v>
      </c>
      <c r="B456" s="19" t="str">
        <f t="shared" si="1"/>
        <v>930</v>
      </c>
      <c r="C456" s="19" t="str">
        <f t="shared" si="61"/>
        <v>93X</v>
      </c>
      <c r="D456" s="19" t="str">
        <f t="shared" si="15"/>
        <v>93X</v>
      </c>
      <c r="E456" s="19" t="str">
        <f t="shared" si="4"/>
        <v>TRUE</v>
      </c>
      <c r="F456" s="19" t="str">
        <f t="shared" si="5"/>
        <v>0</v>
      </c>
      <c r="G456" s="20" t="s">
        <v>5135</v>
      </c>
      <c r="H456" s="20" t="s">
        <v>5360</v>
      </c>
      <c r="R456" s="20" t="s">
        <v>5361</v>
      </c>
      <c r="X456" t="s">
        <v>172</v>
      </c>
      <c r="Y456" t="s">
        <v>172</v>
      </c>
      <c r="Z456" t="s">
        <v>172</v>
      </c>
      <c r="AA456" t="s">
        <v>172</v>
      </c>
      <c r="AB456" t="s">
        <v>172</v>
      </c>
      <c r="AC456" t="s">
        <v>172</v>
      </c>
      <c r="AD456" t="s">
        <v>172</v>
      </c>
      <c r="AE456" t="s">
        <v>172</v>
      </c>
      <c r="AF456" t="s">
        <v>5362</v>
      </c>
      <c r="AG456" t="s">
        <v>172</v>
      </c>
      <c r="AH456" t="s">
        <v>172</v>
      </c>
      <c r="AI456" t="s">
        <v>172</v>
      </c>
      <c r="AJ456" t="s">
        <v>172</v>
      </c>
      <c r="AK456" t="s">
        <v>5364</v>
      </c>
    </row>
    <row r="457" ht="12.0" customHeight="1">
      <c r="A457" s="20" t="s">
        <v>5139</v>
      </c>
      <c r="B457" s="19" t="str">
        <f t="shared" si="1"/>
        <v>936</v>
      </c>
      <c r="C457" s="19" t="str">
        <f t="shared" si="61"/>
        <v>93X</v>
      </c>
      <c r="D457" s="19" t="str">
        <f t="shared" si="15"/>
        <v>93X</v>
      </c>
      <c r="E457" s="19" t="str">
        <f t="shared" si="4"/>
        <v>TRUE</v>
      </c>
      <c r="F457" s="19" t="str">
        <f t="shared" si="5"/>
        <v>0</v>
      </c>
      <c r="G457" s="20" t="s">
        <v>5139</v>
      </c>
      <c r="H457" s="20" t="s">
        <v>5369</v>
      </c>
      <c r="R457" s="20" t="s">
        <v>5370</v>
      </c>
      <c r="X457" t="s">
        <v>172</v>
      </c>
      <c r="Y457" t="s">
        <v>172</v>
      </c>
      <c r="Z457" t="s">
        <v>172</v>
      </c>
      <c r="AA457" t="s">
        <v>172</v>
      </c>
      <c r="AB457" t="s">
        <v>172</v>
      </c>
      <c r="AC457" t="s">
        <v>172</v>
      </c>
      <c r="AD457" t="s">
        <v>172</v>
      </c>
      <c r="AE457" t="s">
        <v>172</v>
      </c>
      <c r="AF457" t="s">
        <v>5372</v>
      </c>
      <c r="AG457" t="s">
        <v>172</v>
      </c>
      <c r="AH457" t="s">
        <v>172</v>
      </c>
      <c r="AI457" t="s">
        <v>172</v>
      </c>
      <c r="AJ457" t="s">
        <v>172</v>
      </c>
      <c r="AK457" t="s">
        <v>5373</v>
      </c>
    </row>
    <row r="458" ht="12.0" customHeight="1">
      <c r="A458" s="20" t="s">
        <v>5147</v>
      </c>
      <c r="B458" s="19" t="str">
        <f t="shared" si="1"/>
        <v>94X</v>
      </c>
      <c r="C458" s="19" t="str">
        <f t="shared" si="61"/>
        <v>9XX</v>
      </c>
      <c r="D458" s="19" t="str">
        <f t="shared" si="15"/>
        <v>9XX</v>
      </c>
      <c r="E458" s="19" t="str">
        <f t="shared" si="4"/>
        <v>TRUE</v>
      </c>
      <c r="F458" s="19" t="str">
        <f t="shared" si="5"/>
        <v>21</v>
      </c>
      <c r="G458" s="20" t="s">
        <v>5147</v>
      </c>
      <c r="H458" s="20" t="s">
        <v>5148</v>
      </c>
      <c r="R458" s="20" t="s">
        <v>5380</v>
      </c>
      <c r="X458" t="s">
        <v>172</v>
      </c>
      <c r="Y458" t="s">
        <v>172</v>
      </c>
      <c r="Z458" t="s">
        <v>172</v>
      </c>
      <c r="AA458" t="s">
        <v>172</v>
      </c>
      <c r="AB458" t="s">
        <v>172</v>
      </c>
      <c r="AC458" t="s">
        <v>172</v>
      </c>
      <c r="AD458" t="s">
        <v>172</v>
      </c>
      <c r="AE458" t="s">
        <v>172</v>
      </c>
      <c r="AF458" t="s">
        <v>5384</v>
      </c>
      <c r="AG458" t="s">
        <v>172</v>
      </c>
      <c r="AH458" t="s">
        <v>172</v>
      </c>
      <c r="AI458" t="s">
        <v>172</v>
      </c>
      <c r="AJ458" t="s">
        <v>172</v>
      </c>
      <c r="AK458" t="s">
        <v>5387</v>
      </c>
    </row>
    <row r="459" ht="12.0" customHeight="1">
      <c r="A459" s="20" t="s">
        <v>5155</v>
      </c>
      <c r="B459" s="19" t="str">
        <f t="shared" si="1"/>
        <v>940</v>
      </c>
      <c r="C459" s="19" t="str">
        <f t="shared" si="61"/>
        <v>94X</v>
      </c>
      <c r="D459" s="19" t="str">
        <f t="shared" si="15"/>
        <v>94X</v>
      </c>
      <c r="E459" s="19" t="str">
        <f t="shared" si="4"/>
        <v>TRUE</v>
      </c>
      <c r="F459" s="19" t="str">
        <f t="shared" si="5"/>
        <v>0</v>
      </c>
      <c r="G459" s="20" t="s">
        <v>5160</v>
      </c>
      <c r="H459" s="20" t="s">
        <v>5394</v>
      </c>
      <c r="X459" t="s">
        <v>172</v>
      </c>
      <c r="Y459" t="s">
        <v>172</v>
      </c>
      <c r="Z459" t="s">
        <v>172</v>
      </c>
      <c r="AA459" t="s">
        <v>172</v>
      </c>
      <c r="AB459" t="s">
        <v>172</v>
      </c>
      <c r="AC459" t="s">
        <v>172</v>
      </c>
      <c r="AD459" t="s">
        <v>172</v>
      </c>
      <c r="AE459" t="s">
        <v>172</v>
      </c>
      <c r="AF459" t="s">
        <v>172</v>
      </c>
      <c r="AG459" t="s">
        <v>172</v>
      </c>
      <c r="AH459" t="s">
        <v>172</v>
      </c>
      <c r="AI459" t="s">
        <v>172</v>
      </c>
      <c r="AJ459" t="s">
        <v>172</v>
      </c>
      <c r="AK459" t="s">
        <v>183</v>
      </c>
    </row>
    <row r="460" ht="12.0" customHeight="1">
      <c r="A460" s="20" t="s">
        <v>5167</v>
      </c>
      <c r="B460" s="19" t="str">
        <f t="shared" si="1"/>
        <v>941.X</v>
      </c>
      <c r="C460" s="19" t="s">
        <v>5169</v>
      </c>
      <c r="D460" s="19" t="str">
        <f t="shared" si="15"/>
        <v>94X</v>
      </c>
      <c r="E460" s="19" t="str">
        <f t="shared" si="4"/>
        <v>TRUE</v>
      </c>
      <c r="F460" s="19" t="str">
        <f t="shared" si="5"/>
        <v>4</v>
      </c>
      <c r="G460" s="20" t="s">
        <v>5172</v>
      </c>
      <c r="H460" s="20" t="s">
        <v>5173</v>
      </c>
      <c r="X460" t="s">
        <v>172</v>
      </c>
      <c r="Y460" t="s">
        <v>172</v>
      </c>
      <c r="Z460" t="s">
        <v>172</v>
      </c>
      <c r="AA460" t="s">
        <v>172</v>
      </c>
      <c r="AB460" t="s">
        <v>172</v>
      </c>
      <c r="AC460" t="s">
        <v>172</v>
      </c>
      <c r="AD460" t="s">
        <v>172</v>
      </c>
      <c r="AE460" t="s">
        <v>172</v>
      </c>
      <c r="AF460" t="s">
        <v>172</v>
      </c>
      <c r="AG460" t="s">
        <v>172</v>
      </c>
      <c r="AH460" t="s">
        <v>172</v>
      </c>
      <c r="AI460" t="s">
        <v>172</v>
      </c>
      <c r="AJ460" t="s">
        <v>172</v>
      </c>
      <c r="AK460" t="s">
        <v>183</v>
      </c>
    </row>
    <row r="461" ht="12.0" customHeight="1">
      <c r="A461" s="20" t="s">
        <v>5181</v>
      </c>
      <c r="B461" s="19" t="str">
        <f t="shared" si="1"/>
        <v>941.1</v>
      </c>
      <c r="C461" s="19" t="str">
        <f t="shared" ref="C461:C464" si="62">REGEXREPLACE(B461,"^([^X]*?).?(X*)$", "$1X$2")</f>
        <v>941.X</v>
      </c>
      <c r="D461" s="19" t="str">
        <f t="shared" si="15"/>
        <v>941.X</v>
      </c>
      <c r="E461" s="19" t="str">
        <f t="shared" si="4"/>
        <v>TRUE</v>
      </c>
      <c r="F461" s="19" t="str">
        <f t="shared" si="5"/>
        <v>0</v>
      </c>
      <c r="G461" s="20" t="s">
        <v>5183</v>
      </c>
      <c r="H461" s="20" t="s">
        <v>5184</v>
      </c>
      <c r="R461" s="20" t="s">
        <v>5404</v>
      </c>
      <c r="X461" t="s">
        <v>172</v>
      </c>
      <c r="Y461" t="s">
        <v>172</v>
      </c>
      <c r="Z461" t="s">
        <v>172</v>
      </c>
      <c r="AA461" t="s">
        <v>172</v>
      </c>
      <c r="AB461" t="s">
        <v>172</v>
      </c>
      <c r="AC461" t="s">
        <v>172</v>
      </c>
      <c r="AD461" t="s">
        <v>172</v>
      </c>
      <c r="AE461" t="s">
        <v>172</v>
      </c>
      <c r="AF461" t="s">
        <v>5407</v>
      </c>
      <c r="AG461" t="s">
        <v>172</v>
      </c>
      <c r="AH461" t="s">
        <v>172</v>
      </c>
      <c r="AI461" t="s">
        <v>172</v>
      </c>
      <c r="AJ461" t="s">
        <v>172</v>
      </c>
      <c r="AK461" t="s">
        <v>5408</v>
      </c>
    </row>
    <row r="462" ht="12.0" customHeight="1">
      <c r="A462" s="20" t="s">
        <v>5192</v>
      </c>
      <c r="B462" s="19" t="str">
        <f t="shared" si="1"/>
        <v>941.2</v>
      </c>
      <c r="C462" s="19" t="str">
        <f t="shared" si="62"/>
        <v>941.X</v>
      </c>
      <c r="D462" s="19" t="str">
        <f t="shared" si="15"/>
        <v>941.X</v>
      </c>
      <c r="E462" s="19" t="str">
        <f t="shared" si="4"/>
        <v>TRUE</v>
      </c>
      <c r="F462" s="19" t="str">
        <f t="shared" si="5"/>
        <v>0</v>
      </c>
      <c r="G462" s="20" t="s">
        <v>5194</v>
      </c>
      <c r="H462" s="20" t="s">
        <v>5195</v>
      </c>
      <c r="I462" s="20" t="s">
        <v>5197</v>
      </c>
      <c r="R462" s="20" t="s">
        <v>5415</v>
      </c>
      <c r="X462" t="s">
        <v>172</v>
      </c>
      <c r="Y462" t="s">
        <v>172</v>
      </c>
      <c r="Z462" t="s">
        <v>172</v>
      </c>
      <c r="AA462" t="s">
        <v>172</v>
      </c>
      <c r="AB462" t="s">
        <v>172</v>
      </c>
      <c r="AC462" t="s">
        <v>172</v>
      </c>
      <c r="AD462" t="s">
        <v>172</v>
      </c>
      <c r="AE462" t="s">
        <v>172</v>
      </c>
      <c r="AF462" t="s">
        <v>5416</v>
      </c>
      <c r="AG462" t="s">
        <v>172</v>
      </c>
      <c r="AH462" t="s">
        <v>172</v>
      </c>
      <c r="AI462" t="s">
        <v>172</v>
      </c>
      <c r="AJ462" t="s">
        <v>172</v>
      </c>
      <c r="AK462" t="s">
        <v>5417</v>
      </c>
    </row>
    <row r="463" ht="12.0" customHeight="1">
      <c r="A463" s="20" t="s">
        <v>5206</v>
      </c>
      <c r="B463" s="19" t="str">
        <f t="shared" si="1"/>
        <v>941.3</v>
      </c>
      <c r="C463" s="19" t="str">
        <f t="shared" si="62"/>
        <v>941.X</v>
      </c>
      <c r="D463" s="19" t="str">
        <f t="shared" si="15"/>
        <v>941.X</v>
      </c>
      <c r="E463" s="19" t="str">
        <f t="shared" si="4"/>
        <v>TRUE</v>
      </c>
      <c r="F463" s="19" t="str">
        <f t="shared" si="5"/>
        <v>0</v>
      </c>
      <c r="G463" s="20" t="s">
        <v>5207</v>
      </c>
      <c r="H463" s="20" t="s">
        <v>5420</v>
      </c>
      <c r="I463" s="20" t="s">
        <v>5212</v>
      </c>
      <c r="R463" s="20" t="s">
        <v>5421</v>
      </c>
      <c r="X463" t="s">
        <v>172</v>
      </c>
      <c r="Y463" t="s">
        <v>172</v>
      </c>
      <c r="Z463" t="s">
        <v>172</v>
      </c>
      <c r="AA463" t="s">
        <v>172</v>
      </c>
      <c r="AB463" t="s">
        <v>172</v>
      </c>
      <c r="AC463" t="s">
        <v>172</v>
      </c>
      <c r="AD463" t="s">
        <v>172</v>
      </c>
      <c r="AE463" t="s">
        <v>172</v>
      </c>
      <c r="AF463" t="s">
        <v>5424</v>
      </c>
      <c r="AG463" t="s">
        <v>172</v>
      </c>
      <c r="AH463" t="s">
        <v>172</v>
      </c>
      <c r="AI463" t="s">
        <v>172</v>
      </c>
      <c r="AJ463" t="s">
        <v>172</v>
      </c>
      <c r="AK463" t="s">
        <v>5426</v>
      </c>
    </row>
    <row r="464" ht="12.0" customHeight="1">
      <c r="A464" s="20" t="s">
        <v>5218</v>
      </c>
      <c r="B464" s="19" t="str">
        <f t="shared" si="1"/>
        <v>941.4</v>
      </c>
      <c r="C464" s="19" t="str">
        <f t="shared" si="62"/>
        <v>941.X</v>
      </c>
      <c r="D464" s="19" t="str">
        <f t="shared" si="15"/>
        <v>941.X</v>
      </c>
      <c r="E464" s="19" t="str">
        <f t="shared" si="4"/>
        <v>TRUE</v>
      </c>
      <c r="F464" s="19" t="str">
        <f t="shared" si="5"/>
        <v>0</v>
      </c>
      <c r="G464" s="20" t="s">
        <v>5220</v>
      </c>
      <c r="H464" s="20" t="s">
        <v>5222</v>
      </c>
      <c r="R464" s="20" t="s">
        <v>5430</v>
      </c>
      <c r="X464" t="s">
        <v>172</v>
      </c>
      <c r="Y464" t="s">
        <v>172</v>
      </c>
      <c r="Z464" t="s">
        <v>172</v>
      </c>
      <c r="AA464" t="s">
        <v>172</v>
      </c>
      <c r="AB464" t="s">
        <v>172</v>
      </c>
      <c r="AC464" t="s">
        <v>172</v>
      </c>
      <c r="AD464" t="s">
        <v>172</v>
      </c>
      <c r="AE464" t="s">
        <v>172</v>
      </c>
      <c r="AF464" t="s">
        <v>5431</v>
      </c>
      <c r="AG464" t="s">
        <v>172</v>
      </c>
      <c r="AH464" t="s">
        <v>172</v>
      </c>
      <c r="AI464" t="s">
        <v>172</v>
      </c>
      <c r="AJ464" t="s">
        <v>172</v>
      </c>
      <c r="AK464" t="s">
        <v>5433</v>
      </c>
    </row>
    <row r="465" ht="12.0" customHeight="1">
      <c r="A465" s="20" t="s">
        <v>5228</v>
      </c>
      <c r="B465" s="19" t="str">
        <f t="shared" si="1"/>
        <v>942.X</v>
      </c>
      <c r="C465" s="19" t="s">
        <v>5169</v>
      </c>
      <c r="D465" s="19" t="str">
        <f t="shared" si="15"/>
        <v>94X</v>
      </c>
      <c r="E465" s="19" t="str">
        <f t="shared" si="4"/>
        <v>TRUE</v>
      </c>
      <c r="F465" s="19" t="str">
        <f t="shared" si="5"/>
        <v>7</v>
      </c>
      <c r="G465" s="20" t="s">
        <v>5233</v>
      </c>
      <c r="H465" s="20" t="s">
        <v>5437</v>
      </c>
      <c r="I465" s="20" t="s">
        <v>5438</v>
      </c>
      <c r="X465" t="s">
        <v>172</v>
      </c>
      <c r="Y465" t="s">
        <v>172</v>
      </c>
      <c r="Z465" t="s">
        <v>172</v>
      </c>
      <c r="AA465" t="s">
        <v>172</v>
      </c>
      <c r="AB465" t="s">
        <v>172</v>
      </c>
      <c r="AC465" t="s">
        <v>172</v>
      </c>
      <c r="AD465" t="s">
        <v>172</v>
      </c>
      <c r="AE465" t="s">
        <v>172</v>
      </c>
      <c r="AF465" t="s">
        <v>172</v>
      </c>
      <c r="AG465" t="s">
        <v>172</v>
      </c>
      <c r="AH465" t="s">
        <v>172</v>
      </c>
      <c r="AI465" t="s">
        <v>172</v>
      </c>
      <c r="AJ465" t="s">
        <v>172</v>
      </c>
      <c r="AK465" t="s">
        <v>183</v>
      </c>
    </row>
    <row r="466" ht="12.0" customHeight="1">
      <c r="A466" s="20" t="s">
        <v>5239</v>
      </c>
      <c r="B466" s="19" t="str">
        <f t="shared" si="1"/>
        <v>942.1</v>
      </c>
      <c r="C466" s="19" t="str">
        <f t="shared" ref="C466:C472" si="63">REGEXREPLACE(B466,"^([^X]*?).?(X*)$", "$1X$2")</f>
        <v>942.X</v>
      </c>
      <c r="D466" s="19" t="str">
        <f t="shared" si="15"/>
        <v>942.X</v>
      </c>
      <c r="E466" s="19" t="str">
        <f t="shared" si="4"/>
        <v>TRUE</v>
      </c>
      <c r="F466" s="19" t="str">
        <f t="shared" si="5"/>
        <v>0</v>
      </c>
      <c r="G466" s="20" t="s">
        <v>5242</v>
      </c>
      <c r="H466" s="20" t="s">
        <v>549</v>
      </c>
      <c r="R466" s="20" t="s">
        <v>5445</v>
      </c>
      <c r="X466" t="s">
        <v>172</v>
      </c>
      <c r="Y466" t="s">
        <v>172</v>
      </c>
      <c r="Z466" t="s">
        <v>172</v>
      </c>
      <c r="AA466" t="s">
        <v>172</v>
      </c>
      <c r="AB466" t="s">
        <v>172</v>
      </c>
      <c r="AC466" t="s">
        <v>172</v>
      </c>
      <c r="AD466" t="s">
        <v>172</v>
      </c>
      <c r="AE466" t="s">
        <v>172</v>
      </c>
      <c r="AF466" t="s">
        <v>5448</v>
      </c>
      <c r="AG466" t="s">
        <v>172</v>
      </c>
      <c r="AH466" t="s">
        <v>172</v>
      </c>
      <c r="AI466" t="s">
        <v>172</v>
      </c>
      <c r="AJ466" t="s">
        <v>172</v>
      </c>
      <c r="AK466" t="s">
        <v>5449</v>
      </c>
    </row>
    <row r="467" ht="12.0" customHeight="1">
      <c r="A467" s="20" t="s">
        <v>5450</v>
      </c>
      <c r="B467" s="19" t="str">
        <f t="shared" si="1"/>
        <v>942.2</v>
      </c>
      <c r="C467" s="19" t="str">
        <f t="shared" si="63"/>
        <v>942.X</v>
      </c>
      <c r="D467" s="19" t="str">
        <f t="shared" si="15"/>
        <v>942.X</v>
      </c>
      <c r="E467" s="19" t="str">
        <f t="shared" si="4"/>
        <v>TRUE</v>
      </c>
      <c r="F467" s="19" t="str">
        <f t="shared" si="5"/>
        <v>0</v>
      </c>
      <c r="G467" s="20" t="s">
        <v>5269</v>
      </c>
      <c r="H467" s="20" t="s">
        <v>557</v>
      </c>
      <c r="R467" s="20" t="s">
        <v>5460</v>
      </c>
      <c r="X467" t="s">
        <v>172</v>
      </c>
      <c r="Y467" t="s">
        <v>172</v>
      </c>
      <c r="Z467" t="s">
        <v>172</v>
      </c>
      <c r="AA467" t="s">
        <v>172</v>
      </c>
      <c r="AB467" t="s">
        <v>172</v>
      </c>
      <c r="AC467" t="s">
        <v>172</v>
      </c>
      <c r="AD467" t="s">
        <v>172</v>
      </c>
      <c r="AE467" t="s">
        <v>172</v>
      </c>
      <c r="AF467" t="s">
        <v>5465</v>
      </c>
      <c r="AG467" t="s">
        <v>172</v>
      </c>
      <c r="AH467" t="s">
        <v>172</v>
      </c>
      <c r="AI467" t="s">
        <v>172</v>
      </c>
      <c r="AJ467" t="s">
        <v>172</v>
      </c>
      <c r="AK467" t="s">
        <v>5468</v>
      </c>
    </row>
    <row r="468" ht="12.0" customHeight="1">
      <c r="A468" s="20" t="s">
        <v>5266</v>
      </c>
      <c r="B468" s="19" t="str">
        <f t="shared" si="1"/>
        <v>942.3</v>
      </c>
      <c r="C468" s="19" t="str">
        <f t="shared" si="63"/>
        <v>942.X</v>
      </c>
      <c r="D468" s="19" t="str">
        <f t="shared" si="15"/>
        <v>942.X</v>
      </c>
      <c r="E468" s="19" t="str">
        <f t="shared" si="4"/>
        <v>TRUE</v>
      </c>
      <c r="F468" s="19" t="str">
        <f t="shared" si="5"/>
        <v>0</v>
      </c>
      <c r="G468" s="20" t="s">
        <v>5286</v>
      </c>
      <c r="H468" s="20" t="s">
        <v>563</v>
      </c>
      <c r="R468" s="20" t="s">
        <v>5473</v>
      </c>
      <c r="X468" t="s">
        <v>172</v>
      </c>
      <c r="Y468" t="s">
        <v>172</v>
      </c>
      <c r="Z468" t="s">
        <v>172</v>
      </c>
      <c r="AA468" t="s">
        <v>172</v>
      </c>
      <c r="AB468" t="s">
        <v>172</v>
      </c>
      <c r="AC468" t="s">
        <v>172</v>
      </c>
      <c r="AD468" t="s">
        <v>172</v>
      </c>
      <c r="AE468" t="s">
        <v>172</v>
      </c>
      <c r="AF468" t="s">
        <v>5474</v>
      </c>
      <c r="AG468" t="s">
        <v>172</v>
      </c>
      <c r="AH468" t="s">
        <v>172</v>
      </c>
      <c r="AI468" t="s">
        <v>172</v>
      </c>
      <c r="AJ468" t="s">
        <v>172</v>
      </c>
      <c r="AK468" t="s">
        <v>5479</v>
      </c>
    </row>
    <row r="469" ht="12.0" customHeight="1">
      <c r="A469" s="20" t="s">
        <v>5282</v>
      </c>
      <c r="B469" s="19" t="str">
        <f t="shared" si="1"/>
        <v>942.4</v>
      </c>
      <c r="C469" s="19" t="str">
        <f t="shared" si="63"/>
        <v>942.X</v>
      </c>
      <c r="D469" s="19" t="str">
        <f t="shared" si="15"/>
        <v>942.X</v>
      </c>
      <c r="E469" s="19" t="str">
        <f t="shared" si="4"/>
        <v>TRUE</v>
      </c>
      <c r="F469" s="19" t="str">
        <f t="shared" si="5"/>
        <v>0</v>
      </c>
      <c r="G469" s="20" t="s">
        <v>5310</v>
      </c>
      <c r="H469" s="20" t="s">
        <v>582</v>
      </c>
      <c r="R469" s="20" t="s">
        <v>5483</v>
      </c>
      <c r="X469" t="s">
        <v>172</v>
      </c>
      <c r="Y469" t="s">
        <v>172</v>
      </c>
      <c r="Z469" t="s">
        <v>172</v>
      </c>
      <c r="AA469" t="s">
        <v>172</v>
      </c>
      <c r="AB469" t="s">
        <v>172</v>
      </c>
      <c r="AC469" t="s">
        <v>172</v>
      </c>
      <c r="AD469" t="s">
        <v>172</v>
      </c>
      <c r="AE469" t="s">
        <v>172</v>
      </c>
      <c r="AF469" t="s">
        <v>5487</v>
      </c>
      <c r="AG469" t="s">
        <v>172</v>
      </c>
      <c r="AH469" t="s">
        <v>172</v>
      </c>
      <c r="AI469" t="s">
        <v>172</v>
      </c>
      <c r="AJ469" t="s">
        <v>172</v>
      </c>
      <c r="AK469" t="s">
        <v>5488</v>
      </c>
    </row>
    <row r="470" ht="12.0" customHeight="1">
      <c r="A470" s="20" t="s">
        <v>5308</v>
      </c>
      <c r="B470" s="19" t="str">
        <f t="shared" si="1"/>
        <v>942.5</v>
      </c>
      <c r="C470" s="19" t="str">
        <f t="shared" si="63"/>
        <v>942.X</v>
      </c>
      <c r="D470" s="19" t="str">
        <f t="shared" si="15"/>
        <v>942.X</v>
      </c>
      <c r="E470" s="19" t="str">
        <f t="shared" si="4"/>
        <v>TRUE</v>
      </c>
      <c r="F470" s="19" t="str">
        <f t="shared" si="5"/>
        <v>0</v>
      </c>
      <c r="G470" s="20" t="s">
        <v>5322</v>
      </c>
      <c r="H470" s="20" t="s">
        <v>5323</v>
      </c>
      <c r="R470" s="20" t="s">
        <v>5490</v>
      </c>
      <c r="X470" t="s">
        <v>172</v>
      </c>
      <c r="Y470" t="s">
        <v>172</v>
      </c>
      <c r="Z470" t="s">
        <v>172</v>
      </c>
      <c r="AA470" t="s">
        <v>172</v>
      </c>
      <c r="AB470" t="s">
        <v>172</v>
      </c>
      <c r="AC470" t="s">
        <v>172</v>
      </c>
      <c r="AD470" t="s">
        <v>172</v>
      </c>
      <c r="AE470" t="s">
        <v>172</v>
      </c>
      <c r="AF470" t="s">
        <v>5491</v>
      </c>
      <c r="AG470" t="s">
        <v>172</v>
      </c>
      <c r="AH470" t="s">
        <v>172</v>
      </c>
      <c r="AI470" t="s">
        <v>172</v>
      </c>
      <c r="AJ470" t="s">
        <v>172</v>
      </c>
      <c r="AK470" t="s">
        <v>5493</v>
      </c>
    </row>
    <row r="471" ht="12.0" customHeight="1">
      <c r="A471" s="20" t="s">
        <v>5321</v>
      </c>
      <c r="B471" s="19" t="str">
        <f t="shared" si="1"/>
        <v>942.6</v>
      </c>
      <c r="C471" s="19" t="str">
        <f t="shared" si="63"/>
        <v>942.X</v>
      </c>
      <c r="D471" s="19" t="str">
        <f t="shared" si="15"/>
        <v>942.X</v>
      </c>
      <c r="E471" s="19" t="str">
        <f t="shared" si="4"/>
        <v>TRUE</v>
      </c>
      <c r="F471" s="19" t="str">
        <f t="shared" si="5"/>
        <v>0</v>
      </c>
      <c r="G471" s="20" t="s">
        <v>5337</v>
      </c>
      <c r="H471" s="20" t="s">
        <v>5338</v>
      </c>
      <c r="R471" s="20" t="s">
        <v>5490</v>
      </c>
      <c r="X471" t="s">
        <v>172</v>
      </c>
      <c r="Y471" t="s">
        <v>172</v>
      </c>
      <c r="Z471" t="s">
        <v>172</v>
      </c>
      <c r="AA471" t="s">
        <v>172</v>
      </c>
      <c r="AB471" t="s">
        <v>172</v>
      </c>
      <c r="AC471" t="s">
        <v>172</v>
      </c>
      <c r="AD471" t="s">
        <v>172</v>
      </c>
      <c r="AE471" t="s">
        <v>172</v>
      </c>
      <c r="AF471" t="s">
        <v>5491</v>
      </c>
      <c r="AG471" t="s">
        <v>172</v>
      </c>
      <c r="AH471" t="s">
        <v>172</v>
      </c>
      <c r="AI471" t="s">
        <v>172</v>
      </c>
      <c r="AJ471" t="s">
        <v>172</v>
      </c>
      <c r="AK471" t="s">
        <v>5493</v>
      </c>
    </row>
    <row r="472" ht="12.0" customHeight="1">
      <c r="A472" s="20" t="s">
        <v>5334</v>
      </c>
      <c r="B472" s="19" t="str">
        <f t="shared" si="1"/>
        <v>942.7</v>
      </c>
      <c r="C472" s="19" t="str">
        <f t="shared" si="63"/>
        <v>942.X</v>
      </c>
      <c r="D472" s="19" t="str">
        <f t="shared" si="15"/>
        <v>942.X</v>
      </c>
      <c r="E472" s="19" t="str">
        <f t="shared" si="4"/>
        <v>TRUE</v>
      </c>
      <c r="F472" s="19" t="str">
        <f t="shared" si="5"/>
        <v>0</v>
      </c>
      <c r="G472" s="20" t="s">
        <v>5349</v>
      </c>
      <c r="H472" s="20" t="s">
        <v>5350</v>
      </c>
      <c r="R472" s="20" t="s">
        <v>5445</v>
      </c>
      <c r="X472" t="s">
        <v>172</v>
      </c>
      <c r="Y472" t="s">
        <v>172</v>
      </c>
      <c r="Z472" t="s">
        <v>172</v>
      </c>
      <c r="AA472" t="s">
        <v>172</v>
      </c>
      <c r="AB472" t="s">
        <v>172</v>
      </c>
      <c r="AC472" t="s">
        <v>172</v>
      </c>
      <c r="AD472" t="s">
        <v>172</v>
      </c>
      <c r="AE472" t="s">
        <v>172</v>
      </c>
      <c r="AF472" t="s">
        <v>5448</v>
      </c>
      <c r="AG472" t="s">
        <v>172</v>
      </c>
      <c r="AH472" t="s">
        <v>172</v>
      </c>
      <c r="AI472" t="s">
        <v>172</v>
      </c>
      <c r="AJ472" t="s">
        <v>172</v>
      </c>
      <c r="AK472" t="s">
        <v>5449</v>
      </c>
    </row>
    <row r="473" ht="12.0" customHeight="1">
      <c r="A473" s="20" t="s">
        <v>5359</v>
      </c>
      <c r="B473" s="19" t="str">
        <f t="shared" si="1"/>
        <v>943.X</v>
      </c>
      <c r="C473" s="19" t="s">
        <v>5169</v>
      </c>
      <c r="D473" s="19" t="str">
        <f t="shared" si="15"/>
        <v>94X</v>
      </c>
      <c r="E473" s="19" t="str">
        <f t="shared" si="4"/>
        <v>TRUE</v>
      </c>
      <c r="F473" s="19" t="str">
        <f t="shared" si="5"/>
        <v>7</v>
      </c>
      <c r="G473" s="20" t="s">
        <v>5363</v>
      </c>
      <c r="H473" s="20" t="s">
        <v>5500</v>
      </c>
      <c r="X473" t="s">
        <v>172</v>
      </c>
      <c r="Y473" t="s">
        <v>172</v>
      </c>
      <c r="Z473" t="s">
        <v>172</v>
      </c>
      <c r="AA473" t="s">
        <v>172</v>
      </c>
      <c r="AB473" t="s">
        <v>172</v>
      </c>
      <c r="AC473" t="s">
        <v>172</v>
      </c>
      <c r="AD473" t="s">
        <v>172</v>
      </c>
      <c r="AE473" t="s">
        <v>172</v>
      </c>
      <c r="AF473" t="s">
        <v>172</v>
      </c>
      <c r="AG473" t="s">
        <v>172</v>
      </c>
      <c r="AH473" t="s">
        <v>172</v>
      </c>
      <c r="AI473" t="s">
        <v>172</v>
      </c>
      <c r="AJ473" t="s">
        <v>172</v>
      </c>
      <c r="AK473" t="s">
        <v>183</v>
      </c>
    </row>
    <row r="474" ht="12.0" customHeight="1">
      <c r="A474" s="20" t="s">
        <v>5368</v>
      </c>
      <c r="B474" s="19" t="str">
        <f t="shared" si="1"/>
        <v>943.1</v>
      </c>
      <c r="C474" s="19" t="str">
        <f t="shared" ref="C474:C480" si="64">REGEXREPLACE(B474,"^([^X]*?).?(X*)$", "$1X$2")</f>
        <v>943.X</v>
      </c>
      <c r="D474" s="19" t="str">
        <f t="shared" si="15"/>
        <v>943.X</v>
      </c>
      <c r="E474" s="19" t="str">
        <f t="shared" si="4"/>
        <v>TRUE</v>
      </c>
      <c r="F474" s="19" t="str">
        <f t="shared" si="5"/>
        <v>0</v>
      </c>
      <c r="G474" s="20" t="s">
        <v>5374</v>
      </c>
      <c r="H474" s="20" t="s">
        <v>549</v>
      </c>
      <c r="R474" s="20" t="s">
        <v>1511</v>
      </c>
      <c r="X474" t="s">
        <v>172</v>
      </c>
      <c r="Y474" t="s">
        <v>172</v>
      </c>
      <c r="Z474" t="s">
        <v>172</v>
      </c>
      <c r="AA474" t="s">
        <v>172</v>
      </c>
      <c r="AB474" t="s">
        <v>172</v>
      </c>
      <c r="AC474" t="s">
        <v>172</v>
      </c>
      <c r="AD474" t="s">
        <v>172</v>
      </c>
      <c r="AE474" t="s">
        <v>172</v>
      </c>
      <c r="AF474" t="s">
        <v>1517</v>
      </c>
      <c r="AG474" t="s">
        <v>172</v>
      </c>
      <c r="AH474" t="s">
        <v>172</v>
      </c>
      <c r="AI474" t="s">
        <v>172</v>
      </c>
      <c r="AJ474" t="s">
        <v>172</v>
      </c>
      <c r="AK474" t="s">
        <v>1520</v>
      </c>
    </row>
    <row r="475" ht="12.0" customHeight="1">
      <c r="A475" s="20" t="s">
        <v>5396</v>
      </c>
      <c r="B475" s="19" t="str">
        <f t="shared" si="1"/>
        <v>943.2</v>
      </c>
      <c r="C475" s="19" t="str">
        <f t="shared" si="64"/>
        <v>943.X</v>
      </c>
      <c r="D475" s="19" t="str">
        <f t="shared" si="15"/>
        <v>943.X</v>
      </c>
      <c r="E475" s="19" t="str">
        <f t="shared" si="4"/>
        <v>TRUE</v>
      </c>
      <c r="F475" s="19" t="str">
        <f t="shared" si="5"/>
        <v>0</v>
      </c>
      <c r="G475" s="20" t="s">
        <v>5397</v>
      </c>
      <c r="H475" s="20" t="s">
        <v>557</v>
      </c>
      <c r="R475" s="20" t="s">
        <v>1524</v>
      </c>
      <c r="X475" t="s">
        <v>172</v>
      </c>
      <c r="Y475" t="s">
        <v>172</v>
      </c>
      <c r="Z475" t="s">
        <v>172</v>
      </c>
      <c r="AA475" t="s">
        <v>172</v>
      </c>
      <c r="AB475" t="s">
        <v>172</v>
      </c>
      <c r="AC475" t="s">
        <v>172</v>
      </c>
      <c r="AD475" t="s">
        <v>172</v>
      </c>
      <c r="AE475" t="s">
        <v>172</v>
      </c>
      <c r="AF475" t="s">
        <v>1526</v>
      </c>
      <c r="AG475" t="s">
        <v>172</v>
      </c>
      <c r="AH475" t="s">
        <v>172</v>
      </c>
      <c r="AI475" t="s">
        <v>172</v>
      </c>
      <c r="AJ475" t="s">
        <v>172</v>
      </c>
      <c r="AK475" t="s">
        <v>1527</v>
      </c>
    </row>
    <row r="476" ht="12.0" customHeight="1">
      <c r="A476" s="20" t="s">
        <v>5406</v>
      </c>
      <c r="B476" s="19" t="str">
        <f t="shared" si="1"/>
        <v>943.3</v>
      </c>
      <c r="C476" s="19" t="str">
        <f t="shared" si="64"/>
        <v>943.X</v>
      </c>
      <c r="D476" s="19" t="str">
        <f t="shared" si="15"/>
        <v>943.X</v>
      </c>
      <c r="E476" s="19" t="str">
        <f t="shared" si="4"/>
        <v>TRUE</v>
      </c>
      <c r="F476" s="19" t="str">
        <f t="shared" si="5"/>
        <v>0</v>
      </c>
      <c r="G476" s="20" t="s">
        <v>5409</v>
      </c>
      <c r="H476" s="20" t="s">
        <v>563</v>
      </c>
      <c r="R476" s="20" t="s">
        <v>1531</v>
      </c>
      <c r="X476" t="s">
        <v>172</v>
      </c>
      <c r="Y476" t="s">
        <v>172</v>
      </c>
      <c r="Z476" t="s">
        <v>172</v>
      </c>
      <c r="AA476" t="s">
        <v>172</v>
      </c>
      <c r="AB476" t="s">
        <v>172</v>
      </c>
      <c r="AC476" t="s">
        <v>172</v>
      </c>
      <c r="AD476" t="s">
        <v>172</v>
      </c>
      <c r="AE476" t="s">
        <v>172</v>
      </c>
      <c r="AF476" t="s">
        <v>1532</v>
      </c>
      <c r="AG476" t="s">
        <v>172</v>
      </c>
      <c r="AH476" t="s">
        <v>172</v>
      </c>
      <c r="AI476" t="s">
        <v>172</v>
      </c>
      <c r="AJ476" t="s">
        <v>172</v>
      </c>
      <c r="AK476" t="s">
        <v>1533</v>
      </c>
    </row>
    <row r="477" ht="12.0" customHeight="1">
      <c r="A477" s="20" t="s">
        <v>5419</v>
      </c>
      <c r="B477" s="19" t="str">
        <f t="shared" si="1"/>
        <v>943.4</v>
      </c>
      <c r="C477" s="19" t="str">
        <f t="shared" si="64"/>
        <v>943.X</v>
      </c>
      <c r="D477" s="19" t="str">
        <f t="shared" si="15"/>
        <v>943.X</v>
      </c>
      <c r="E477" s="19" t="str">
        <f t="shared" si="4"/>
        <v>TRUE</v>
      </c>
      <c r="F477" s="19" t="str">
        <f t="shared" si="5"/>
        <v>0</v>
      </c>
      <c r="G477" s="20" t="s">
        <v>5422</v>
      </c>
      <c r="H477" s="20" t="s">
        <v>582</v>
      </c>
      <c r="R477" s="20" t="s">
        <v>1951</v>
      </c>
      <c r="X477" t="s">
        <v>172</v>
      </c>
      <c r="Y477" t="s">
        <v>172</v>
      </c>
      <c r="Z477" t="s">
        <v>172</v>
      </c>
      <c r="AA477" t="s">
        <v>172</v>
      </c>
      <c r="AB477" t="s">
        <v>172</v>
      </c>
      <c r="AC477" t="s">
        <v>172</v>
      </c>
      <c r="AD477" t="s">
        <v>172</v>
      </c>
      <c r="AE477" t="s">
        <v>172</v>
      </c>
      <c r="AF477" t="s">
        <v>1954</v>
      </c>
      <c r="AG477" t="s">
        <v>172</v>
      </c>
      <c r="AH477" t="s">
        <v>172</v>
      </c>
      <c r="AI477" t="s">
        <v>172</v>
      </c>
      <c r="AJ477" t="s">
        <v>172</v>
      </c>
      <c r="AK477" t="s">
        <v>1955</v>
      </c>
    </row>
    <row r="478" ht="12.0" customHeight="1">
      <c r="A478" s="20" t="s">
        <v>5429</v>
      </c>
      <c r="B478" s="19" t="str">
        <f t="shared" si="1"/>
        <v>943.5</v>
      </c>
      <c r="C478" s="19" t="str">
        <f t="shared" si="64"/>
        <v>943.X</v>
      </c>
      <c r="D478" s="19" t="str">
        <f t="shared" si="15"/>
        <v>943.X</v>
      </c>
      <c r="E478" s="19" t="str">
        <f t="shared" si="4"/>
        <v>TRUE</v>
      </c>
      <c r="F478" s="19" t="str">
        <f t="shared" si="5"/>
        <v>0</v>
      </c>
      <c r="G478" s="20" t="s">
        <v>5322</v>
      </c>
      <c r="H478" s="20" t="s">
        <v>5323</v>
      </c>
      <c r="R478" s="20" t="s">
        <v>1544</v>
      </c>
      <c r="X478" t="s">
        <v>172</v>
      </c>
      <c r="Y478" t="s">
        <v>172</v>
      </c>
      <c r="Z478" t="s">
        <v>172</v>
      </c>
      <c r="AA478" t="s">
        <v>172</v>
      </c>
      <c r="AB478" t="s">
        <v>172</v>
      </c>
      <c r="AC478" t="s">
        <v>172</v>
      </c>
      <c r="AD478" t="s">
        <v>172</v>
      </c>
      <c r="AE478" t="s">
        <v>172</v>
      </c>
      <c r="AF478" t="s">
        <v>1545</v>
      </c>
      <c r="AG478" t="s">
        <v>172</v>
      </c>
      <c r="AH478" t="s">
        <v>172</v>
      </c>
      <c r="AI478" t="s">
        <v>172</v>
      </c>
      <c r="AJ478" t="s">
        <v>172</v>
      </c>
      <c r="AK478" t="s">
        <v>1546</v>
      </c>
    </row>
    <row r="479" ht="12.0" customHeight="1">
      <c r="A479" s="20" t="s">
        <v>5440</v>
      </c>
      <c r="B479" s="19" t="str">
        <f t="shared" si="1"/>
        <v>943.6</v>
      </c>
      <c r="C479" s="19" t="str">
        <f t="shared" si="64"/>
        <v>943.X</v>
      </c>
      <c r="D479" s="19" t="str">
        <f t="shared" si="15"/>
        <v>943.X</v>
      </c>
      <c r="E479" s="19" t="str">
        <f t="shared" si="4"/>
        <v>TRUE</v>
      </c>
      <c r="F479" s="19" t="str">
        <f t="shared" si="5"/>
        <v>0</v>
      </c>
      <c r="G479" s="20" t="s">
        <v>5337</v>
      </c>
      <c r="H479" s="20" t="s">
        <v>5338</v>
      </c>
      <c r="R479" s="20" t="s">
        <v>1544</v>
      </c>
      <c r="X479" t="s">
        <v>172</v>
      </c>
      <c r="Y479" t="s">
        <v>172</v>
      </c>
      <c r="Z479" t="s">
        <v>172</v>
      </c>
      <c r="AA479" t="s">
        <v>172</v>
      </c>
      <c r="AB479" t="s">
        <v>172</v>
      </c>
      <c r="AC479" t="s">
        <v>172</v>
      </c>
      <c r="AD479" t="s">
        <v>172</v>
      </c>
      <c r="AE479" t="s">
        <v>172</v>
      </c>
      <c r="AF479" t="s">
        <v>1545</v>
      </c>
      <c r="AG479" t="s">
        <v>172</v>
      </c>
      <c r="AH479" t="s">
        <v>172</v>
      </c>
      <c r="AI479" t="s">
        <v>172</v>
      </c>
      <c r="AJ479" t="s">
        <v>172</v>
      </c>
      <c r="AK479" t="s">
        <v>1546</v>
      </c>
    </row>
    <row r="480" ht="12.0" customHeight="1">
      <c r="A480" s="20" t="s">
        <v>5447</v>
      </c>
      <c r="B480" s="19" t="str">
        <f t="shared" si="1"/>
        <v>943.7</v>
      </c>
      <c r="C480" s="19" t="str">
        <f t="shared" si="64"/>
        <v>943.X</v>
      </c>
      <c r="D480" s="19" t="str">
        <f t="shared" si="15"/>
        <v>943.X</v>
      </c>
      <c r="E480" s="19" t="str">
        <f t="shared" si="4"/>
        <v>TRUE</v>
      </c>
      <c r="F480" s="19" t="str">
        <f t="shared" si="5"/>
        <v>0</v>
      </c>
      <c r="G480" s="20" t="s">
        <v>5349</v>
      </c>
      <c r="H480" s="20" t="s">
        <v>5350</v>
      </c>
      <c r="R480" s="20" t="s">
        <v>1544</v>
      </c>
      <c r="X480" t="s">
        <v>172</v>
      </c>
      <c r="Y480" t="s">
        <v>172</v>
      </c>
      <c r="Z480" t="s">
        <v>172</v>
      </c>
      <c r="AA480" t="s">
        <v>172</v>
      </c>
      <c r="AB480" t="s">
        <v>172</v>
      </c>
      <c r="AC480" t="s">
        <v>172</v>
      </c>
      <c r="AD480" t="s">
        <v>172</v>
      </c>
      <c r="AE480" t="s">
        <v>172</v>
      </c>
      <c r="AF480" t="s">
        <v>1545</v>
      </c>
      <c r="AG480" t="s">
        <v>172</v>
      </c>
      <c r="AH480" t="s">
        <v>172</v>
      </c>
      <c r="AI480" t="s">
        <v>172</v>
      </c>
      <c r="AJ480" t="s">
        <v>172</v>
      </c>
      <c r="AK480" t="s">
        <v>1546</v>
      </c>
    </row>
    <row r="481" ht="12.0" customHeight="1">
      <c r="A481" s="20" t="s">
        <v>5472</v>
      </c>
      <c r="B481" s="19" t="str">
        <f t="shared" si="1"/>
        <v>944.X</v>
      </c>
      <c r="C481" s="19" t="s">
        <v>5169</v>
      </c>
      <c r="D481" s="19" t="str">
        <f t="shared" si="15"/>
        <v>94X</v>
      </c>
      <c r="E481" s="19" t="str">
        <f t="shared" si="4"/>
        <v>TRUE</v>
      </c>
      <c r="F481" s="19" t="str">
        <f t="shared" si="5"/>
        <v>6</v>
      </c>
      <c r="G481" s="20" t="s">
        <v>5475</v>
      </c>
      <c r="H481" s="20" t="s">
        <v>5477</v>
      </c>
      <c r="X481" t="s">
        <v>172</v>
      </c>
      <c r="Y481" t="s">
        <v>172</v>
      </c>
      <c r="Z481" t="s">
        <v>172</v>
      </c>
      <c r="AA481" t="s">
        <v>172</v>
      </c>
      <c r="AB481" t="s">
        <v>172</v>
      </c>
      <c r="AC481" t="s">
        <v>172</v>
      </c>
      <c r="AD481" t="s">
        <v>172</v>
      </c>
      <c r="AE481" t="s">
        <v>172</v>
      </c>
      <c r="AF481" t="s">
        <v>172</v>
      </c>
      <c r="AG481" t="s">
        <v>172</v>
      </c>
      <c r="AH481" t="s">
        <v>172</v>
      </c>
      <c r="AI481" t="s">
        <v>172</v>
      </c>
      <c r="AJ481" t="s">
        <v>172</v>
      </c>
      <c r="AK481" t="s">
        <v>183</v>
      </c>
    </row>
    <row r="482" ht="12.0" customHeight="1">
      <c r="A482" s="20" t="s">
        <v>5486</v>
      </c>
      <c r="B482" s="19" t="str">
        <f t="shared" si="1"/>
        <v>944.1</v>
      </c>
      <c r="C482" s="19" t="str">
        <f t="shared" ref="C482:C487" si="65">REGEXREPLACE(B482,"^([^X]*?).?(X*)$", "$1X$2")</f>
        <v>944.X</v>
      </c>
      <c r="D482" s="19" t="str">
        <f t="shared" si="15"/>
        <v>944.X</v>
      </c>
      <c r="E482" s="19" t="str">
        <f t="shared" si="4"/>
        <v>TRUE</v>
      </c>
      <c r="F482" s="19" t="str">
        <f t="shared" si="5"/>
        <v>0</v>
      </c>
      <c r="G482" s="20" t="s">
        <v>5489</v>
      </c>
      <c r="H482" s="20" t="s">
        <v>549</v>
      </c>
      <c r="R482" s="20" t="s">
        <v>5544</v>
      </c>
      <c r="X482" t="s">
        <v>172</v>
      </c>
      <c r="Y482" t="s">
        <v>172</v>
      </c>
      <c r="Z482" t="s">
        <v>172</v>
      </c>
      <c r="AA482" t="s">
        <v>172</v>
      </c>
      <c r="AB482" t="s">
        <v>172</v>
      </c>
      <c r="AC482" t="s">
        <v>172</v>
      </c>
      <c r="AD482" t="s">
        <v>172</v>
      </c>
      <c r="AE482" t="s">
        <v>172</v>
      </c>
      <c r="AF482" t="s">
        <v>5546</v>
      </c>
      <c r="AG482" t="s">
        <v>172</v>
      </c>
      <c r="AH482" t="s">
        <v>172</v>
      </c>
      <c r="AI482" t="s">
        <v>172</v>
      </c>
      <c r="AJ482" t="s">
        <v>172</v>
      </c>
      <c r="AK482" t="s">
        <v>5547</v>
      </c>
    </row>
    <row r="483" ht="12.0" customHeight="1">
      <c r="A483" s="20" t="s">
        <v>5492</v>
      </c>
      <c r="B483" s="19" t="str">
        <f t="shared" si="1"/>
        <v>944.2</v>
      </c>
      <c r="C483" s="19" t="str">
        <f t="shared" si="65"/>
        <v>944.X</v>
      </c>
      <c r="D483" s="19" t="str">
        <f t="shared" si="15"/>
        <v>944.X</v>
      </c>
      <c r="E483" s="19" t="str">
        <f t="shared" si="4"/>
        <v>TRUE</v>
      </c>
      <c r="F483" s="19" t="str">
        <f t="shared" si="5"/>
        <v>0</v>
      </c>
      <c r="G483" s="20" t="s">
        <v>5494</v>
      </c>
      <c r="H483" s="20" t="s">
        <v>557</v>
      </c>
      <c r="R483" s="20" t="s">
        <v>5553</v>
      </c>
      <c r="X483" t="s">
        <v>172</v>
      </c>
      <c r="Y483" t="s">
        <v>172</v>
      </c>
      <c r="Z483" t="s">
        <v>172</v>
      </c>
      <c r="AA483" t="s">
        <v>172</v>
      </c>
      <c r="AB483" t="s">
        <v>172</v>
      </c>
      <c r="AC483" t="s">
        <v>172</v>
      </c>
      <c r="AD483" t="s">
        <v>172</v>
      </c>
      <c r="AE483" t="s">
        <v>172</v>
      </c>
      <c r="AF483" t="s">
        <v>5556</v>
      </c>
      <c r="AG483" t="s">
        <v>172</v>
      </c>
      <c r="AH483" t="s">
        <v>172</v>
      </c>
      <c r="AI483" t="s">
        <v>172</v>
      </c>
      <c r="AJ483" t="s">
        <v>172</v>
      </c>
      <c r="AK483" t="s">
        <v>5557</v>
      </c>
    </row>
    <row r="484" ht="12.0" customHeight="1">
      <c r="A484" s="20" t="s">
        <v>5495</v>
      </c>
      <c r="B484" s="19" t="str">
        <f t="shared" si="1"/>
        <v>944.3</v>
      </c>
      <c r="C484" s="19" t="str">
        <f t="shared" si="65"/>
        <v>944.X</v>
      </c>
      <c r="D484" s="19" t="str">
        <f t="shared" si="15"/>
        <v>944.X</v>
      </c>
      <c r="E484" s="19" t="str">
        <f t="shared" si="4"/>
        <v>TRUE</v>
      </c>
      <c r="F484" s="19" t="str">
        <f t="shared" si="5"/>
        <v>0</v>
      </c>
      <c r="G484" s="20" t="s">
        <v>5496</v>
      </c>
      <c r="H484" s="20" t="s">
        <v>563</v>
      </c>
      <c r="R484" s="20" t="s">
        <v>5560</v>
      </c>
      <c r="X484" t="s">
        <v>172</v>
      </c>
      <c r="Y484" t="s">
        <v>172</v>
      </c>
      <c r="Z484" t="s">
        <v>172</v>
      </c>
      <c r="AA484" t="s">
        <v>172</v>
      </c>
      <c r="AB484" t="s">
        <v>172</v>
      </c>
      <c r="AC484" t="s">
        <v>172</v>
      </c>
      <c r="AD484" t="s">
        <v>172</v>
      </c>
      <c r="AE484" t="s">
        <v>172</v>
      </c>
      <c r="AF484" t="s">
        <v>5562</v>
      </c>
      <c r="AG484" t="s">
        <v>172</v>
      </c>
      <c r="AH484" t="s">
        <v>172</v>
      </c>
      <c r="AI484" t="s">
        <v>172</v>
      </c>
      <c r="AJ484" t="s">
        <v>172</v>
      </c>
      <c r="AK484" t="s">
        <v>5563</v>
      </c>
    </row>
    <row r="485" ht="12.0" customHeight="1">
      <c r="A485" s="20" t="s">
        <v>5497</v>
      </c>
      <c r="B485" s="19" t="str">
        <f t="shared" si="1"/>
        <v>944.4</v>
      </c>
      <c r="C485" s="19" t="str">
        <f t="shared" si="65"/>
        <v>944.X</v>
      </c>
      <c r="D485" s="19" t="str">
        <f t="shared" si="15"/>
        <v>944.X</v>
      </c>
      <c r="E485" s="19" t="str">
        <f t="shared" si="4"/>
        <v>TRUE</v>
      </c>
      <c r="F485" s="19" t="str">
        <f t="shared" si="5"/>
        <v>0</v>
      </c>
      <c r="G485" s="20" t="s">
        <v>5499</v>
      </c>
      <c r="H485" s="20" t="s">
        <v>582</v>
      </c>
      <c r="R485" s="20" t="s">
        <v>5564</v>
      </c>
      <c r="X485" t="s">
        <v>172</v>
      </c>
      <c r="Y485" t="s">
        <v>172</v>
      </c>
      <c r="Z485" t="s">
        <v>172</v>
      </c>
      <c r="AA485" t="s">
        <v>172</v>
      </c>
      <c r="AB485" t="s">
        <v>172</v>
      </c>
      <c r="AC485" t="s">
        <v>172</v>
      </c>
      <c r="AD485" t="s">
        <v>172</v>
      </c>
      <c r="AE485" t="s">
        <v>172</v>
      </c>
      <c r="AF485" t="s">
        <v>5565</v>
      </c>
      <c r="AG485" t="s">
        <v>172</v>
      </c>
      <c r="AH485" t="s">
        <v>172</v>
      </c>
      <c r="AI485" t="s">
        <v>172</v>
      </c>
      <c r="AJ485" t="s">
        <v>172</v>
      </c>
      <c r="AK485" t="s">
        <v>5566</v>
      </c>
    </row>
    <row r="486" ht="12.0" customHeight="1">
      <c r="A486" s="20" t="s">
        <v>5501</v>
      </c>
      <c r="B486" s="19" t="str">
        <f t="shared" si="1"/>
        <v>944.5</v>
      </c>
      <c r="C486" s="19" t="str">
        <f t="shared" si="65"/>
        <v>944.X</v>
      </c>
      <c r="D486" s="19" t="str">
        <f t="shared" si="15"/>
        <v>944.X</v>
      </c>
      <c r="E486" s="19" t="str">
        <f t="shared" si="4"/>
        <v>TRUE</v>
      </c>
      <c r="F486" s="19" t="str">
        <f t="shared" si="5"/>
        <v>0</v>
      </c>
      <c r="G486" s="20" t="s">
        <v>5503</v>
      </c>
      <c r="H486" s="20" t="s">
        <v>5323</v>
      </c>
      <c r="R486" s="20" t="s">
        <v>5568</v>
      </c>
      <c r="X486" t="s">
        <v>172</v>
      </c>
      <c r="Y486" t="s">
        <v>172</v>
      </c>
      <c r="Z486" t="s">
        <v>172</v>
      </c>
      <c r="AA486" t="s">
        <v>172</v>
      </c>
      <c r="AB486" t="s">
        <v>172</v>
      </c>
      <c r="AC486" t="s">
        <v>172</v>
      </c>
      <c r="AD486" t="s">
        <v>172</v>
      </c>
      <c r="AE486" t="s">
        <v>172</v>
      </c>
      <c r="AF486" t="s">
        <v>5569</v>
      </c>
      <c r="AG486" t="s">
        <v>172</v>
      </c>
      <c r="AH486" t="s">
        <v>172</v>
      </c>
      <c r="AI486" t="s">
        <v>172</v>
      </c>
      <c r="AJ486" t="s">
        <v>172</v>
      </c>
      <c r="AK486" t="s">
        <v>5570</v>
      </c>
    </row>
    <row r="487" ht="12.0" customHeight="1">
      <c r="A487" s="20" t="s">
        <v>5504</v>
      </c>
      <c r="B487" s="19" t="str">
        <f t="shared" si="1"/>
        <v>944.6</v>
      </c>
      <c r="C487" s="19" t="str">
        <f t="shared" si="65"/>
        <v>944.X</v>
      </c>
      <c r="D487" s="19" t="str">
        <f t="shared" si="15"/>
        <v>944.X</v>
      </c>
      <c r="E487" s="19" t="str">
        <f t="shared" si="4"/>
        <v>TRUE</v>
      </c>
      <c r="F487" s="19" t="str">
        <f t="shared" si="5"/>
        <v>0</v>
      </c>
      <c r="G487" s="20" t="s">
        <v>5505</v>
      </c>
      <c r="H487" s="20" t="s">
        <v>5350</v>
      </c>
      <c r="R487" s="20" t="s">
        <v>5568</v>
      </c>
      <c r="X487" t="s">
        <v>172</v>
      </c>
      <c r="Y487" t="s">
        <v>172</v>
      </c>
      <c r="Z487" t="s">
        <v>172</v>
      </c>
      <c r="AA487" t="s">
        <v>172</v>
      </c>
      <c r="AB487" t="s">
        <v>172</v>
      </c>
      <c r="AC487" t="s">
        <v>172</v>
      </c>
      <c r="AD487" t="s">
        <v>172</v>
      </c>
      <c r="AE487" t="s">
        <v>172</v>
      </c>
      <c r="AF487" t="s">
        <v>5569</v>
      </c>
      <c r="AG487" t="s">
        <v>172</v>
      </c>
      <c r="AH487" t="s">
        <v>172</v>
      </c>
      <c r="AI487" t="s">
        <v>172</v>
      </c>
      <c r="AJ487" t="s">
        <v>172</v>
      </c>
      <c r="AK487" t="s">
        <v>5570</v>
      </c>
    </row>
    <row r="488" ht="12.0" customHeight="1">
      <c r="A488" s="20" t="s">
        <v>5522</v>
      </c>
      <c r="B488" s="19" t="str">
        <f t="shared" si="1"/>
        <v>945.X</v>
      </c>
      <c r="C488" s="19" t="s">
        <v>5169</v>
      </c>
      <c r="D488" s="19" t="str">
        <f t="shared" si="15"/>
        <v>94X</v>
      </c>
      <c r="E488" s="19" t="str">
        <f t="shared" si="4"/>
        <v>TRUE</v>
      </c>
      <c r="F488" s="19" t="str">
        <f t="shared" si="5"/>
        <v>5</v>
      </c>
      <c r="G488" s="20" t="s">
        <v>5523</v>
      </c>
      <c r="H488" s="20" t="s">
        <v>5524</v>
      </c>
      <c r="X488" t="s">
        <v>172</v>
      </c>
      <c r="Y488" t="s">
        <v>172</v>
      </c>
      <c r="Z488" t="s">
        <v>172</v>
      </c>
      <c r="AA488" t="s">
        <v>172</v>
      </c>
      <c r="AB488" t="s">
        <v>172</v>
      </c>
      <c r="AC488" t="s">
        <v>172</v>
      </c>
      <c r="AD488" t="s">
        <v>172</v>
      </c>
      <c r="AE488" t="s">
        <v>172</v>
      </c>
      <c r="AF488" t="s">
        <v>172</v>
      </c>
      <c r="AG488" t="s">
        <v>172</v>
      </c>
      <c r="AH488" t="s">
        <v>172</v>
      </c>
      <c r="AI488" t="s">
        <v>172</v>
      </c>
      <c r="AJ488" t="s">
        <v>172</v>
      </c>
      <c r="AK488" t="s">
        <v>183</v>
      </c>
    </row>
    <row r="489" ht="12.0" customHeight="1">
      <c r="A489" s="20" t="s">
        <v>5532</v>
      </c>
      <c r="B489" s="19" t="str">
        <f t="shared" si="1"/>
        <v>945.1</v>
      </c>
      <c r="C489" s="19" t="str">
        <f t="shared" ref="C489:C493" si="66">REGEXREPLACE(B489,"^([^X]*?).?(X*)$", "$1X$2")</f>
        <v>945.X</v>
      </c>
      <c r="D489" s="19" t="str">
        <f t="shared" si="15"/>
        <v>945.X</v>
      </c>
      <c r="E489" s="19" t="str">
        <f t="shared" si="4"/>
        <v>TRUE</v>
      </c>
      <c r="F489" s="19" t="str">
        <f t="shared" si="5"/>
        <v>0</v>
      </c>
      <c r="G489" s="20" t="s">
        <v>5533</v>
      </c>
      <c r="H489" s="20" t="s">
        <v>549</v>
      </c>
      <c r="R489" s="20" t="s">
        <v>5574</v>
      </c>
      <c r="X489" t="s">
        <v>172</v>
      </c>
      <c r="Y489" t="s">
        <v>172</v>
      </c>
      <c r="Z489" t="s">
        <v>172</v>
      </c>
      <c r="AA489" t="s">
        <v>172</v>
      </c>
      <c r="AB489" t="s">
        <v>172</v>
      </c>
      <c r="AC489" t="s">
        <v>172</v>
      </c>
      <c r="AD489" t="s">
        <v>172</v>
      </c>
      <c r="AE489" t="s">
        <v>172</v>
      </c>
      <c r="AF489" t="s">
        <v>5575</v>
      </c>
      <c r="AG489" t="s">
        <v>172</v>
      </c>
      <c r="AH489" t="s">
        <v>172</v>
      </c>
      <c r="AI489" t="s">
        <v>172</v>
      </c>
      <c r="AJ489" t="s">
        <v>172</v>
      </c>
      <c r="AK489" t="s">
        <v>5576</v>
      </c>
    </row>
    <row r="490" ht="12.0" customHeight="1">
      <c r="A490" s="20" t="s">
        <v>5534</v>
      </c>
      <c r="B490" s="19" t="str">
        <f t="shared" si="1"/>
        <v>945.2</v>
      </c>
      <c r="C490" s="19" t="str">
        <f t="shared" si="66"/>
        <v>945.X</v>
      </c>
      <c r="D490" s="19" t="str">
        <f t="shared" si="15"/>
        <v>945.X</v>
      </c>
      <c r="E490" s="19" t="str">
        <f t="shared" si="4"/>
        <v>TRUE</v>
      </c>
      <c r="F490" s="19" t="str">
        <f t="shared" si="5"/>
        <v>0</v>
      </c>
      <c r="G490" s="20" t="s">
        <v>5536</v>
      </c>
      <c r="H490" s="20" t="s">
        <v>557</v>
      </c>
      <c r="R490" s="20" t="s">
        <v>5579</v>
      </c>
      <c r="X490" t="s">
        <v>172</v>
      </c>
      <c r="Y490" t="s">
        <v>172</v>
      </c>
      <c r="Z490" t="s">
        <v>172</v>
      </c>
      <c r="AA490" t="s">
        <v>172</v>
      </c>
      <c r="AB490" t="s">
        <v>172</v>
      </c>
      <c r="AC490" t="s">
        <v>172</v>
      </c>
      <c r="AD490" t="s">
        <v>172</v>
      </c>
      <c r="AE490" t="s">
        <v>172</v>
      </c>
      <c r="AF490" t="s">
        <v>5580</v>
      </c>
      <c r="AG490" t="s">
        <v>172</v>
      </c>
      <c r="AH490" t="s">
        <v>172</v>
      </c>
      <c r="AI490" t="s">
        <v>172</v>
      </c>
      <c r="AJ490" t="s">
        <v>172</v>
      </c>
      <c r="AK490" t="s">
        <v>5581</v>
      </c>
    </row>
    <row r="491" ht="12.0" customHeight="1">
      <c r="A491" s="20" t="s">
        <v>5537</v>
      </c>
      <c r="B491" s="19" t="str">
        <f t="shared" si="1"/>
        <v>945.3</v>
      </c>
      <c r="C491" s="19" t="str">
        <f t="shared" si="66"/>
        <v>945.X</v>
      </c>
      <c r="D491" s="19" t="str">
        <f t="shared" si="15"/>
        <v>945.X</v>
      </c>
      <c r="E491" s="19" t="str">
        <f t="shared" si="4"/>
        <v>TRUE</v>
      </c>
      <c r="F491" s="19" t="str">
        <f t="shared" si="5"/>
        <v>0</v>
      </c>
      <c r="G491" s="20" t="s">
        <v>5538</v>
      </c>
      <c r="H491" s="20" t="s">
        <v>563</v>
      </c>
      <c r="R491" s="20" t="s">
        <v>5583</v>
      </c>
      <c r="X491" t="s">
        <v>172</v>
      </c>
      <c r="Y491" t="s">
        <v>172</v>
      </c>
      <c r="Z491" t="s">
        <v>172</v>
      </c>
      <c r="AA491" t="s">
        <v>172</v>
      </c>
      <c r="AB491" t="s">
        <v>172</v>
      </c>
      <c r="AC491" t="s">
        <v>172</v>
      </c>
      <c r="AD491" t="s">
        <v>172</v>
      </c>
      <c r="AE491" t="s">
        <v>172</v>
      </c>
      <c r="AF491" t="s">
        <v>5586</v>
      </c>
      <c r="AG491" t="s">
        <v>172</v>
      </c>
      <c r="AH491" t="s">
        <v>172</v>
      </c>
      <c r="AI491" t="s">
        <v>172</v>
      </c>
      <c r="AJ491" t="s">
        <v>172</v>
      </c>
      <c r="AK491" t="s">
        <v>5587</v>
      </c>
    </row>
    <row r="492" ht="12.0" customHeight="1">
      <c r="A492" s="20" t="s">
        <v>5540</v>
      </c>
      <c r="B492" s="19" t="str">
        <f t="shared" si="1"/>
        <v>945.4</v>
      </c>
      <c r="C492" s="19" t="str">
        <f t="shared" si="66"/>
        <v>945.X</v>
      </c>
      <c r="D492" s="19" t="str">
        <f t="shared" si="15"/>
        <v>945.X</v>
      </c>
      <c r="E492" s="19" t="str">
        <f t="shared" si="4"/>
        <v>TRUE</v>
      </c>
      <c r="F492" s="19" t="str">
        <f t="shared" si="5"/>
        <v>0</v>
      </c>
      <c r="G492" s="20" t="s">
        <v>5542</v>
      </c>
      <c r="H492" s="20" t="s">
        <v>582</v>
      </c>
      <c r="R492" s="20" t="s">
        <v>5589</v>
      </c>
      <c r="X492" t="s">
        <v>172</v>
      </c>
      <c r="Y492" t="s">
        <v>172</v>
      </c>
      <c r="Z492" t="s">
        <v>172</v>
      </c>
      <c r="AA492" t="s">
        <v>172</v>
      </c>
      <c r="AB492" t="s">
        <v>172</v>
      </c>
      <c r="AC492" t="s">
        <v>172</v>
      </c>
      <c r="AD492" t="s">
        <v>172</v>
      </c>
      <c r="AE492" t="s">
        <v>172</v>
      </c>
      <c r="AF492" t="s">
        <v>5590</v>
      </c>
      <c r="AG492" t="s">
        <v>172</v>
      </c>
      <c r="AH492" t="s">
        <v>172</v>
      </c>
      <c r="AI492" t="s">
        <v>172</v>
      </c>
      <c r="AJ492" t="s">
        <v>172</v>
      </c>
      <c r="AK492" t="s">
        <v>5592</v>
      </c>
    </row>
    <row r="493" ht="12.0" customHeight="1">
      <c r="A493" s="20" t="s">
        <v>5543</v>
      </c>
      <c r="B493" s="19" t="str">
        <f t="shared" si="1"/>
        <v>945.5</v>
      </c>
      <c r="C493" s="19" t="str">
        <f t="shared" si="66"/>
        <v>945.X</v>
      </c>
      <c r="D493" s="19" t="str">
        <f t="shared" si="15"/>
        <v>945.X</v>
      </c>
      <c r="E493" s="19" t="str">
        <f t="shared" si="4"/>
        <v>TRUE</v>
      </c>
      <c r="F493" s="19" t="str">
        <f t="shared" si="5"/>
        <v>0</v>
      </c>
      <c r="G493" s="20" t="s">
        <v>5545</v>
      </c>
      <c r="H493" s="20" t="s">
        <v>595</v>
      </c>
      <c r="R493" s="20" t="s">
        <v>5594</v>
      </c>
      <c r="X493" t="s">
        <v>172</v>
      </c>
      <c r="Y493" t="s">
        <v>172</v>
      </c>
      <c r="Z493" t="s">
        <v>172</v>
      </c>
      <c r="AA493" t="s">
        <v>172</v>
      </c>
      <c r="AB493" t="s">
        <v>172</v>
      </c>
      <c r="AC493" t="s">
        <v>172</v>
      </c>
      <c r="AD493" t="s">
        <v>172</v>
      </c>
      <c r="AE493" t="s">
        <v>172</v>
      </c>
      <c r="AF493" t="s">
        <v>5595</v>
      </c>
      <c r="AG493" t="s">
        <v>172</v>
      </c>
      <c r="AH493" t="s">
        <v>172</v>
      </c>
      <c r="AI493" t="s">
        <v>172</v>
      </c>
      <c r="AJ493" t="s">
        <v>172</v>
      </c>
      <c r="AK493" t="s">
        <v>5597</v>
      </c>
    </row>
    <row r="494" ht="12.0" customHeight="1">
      <c r="A494" s="20" t="s">
        <v>5548</v>
      </c>
      <c r="B494" s="19" t="str">
        <f t="shared" si="1"/>
        <v>946.X</v>
      </c>
      <c r="C494" s="19" t="s">
        <v>5169</v>
      </c>
      <c r="D494" s="19" t="str">
        <f t="shared" si="15"/>
        <v>94X</v>
      </c>
      <c r="E494" s="19" t="str">
        <f t="shared" si="4"/>
        <v>TRUE</v>
      </c>
      <c r="F494" s="19" t="str">
        <f t="shared" si="5"/>
        <v>5</v>
      </c>
      <c r="G494" s="20" t="s">
        <v>5550</v>
      </c>
      <c r="H494" s="20" t="s">
        <v>5551</v>
      </c>
      <c r="X494" t="s">
        <v>172</v>
      </c>
      <c r="Y494" t="s">
        <v>172</v>
      </c>
      <c r="Z494" t="s">
        <v>172</v>
      </c>
      <c r="AA494" t="s">
        <v>172</v>
      </c>
      <c r="AB494" t="s">
        <v>172</v>
      </c>
      <c r="AC494" t="s">
        <v>172</v>
      </c>
      <c r="AD494" t="s">
        <v>172</v>
      </c>
      <c r="AE494" t="s">
        <v>172</v>
      </c>
      <c r="AF494" t="s">
        <v>172</v>
      </c>
      <c r="AG494" t="s">
        <v>172</v>
      </c>
      <c r="AH494" t="s">
        <v>172</v>
      </c>
      <c r="AI494" t="s">
        <v>172</v>
      </c>
      <c r="AJ494" t="s">
        <v>172</v>
      </c>
      <c r="AK494" t="s">
        <v>183</v>
      </c>
    </row>
    <row r="495" ht="12.0" customHeight="1">
      <c r="A495" s="20" t="s">
        <v>5558</v>
      </c>
      <c r="B495" s="19" t="str">
        <f t="shared" si="1"/>
        <v>946.1</v>
      </c>
      <c r="C495" s="19" t="str">
        <f t="shared" ref="C495:C499" si="67">REGEXREPLACE(B495,"^([^X]*?).?(X*)$", "$1X$2")</f>
        <v>946.X</v>
      </c>
      <c r="D495" s="19" t="str">
        <f t="shared" si="15"/>
        <v>946.X</v>
      </c>
      <c r="E495" s="19" t="str">
        <f t="shared" si="4"/>
        <v>TRUE</v>
      </c>
      <c r="F495" s="19" t="str">
        <f t="shared" si="5"/>
        <v>0</v>
      </c>
      <c r="G495" s="20" t="s">
        <v>5561</v>
      </c>
      <c r="H495" s="20" t="s">
        <v>549</v>
      </c>
      <c r="R495" s="20" t="s">
        <v>5610</v>
      </c>
      <c r="X495" t="s">
        <v>172</v>
      </c>
      <c r="Y495" t="s">
        <v>172</v>
      </c>
      <c r="Z495" t="s">
        <v>172</v>
      </c>
      <c r="AA495" t="s">
        <v>172</v>
      </c>
      <c r="AB495" t="s">
        <v>172</v>
      </c>
      <c r="AC495" t="s">
        <v>172</v>
      </c>
      <c r="AD495" t="s">
        <v>172</v>
      </c>
      <c r="AE495" t="s">
        <v>172</v>
      </c>
      <c r="AF495" t="s">
        <v>5611</v>
      </c>
      <c r="AG495" t="s">
        <v>172</v>
      </c>
      <c r="AH495" t="s">
        <v>172</v>
      </c>
      <c r="AI495" t="s">
        <v>172</v>
      </c>
      <c r="AJ495" t="s">
        <v>172</v>
      </c>
      <c r="AK495" t="s">
        <v>5612</v>
      </c>
    </row>
    <row r="496" ht="12.0" customHeight="1">
      <c r="A496" s="20" t="s">
        <v>5571</v>
      </c>
      <c r="B496" s="19" t="str">
        <f t="shared" si="1"/>
        <v>946.2</v>
      </c>
      <c r="C496" s="19" t="str">
        <f t="shared" si="67"/>
        <v>946.X</v>
      </c>
      <c r="D496" s="19" t="str">
        <f t="shared" si="15"/>
        <v>946.X</v>
      </c>
      <c r="E496" s="19" t="str">
        <f t="shared" si="4"/>
        <v>TRUE</v>
      </c>
      <c r="F496" s="19" t="str">
        <f t="shared" si="5"/>
        <v>0</v>
      </c>
      <c r="G496" s="20" t="s">
        <v>5573</v>
      </c>
      <c r="H496" s="20" t="s">
        <v>557</v>
      </c>
      <c r="R496" s="20" t="s">
        <v>5614</v>
      </c>
      <c r="X496" t="s">
        <v>172</v>
      </c>
      <c r="Y496" t="s">
        <v>172</v>
      </c>
      <c r="Z496" t="s">
        <v>172</v>
      </c>
      <c r="AA496" t="s">
        <v>172</v>
      </c>
      <c r="AB496" t="s">
        <v>172</v>
      </c>
      <c r="AC496" t="s">
        <v>172</v>
      </c>
      <c r="AD496" t="s">
        <v>172</v>
      </c>
      <c r="AE496" t="s">
        <v>172</v>
      </c>
      <c r="AF496" t="s">
        <v>5616</v>
      </c>
      <c r="AG496" t="s">
        <v>172</v>
      </c>
      <c r="AH496" t="s">
        <v>172</v>
      </c>
      <c r="AI496" t="s">
        <v>172</v>
      </c>
      <c r="AJ496" t="s">
        <v>172</v>
      </c>
      <c r="AK496" t="s">
        <v>5617</v>
      </c>
    </row>
    <row r="497" ht="12.0" customHeight="1">
      <c r="A497" s="20" t="s">
        <v>5578</v>
      </c>
      <c r="B497" s="19" t="str">
        <f t="shared" si="1"/>
        <v>946.3</v>
      </c>
      <c r="C497" s="19" t="str">
        <f t="shared" si="67"/>
        <v>946.X</v>
      </c>
      <c r="D497" s="19" t="str">
        <f t="shared" si="15"/>
        <v>946.X</v>
      </c>
      <c r="E497" s="19" t="str">
        <f t="shared" si="4"/>
        <v>TRUE</v>
      </c>
      <c r="F497" s="19" t="str">
        <f t="shared" si="5"/>
        <v>0</v>
      </c>
      <c r="G497" s="20" t="s">
        <v>5582</v>
      </c>
      <c r="H497" s="20" t="s">
        <v>563</v>
      </c>
      <c r="R497" s="20" t="s">
        <v>5620</v>
      </c>
      <c r="X497" t="s">
        <v>172</v>
      </c>
      <c r="Y497" t="s">
        <v>172</v>
      </c>
      <c r="Z497" t="s">
        <v>172</v>
      </c>
      <c r="AA497" t="s">
        <v>172</v>
      </c>
      <c r="AB497" t="s">
        <v>172</v>
      </c>
      <c r="AC497" t="s">
        <v>172</v>
      </c>
      <c r="AD497" t="s">
        <v>172</v>
      </c>
      <c r="AE497" t="s">
        <v>172</v>
      </c>
      <c r="AF497" t="s">
        <v>5622</v>
      </c>
      <c r="AG497" t="s">
        <v>172</v>
      </c>
      <c r="AH497" t="s">
        <v>172</v>
      </c>
      <c r="AI497" t="s">
        <v>172</v>
      </c>
      <c r="AJ497" t="s">
        <v>172</v>
      </c>
      <c r="AK497" t="s">
        <v>5624</v>
      </c>
    </row>
    <row r="498" ht="12.0" customHeight="1">
      <c r="A498" s="20" t="s">
        <v>5584</v>
      </c>
      <c r="B498" s="19" t="str">
        <f t="shared" si="1"/>
        <v>946.4</v>
      </c>
      <c r="C498" s="19" t="str">
        <f t="shared" si="67"/>
        <v>946.X</v>
      </c>
      <c r="D498" s="19" t="str">
        <f t="shared" si="15"/>
        <v>946.X</v>
      </c>
      <c r="E498" s="19" t="str">
        <f t="shared" si="4"/>
        <v>TRUE</v>
      </c>
      <c r="F498" s="19" t="str">
        <f t="shared" si="5"/>
        <v>0</v>
      </c>
      <c r="G498" s="20" t="s">
        <v>5588</v>
      </c>
      <c r="H498" s="20" t="s">
        <v>582</v>
      </c>
      <c r="R498" s="20" t="s">
        <v>5626</v>
      </c>
      <c r="X498" t="s">
        <v>172</v>
      </c>
      <c r="Y498" t="s">
        <v>172</v>
      </c>
      <c r="Z498" t="s">
        <v>172</v>
      </c>
      <c r="AA498" t="s">
        <v>172</v>
      </c>
      <c r="AB498" t="s">
        <v>172</v>
      </c>
      <c r="AC498" t="s">
        <v>172</v>
      </c>
      <c r="AD498" t="s">
        <v>172</v>
      </c>
      <c r="AE498" t="s">
        <v>172</v>
      </c>
      <c r="AF498" t="s">
        <v>5628</v>
      </c>
      <c r="AG498" t="s">
        <v>172</v>
      </c>
      <c r="AH498" t="s">
        <v>172</v>
      </c>
      <c r="AI498" t="s">
        <v>172</v>
      </c>
      <c r="AJ498" t="s">
        <v>172</v>
      </c>
      <c r="AK498" t="s">
        <v>5629</v>
      </c>
    </row>
    <row r="499" ht="12.0" customHeight="1">
      <c r="A499" s="20" t="s">
        <v>5591</v>
      </c>
      <c r="B499" s="19" t="str">
        <f t="shared" si="1"/>
        <v>946.5</v>
      </c>
      <c r="C499" s="19" t="str">
        <f t="shared" si="67"/>
        <v>946.X</v>
      </c>
      <c r="D499" s="19" t="str">
        <f t="shared" si="15"/>
        <v>946.X</v>
      </c>
      <c r="E499" s="19" t="str">
        <f t="shared" si="4"/>
        <v>TRUE</v>
      </c>
      <c r="F499" s="19" t="str">
        <f t="shared" si="5"/>
        <v>0</v>
      </c>
      <c r="G499" s="20" t="s">
        <v>5593</v>
      </c>
      <c r="H499" s="20" t="s">
        <v>595</v>
      </c>
      <c r="R499" s="20" t="s">
        <v>5631</v>
      </c>
      <c r="X499" t="s">
        <v>172</v>
      </c>
      <c r="Y499" t="s">
        <v>172</v>
      </c>
      <c r="Z499" t="s">
        <v>172</v>
      </c>
      <c r="AA499" t="s">
        <v>172</v>
      </c>
      <c r="AB499" t="s">
        <v>172</v>
      </c>
      <c r="AC499" t="s">
        <v>172</v>
      </c>
      <c r="AD499" t="s">
        <v>172</v>
      </c>
      <c r="AE499" t="s">
        <v>172</v>
      </c>
      <c r="AF499" t="s">
        <v>5632</v>
      </c>
      <c r="AG499" t="s">
        <v>172</v>
      </c>
      <c r="AH499" t="s">
        <v>172</v>
      </c>
      <c r="AI499" t="s">
        <v>172</v>
      </c>
      <c r="AJ499" t="s">
        <v>172</v>
      </c>
      <c r="AK499" t="s">
        <v>5634</v>
      </c>
    </row>
    <row r="500" ht="12.0" customHeight="1">
      <c r="A500" s="20" t="s">
        <v>5596</v>
      </c>
      <c r="B500" s="19" t="str">
        <f t="shared" si="1"/>
        <v>947.X</v>
      </c>
      <c r="C500" s="19" t="s">
        <v>5169</v>
      </c>
      <c r="D500" s="19" t="str">
        <f t="shared" si="15"/>
        <v>94X</v>
      </c>
      <c r="E500" s="19" t="str">
        <f t="shared" si="4"/>
        <v>TRUE</v>
      </c>
      <c r="F500" s="19" t="str">
        <f t="shared" si="5"/>
        <v>5</v>
      </c>
      <c r="G500" s="20" t="s">
        <v>5638</v>
      </c>
      <c r="H500" s="20" t="s">
        <v>5599</v>
      </c>
      <c r="X500" t="s">
        <v>172</v>
      </c>
      <c r="Y500" t="s">
        <v>172</v>
      </c>
      <c r="Z500" t="s">
        <v>172</v>
      </c>
      <c r="AA500" t="s">
        <v>172</v>
      </c>
      <c r="AB500" t="s">
        <v>172</v>
      </c>
      <c r="AC500" t="s">
        <v>172</v>
      </c>
      <c r="AD500" t="s">
        <v>172</v>
      </c>
      <c r="AE500" t="s">
        <v>172</v>
      </c>
      <c r="AF500" t="s">
        <v>172</v>
      </c>
      <c r="AG500" t="s">
        <v>172</v>
      </c>
      <c r="AH500" t="s">
        <v>172</v>
      </c>
      <c r="AI500" t="s">
        <v>172</v>
      </c>
      <c r="AJ500" t="s">
        <v>172</v>
      </c>
      <c r="AK500" t="s">
        <v>183</v>
      </c>
    </row>
    <row r="501" ht="12.0" customHeight="1">
      <c r="A501" s="20" t="s">
        <v>5607</v>
      </c>
      <c r="B501" s="19" t="str">
        <f t="shared" si="1"/>
        <v>947.1</v>
      </c>
      <c r="C501" s="19" t="str">
        <f t="shared" ref="C501:C505" si="68">REGEXREPLACE(B501,"^([^X]*?).?(X*)$", "$1X$2")</f>
        <v>947.X</v>
      </c>
      <c r="D501" s="19" t="str">
        <f t="shared" si="15"/>
        <v>947.X</v>
      </c>
      <c r="E501" s="19" t="str">
        <f t="shared" si="4"/>
        <v>TRUE</v>
      </c>
      <c r="F501" s="19" t="str">
        <f t="shared" si="5"/>
        <v>0</v>
      </c>
      <c r="G501" s="20" t="s">
        <v>5609</v>
      </c>
      <c r="H501" s="20" t="s">
        <v>549</v>
      </c>
      <c r="R501" s="20" t="s">
        <v>5641</v>
      </c>
      <c r="X501" t="s">
        <v>172</v>
      </c>
      <c r="Y501" t="s">
        <v>172</v>
      </c>
      <c r="Z501" t="s">
        <v>172</v>
      </c>
      <c r="AA501" t="s">
        <v>172</v>
      </c>
      <c r="AB501" t="s">
        <v>172</v>
      </c>
      <c r="AC501" t="s">
        <v>172</v>
      </c>
      <c r="AD501" t="s">
        <v>172</v>
      </c>
      <c r="AE501" t="s">
        <v>172</v>
      </c>
      <c r="AF501" t="s">
        <v>5642</v>
      </c>
      <c r="AG501" t="s">
        <v>172</v>
      </c>
      <c r="AH501" t="s">
        <v>172</v>
      </c>
      <c r="AI501" t="s">
        <v>172</v>
      </c>
      <c r="AJ501" t="s">
        <v>172</v>
      </c>
      <c r="AK501" t="s">
        <v>5643</v>
      </c>
    </row>
    <row r="502" ht="12.0" customHeight="1">
      <c r="A502" s="20" t="s">
        <v>5613</v>
      </c>
      <c r="B502" s="19" t="str">
        <f t="shared" si="1"/>
        <v>947.2</v>
      </c>
      <c r="C502" s="19" t="str">
        <f t="shared" si="68"/>
        <v>947.X</v>
      </c>
      <c r="D502" s="19" t="str">
        <f t="shared" si="15"/>
        <v>947.X</v>
      </c>
      <c r="E502" s="19" t="str">
        <f t="shared" si="4"/>
        <v>TRUE</v>
      </c>
      <c r="F502" s="19" t="str">
        <f t="shared" si="5"/>
        <v>0</v>
      </c>
      <c r="G502" s="20" t="s">
        <v>5615</v>
      </c>
      <c r="H502" s="20" t="s">
        <v>557</v>
      </c>
      <c r="R502" s="20" t="s">
        <v>5645</v>
      </c>
      <c r="X502" t="s">
        <v>172</v>
      </c>
      <c r="Y502" t="s">
        <v>172</v>
      </c>
      <c r="Z502" t="s">
        <v>172</v>
      </c>
      <c r="AA502" t="s">
        <v>172</v>
      </c>
      <c r="AB502" t="s">
        <v>172</v>
      </c>
      <c r="AC502" t="s">
        <v>172</v>
      </c>
      <c r="AD502" t="s">
        <v>172</v>
      </c>
      <c r="AE502" t="s">
        <v>172</v>
      </c>
      <c r="AF502" t="s">
        <v>5647</v>
      </c>
      <c r="AG502" t="s">
        <v>172</v>
      </c>
      <c r="AH502" t="s">
        <v>172</v>
      </c>
      <c r="AI502" t="s">
        <v>172</v>
      </c>
      <c r="AJ502" t="s">
        <v>172</v>
      </c>
      <c r="AK502" t="s">
        <v>5648</v>
      </c>
    </row>
    <row r="503" ht="12.0" customHeight="1">
      <c r="A503" s="20" t="s">
        <v>5618</v>
      </c>
      <c r="B503" s="19" t="str">
        <f t="shared" si="1"/>
        <v>947.3</v>
      </c>
      <c r="C503" s="19" t="str">
        <f t="shared" si="68"/>
        <v>947.X</v>
      </c>
      <c r="D503" s="19" t="str">
        <f t="shared" si="15"/>
        <v>947.X</v>
      </c>
      <c r="E503" s="19" t="str">
        <f t="shared" si="4"/>
        <v>TRUE</v>
      </c>
      <c r="F503" s="19" t="str">
        <f t="shared" si="5"/>
        <v>0</v>
      </c>
      <c r="G503" s="20" t="s">
        <v>5619</v>
      </c>
      <c r="H503" s="20" t="s">
        <v>563</v>
      </c>
      <c r="R503" s="20" t="s">
        <v>5650</v>
      </c>
      <c r="X503" t="s">
        <v>172</v>
      </c>
      <c r="Y503" t="s">
        <v>172</v>
      </c>
      <c r="Z503" t="s">
        <v>172</v>
      </c>
      <c r="AA503" t="s">
        <v>172</v>
      </c>
      <c r="AB503" t="s">
        <v>172</v>
      </c>
      <c r="AC503" t="s">
        <v>172</v>
      </c>
      <c r="AD503" t="s">
        <v>172</v>
      </c>
      <c r="AE503" t="s">
        <v>172</v>
      </c>
      <c r="AF503" t="s">
        <v>5651</v>
      </c>
      <c r="AG503" t="s">
        <v>172</v>
      </c>
      <c r="AH503" t="s">
        <v>172</v>
      </c>
      <c r="AI503" t="s">
        <v>172</v>
      </c>
      <c r="AJ503" t="s">
        <v>172</v>
      </c>
      <c r="AK503" t="s">
        <v>5652</v>
      </c>
    </row>
    <row r="504" ht="12.0" customHeight="1">
      <c r="A504" s="20" t="s">
        <v>5621</v>
      </c>
      <c r="B504" s="19" t="str">
        <f t="shared" si="1"/>
        <v>947.4</v>
      </c>
      <c r="C504" s="19" t="str">
        <f t="shared" si="68"/>
        <v>947.X</v>
      </c>
      <c r="D504" s="19" t="str">
        <f t="shared" si="15"/>
        <v>947.X</v>
      </c>
      <c r="E504" s="19" t="str">
        <f t="shared" si="4"/>
        <v>TRUE</v>
      </c>
      <c r="F504" s="19" t="str">
        <f t="shared" si="5"/>
        <v>0</v>
      </c>
      <c r="G504" s="20" t="s">
        <v>5625</v>
      </c>
      <c r="H504" s="20" t="s">
        <v>582</v>
      </c>
      <c r="R504" s="20" t="s">
        <v>5654</v>
      </c>
      <c r="X504" t="s">
        <v>172</v>
      </c>
      <c r="Y504" t="s">
        <v>172</v>
      </c>
      <c r="Z504" t="s">
        <v>172</v>
      </c>
      <c r="AA504" t="s">
        <v>172</v>
      </c>
      <c r="AB504" t="s">
        <v>172</v>
      </c>
      <c r="AC504" t="s">
        <v>172</v>
      </c>
      <c r="AD504" t="s">
        <v>172</v>
      </c>
      <c r="AE504" t="s">
        <v>172</v>
      </c>
      <c r="AF504" t="s">
        <v>5655</v>
      </c>
      <c r="AG504" t="s">
        <v>172</v>
      </c>
      <c r="AH504" t="s">
        <v>172</v>
      </c>
      <c r="AI504" t="s">
        <v>172</v>
      </c>
      <c r="AJ504" t="s">
        <v>172</v>
      </c>
      <c r="AK504" t="s">
        <v>5657</v>
      </c>
    </row>
    <row r="505" ht="12.0" customHeight="1">
      <c r="A505" s="20" t="s">
        <v>5627</v>
      </c>
      <c r="B505" s="19" t="str">
        <f t="shared" si="1"/>
        <v>947.5</v>
      </c>
      <c r="C505" s="19" t="str">
        <f t="shared" si="68"/>
        <v>947.X</v>
      </c>
      <c r="D505" s="19" t="str">
        <f t="shared" si="15"/>
        <v>947.X</v>
      </c>
      <c r="E505" s="19" t="str">
        <f t="shared" si="4"/>
        <v>TRUE</v>
      </c>
      <c r="F505" s="19" t="str">
        <f t="shared" si="5"/>
        <v>0</v>
      </c>
      <c r="G505" s="20" t="s">
        <v>5630</v>
      </c>
      <c r="H505" s="20" t="s">
        <v>595</v>
      </c>
      <c r="R505" s="20" t="s">
        <v>5658</v>
      </c>
      <c r="X505" t="s">
        <v>172</v>
      </c>
      <c r="Y505" t="s">
        <v>172</v>
      </c>
      <c r="Z505" t="s">
        <v>172</v>
      </c>
      <c r="AA505" t="s">
        <v>172</v>
      </c>
      <c r="AB505" t="s">
        <v>172</v>
      </c>
      <c r="AC505" t="s">
        <v>172</v>
      </c>
      <c r="AD505" t="s">
        <v>172</v>
      </c>
      <c r="AE505" t="s">
        <v>172</v>
      </c>
      <c r="AF505" t="s">
        <v>5660</v>
      </c>
      <c r="AG505" t="s">
        <v>172</v>
      </c>
      <c r="AH505" t="s">
        <v>172</v>
      </c>
      <c r="AI505" t="s">
        <v>172</v>
      </c>
      <c r="AJ505" t="s">
        <v>172</v>
      </c>
      <c r="AK505" t="s">
        <v>5661</v>
      </c>
    </row>
    <row r="506" ht="12.0" customHeight="1">
      <c r="A506" s="20" t="s">
        <v>5633</v>
      </c>
      <c r="B506" s="19" t="str">
        <f t="shared" si="1"/>
        <v>948.X</v>
      </c>
      <c r="C506" s="19" t="s">
        <v>5169</v>
      </c>
      <c r="D506" s="19" t="str">
        <f t="shared" si="15"/>
        <v>94X</v>
      </c>
      <c r="E506" s="19" t="str">
        <f t="shared" si="4"/>
        <v>TRUE</v>
      </c>
      <c r="F506" s="19" t="str">
        <f t="shared" si="5"/>
        <v>5</v>
      </c>
      <c r="G506" s="20" t="s">
        <v>625</v>
      </c>
      <c r="H506" s="20" t="s">
        <v>626</v>
      </c>
      <c r="I506" s="20" t="s">
        <v>1107</v>
      </c>
      <c r="X506" t="s">
        <v>172</v>
      </c>
      <c r="Y506" t="s">
        <v>172</v>
      </c>
      <c r="Z506" t="s">
        <v>172</v>
      </c>
      <c r="AA506" t="s">
        <v>172</v>
      </c>
      <c r="AB506" t="s">
        <v>172</v>
      </c>
      <c r="AC506" t="s">
        <v>172</v>
      </c>
      <c r="AD506" t="s">
        <v>172</v>
      </c>
      <c r="AE506" t="s">
        <v>172</v>
      </c>
      <c r="AF506" t="s">
        <v>172</v>
      </c>
      <c r="AG506" t="s">
        <v>172</v>
      </c>
      <c r="AH506" t="s">
        <v>172</v>
      </c>
      <c r="AI506" t="s">
        <v>172</v>
      </c>
      <c r="AJ506" t="s">
        <v>172</v>
      </c>
      <c r="AK506" t="s">
        <v>183</v>
      </c>
    </row>
    <row r="507" ht="12.0" customHeight="1">
      <c r="A507" s="20" t="s">
        <v>5640</v>
      </c>
      <c r="B507" s="19" t="str">
        <f t="shared" si="1"/>
        <v>948.1</v>
      </c>
      <c r="C507" s="19" t="str">
        <f t="shared" ref="C507:C511" si="69">REGEXREPLACE(B507,"^([^X]*?).?(X*)$", "$1X$2")</f>
        <v>948.X</v>
      </c>
      <c r="D507" s="19" t="str">
        <f t="shared" si="15"/>
        <v>948.X</v>
      </c>
      <c r="E507" s="19" t="str">
        <f t="shared" si="4"/>
        <v>TRUE</v>
      </c>
      <c r="F507" s="19" t="str">
        <f t="shared" si="5"/>
        <v>0</v>
      </c>
      <c r="G507" s="20" t="s">
        <v>635</v>
      </c>
      <c r="H507" s="20" t="s">
        <v>549</v>
      </c>
      <c r="I507" s="20" t="s">
        <v>1107</v>
      </c>
      <c r="X507" t="s">
        <v>172</v>
      </c>
      <c r="Y507" t="s">
        <v>172</v>
      </c>
      <c r="Z507" t="s">
        <v>172</v>
      </c>
      <c r="AA507" t="s">
        <v>172</v>
      </c>
      <c r="AB507" t="s">
        <v>172</v>
      </c>
      <c r="AC507" t="s">
        <v>172</v>
      </c>
      <c r="AD507" t="s">
        <v>172</v>
      </c>
      <c r="AE507" t="s">
        <v>172</v>
      </c>
      <c r="AF507" t="s">
        <v>172</v>
      </c>
      <c r="AG507" t="s">
        <v>172</v>
      </c>
      <c r="AH507" t="s">
        <v>172</v>
      </c>
      <c r="AI507" t="s">
        <v>172</v>
      </c>
      <c r="AJ507" t="s">
        <v>172</v>
      </c>
      <c r="AK507" t="s">
        <v>183</v>
      </c>
    </row>
    <row r="508" ht="12.0" customHeight="1">
      <c r="A508" s="20" t="s">
        <v>5646</v>
      </c>
      <c r="B508" s="19" t="str">
        <f t="shared" si="1"/>
        <v>948.2</v>
      </c>
      <c r="C508" s="19" t="str">
        <f t="shared" si="69"/>
        <v>948.X</v>
      </c>
      <c r="D508" s="19" t="str">
        <f t="shared" si="15"/>
        <v>948.X</v>
      </c>
      <c r="E508" s="19" t="str">
        <f t="shared" si="4"/>
        <v>TRUE</v>
      </c>
      <c r="F508" s="19" t="str">
        <f t="shared" si="5"/>
        <v>0</v>
      </c>
      <c r="G508" s="20" t="s">
        <v>642</v>
      </c>
      <c r="H508" s="20" t="s">
        <v>557</v>
      </c>
      <c r="I508" s="20" t="s">
        <v>1107</v>
      </c>
      <c r="X508" t="s">
        <v>172</v>
      </c>
      <c r="Y508" t="s">
        <v>172</v>
      </c>
      <c r="Z508" t="s">
        <v>172</v>
      </c>
      <c r="AA508" t="s">
        <v>172</v>
      </c>
      <c r="AB508" t="s">
        <v>172</v>
      </c>
      <c r="AC508" t="s">
        <v>172</v>
      </c>
      <c r="AD508" t="s">
        <v>172</v>
      </c>
      <c r="AE508" t="s">
        <v>172</v>
      </c>
      <c r="AF508" t="s">
        <v>172</v>
      </c>
      <c r="AG508" t="s">
        <v>172</v>
      </c>
      <c r="AH508" t="s">
        <v>172</v>
      </c>
      <c r="AI508" t="s">
        <v>172</v>
      </c>
      <c r="AJ508" t="s">
        <v>172</v>
      </c>
      <c r="AK508" t="s">
        <v>183</v>
      </c>
    </row>
    <row r="509" ht="12.0" customHeight="1">
      <c r="A509" s="20" t="s">
        <v>5653</v>
      </c>
      <c r="B509" s="19" t="str">
        <f t="shared" si="1"/>
        <v>948.3</v>
      </c>
      <c r="C509" s="19" t="str">
        <f t="shared" si="69"/>
        <v>948.X</v>
      </c>
      <c r="D509" s="19" t="str">
        <f t="shared" si="15"/>
        <v>948.X</v>
      </c>
      <c r="E509" s="19" t="str">
        <f t="shared" si="4"/>
        <v>TRUE</v>
      </c>
      <c r="F509" s="19" t="str">
        <f t="shared" si="5"/>
        <v>0</v>
      </c>
      <c r="G509" s="20" t="s">
        <v>646</v>
      </c>
      <c r="H509" s="20" t="s">
        <v>563</v>
      </c>
      <c r="I509" s="20" t="s">
        <v>1107</v>
      </c>
      <c r="X509" t="s">
        <v>172</v>
      </c>
      <c r="Y509" t="s">
        <v>172</v>
      </c>
      <c r="Z509" t="s">
        <v>172</v>
      </c>
      <c r="AA509" t="s">
        <v>172</v>
      </c>
      <c r="AB509" t="s">
        <v>172</v>
      </c>
      <c r="AC509" t="s">
        <v>172</v>
      </c>
      <c r="AD509" t="s">
        <v>172</v>
      </c>
      <c r="AE509" t="s">
        <v>172</v>
      </c>
      <c r="AF509" t="s">
        <v>172</v>
      </c>
      <c r="AG509" t="s">
        <v>172</v>
      </c>
      <c r="AH509" t="s">
        <v>172</v>
      </c>
      <c r="AI509" t="s">
        <v>172</v>
      </c>
      <c r="AJ509" t="s">
        <v>172</v>
      </c>
      <c r="AK509" t="s">
        <v>183</v>
      </c>
    </row>
    <row r="510" ht="12.0" customHeight="1">
      <c r="A510" s="20" t="s">
        <v>5659</v>
      </c>
      <c r="B510" s="19" t="str">
        <f t="shared" si="1"/>
        <v>948.4</v>
      </c>
      <c r="C510" s="19" t="str">
        <f t="shared" si="69"/>
        <v>948.X</v>
      </c>
      <c r="D510" s="19" t="str">
        <f t="shared" si="15"/>
        <v>948.X</v>
      </c>
      <c r="E510" s="19" t="str">
        <f t="shared" si="4"/>
        <v>TRUE</v>
      </c>
      <c r="F510" s="19" t="str">
        <f t="shared" si="5"/>
        <v>0</v>
      </c>
      <c r="G510" s="20" t="s">
        <v>649</v>
      </c>
      <c r="H510" s="20" t="s">
        <v>582</v>
      </c>
      <c r="I510" s="20" t="s">
        <v>1107</v>
      </c>
      <c r="X510" t="s">
        <v>172</v>
      </c>
      <c r="Y510" t="s">
        <v>172</v>
      </c>
      <c r="Z510" t="s">
        <v>172</v>
      </c>
      <c r="AA510" t="s">
        <v>172</v>
      </c>
      <c r="AB510" t="s">
        <v>172</v>
      </c>
      <c r="AC510" t="s">
        <v>172</v>
      </c>
      <c r="AD510" t="s">
        <v>172</v>
      </c>
      <c r="AE510" t="s">
        <v>172</v>
      </c>
      <c r="AF510" t="s">
        <v>172</v>
      </c>
      <c r="AG510" t="s">
        <v>172</v>
      </c>
      <c r="AH510" t="s">
        <v>172</v>
      </c>
      <c r="AI510" t="s">
        <v>172</v>
      </c>
      <c r="AJ510" t="s">
        <v>172</v>
      </c>
      <c r="AK510" t="s">
        <v>183</v>
      </c>
    </row>
    <row r="511" ht="12.0" customHeight="1">
      <c r="A511" s="20" t="s">
        <v>5664</v>
      </c>
      <c r="B511" s="19" t="str">
        <f t="shared" si="1"/>
        <v>948.5</v>
      </c>
      <c r="C511" s="19" t="str">
        <f t="shared" si="69"/>
        <v>948.X</v>
      </c>
      <c r="D511" s="19" t="str">
        <f t="shared" si="15"/>
        <v>948.X</v>
      </c>
      <c r="E511" s="19" t="str">
        <f t="shared" si="4"/>
        <v>TRUE</v>
      </c>
      <c r="F511" s="19" t="str">
        <f t="shared" si="5"/>
        <v>0</v>
      </c>
      <c r="G511" s="20" t="s">
        <v>654</v>
      </c>
      <c r="H511" s="20" t="s">
        <v>595</v>
      </c>
      <c r="I511" s="20" t="s">
        <v>1107</v>
      </c>
      <c r="X511" t="s">
        <v>172</v>
      </c>
      <c r="Y511" t="s">
        <v>172</v>
      </c>
      <c r="Z511" t="s">
        <v>172</v>
      </c>
      <c r="AA511" t="s">
        <v>172</v>
      </c>
      <c r="AB511" t="s">
        <v>172</v>
      </c>
      <c r="AC511" t="s">
        <v>172</v>
      </c>
      <c r="AD511" t="s">
        <v>172</v>
      </c>
      <c r="AE511" t="s">
        <v>172</v>
      </c>
      <c r="AF511" t="s">
        <v>172</v>
      </c>
      <c r="AG511" t="s">
        <v>172</v>
      </c>
      <c r="AH511" t="s">
        <v>172</v>
      </c>
      <c r="AI511" t="s">
        <v>172</v>
      </c>
      <c r="AJ511" t="s">
        <v>172</v>
      </c>
      <c r="AK511" t="s">
        <v>183</v>
      </c>
    </row>
    <row r="512" ht="12.0" customHeight="1">
      <c r="A512" s="20" t="s">
        <v>5666</v>
      </c>
      <c r="B512" s="19" t="str">
        <f t="shared" si="1"/>
        <v>949.X</v>
      </c>
      <c r="C512" s="19" t="s">
        <v>5169</v>
      </c>
      <c r="D512" s="19" t="str">
        <f t="shared" si="15"/>
        <v>94X</v>
      </c>
      <c r="E512" s="19" t="str">
        <f t="shared" si="4"/>
        <v>TRUE</v>
      </c>
      <c r="F512" s="19" t="str">
        <f t="shared" si="5"/>
        <v>2</v>
      </c>
      <c r="G512" s="20" t="s">
        <v>1104</v>
      </c>
      <c r="H512" s="20" t="s">
        <v>1105</v>
      </c>
      <c r="I512" s="20" t="s">
        <v>1107</v>
      </c>
      <c r="X512" t="s">
        <v>172</v>
      </c>
      <c r="Y512" t="s">
        <v>172</v>
      </c>
      <c r="Z512" t="s">
        <v>172</v>
      </c>
      <c r="AA512" t="s">
        <v>172</v>
      </c>
      <c r="AB512" t="s">
        <v>172</v>
      </c>
      <c r="AC512" t="s">
        <v>172</v>
      </c>
      <c r="AD512" t="s">
        <v>172</v>
      </c>
      <c r="AE512" t="s">
        <v>172</v>
      </c>
      <c r="AF512" t="s">
        <v>172</v>
      </c>
      <c r="AG512" t="s">
        <v>172</v>
      </c>
      <c r="AH512" t="s">
        <v>172</v>
      </c>
      <c r="AI512" t="s">
        <v>172</v>
      </c>
      <c r="AJ512" t="s">
        <v>172</v>
      </c>
      <c r="AK512" t="s">
        <v>183</v>
      </c>
    </row>
    <row r="513" ht="12.0" customHeight="1">
      <c r="A513" s="20" t="s">
        <v>5676</v>
      </c>
      <c r="B513" s="19" t="str">
        <f t="shared" si="1"/>
        <v>949.01</v>
      </c>
      <c r="C513" s="19" t="s">
        <v>5169</v>
      </c>
      <c r="D513" s="19" t="str">
        <f t="shared" si="15"/>
        <v>94X</v>
      </c>
      <c r="E513" s="19" t="str">
        <f t="shared" si="4"/>
        <v>TRUE</v>
      </c>
      <c r="F513" s="19" t="str">
        <f t="shared" si="5"/>
        <v>0</v>
      </c>
      <c r="G513" s="20" t="s">
        <v>1126</v>
      </c>
      <c r="H513" s="20" t="s">
        <v>549</v>
      </c>
      <c r="I513" s="20" t="s">
        <v>1107</v>
      </c>
      <c r="R513" s="20" t="s">
        <v>893</v>
      </c>
      <c r="X513" t="s">
        <v>172</v>
      </c>
      <c r="Y513" t="s">
        <v>172</v>
      </c>
      <c r="Z513" t="s">
        <v>172</v>
      </c>
      <c r="AA513" t="s">
        <v>172</v>
      </c>
      <c r="AB513" t="s">
        <v>172</v>
      </c>
      <c r="AC513" t="s">
        <v>172</v>
      </c>
      <c r="AD513" t="s">
        <v>172</v>
      </c>
      <c r="AE513" t="s">
        <v>172</v>
      </c>
      <c r="AF513" t="s">
        <v>895</v>
      </c>
      <c r="AG513" t="s">
        <v>172</v>
      </c>
      <c r="AH513" t="s">
        <v>172</v>
      </c>
      <c r="AI513" t="s">
        <v>172</v>
      </c>
      <c r="AJ513" t="s">
        <v>172</v>
      </c>
      <c r="AK513" t="s">
        <v>896</v>
      </c>
    </row>
    <row r="514" ht="12.0" customHeight="1">
      <c r="A514" s="20" t="s">
        <v>5677</v>
      </c>
      <c r="B514" s="19" t="str">
        <f t="shared" si="1"/>
        <v>949.02</v>
      </c>
      <c r="C514" s="19" t="s">
        <v>5169</v>
      </c>
      <c r="D514" s="19" t="str">
        <f t="shared" si="15"/>
        <v>94X</v>
      </c>
      <c r="E514" s="19" t="str">
        <f t="shared" si="4"/>
        <v>TRUE</v>
      </c>
      <c r="F514" s="19" t="str">
        <f t="shared" si="5"/>
        <v>0</v>
      </c>
      <c r="G514" s="20" t="s">
        <v>1128</v>
      </c>
      <c r="H514" s="20" t="s">
        <v>557</v>
      </c>
      <c r="I514" s="20" t="s">
        <v>1107</v>
      </c>
      <c r="R514" s="20" t="s">
        <v>833</v>
      </c>
      <c r="X514" t="s">
        <v>172</v>
      </c>
      <c r="Y514" t="s">
        <v>172</v>
      </c>
      <c r="Z514" t="s">
        <v>172</v>
      </c>
      <c r="AA514" t="s">
        <v>172</v>
      </c>
      <c r="AB514" t="s">
        <v>172</v>
      </c>
      <c r="AC514" t="s">
        <v>172</v>
      </c>
      <c r="AD514" t="s">
        <v>172</v>
      </c>
      <c r="AE514" t="s">
        <v>172</v>
      </c>
      <c r="AF514" t="s">
        <v>834</v>
      </c>
      <c r="AG514" t="s">
        <v>172</v>
      </c>
      <c r="AH514" t="s">
        <v>172</v>
      </c>
      <c r="AI514" t="s">
        <v>172</v>
      </c>
      <c r="AJ514" t="s">
        <v>172</v>
      </c>
      <c r="AK514" t="s">
        <v>836</v>
      </c>
    </row>
    <row r="515" ht="12.0" customHeight="1">
      <c r="A515" s="20" t="s">
        <v>5679</v>
      </c>
      <c r="B515" s="19" t="str">
        <f t="shared" si="1"/>
        <v>949.03</v>
      </c>
      <c r="C515" s="19" t="s">
        <v>5169</v>
      </c>
      <c r="D515" s="19" t="str">
        <f t="shared" si="15"/>
        <v>94X</v>
      </c>
      <c r="E515" s="19" t="str">
        <f t="shared" si="4"/>
        <v>TRUE</v>
      </c>
      <c r="F515" s="19" t="str">
        <f t="shared" si="5"/>
        <v>0</v>
      </c>
      <c r="G515" s="20" t="s">
        <v>1130</v>
      </c>
      <c r="H515" s="20" t="s">
        <v>563</v>
      </c>
      <c r="I515" s="20" t="s">
        <v>1107</v>
      </c>
      <c r="R515" s="20" t="s">
        <v>843</v>
      </c>
      <c r="X515" t="s">
        <v>172</v>
      </c>
      <c r="Y515" t="s">
        <v>172</v>
      </c>
      <c r="Z515" t="s">
        <v>172</v>
      </c>
      <c r="AA515" t="s">
        <v>172</v>
      </c>
      <c r="AB515" t="s">
        <v>172</v>
      </c>
      <c r="AC515" t="s">
        <v>172</v>
      </c>
      <c r="AD515" t="s">
        <v>172</v>
      </c>
      <c r="AE515" t="s">
        <v>172</v>
      </c>
      <c r="AF515" t="s">
        <v>845</v>
      </c>
      <c r="AG515" t="s">
        <v>172</v>
      </c>
      <c r="AH515" t="s">
        <v>172</v>
      </c>
      <c r="AI515" t="s">
        <v>172</v>
      </c>
      <c r="AJ515" t="s">
        <v>172</v>
      </c>
      <c r="AK515" t="s">
        <v>847</v>
      </c>
    </row>
    <row r="516" ht="12.0" customHeight="1">
      <c r="A516" s="20" t="s">
        <v>5681</v>
      </c>
      <c r="B516" s="19" t="str">
        <f t="shared" si="1"/>
        <v>949.04</v>
      </c>
      <c r="C516" s="19" t="s">
        <v>5169</v>
      </c>
      <c r="D516" s="19" t="str">
        <f t="shared" si="15"/>
        <v>94X</v>
      </c>
      <c r="E516" s="19" t="str">
        <f t="shared" si="4"/>
        <v>TRUE</v>
      </c>
      <c r="F516" s="19" t="str">
        <f t="shared" si="5"/>
        <v>0</v>
      </c>
      <c r="G516" s="20" t="s">
        <v>1134</v>
      </c>
      <c r="H516" s="20" t="s">
        <v>582</v>
      </c>
      <c r="I516" s="20" t="s">
        <v>1107</v>
      </c>
      <c r="R516" s="20" t="s">
        <v>854</v>
      </c>
      <c r="X516" t="s">
        <v>172</v>
      </c>
      <c r="Y516" t="s">
        <v>172</v>
      </c>
      <c r="Z516" t="s">
        <v>172</v>
      </c>
      <c r="AA516" t="s">
        <v>172</v>
      </c>
      <c r="AB516" t="s">
        <v>172</v>
      </c>
      <c r="AC516" t="s">
        <v>172</v>
      </c>
      <c r="AD516" t="s">
        <v>172</v>
      </c>
      <c r="AE516" t="s">
        <v>172</v>
      </c>
      <c r="AF516" t="s">
        <v>857</v>
      </c>
      <c r="AG516" t="s">
        <v>172</v>
      </c>
      <c r="AH516" t="s">
        <v>172</v>
      </c>
      <c r="AI516" t="s">
        <v>172</v>
      </c>
      <c r="AJ516" t="s">
        <v>172</v>
      </c>
      <c r="AK516" t="s">
        <v>860</v>
      </c>
    </row>
    <row r="517" ht="12.0" customHeight="1">
      <c r="A517" s="20" t="s">
        <v>5683</v>
      </c>
      <c r="B517" s="19" t="str">
        <f t="shared" si="1"/>
        <v>949.05</v>
      </c>
      <c r="C517" s="19" t="s">
        <v>5169</v>
      </c>
      <c r="D517" s="19" t="str">
        <f t="shared" si="15"/>
        <v>94X</v>
      </c>
      <c r="E517" s="19" t="str">
        <f t="shared" si="4"/>
        <v>TRUE</v>
      </c>
      <c r="F517" s="19" t="str">
        <f t="shared" si="5"/>
        <v>0</v>
      </c>
      <c r="G517" s="20" t="s">
        <v>1138</v>
      </c>
      <c r="H517" s="20" t="s">
        <v>595</v>
      </c>
      <c r="I517" s="20" t="s">
        <v>1107</v>
      </c>
      <c r="R517" s="20" t="s">
        <v>868</v>
      </c>
      <c r="X517" t="s">
        <v>172</v>
      </c>
      <c r="Y517" t="s">
        <v>172</v>
      </c>
      <c r="Z517" t="s">
        <v>172</v>
      </c>
      <c r="AA517" t="s">
        <v>172</v>
      </c>
      <c r="AB517" t="s">
        <v>172</v>
      </c>
      <c r="AC517" t="s">
        <v>172</v>
      </c>
      <c r="AD517" t="s">
        <v>172</v>
      </c>
      <c r="AE517" t="s">
        <v>172</v>
      </c>
      <c r="AF517" t="s">
        <v>870</v>
      </c>
      <c r="AG517" t="s">
        <v>172</v>
      </c>
      <c r="AH517" t="s">
        <v>172</v>
      </c>
      <c r="AI517" t="s">
        <v>172</v>
      </c>
      <c r="AJ517" t="s">
        <v>172</v>
      </c>
      <c r="AK517" t="s">
        <v>872</v>
      </c>
    </row>
    <row r="518" ht="12.0" customHeight="1">
      <c r="A518" s="20" t="s">
        <v>5684</v>
      </c>
      <c r="B518" s="19" t="str">
        <f t="shared" si="1"/>
        <v>949.1</v>
      </c>
      <c r="C518" s="19" t="str">
        <f t="shared" ref="C518:C519" si="70">REGEXREPLACE(B518,"^([^X]*?).?(X*)$", "$1X$2")</f>
        <v>949.X</v>
      </c>
      <c r="D518" s="19" t="str">
        <f t="shared" si="15"/>
        <v>949.X</v>
      </c>
      <c r="E518" s="19" t="str">
        <f t="shared" si="4"/>
        <v>TRUE</v>
      </c>
      <c r="F518" s="19" t="str">
        <f t="shared" si="5"/>
        <v>0</v>
      </c>
      <c r="G518" s="20" t="s">
        <v>1020</v>
      </c>
      <c r="H518" s="20" t="s">
        <v>1021</v>
      </c>
      <c r="I518" s="20" t="s">
        <v>1107</v>
      </c>
      <c r="X518" t="s">
        <v>172</v>
      </c>
      <c r="Y518" t="s">
        <v>172</v>
      </c>
      <c r="Z518" t="s">
        <v>172</v>
      </c>
      <c r="AA518" t="s">
        <v>172</v>
      </c>
      <c r="AB518" t="s">
        <v>172</v>
      </c>
      <c r="AC518" t="s">
        <v>172</v>
      </c>
      <c r="AD518" t="s">
        <v>172</v>
      </c>
      <c r="AE518" t="s">
        <v>172</v>
      </c>
      <c r="AF518" t="s">
        <v>172</v>
      </c>
      <c r="AG518" t="s">
        <v>172</v>
      </c>
      <c r="AH518" t="s">
        <v>172</v>
      </c>
      <c r="AI518" t="s">
        <v>172</v>
      </c>
      <c r="AJ518" t="s">
        <v>172</v>
      </c>
      <c r="AK518" t="s">
        <v>183</v>
      </c>
    </row>
    <row r="519" ht="12.0" customHeight="1">
      <c r="A519" s="20" t="s">
        <v>5687</v>
      </c>
      <c r="B519" s="19" t="str">
        <f t="shared" si="1"/>
        <v>949.2</v>
      </c>
      <c r="C519" s="19" t="str">
        <f t="shared" si="70"/>
        <v>949.X</v>
      </c>
      <c r="D519" s="19" t="str">
        <f t="shared" si="15"/>
        <v>949.X</v>
      </c>
      <c r="E519" s="19" t="str">
        <f t="shared" si="4"/>
        <v>TRUE</v>
      </c>
      <c r="F519" s="19" t="str">
        <f t="shared" si="5"/>
        <v>0</v>
      </c>
      <c r="G519" s="20" t="s">
        <v>5688</v>
      </c>
      <c r="H519" s="20" t="s">
        <v>5689</v>
      </c>
      <c r="X519" t="s">
        <v>172</v>
      </c>
      <c r="Y519" t="s">
        <v>172</v>
      </c>
      <c r="Z519" t="s">
        <v>172</v>
      </c>
      <c r="AA519" t="s">
        <v>172</v>
      </c>
      <c r="AB519" t="s">
        <v>172</v>
      </c>
      <c r="AC519" t="s">
        <v>172</v>
      </c>
      <c r="AD519" t="s">
        <v>172</v>
      </c>
      <c r="AE519" t="s">
        <v>172</v>
      </c>
      <c r="AF519" t="s">
        <v>172</v>
      </c>
      <c r="AG519" t="s">
        <v>172</v>
      </c>
      <c r="AH519" t="s">
        <v>172</v>
      </c>
      <c r="AI519" t="s">
        <v>172</v>
      </c>
      <c r="AJ519" t="s">
        <v>172</v>
      </c>
      <c r="AK519" t="s">
        <v>183</v>
      </c>
    </row>
    <row r="520" ht="12.0" customHeight="1">
      <c r="A520" s="20" t="s">
        <v>5710</v>
      </c>
      <c r="B520" s="19" t="str">
        <f t="shared" si="1"/>
        <v>94A.X</v>
      </c>
      <c r="C520" s="19" t="s">
        <v>5169</v>
      </c>
      <c r="D520" s="19" t="str">
        <f t="shared" si="15"/>
        <v>94X</v>
      </c>
      <c r="E520" s="19" t="str">
        <f t="shared" si="4"/>
        <v>TRUE</v>
      </c>
      <c r="F520" s="19" t="str">
        <f t="shared" si="5"/>
        <v>8</v>
      </c>
      <c r="G520" s="20" t="s">
        <v>1894</v>
      </c>
      <c r="H520" s="20" t="s">
        <v>1895</v>
      </c>
      <c r="I520" s="20" t="s">
        <v>1107</v>
      </c>
      <c r="X520" t="s">
        <v>172</v>
      </c>
      <c r="Y520" t="s">
        <v>172</v>
      </c>
      <c r="Z520" t="s">
        <v>172</v>
      </c>
      <c r="AA520" t="s">
        <v>172</v>
      </c>
      <c r="AB520" t="s">
        <v>172</v>
      </c>
      <c r="AC520" t="s">
        <v>172</v>
      </c>
      <c r="AD520" t="s">
        <v>172</v>
      </c>
      <c r="AE520" t="s">
        <v>172</v>
      </c>
      <c r="AF520" t="s">
        <v>172</v>
      </c>
      <c r="AG520" t="s">
        <v>172</v>
      </c>
      <c r="AH520" t="s">
        <v>172</v>
      </c>
      <c r="AI520" t="s">
        <v>172</v>
      </c>
      <c r="AJ520" t="s">
        <v>172</v>
      </c>
      <c r="AK520" t="s">
        <v>183</v>
      </c>
    </row>
    <row r="521" ht="12.0" customHeight="1">
      <c r="A521" s="20" t="s">
        <v>5713</v>
      </c>
      <c r="B521" s="19" t="str">
        <f t="shared" si="1"/>
        <v>94A.4</v>
      </c>
      <c r="C521" s="19" t="str">
        <f t="shared" ref="C521:C526" si="71">REGEXREPLACE(B521,"^([^X]*?).?(X*)$", "$1X$2")</f>
        <v>94A.X</v>
      </c>
      <c r="D521" s="19" t="str">
        <f t="shared" si="15"/>
        <v>94A.X</v>
      </c>
      <c r="E521" s="19" t="str">
        <f t="shared" si="4"/>
        <v>TRUE</v>
      </c>
      <c r="F521" s="19" t="str">
        <f t="shared" si="5"/>
        <v>0</v>
      </c>
      <c r="G521" s="20" t="s">
        <v>1908</v>
      </c>
      <c r="H521" s="20" t="s">
        <v>549</v>
      </c>
      <c r="I521" s="20" t="s">
        <v>1107</v>
      </c>
      <c r="R521" s="20" t="s">
        <v>2061</v>
      </c>
      <c r="X521" t="s">
        <v>172</v>
      </c>
      <c r="Y521" t="s">
        <v>172</v>
      </c>
      <c r="Z521" t="s">
        <v>172</v>
      </c>
      <c r="AA521" t="s">
        <v>172</v>
      </c>
      <c r="AB521" t="s">
        <v>172</v>
      </c>
      <c r="AC521" t="s">
        <v>172</v>
      </c>
      <c r="AD521" t="s">
        <v>172</v>
      </c>
      <c r="AE521" t="s">
        <v>172</v>
      </c>
      <c r="AF521" t="s">
        <v>2063</v>
      </c>
      <c r="AG521" t="s">
        <v>172</v>
      </c>
      <c r="AH521" t="s">
        <v>172</v>
      </c>
      <c r="AI521" t="s">
        <v>172</v>
      </c>
      <c r="AJ521" t="s">
        <v>172</v>
      </c>
      <c r="AK521" t="s">
        <v>2065</v>
      </c>
    </row>
    <row r="522" ht="12.0" customHeight="1">
      <c r="A522" s="20" t="s">
        <v>5719</v>
      </c>
      <c r="B522" s="19" t="str">
        <f t="shared" si="1"/>
        <v>94A.5</v>
      </c>
      <c r="C522" s="19" t="str">
        <f t="shared" si="71"/>
        <v>94A.X</v>
      </c>
      <c r="D522" s="19" t="str">
        <f t="shared" si="15"/>
        <v>94A.X</v>
      </c>
      <c r="E522" s="19" t="str">
        <f t="shared" si="4"/>
        <v>TRUE</v>
      </c>
      <c r="F522" s="19" t="str">
        <f t="shared" si="5"/>
        <v>0</v>
      </c>
      <c r="G522" s="20" t="s">
        <v>1913</v>
      </c>
      <c r="H522" s="20" t="s">
        <v>557</v>
      </c>
      <c r="I522" s="20" t="s">
        <v>1107</v>
      </c>
      <c r="R522" s="20" t="s">
        <v>2074</v>
      </c>
      <c r="X522" t="s">
        <v>172</v>
      </c>
      <c r="Y522" t="s">
        <v>172</v>
      </c>
      <c r="Z522" t="s">
        <v>172</v>
      </c>
      <c r="AA522" t="s">
        <v>172</v>
      </c>
      <c r="AB522" t="s">
        <v>172</v>
      </c>
      <c r="AC522" t="s">
        <v>172</v>
      </c>
      <c r="AD522" t="s">
        <v>172</v>
      </c>
      <c r="AE522" t="s">
        <v>172</v>
      </c>
      <c r="AF522" t="s">
        <v>2076</v>
      </c>
      <c r="AG522" t="s">
        <v>172</v>
      </c>
      <c r="AH522" t="s">
        <v>172</v>
      </c>
      <c r="AI522" t="s">
        <v>172</v>
      </c>
      <c r="AJ522" t="s">
        <v>172</v>
      </c>
      <c r="AK522" t="s">
        <v>2080</v>
      </c>
    </row>
    <row r="523" ht="12.0" customHeight="1">
      <c r="A523" s="20" t="s">
        <v>5724</v>
      </c>
      <c r="B523" s="19" t="str">
        <f t="shared" si="1"/>
        <v>94A.6</v>
      </c>
      <c r="C523" s="19" t="str">
        <f t="shared" si="71"/>
        <v>94A.X</v>
      </c>
      <c r="D523" s="19" t="str">
        <f t="shared" si="15"/>
        <v>94A.X</v>
      </c>
      <c r="E523" s="19" t="str">
        <f t="shared" si="4"/>
        <v>TRUE</v>
      </c>
      <c r="F523" s="19" t="str">
        <f t="shared" si="5"/>
        <v>0</v>
      </c>
      <c r="G523" s="20" t="s">
        <v>1918</v>
      </c>
      <c r="H523" s="20" t="s">
        <v>563</v>
      </c>
      <c r="I523" s="20" t="s">
        <v>1107</v>
      </c>
      <c r="R523" s="20" t="s">
        <v>2101</v>
      </c>
      <c r="X523" t="s">
        <v>172</v>
      </c>
      <c r="Y523" t="s">
        <v>172</v>
      </c>
      <c r="Z523" t="s">
        <v>172</v>
      </c>
      <c r="AA523" t="s">
        <v>172</v>
      </c>
      <c r="AB523" t="s">
        <v>172</v>
      </c>
      <c r="AC523" t="s">
        <v>172</v>
      </c>
      <c r="AD523" t="s">
        <v>172</v>
      </c>
      <c r="AE523" t="s">
        <v>172</v>
      </c>
      <c r="AF523" t="s">
        <v>2103</v>
      </c>
      <c r="AG523" t="s">
        <v>172</v>
      </c>
      <c r="AH523" t="s">
        <v>172</v>
      </c>
      <c r="AI523" t="s">
        <v>172</v>
      </c>
      <c r="AJ523" t="s">
        <v>172</v>
      </c>
      <c r="AK523" t="s">
        <v>2107</v>
      </c>
    </row>
    <row r="524" ht="12.0" customHeight="1">
      <c r="A524" s="20" t="s">
        <v>5727</v>
      </c>
      <c r="B524" s="19" t="str">
        <f t="shared" si="1"/>
        <v>94A.7</v>
      </c>
      <c r="C524" s="19" t="str">
        <f t="shared" si="71"/>
        <v>94A.X</v>
      </c>
      <c r="D524" s="19" t="str">
        <f t="shared" si="15"/>
        <v>94A.X</v>
      </c>
      <c r="E524" s="19" t="str">
        <f t="shared" si="4"/>
        <v>TRUE</v>
      </c>
      <c r="F524" s="19" t="str">
        <f t="shared" si="5"/>
        <v>0</v>
      </c>
      <c r="G524" s="20" t="s">
        <v>1922</v>
      </c>
      <c r="H524" s="20" t="s">
        <v>582</v>
      </c>
      <c r="I524" s="20" t="s">
        <v>1107</v>
      </c>
      <c r="R524" s="20" t="s">
        <v>2125</v>
      </c>
      <c r="X524" t="s">
        <v>172</v>
      </c>
      <c r="Y524" t="s">
        <v>172</v>
      </c>
      <c r="Z524" t="s">
        <v>172</v>
      </c>
      <c r="AA524" t="s">
        <v>172</v>
      </c>
      <c r="AB524" t="s">
        <v>172</v>
      </c>
      <c r="AC524" t="s">
        <v>172</v>
      </c>
      <c r="AD524" t="s">
        <v>172</v>
      </c>
      <c r="AE524" t="s">
        <v>172</v>
      </c>
      <c r="AF524" t="s">
        <v>2128</v>
      </c>
      <c r="AG524" t="s">
        <v>172</v>
      </c>
      <c r="AH524" t="s">
        <v>172</v>
      </c>
      <c r="AI524" t="s">
        <v>172</v>
      </c>
      <c r="AJ524" t="s">
        <v>172</v>
      </c>
      <c r="AK524" t="s">
        <v>2132</v>
      </c>
    </row>
    <row r="525" ht="12.0" customHeight="1">
      <c r="A525" s="20" t="s">
        <v>5728</v>
      </c>
      <c r="B525" s="19" t="str">
        <f t="shared" si="1"/>
        <v>94A.8</v>
      </c>
      <c r="C525" s="19" t="str">
        <f t="shared" si="71"/>
        <v>94A.X</v>
      </c>
      <c r="D525" s="19" t="str">
        <f t="shared" si="15"/>
        <v>94A.X</v>
      </c>
      <c r="E525" s="19" t="str">
        <f t="shared" si="4"/>
        <v>TRUE</v>
      </c>
      <c r="F525" s="19" t="str">
        <f t="shared" si="5"/>
        <v>0</v>
      </c>
      <c r="G525" s="20" t="s">
        <v>1924</v>
      </c>
      <c r="H525" s="20" t="s">
        <v>595</v>
      </c>
      <c r="I525" s="20" t="s">
        <v>1107</v>
      </c>
      <c r="R525" s="20" t="s">
        <v>2141</v>
      </c>
      <c r="X525" t="s">
        <v>172</v>
      </c>
      <c r="Y525" t="s">
        <v>172</v>
      </c>
      <c r="Z525" t="s">
        <v>172</v>
      </c>
      <c r="AA525" t="s">
        <v>172</v>
      </c>
      <c r="AB525" t="s">
        <v>172</v>
      </c>
      <c r="AC525" t="s">
        <v>172</v>
      </c>
      <c r="AD525" t="s">
        <v>172</v>
      </c>
      <c r="AE525" t="s">
        <v>172</v>
      </c>
      <c r="AF525" t="s">
        <v>2158</v>
      </c>
      <c r="AG525" t="s">
        <v>172</v>
      </c>
      <c r="AH525" t="s">
        <v>172</v>
      </c>
      <c r="AI525" t="s">
        <v>172</v>
      </c>
      <c r="AJ525" t="s">
        <v>172</v>
      </c>
      <c r="AK525" t="s">
        <v>2159</v>
      </c>
    </row>
    <row r="526" ht="12.0" customHeight="1">
      <c r="A526" s="20" t="s">
        <v>5730</v>
      </c>
      <c r="B526" s="19" t="str">
        <f t="shared" si="1"/>
        <v>94A.1</v>
      </c>
      <c r="C526" s="19" t="str">
        <f t="shared" si="71"/>
        <v>94A.X</v>
      </c>
      <c r="D526" s="19" t="str">
        <f t="shared" si="15"/>
        <v>94A.X</v>
      </c>
      <c r="E526" s="19" t="str">
        <f t="shared" si="4"/>
        <v>TRUE</v>
      </c>
      <c r="F526" s="19" t="str">
        <f t="shared" si="5"/>
        <v>0</v>
      </c>
      <c r="G526" s="20" t="s">
        <v>2019</v>
      </c>
      <c r="H526" s="20" t="s">
        <v>2020</v>
      </c>
      <c r="I526" s="20" t="s">
        <v>1107</v>
      </c>
      <c r="X526" t="s">
        <v>172</v>
      </c>
      <c r="Y526" t="s">
        <v>172</v>
      </c>
      <c r="Z526" t="s">
        <v>172</v>
      </c>
      <c r="AA526" t="s">
        <v>172</v>
      </c>
      <c r="AB526" t="s">
        <v>172</v>
      </c>
      <c r="AC526" t="s">
        <v>172</v>
      </c>
      <c r="AD526" t="s">
        <v>172</v>
      </c>
      <c r="AE526" t="s">
        <v>172</v>
      </c>
      <c r="AF526" t="s">
        <v>172</v>
      </c>
      <c r="AG526" t="s">
        <v>172</v>
      </c>
      <c r="AH526" t="s">
        <v>172</v>
      </c>
      <c r="AI526" t="s">
        <v>172</v>
      </c>
      <c r="AJ526" t="s">
        <v>172</v>
      </c>
      <c r="AK526" t="s">
        <v>183</v>
      </c>
    </row>
    <row r="527" ht="12.0" customHeight="1">
      <c r="A527" s="20" t="s">
        <v>5733</v>
      </c>
      <c r="B527" s="19" t="str">
        <f t="shared" si="1"/>
        <v>94A.2X</v>
      </c>
      <c r="C527" s="19" t="s">
        <v>5714</v>
      </c>
      <c r="D527" s="19" t="str">
        <f t="shared" si="15"/>
        <v>94A.X</v>
      </c>
      <c r="E527" s="19" t="str">
        <f t="shared" si="4"/>
        <v>TRUE</v>
      </c>
      <c r="F527" s="19" t="str">
        <f t="shared" si="5"/>
        <v>5</v>
      </c>
      <c r="G527" s="20" t="s">
        <v>2588</v>
      </c>
      <c r="H527" s="20" t="s">
        <v>2589</v>
      </c>
      <c r="I527" s="20" t="s">
        <v>1107</v>
      </c>
      <c r="X527" t="s">
        <v>172</v>
      </c>
      <c r="Y527" t="s">
        <v>172</v>
      </c>
      <c r="Z527" t="s">
        <v>172</v>
      </c>
      <c r="AA527" t="s">
        <v>172</v>
      </c>
      <c r="AB527" t="s">
        <v>172</v>
      </c>
      <c r="AC527" t="s">
        <v>172</v>
      </c>
      <c r="AD527" t="s">
        <v>172</v>
      </c>
      <c r="AE527" t="s">
        <v>172</v>
      </c>
      <c r="AF527" t="s">
        <v>172</v>
      </c>
      <c r="AG527" t="s">
        <v>172</v>
      </c>
      <c r="AH527" t="s">
        <v>172</v>
      </c>
      <c r="AI527" t="s">
        <v>172</v>
      </c>
      <c r="AJ527" t="s">
        <v>172</v>
      </c>
      <c r="AK527" t="s">
        <v>183</v>
      </c>
    </row>
    <row r="528" ht="12.0" customHeight="1">
      <c r="A528" s="20" t="s">
        <v>5736</v>
      </c>
      <c r="B528" s="19" t="str">
        <f t="shared" si="1"/>
        <v>94A.21</v>
      </c>
      <c r="C528" s="19" t="str">
        <f t="shared" ref="C528:C534" si="72">REGEXREPLACE(B528,"^([^X]*?).?(X*)$", "$1X$2")</f>
        <v>94A.2X</v>
      </c>
      <c r="D528" s="19" t="str">
        <f t="shared" si="15"/>
        <v>94A.2X</v>
      </c>
      <c r="E528" s="19" t="str">
        <f t="shared" si="4"/>
        <v>TRUE</v>
      </c>
      <c r="F528" s="19" t="str">
        <f t="shared" si="5"/>
        <v>0</v>
      </c>
      <c r="G528" s="20" t="s">
        <v>2597</v>
      </c>
      <c r="H528" s="20" t="s">
        <v>549</v>
      </c>
      <c r="I528" s="20" t="s">
        <v>1107</v>
      </c>
      <c r="X528" t="s">
        <v>172</v>
      </c>
      <c r="Y528" t="s">
        <v>172</v>
      </c>
      <c r="Z528" t="s">
        <v>172</v>
      </c>
      <c r="AA528" t="s">
        <v>172</v>
      </c>
      <c r="AB528" t="s">
        <v>172</v>
      </c>
      <c r="AC528" t="s">
        <v>172</v>
      </c>
      <c r="AD528" t="s">
        <v>172</v>
      </c>
      <c r="AE528" t="s">
        <v>172</v>
      </c>
      <c r="AF528" t="s">
        <v>172</v>
      </c>
      <c r="AG528" t="s">
        <v>172</v>
      </c>
      <c r="AH528" t="s">
        <v>172</v>
      </c>
      <c r="AI528" t="s">
        <v>172</v>
      </c>
      <c r="AJ528" t="s">
        <v>172</v>
      </c>
      <c r="AK528" t="s">
        <v>183</v>
      </c>
    </row>
    <row r="529" ht="12.0" customHeight="1">
      <c r="A529" s="20" t="s">
        <v>5737</v>
      </c>
      <c r="B529" s="19" t="str">
        <f t="shared" si="1"/>
        <v>94A.22</v>
      </c>
      <c r="C529" s="19" t="str">
        <f t="shared" si="72"/>
        <v>94A.2X</v>
      </c>
      <c r="D529" s="19" t="str">
        <f t="shared" si="15"/>
        <v>94A.2X</v>
      </c>
      <c r="E529" s="19" t="str">
        <f t="shared" si="4"/>
        <v>TRUE</v>
      </c>
      <c r="F529" s="19" t="str">
        <f t="shared" si="5"/>
        <v>0</v>
      </c>
      <c r="G529" s="20" t="s">
        <v>2603</v>
      </c>
      <c r="H529" s="20" t="s">
        <v>557</v>
      </c>
      <c r="I529" s="20" t="s">
        <v>1107</v>
      </c>
      <c r="X529" t="s">
        <v>172</v>
      </c>
      <c r="Y529" t="s">
        <v>172</v>
      </c>
      <c r="Z529" t="s">
        <v>172</v>
      </c>
      <c r="AA529" t="s">
        <v>172</v>
      </c>
      <c r="AB529" t="s">
        <v>172</v>
      </c>
      <c r="AC529" t="s">
        <v>172</v>
      </c>
      <c r="AD529" t="s">
        <v>172</v>
      </c>
      <c r="AE529" t="s">
        <v>172</v>
      </c>
      <c r="AF529" t="s">
        <v>172</v>
      </c>
      <c r="AG529" t="s">
        <v>172</v>
      </c>
      <c r="AH529" t="s">
        <v>172</v>
      </c>
      <c r="AI529" t="s">
        <v>172</v>
      </c>
      <c r="AJ529" t="s">
        <v>172</v>
      </c>
      <c r="AK529" t="s">
        <v>183</v>
      </c>
    </row>
    <row r="530" ht="12.0" customHeight="1">
      <c r="A530" s="20" t="s">
        <v>5739</v>
      </c>
      <c r="B530" s="19" t="str">
        <f t="shared" si="1"/>
        <v>94A.23</v>
      </c>
      <c r="C530" s="19" t="str">
        <f t="shared" si="72"/>
        <v>94A.2X</v>
      </c>
      <c r="D530" s="19" t="str">
        <f t="shared" si="15"/>
        <v>94A.2X</v>
      </c>
      <c r="E530" s="19" t="str">
        <f t="shared" si="4"/>
        <v>TRUE</v>
      </c>
      <c r="F530" s="19" t="str">
        <f t="shared" si="5"/>
        <v>0</v>
      </c>
      <c r="G530" s="20" t="s">
        <v>2607</v>
      </c>
      <c r="H530" s="20" t="s">
        <v>563</v>
      </c>
      <c r="I530" s="20" t="s">
        <v>1107</v>
      </c>
      <c r="X530" t="s">
        <v>172</v>
      </c>
      <c r="Y530" t="s">
        <v>172</v>
      </c>
      <c r="Z530" t="s">
        <v>172</v>
      </c>
      <c r="AA530" t="s">
        <v>172</v>
      </c>
      <c r="AB530" t="s">
        <v>172</v>
      </c>
      <c r="AC530" t="s">
        <v>172</v>
      </c>
      <c r="AD530" t="s">
        <v>172</v>
      </c>
      <c r="AE530" t="s">
        <v>172</v>
      </c>
      <c r="AF530" t="s">
        <v>172</v>
      </c>
      <c r="AG530" t="s">
        <v>172</v>
      </c>
      <c r="AH530" t="s">
        <v>172</v>
      </c>
      <c r="AI530" t="s">
        <v>172</v>
      </c>
      <c r="AJ530" t="s">
        <v>172</v>
      </c>
      <c r="AK530" t="s">
        <v>183</v>
      </c>
    </row>
    <row r="531" ht="12.0" customHeight="1">
      <c r="A531" s="20" t="s">
        <v>5740</v>
      </c>
      <c r="B531" s="19" t="str">
        <f t="shared" si="1"/>
        <v>94A.24</v>
      </c>
      <c r="C531" s="19" t="str">
        <f t="shared" si="72"/>
        <v>94A.2X</v>
      </c>
      <c r="D531" s="19" t="str">
        <f t="shared" si="15"/>
        <v>94A.2X</v>
      </c>
      <c r="E531" s="19" t="str">
        <f t="shared" si="4"/>
        <v>TRUE</v>
      </c>
      <c r="F531" s="19" t="str">
        <f t="shared" si="5"/>
        <v>0</v>
      </c>
      <c r="G531" s="20" t="s">
        <v>2610</v>
      </c>
      <c r="H531" s="20" t="s">
        <v>582</v>
      </c>
      <c r="I531" s="20" t="s">
        <v>1107</v>
      </c>
      <c r="X531" t="s">
        <v>172</v>
      </c>
      <c r="Y531" t="s">
        <v>172</v>
      </c>
      <c r="Z531" t="s">
        <v>172</v>
      </c>
      <c r="AA531" t="s">
        <v>172</v>
      </c>
      <c r="AB531" t="s">
        <v>172</v>
      </c>
      <c r="AC531" t="s">
        <v>172</v>
      </c>
      <c r="AD531" t="s">
        <v>172</v>
      </c>
      <c r="AE531" t="s">
        <v>172</v>
      </c>
      <c r="AF531" t="s">
        <v>172</v>
      </c>
      <c r="AG531" t="s">
        <v>172</v>
      </c>
      <c r="AH531" t="s">
        <v>172</v>
      </c>
      <c r="AI531" t="s">
        <v>172</v>
      </c>
      <c r="AJ531" t="s">
        <v>172</v>
      </c>
      <c r="AK531" t="s">
        <v>183</v>
      </c>
    </row>
    <row r="532" ht="12.0" customHeight="1">
      <c r="A532" s="20" t="s">
        <v>5741</v>
      </c>
      <c r="B532" s="19" t="str">
        <f t="shared" si="1"/>
        <v>94A.25</v>
      </c>
      <c r="C532" s="19" t="str">
        <f t="shared" si="72"/>
        <v>94A.2X</v>
      </c>
      <c r="D532" s="19" t="str">
        <f t="shared" si="15"/>
        <v>94A.2X</v>
      </c>
      <c r="E532" s="19" t="str">
        <f t="shared" si="4"/>
        <v>TRUE</v>
      </c>
      <c r="F532" s="19" t="str">
        <f t="shared" si="5"/>
        <v>0</v>
      </c>
      <c r="G532" s="20" t="s">
        <v>2613</v>
      </c>
      <c r="H532" s="20" t="s">
        <v>595</v>
      </c>
      <c r="I532" s="20" t="s">
        <v>1107</v>
      </c>
      <c r="X532" t="s">
        <v>172</v>
      </c>
      <c r="Y532" t="s">
        <v>172</v>
      </c>
      <c r="Z532" t="s">
        <v>172</v>
      </c>
      <c r="AA532" t="s">
        <v>172</v>
      </c>
      <c r="AB532" t="s">
        <v>172</v>
      </c>
      <c r="AC532" t="s">
        <v>172</v>
      </c>
      <c r="AD532" t="s">
        <v>172</v>
      </c>
      <c r="AE532" t="s">
        <v>172</v>
      </c>
      <c r="AF532" t="s">
        <v>172</v>
      </c>
      <c r="AG532" t="s">
        <v>172</v>
      </c>
      <c r="AH532" t="s">
        <v>172</v>
      </c>
      <c r="AI532" t="s">
        <v>172</v>
      </c>
      <c r="AJ532" t="s">
        <v>172</v>
      </c>
      <c r="AK532" t="s">
        <v>183</v>
      </c>
    </row>
    <row r="533" ht="12.0" customHeight="1">
      <c r="A533" s="20" t="s">
        <v>5743</v>
      </c>
      <c r="B533" s="19" t="str">
        <f t="shared" si="1"/>
        <v>94A.3</v>
      </c>
      <c r="C533" s="19" t="str">
        <f t="shared" si="72"/>
        <v>94A.X</v>
      </c>
      <c r="D533" s="19" t="str">
        <f t="shared" si="15"/>
        <v>94A.X</v>
      </c>
      <c r="E533" s="19" t="str">
        <f t="shared" si="4"/>
        <v>TRUE</v>
      </c>
      <c r="F533" s="19" t="str">
        <f t="shared" si="5"/>
        <v>0</v>
      </c>
      <c r="G533" s="20" t="s">
        <v>2617</v>
      </c>
      <c r="H533" s="20" t="s">
        <v>2618</v>
      </c>
      <c r="I533" s="20" t="s">
        <v>1107</v>
      </c>
      <c r="X533" t="s">
        <v>172</v>
      </c>
      <c r="Y533" t="s">
        <v>172</v>
      </c>
      <c r="Z533" t="s">
        <v>172</v>
      </c>
      <c r="AA533" t="s">
        <v>172</v>
      </c>
      <c r="AB533" t="s">
        <v>172</v>
      </c>
      <c r="AC533" t="s">
        <v>172</v>
      </c>
      <c r="AD533" t="s">
        <v>172</v>
      </c>
      <c r="AE533" t="s">
        <v>172</v>
      </c>
      <c r="AF533" t="s">
        <v>172</v>
      </c>
      <c r="AG533" t="s">
        <v>172</v>
      </c>
      <c r="AH533" t="s">
        <v>172</v>
      </c>
      <c r="AI533" t="s">
        <v>172</v>
      </c>
      <c r="AJ533" t="s">
        <v>172</v>
      </c>
      <c r="AK533" t="s">
        <v>183</v>
      </c>
    </row>
    <row r="534" ht="12.0" customHeight="1">
      <c r="A534" s="20" t="s">
        <v>5744</v>
      </c>
      <c r="B534" s="19" t="str">
        <f t="shared" si="1"/>
        <v>94B</v>
      </c>
      <c r="C534" s="19" t="str">
        <f t="shared" si="72"/>
        <v>94X</v>
      </c>
      <c r="D534" s="19" t="str">
        <f t="shared" si="15"/>
        <v>94X</v>
      </c>
      <c r="E534" s="19" t="str">
        <f t="shared" si="4"/>
        <v>TRUE</v>
      </c>
      <c r="F534" s="19" t="str">
        <f t="shared" si="5"/>
        <v>0</v>
      </c>
      <c r="G534" s="20" t="s">
        <v>2089</v>
      </c>
      <c r="H534" s="20" t="s">
        <v>2090</v>
      </c>
      <c r="I534" s="20" t="s">
        <v>1107</v>
      </c>
      <c r="X534" t="s">
        <v>172</v>
      </c>
      <c r="Y534" t="s">
        <v>172</v>
      </c>
      <c r="Z534" t="s">
        <v>172</v>
      </c>
      <c r="AA534" t="s">
        <v>172</v>
      </c>
      <c r="AB534" t="s">
        <v>172</v>
      </c>
      <c r="AC534" t="s">
        <v>172</v>
      </c>
      <c r="AD534" t="s">
        <v>172</v>
      </c>
      <c r="AE534" t="s">
        <v>172</v>
      </c>
      <c r="AF534" t="s">
        <v>172</v>
      </c>
      <c r="AG534" t="s">
        <v>172</v>
      </c>
      <c r="AH534" t="s">
        <v>172</v>
      </c>
      <c r="AI534" t="s">
        <v>172</v>
      </c>
      <c r="AJ534" t="s">
        <v>172</v>
      </c>
      <c r="AK534" t="s">
        <v>183</v>
      </c>
    </row>
    <row r="535" ht="12.0" customHeight="1">
      <c r="A535" s="20" t="s">
        <v>5746</v>
      </c>
      <c r="B535" s="19" t="str">
        <f t="shared" si="1"/>
        <v>94C.X</v>
      </c>
      <c r="C535" s="19" t="s">
        <v>5169</v>
      </c>
      <c r="D535" s="19" t="str">
        <f t="shared" si="15"/>
        <v>94X</v>
      </c>
      <c r="E535" s="19" t="str">
        <f t="shared" si="4"/>
        <v>TRUE</v>
      </c>
      <c r="F535" s="19" t="str">
        <f t="shared" si="5"/>
        <v>5</v>
      </c>
      <c r="G535" s="20" t="s">
        <v>2241</v>
      </c>
      <c r="H535" s="20" t="s">
        <v>2242</v>
      </c>
      <c r="I535" s="20" t="s">
        <v>1107</v>
      </c>
      <c r="X535" t="s">
        <v>172</v>
      </c>
      <c r="Y535" t="s">
        <v>172</v>
      </c>
      <c r="Z535" t="s">
        <v>172</v>
      </c>
      <c r="AA535" t="s">
        <v>172</v>
      </c>
      <c r="AB535" t="s">
        <v>172</v>
      </c>
      <c r="AC535" t="s">
        <v>172</v>
      </c>
      <c r="AD535" t="s">
        <v>172</v>
      </c>
      <c r="AE535" t="s">
        <v>172</v>
      </c>
      <c r="AF535" t="s">
        <v>172</v>
      </c>
      <c r="AG535" t="s">
        <v>172</v>
      </c>
      <c r="AH535" t="s">
        <v>172</v>
      </c>
      <c r="AI535" t="s">
        <v>172</v>
      </c>
      <c r="AJ535" t="s">
        <v>172</v>
      </c>
      <c r="AK535" t="s">
        <v>183</v>
      </c>
    </row>
    <row r="536" ht="12.0" customHeight="1">
      <c r="A536" s="20" t="s">
        <v>5747</v>
      </c>
      <c r="B536" s="19" t="str">
        <f t="shared" si="1"/>
        <v>94C.1</v>
      </c>
      <c r="C536" s="19" t="str">
        <f t="shared" ref="C536:C543" si="73">REGEXREPLACE(B536,"^([^X]*?).?(X*)$", "$1X$2")</f>
        <v>94C.X</v>
      </c>
      <c r="D536" s="19" t="str">
        <f t="shared" si="15"/>
        <v>94C.X</v>
      </c>
      <c r="E536" s="19" t="str">
        <f t="shared" si="4"/>
        <v>TRUE</v>
      </c>
      <c r="F536" s="19" t="str">
        <f t="shared" si="5"/>
        <v>0</v>
      </c>
      <c r="G536" s="20" t="s">
        <v>2254</v>
      </c>
      <c r="H536" s="20" t="s">
        <v>549</v>
      </c>
      <c r="I536" s="20" t="s">
        <v>1107</v>
      </c>
      <c r="X536" t="s">
        <v>172</v>
      </c>
      <c r="Y536" t="s">
        <v>172</v>
      </c>
      <c r="Z536" t="s">
        <v>172</v>
      </c>
      <c r="AA536" t="s">
        <v>172</v>
      </c>
      <c r="AB536" t="s">
        <v>172</v>
      </c>
      <c r="AC536" t="s">
        <v>172</v>
      </c>
      <c r="AD536" t="s">
        <v>172</v>
      </c>
      <c r="AE536" t="s">
        <v>172</v>
      </c>
      <c r="AF536" t="s">
        <v>172</v>
      </c>
      <c r="AG536" t="s">
        <v>172</v>
      </c>
      <c r="AH536" t="s">
        <v>172</v>
      </c>
      <c r="AI536" t="s">
        <v>172</v>
      </c>
      <c r="AJ536" t="s">
        <v>172</v>
      </c>
      <c r="AK536" t="s">
        <v>183</v>
      </c>
    </row>
    <row r="537" ht="12.0" customHeight="1">
      <c r="A537" s="20" t="s">
        <v>5748</v>
      </c>
      <c r="B537" s="19" t="str">
        <f t="shared" si="1"/>
        <v>94C.2</v>
      </c>
      <c r="C537" s="19" t="str">
        <f t="shared" si="73"/>
        <v>94C.X</v>
      </c>
      <c r="D537" s="19" t="str">
        <f t="shared" si="15"/>
        <v>94C.X</v>
      </c>
      <c r="E537" s="19" t="str">
        <f t="shared" si="4"/>
        <v>TRUE</v>
      </c>
      <c r="F537" s="19" t="str">
        <f t="shared" si="5"/>
        <v>0</v>
      </c>
      <c r="G537" s="20" t="s">
        <v>2257</v>
      </c>
      <c r="H537" s="20" t="s">
        <v>557</v>
      </c>
      <c r="I537" s="20" t="s">
        <v>1107</v>
      </c>
      <c r="X537" t="s">
        <v>172</v>
      </c>
      <c r="Y537" t="s">
        <v>172</v>
      </c>
      <c r="Z537" t="s">
        <v>172</v>
      </c>
      <c r="AA537" t="s">
        <v>172</v>
      </c>
      <c r="AB537" t="s">
        <v>172</v>
      </c>
      <c r="AC537" t="s">
        <v>172</v>
      </c>
      <c r="AD537" t="s">
        <v>172</v>
      </c>
      <c r="AE537" t="s">
        <v>172</v>
      </c>
      <c r="AF537" t="s">
        <v>172</v>
      </c>
      <c r="AG537" t="s">
        <v>172</v>
      </c>
      <c r="AH537" t="s">
        <v>172</v>
      </c>
      <c r="AI537" t="s">
        <v>172</v>
      </c>
      <c r="AJ537" t="s">
        <v>172</v>
      </c>
      <c r="AK537" t="s">
        <v>183</v>
      </c>
    </row>
    <row r="538" ht="12.0" customHeight="1">
      <c r="A538" s="20" t="s">
        <v>5750</v>
      </c>
      <c r="B538" s="19" t="str">
        <f t="shared" si="1"/>
        <v>94C.3</v>
      </c>
      <c r="C538" s="19" t="str">
        <f t="shared" si="73"/>
        <v>94C.X</v>
      </c>
      <c r="D538" s="19" t="str">
        <f t="shared" si="15"/>
        <v>94C.X</v>
      </c>
      <c r="E538" s="19" t="str">
        <f t="shared" si="4"/>
        <v>TRUE</v>
      </c>
      <c r="F538" s="19" t="str">
        <f t="shared" si="5"/>
        <v>0</v>
      </c>
      <c r="G538" s="20" t="s">
        <v>2259</v>
      </c>
      <c r="H538" s="20" t="s">
        <v>563</v>
      </c>
      <c r="I538" s="20" t="s">
        <v>1107</v>
      </c>
      <c r="X538" t="s">
        <v>172</v>
      </c>
      <c r="Y538" t="s">
        <v>172</v>
      </c>
      <c r="Z538" t="s">
        <v>172</v>
      </c>
      <c r="AA538" t="s">
        <v>172</v>
      </c>
      <c r="AB538" t="s">
        <v>172</v>
      </c>
      <c r="AC538" t="s">
        <v>172</v>
      </c>
      <c r="AD538" t="s">
        <v>172</v>
      </c>
      <c r="AE538" t="s">
        <v>172</v>
      </c>
      <c r="AF538" t="s">
        <v>172</v>
      </c>
      <c r="AG538" t="s">
        <v>172</v>
      </c>
      <c r="AH538" t="s">
        <v>172</v>
      </c>
      <c r="AI538" t="s">
        <v>172</v>
      </c>
      <c r="AJ538" t="s">
        <v>172</v>
      </c>
      <c r="AK538" t="s">
        <v>183</v>
      </c>
    </row>
    <row r="539" ht="12.0" customHeight="1">
      <c r="A539" s="20" t="s">
        <v>5752</v>
      </c>
      <c r="B539" s="19" t="str">
        <f t="shared" si="1"/>
        <v>94C.4</v>
      </c>
      <c r="C539" s="19" t="str">
        <f t="shared" si="73"/>
        <v>94C.X</v>
      </c>
      <c r="D539" s="19" t="str">
        <f t="shared" si="15"/>
        <v>94C.X</v>
      </c>
      <c r="E539" s="19" t="str">
        <f t="shared" si="4"/>
        <v>TRUE</v>
      </c>
      <c r="F539" s="19" t="str">
        <f t="shared" si="5"/>
        <v>0</v>
      </c>
      <c r="G539" s="20" t="s">
        <v>2263</v>
      </c>
      <c r="H539" s="20" t="s">
        <v>582</v>
      </c>
      <c r="I539" s="20" t="s">
        <v>1107</v>
      </c>
      <c r="X539" t="s">
        <v>172</v>
      </c>
      <c r="Y539" t="s">
        <v>172</v>
      </c>
      <c r="Z539" t="s">
        <v>172</v>
      </c>
      <c r="AA539" t="s">
        <v>172</v>
      </c>
      <c r="AB539" t="s">
        <v>172</v>
      </c>
      <c r="AC539" t="s">
        <v>172</v>
      </c>
      <c r="AD539" t="s">
        <v>172</v>
      </c>
      <c r="AE539" t="s">
        <v>172</v>
      </c>
      <c r="AF539" t="s">
        <v>172</v>
      </c>
      <c r="AG539" t="s">
        <v>172</v>
      </c>
      <c r="AH539" t="s">
        <v>172</v>
      </c>
      <c r="AI539" t="s">
        <v>172</v>
      </c>
      <c r="AJ539" t="s">
        <v>172</v>
      </c>
      <c r="AK539" t="s">
        <v>183</v>
      </c>
    </row>
    <row r="540" ht="12.0" customHeight="1">
      <c r="A540" s="20" t="s">
        <v>5755</v>
      </c>
      <c r="B540" s="19" t="str">
        <f t="shared" si="1"/>
        <v>94C.5</v>
      </c>
      <c r="C540" s="19" t="str">
        <f t="shared" si="73"/>
        <v>94C.X</v>
      </c>
      <c r="D540" s="19" t="str">
        <f t="shared" si="15"/>
        <v>94C.X</v>
      </c>
      <c r="E540" s="19" t="str">
        <f t="shared" si="4"/>
        <v>TRUE</v>
      </c>
      <c r="F540" s="19" t="str">
        <f t="shared" si="5"/>
        <v>0</v>
      </c>
      <c r="G540" s="20" t="s">
        <v>2266</v>
      </c>
      <c r="H540" s="20" t="s">
        <v>595</v>
      </c>
      <c r="I540" s="20" t="s">
        <v>1107</v>
      </c>
      <c r="X540" t="s">
        <v>172</v>
      </c>
      <c r="Y540" t="s">
        <v>172</v>
      </c>
      <c r="Z540" t="s">
        <v>172</v>
      </c>
      <c r="AA540" t="s">
        <v>172</v>
      </c>
      <c r="AB540" t="s">
        <v>172</v>
      </c>
      <c r="AC540" t="s">
        <v>172</v>
      </c>
      <c r="AD540" t="s">
        <v>172</v>
      </c>
      <c r="AE540" t="s">
        <v>172</v>
      </c>
      <c r="AF540" t="s">
        <v>172</v>
      </c>
      <c r="AG540" t="s">
        <v>172</v>
      </c>
      <c r="AH540" t="s">
        <v>172</v>
      </c>
      <c r="AI540" t="s">
        <v>172</v>
      </c>
      <c r="AJ540" t="s">
        <v>172</v>
      </c>
      <c r="AK540" t="s">
        <v>183</v>
      </c>
    </row>
    <row r="541" ht="12.0" customHeight="1">
      <c r="A541" s="20" t="s">
        <v>5757</v>
      </c>
      <c r="B541" s="19" t="str">
        <f t="shared" si="1"/>
        <v>94D</v>
      </c>
      <c r="C541" s="19" t="str">
        <f t="shared" si="73"/>
        <v>94X</v>
      </c>
      <c r="D541" s="19" t="str">
        <f t="shared" si="15"/>
        <v>94X</v>
      </c>
      <c r="E541" s="19" t="str">
        <f t="shared" si="4"/>
        <v>TRUE</v>
      </c>
      <c r="F541" s="19" t="str">
        <f t="shared" si="5"/>
        <v>0</v>
      </c>
      <c r="G541" s="20" t="s">
        <v>2453</v>
      </c>
      <c r="H541" s="20" t="s">
        <v>2454</v>
      </c>
      <c r="I541" s="20" t="s">
        <v>1107</v>
      </c>
      <c r="X541" t="s">
        <v>172</v>
      </c>
      <c r="Y541" t="s">
        <v>172</v>
      </c>
      <c r="Z541" t="s">
        <v>172</v>
      </c>
      <c r="AA541" t="s">
        <v>172</v>
      </c>
      <c r="AB541" t="s">
        <v>172</v>
      </c>
      <c r="AC541" t="s">
        <v>172</v>
      </c>
      <c r="AD541" t="s">
        <v>172</v>
      </c>
      <c r="AE541" t="s">
        <v>172</v>
      </c>
      <c r="AF541" t="s">
        <v>172</v>
      </c>
      <c r="AG541" t="s">
        <v>172</v>
      </c>
      <c r="AH541" t="s">
        <v>172</v>
      </c>
      <c r="AI541" t="s">
        <v>172</v>
      </c>
      <c r="AJ541" t="s">
        <v>172</v>
      </c>
      <c r="AK541" t="s">
        <v>183</v>
      </c>
    </row>
    <row r="542" ht="12.0" customHeight="1">
      <c r="A542" s="20" t="s">
        <v>5759</v>
      </c>
      <c r="B542" s="19" t="str">
        <f t="shared" si="1"/>
        <v>94E</v>
      </c>
      <c r="C542" s="19" t="str">
        <f t="shared" si="73"/>
        <v>94X</v>
      </c>
      <c r="D542" s="19" t="str">
        <f t="shared" si="15"/>
        <v>94X</v>
      </c>
      <c r="E542" s="19" t="str">
        <f t="shared" si="4"/>
        <v>TRUE</v>
      </c>
      <c r="F542" s="19" t="str">
        <f t="shared" si="5"/>
        <v>0</v>
      </c>
      <c r="G542" s="20" t="s">
        <v>5760</v>
      </c>
      <c r="H542" s="20" t="s">
        <v>5761</v>
      </c>
      <c r="X542" t="s">
        <v>172</v>
      </c>
      <c r="Y542" t="s">
        <v>172</v>
      </c>
      <c r="Z542" t="s">
        <v>172</v>
      </c>
      <c r="AA542" t="s">
        <v>172</v>
      </c>
      <c r="AB542" t="s">
        <v>172</v>
      </c>
      <c r="AC542" t="s">
        <v>172</v>
      </c>
      <c r="AD542" t="s">
        <v>172</v>
      </c>
      <c r="AE542" t="s">
        <v>172</v>
      </c>
      <c r="AF542" t="s">
        <v>172</v>
      </c>
      <c r="AG542" t="s">
        <v>172</v>
      </c>
      <c r="AH542" t="s">
        <v>172</v>
      </c>
      <c r="AI542" t="s">
        <v>172</v>
      </c>
      <c r="AJ542" t="s">
        <v>172</v>
      </c>
      <c r="AK542" t="s">
        <v>183</v>
      </c>
    </row>
    <row r="543" ht="12.0" customHeight="1">
      <c r="A543" s="20" t="s">
        <v>5762</v>
      </c>
      <c r="B543" s="19" t="str">
        <f t="shared" si="1"/>
        <v>94F</v>
      </c>
      <c r="C543" s="19" t="str">
        <f t="shared" si="73"/>
        <v>94X</v>
      </c>
      <c r="D543" s="19" t="str">
        <f t="shared" si="15"/>
        <v>94X</v>
      </c>
      <c r="E543" s="19" t="str">
        <f t="shared" si="4"/>
        <v>TRUE</v>
      </c>
      <c r="F543" s="19" t="str">
        <f t="shared" si="5"/>
        <v>0</v>
      </c>
      <c r="G543" s="20" t="s">
        <v>5763</v>
      </c>
      <c r="H543" s="20" t="s">
        <v>5764</v>
      </c>
      <c r="L543" s="20" t="s">
        <v>5765</v>
      </c>
      <c r="S543" s="20" t="s">
        <v>5766</v>
      </c>
      <c r="X543" t="s">
        <v>172</v>
      </c>
      <c r="Y543" t="s">
        <v>172</v>
      </c>
      <c r="Z543" t="s">
        <v>5767</v>
      </c>
      <c r="AA543" t="s">
        <v>172</v>
      </c>
      <c r="AB543" t="s">
        <v>172</v>
      </c>
      <c r="AC543" t="s">
        <v>172</v>
      </c>
      <c r="AD543" t="s">
        <v>172</v>
      </c>
      <c r="AE543" t="s">
        <v>172</v>
      </c>
      <c r="AF543" t="s">
        <v>172</v>
      </c>
      <c r="AG543" t="s">
        <v>5768</v>
      </c>
      <c r="AH543" t="s">
        <v>172</v>
      </c>
      <c r="AI543" t="s">
        <v>172</v>
      </c>
      <c r="AJ543" t="s">
        <v>172</v>
      </c>
      <c r="AK543" t="s">
        <v>5769</v>
      </c>
    </row>
    <row r="544" ht="12.0" customHeight="1">
      <c r="A544" s="24" t="s">
        <v>5770</v>
      </c>
      <c r="B544" s="19" t="str">
        <f t="shared" si="1"/>
        <v>AX</v>
      </c>
      <c r="C544" s="19" t="s">
        <v>171</v>
      </c>
      <c r="D544" s="19" t="str">
        <f t="shared" si="15"/>
        <v>vifanord-ROOT</v>
      </c>
      <c r="E544" s="19" t="str">
        <f t="shared" si="4"/>
        <v>TRUE</v>
      </c>
      <c r="F544" s="19" t="str">
        <f t="shared" si="5"/>
        <v>4</v>
      </c>
      <c r="G544" s="20" t="s">
        <v>5772</v>
      </c>
      <c r="H544" s="20" t="s">
        <v>5773</v>
      </c>
      <c r="X544" t="s">
        <v>172</v>
      </c>
      <c r="Y544" t="s">
        <v>172</v>
      </c>
      <c r="Z544" t="s">
        <v>172</v>
      </c>
      <c r="AA544" t="s">
        <v>172</v>
      </c>
      <c r="AB544" t="s">
        <v>172</v>
      </c>
      <c r="AC544" t="s">
        <v>172</v>
      </c>
      <c r="AD544" t="s">
        <v>172</v>
      </c>
      <c r="AE544" t="s">
        <v>172</v>
      </c>
      <c r="AF544" t="s">
        <v>172</v>
      </c>
      <c r="AG544" t="s">
        <v>172</v>
      </c>
      <c r="AH544" t="s">
        <v>172</v>
      </c>
      <c r="AI544" t="s">
        <v>172</v>
      </c>
      <c r="AJ544" t="s">
        <v>172</v>
      </c>
      <c r="AK544" t="s">
        <v>183</v>
      </c>
    </row>
    <row r="545" ht="12.0" customHeight="1">
      <c r="A545" s="20" t="s">
        <v>5774</v>
      </c>
      <c r="B545" s="19" t="str">
        <f t="shared" si="1"/>
        <v>A1</v>
      </c>
      <c r="C545" s="19" t="str">
        <f t="shared" ref="C545:C548" si="74">REGEXREPLACE(B545,"^([^X]*?).?(X*)$", "$1X$2")</f>
        <v>AX</v>
      </c>
      <c r="D545" s="19" t="str">
        <f t="shared" si="15"/>
        <v>AX</v>
      </c>
      <c r="E545" s="19" t="str">
        <f t="shared" si="4"/>
        <v>TRUE</v>
      </c>
      <c r="F545" s="19" t="str">
        <f t="shared" si="5"/>
        <v>0</v>
      </c>
      <c r="G545" s="20" t="s">
        <v>5775</v>
      </c>
      <c r="H545" s="20" t="s">
        <v>5776</v>
      </c>
      <c r="I545" s="20" t="s">
        <v>5777</v>
      </c>
      <c r="R545" s="20" t="s">
        <v>5778</v>
      </c>
      <c r="X545" t="s">
        <v>172</v>
      </c>
      <c r="Y545" t="s">
        <v>172</v>
      </c>
      <c r="Z545" t="s">
        <v>172</v>
      </c>
      <c r="AA545" t="s">
        <v>172</v>
      </c>
      <c r="AB545" t="s">
        <v>172</v>
      </c>
      <c r="AC545" t="s">
        <v>172</v>
      </c>
      <c r="AD545" t="s">
        <v>172</v>
      </c>
      <c r="AE545" t="s">
        <v>172</v>
      </c>
      <c r="AF545" t="s">
        <v>5779</v>
      </c>
      <c r="AG545" t="s">
        <v>172</v>
      </c>
      <c r="AH545" t="s">
        <v>172</v>
      </c>
      <c r="AI545" t="s">
        <v>172</v>
      </c>
      <c r="AJ545" t="s">
        <v>172</v>
      </c>
      <c r="AK545" t="s">
        <v>5780</v>
      </c>
    </row>
    <row r="546" ht="12.0" customHeight="1">
      <c r="A546" s="20" t="s">
        <v>5781</v>
      </c>
      <c r="B546" s="19" t="str">
        <f t="shared" si="1"/>
        <v>A2</v>
      </c>
      <c r="C546" s="19" t="str">
        <f t="shared" si="74"/>
        <v>AX</v>
      </c>
      <c r="D546" s="19" t="str">
        <f t="shared" si="15"/>
        <v>AX</v>
      </c>
      <c r="E546" s="19" t="str">
        <f t="shared" si="4"/>
        <v>TRUE</v>
      </c>
      <c r="F546" s="19" t="str">
        <f t="shared" si="5"/>
        <v>0</v>
      </c>
      <c r="G546" s="20" t="s">
        <v>5782</v>
      </c>
      <c r="H546" s="20" t="s">
        <v>5783</v>
      </c>
      <c r="I546" s="20" t="s">
        <v>5784</v>
      </c>
      <c r="R546" s="20" t="s">
        <v>5785</v>
      </c>
      <c r="X546" t="s">
        <v>172</v>
      </c>
      <c r="Y546" t="s">
        <v>172</v>
      </c>
      <c r="Z546" t="s">
        <v>172</v>
      </c>
      <c r="AA546" t="s">
        <v>172</v>
      </c>
      <c r="AB546" t="s">
        <v>172</v>
      </c>
      <c r="AC546" t="s">
        <v>172</v>
      </c>
      <c r="AD546" t="s">
        <v>172</v>
      </c>
      <c r="AE546" t="s">
        <v>172</v>
      </c>
      <c r="AF546" t="s">
        <v>5787</v>
      </c>
      <c r="AG546" t="s">
        <v>172</v>
      </c>
      <c r="AH546" t="s">
        <v>172</v>
      </c>
      <c r="AI546" t="s">
        <v>172</v>
      </c>
      <c r="AJ546" t="s">
        <v>172</v>
      </c>
      <c r="AK546" t="s">
        <v>5788</v>
      </c>
    </row>
    <row r="547" ht="12.0" customHeight="1">
      <c r="A547" s="20" t="s">
        <v>5789</v>
      </c>
      <c r="B547" s="19" t="str">
        <f t="shared" si="1"/>
        <v>A5</v>
      </c>
      <c r="C547" s="19" t="str">
        <f t="shared" si="74"/>
        <v>AX</v>
      </c>
      <c r="D547" s="19" t="str">
        <f t="shared" si="15"/>
        <v>AX</v>
      </c>
      <c r="E547" s="19" t="str">
        <f t="shared" si="4"/>
        <v>TRUE</v>
      </c>
      <c r="F547" s="19" t="str">
        <f t="shared" si="5"/>
        <v>0</v>
      </c>
      <c r="G547" s="20" t="s">
        <v>5790</v>
      </c>
      <c r="H547" s="20" t="s">
        <v>5791</v>
      </c>
      <c r="R547" s="20" t="s">
        <v>5792</v>
      </c>
      <c r="X547" t="s">
        <v>172</v>
      </c>
      <c r="Y547" t="s">
        <v>172</v>
      </c>
      <c r="Z547" t="s">
        <v>172</v>
      </c>
      <c r="AA547" t="s">
        <v>172</v>
      </c>
      <c r="AB547" t="s">
        <v>172</v>
      </c>
      <c r="AC547" t="s">
        <v>172</v>
      </c>
      <c r="AD547" t="s">
        <v>172</v>
      </c>
      <c r="AE547" t="s">
        <v>172</v>
      </c>
      <c r="AF547" t="s">
        <v>5793</v>
      </c>
      <c r="AG547" t="s">
        <v>172</v>
      </c>
      <c r="AH547" t="s">
        <v>172</v>
      </c>
      <c r="AI547" t="s">
        <v>172</v>
      </c>
      <c r="AJ547" t="s">
        <v>172</v>
      </c>
      <c r="AK547" t="s">
        <v>5795</v>
      </c>
    </row>
    <row r="548" ht="12.0" customHeight="1">
      <c r="A548" s="20" t="s">
        <v>5796</v>
      </c>
      <c r="B548" s="19" t="str">
        <f t="shared" si="1"/>
        <v>A6</v>
      </c>
      <c r="C548" s="19" t="str">
        <f t="shared" si="74"/>
        <v>AX</v>
      </c>
      <c r="D548" s="19" t="str">
        <f t="shared" si="15"/>
        <v>AX</v>
      </c>
      <c r="E548" s="19" t="str">
        <f t="shared" si="4"/>
        <v>TRUE</v>
      </c>
      <c r="F548" s="19" t="str">
        <f t="shared" si="5"/>
        <v>0</v>
      </c>
      <c r="G548" s="20" t="s">
        <v>5797</v>
      </c>
      <c r="H548" s="20" t="s">
        <v>5798</v>
      </c>
      <c r="R548" s="20" t="s">
        <v>5799</v>
      </c>
      <c r="X548" t="s">
        <v>172</v>
      </c>
      <c r="Y548" t="s">
        <v>172</v>
      </c>
      <c r="Z548" t="s">
        <v>172</v>
      </c>
      <c r="AA548" t="s">
        <v>172</v>
      </c>
      <c r="AB548" t="s">
        <v>172</v>
      </c>
      <c r="AC548" t="s">
        <v>172</v>
      </c>
      <c r="AD548" t="s">
        <v>172</v>
      </c>
      <c r="AE548" t="s">
        <v>172</v>
      </c>
      <c r="AF548" t="s">
        <v>5801</v>
      </c>
      <c r="AG548" t="s">
        <v>172</v>
      </c>
      <c r="AH548" t="s">
        <v>172</v>
      </c>
      <c r="AI548" t="s">
        <v>172</v>
      </c>
      <c r="AJ548" t="s">
        <v>172</v>
      </c>
      <c r="AK548" t="s">
        <v>5802</v>
      </c>
    </row>
  </sheetData>
  <conditionalFormatting sqref="E1:E548">
    <cfRule type="cellIs" dxfId="0" priority="1" operator="equal">
      <formula>"FALSE"</formula>
    </cfRule>
  </conditionalFormatting>
  <conditionalFormatting sqref="D1:D548">
    <cfRule type="containsBlanks" dxfId="1" priority="2">
      <formula>LEN(TRIM(D1))=0</formula>
    </cfRule>
  </conditionalFormatting>
  <conditionalFormatting sqref="F1:F548">
    <cfRule type="cellIs" dxfId="2" priority="3" operator="equal">
      <formula>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75"/>
  <cols>
    <col customWidth="1" min="1" max="3" width="13.86"/>
    <col customWidth="1" min="4" max="6" width="14.43"/>
    <col customWidth="1" min="7" max="7" width="28.86"/>
    <col customWidth="1" min="8" max="8" width="58.71"/>
    <col customWidth="1" min="9" max="9" width="64.57"/>
    <col customWidth="1" min="10" max="10" width="8.57"/>
    <col customWidth="1" min="11" max="11" width="38.86"/>
    <col customWidth="1" min="12" max="12" width="23.71"/>
    <col customWidth="1" min="13" max="25" width="24.57"/>
    <col customWidth="1" min="26" max="26" width="76.29"/>
    <col customWidth="1" min="27" max="40" width="24.57"/>
  </cols>
  <sheetData>
    <row r="1">
      <c r="A1" s="1"/>
      <c r="B1" s="5"/>
      <c r="C1" s="5"/>
      <c r="D1" s="5"/>
      <c r="E1" s="5"/>
      <c r="F1" s="5"/>
      <c r="G1" s="5" t="s">
        <v>30</v>
      </c>
      <c r="H1" s="2" t="s">
        <v>32</v>
      </c>
      <c r="I1" s="2" t="s">
        <v>34</v>
      </c>
      <c r="J1" s="2" t="s">
        <v>36</v>
      </c>
      <c r="K1" s="2" t="s">
        <v>37</v>
      </c>
      <c r="L1" s="2" t="s">
        <v>39</v>
      </c>
      <c r="M1" s="2" t="s">
        <v>40</v>
      </c>
      <c r="N1" s="2" t="s">
        <v>42</v>
      </c>
      <c r="O1" s="2" t="s">
        <v>44</v>
      </c>
      <c r="P1" s="2" t="s">
        <v>45</v>
      </c>
      <c r="Q1" s="2" t="s">
        <v>47</v>
      </c>
      <c r="R1" s="2" t="s">
        <v>48</v>
      </c>
      <c r="S1" s="2" t="s">
        <v>50</v>
      </c>
      <c r="T1" s="2" t="s">
        <v>52</v>
      </c>
      <c r="U1" s="2" t="s">
        <v>53</v>
      </c>
      <c r="V1" s="2" t="s">
        <v>55</v>
      </c>
      <c r="W1" s="2" t="s">
        <v>56</v>
      </c>
      <c r="X1" s="2" t="s">
        <v>58</v>
      </c>
      <c r="Y1" s="2" t="s">
        <v>60</v>
      </c>
      <c r="Z1" s="2" t="s">
        <v>39</v>
      </c>
      <c r="AA1" s="2" t="s">
        <v>40</v>
      </c>
      <c r="AB1" s="2" t="s">
        <v>42</v>
      </c>
      <c r="AC1" s="2" t="s">
        <v>44</v>
      </c>
      <c r="AD1" s="2" t="s">
        <v>45</v>
      </c>
      <c r="AE1" s="2" t="s">
        <v>47</v>
      </c>
      <c r="AF1" s="2" t="s">
        <v>48</v>
      </c>
      <c r="AG1" s="2" t="s">
        <v>50</v>
      </c>
      <c r="AH1" s="2" t="s">
        <v>52</v>
      </c>
      <c r="AI1" s="2" t="s">
        <v>53</v>
      </c>
      <c r="AJ1" s="2" t="s">
        <v>55</v>
      </c>
      <c r="AK1" s="2" t="s">
        <v>56</v>
      </c>
      <c r="AL1" s="2" t="s">
        <v>58</v>
      </c>
      <c r="AM1" s="2" t="s">
        <v>60</v>
      </c>
      <c r="AN1" s="9" t="s">
        <v>77</v>
      </c>
    </row>
    <row r="2" ht="12.0" customHeight="1">
      <c r="A2" s="1" t="s">
        <v>83</v>
      </c>
      <c r="B2" s="5"/>
      <c r="C2" s="5" t="s">
        <v>89</v>
      </c>
      <c r="D2" s="5" t="s">
        <v>114</v>
      </c>
      <c r="E2" s="5" t="s">
        <v>115</v>
      </c>
      <c r="F2" s="5" t="s">
        <v>116</v>
      </c>
      <c r="G2" s="5"/>
      <c r="H2" s="2"/>
      <c r="I2" s="2"/>
      <c r="J2" s="12"/>
      <c r="K2" s="13" t="s">
        <v>155</v>
      </c>
      <c r="L2" s="12"/>
      <c r="M2" s="12"/>
      <c r="N2" s="12"/>
      <c r="O2" s="12"/>
      <c r="P2" s="12"/>
      <c r="Q2" s="12"/>
      <c r="R2" s="12"/>
      <c r="S2" s="12"/>
      <c r="T2" s="12"/>
      <c r="U2" s="12"/>
      <c r="V2" s="12"/>
      <c r="W2" s="12"/>
      <c r="X2" s="12"/>
      <c r="Y2" s="12"/>
      <c r="Z2" s="7" t="s">
        <v>156</v>
      </c>
      <c r="AA2" s="7" t="s">
        <v>156</v>
      </c>
      <c r="AB2" s="7" t="s">
        <v>156</v>
      </c>
      <c r="AC2" s="7" t="s">
        <v>156</v>
      </c>
      <c r="AD2" s="7" t="s">
        <v>156</v>
      </c>
      <c r="AE2" s="7" t="s">
        <v>156</v>
      </c>
      <c r="AF2" s="7" t="s">
        <v>156</v>
      </c>
      <c r="AG2" s="7" t="s">
        <v>156</v>
      </c>
      <c r="AH2" s="7" t="s">
        <v>156</v>
      </c>
      <c r="AI2" s="7" t="s">
        <v>156</v>
      </c>
      <c r="AJ2" s="7" t="s">
        <v>156</v>
      </c>
      <c r="AK2" s="7" t="s">
        <v>156</v>
      </c>
      <c r="AL2" s="7" t="s">
        <v>156</v>
      </c>
      <c r="AM2" s="7" t="s">
        <v>156</v>
      </c>
      <c r="AN2" s="7"/>
    </row>
    <row r="3" ht="12.0" customHeight="1">
      <c r="A3" s="18"/>
      <c r="B3" s="19"/>
      <c r="C3" s="19"/>
      <c r="D3" s="19"/>
      <c r="E3" s="19"/>
      <c r="F3" s="19"/>
      <c r="G3" s="19"/>
      <c r="H3" s="20"/>
      <c r="I3" s="20"/>
      <c r="Z3" s="23" t="s">
        <v>158</v>
      </c>
      <c r="AA3" s="23" t="s">
        <v>159</v>
      </c>
      <c r="AB3" s="23" t="s">
        <v>160</v>
      </c>
      <c r="AC3" s="23" t="s">
        <v>161</v>
      </c>
      <c r="AD3" s="23" t="s">
        <v>166</v>
      </c>
      <c r="AE3" s="23" t="s">
        <v>162</v>
      </c>
      <c r="AF3" s="23" t="s">
        <v>163</v>
      </c>
      <c r="AG3" s="23" t="s">
        <v>164</v>
      </c>
      <c r="AH3" s="23" t="s">
        <v>165</v>
      </c>
      <c r="AI3" s="23" t="s">
        <v>167</v>
      </c>
      <c r="AJ3" s="23" t="s">
        <v>168</v>
      </c>
      <c r="AK3" s="23" t="s">
        <v>169</v>
      </c>
      <c r="AL3" s="23" t="s">
        <v>170</v>
      </c>
      <c r="AM3" s="23" t="s">
        <v>157</v>
      </c>
      <c r="AN3" s="23"/>
    </row>
    <row r="4" ht="12.0" customHeight="1">
      <c r="A4" s="18" t="s">
        <v>171</v>
      </c>
      <c r="B4" s="19" t="str">
        <f t="shared" ref="B4:B110" si="1">REGEXREPLACE(A4,"\*","X")</f>
        <v>vifanord-ROOT</v>
      </c>
      <c r="C4" s="19"/>
      <c r="D4" s="19"/>
      <c r="E4" s="19"/>
      <c r="F4" s="19"/>
      <c r="G4" s="19"/>
      <c r="H4" s="20"/>
      <c r="I4" s="20"/>
      <c r="Z4" s="20" t="str">
        <f>pazpar2Query(L4:Y553, $K$2)</f>
        <v/>
      </c>
      <c r="AA4" t="s">
        <v>172</v>
      </c>
      <c r="AB4" t="s">
        <v>172</v>
      </c>
      <c r="AC4" t="s">
        <v>172</v>
      </c>
      <c r="AD4" t="s">
        <v>172</v>
      </c>
      <c r="AE4" t="s">
        <v>172</v>
      </c>
      <c r="AF4" t="s">
        <v>172</v>
      </c>
      <c r="AG4" t="s">
        <v>172</v>
      </c>
      <c r="AH4" t="s">
        <v>172</v>
      </c>
      <c r="AI4" t="s">
        <v>172</v>
      </c>
      <c r="AJ4" t="s">
        <v>172</v>
      </c>
      <c r="AK4" t="s">
        <v>172</v>
      </c>
      <c r="AL4" t="s">
        <v>172</v>
      </c>
      <c r="AM4" t="s">
        <v>172</v>
      </c>
    </row>
    <row r="5" ht="12.0" customHeight="1">
      <c r="A5" s="18" t="s">
        <v>173</v>
      </c>
      <c r="B5" s="19" t="str">
        <f t="shared" si="1"/>
        <v>0XX</v>
      </c>
      <c r="C5" s="19" t="s">
        <v>171</v>
      </c>
      <c r="D5" s="19" t="str">
        <f t="shared" ref="D5:D110" si="2">IFERROR( VLOOKUP(C5,B:B,1,FALSE), "")</f>
        <v>vifanord-ROOT</v>
      </c>
      <c r="E5" s="19" t="str">
        <f t="shared" ref="E5:E553" si="3">NOT(EQ(C5,B5))</f>
        <v>TRUE</v>
      </c>
      <c r="F5" s="19" t="str">
        <f t="shared" ref="F5:F553" si="4">COUNTIF(C:C,B5)</f>
        <v>8</v>
      </c>
      <c r="G5" s="19" t="s">
        <v>173</v>
      </c>
      <c r="H5" s="20" t="s">
        <v>175</v>
      </c>
      <c r="I5" s="20" t="s">
        <v>176</v>
      </c>
      <c r="Z5" s="20" t="s">
        <v>172</v>
      </c>
      <c r="AA5" t="s">
        <v>172</v>
      </c>
      <c r="AB5" t="s">
        <v>172</v>
      </c>
      <c r="AC5" t="s">
        <v>172</v>
      </c>
      <c r="AD5" t="s">
        <v>172</v>
      </c>
      <c r="AE5" t="s">
        <v>172</v>
      </c>
      <c r="AF5" t="s">
        <v>172</v>
      </c>
      <c r="AG5" t="s">
        <v>172</v>
      </c>
      <c r="AH5" t="s">
        <v>172</v>
      </c>
      <c r="AI5" t="s">
        <v>172</v>
      </c>
      <c r="AJ5" t="s">
        <v>172</v>
      </c>
      <c r="AK5" t="s">
        <v>172</v>
      </c>
      <c r="AL5" t="s">
        <v>172</v>
      </c>
      <c r="AM5" t="s">
        <v>172</v>
      </c>
      <c r="AN5" t="str">
        <f>toJSON(Z3:AM3,Z5:AM553)</f>
        <v>{}</v>
      </c>
    </row>
    <row r="6" ht="12.0" customHeight="1">
      <c r="A6" s="18" t="s">
        <v>177</v>
      </c>
      <c r="B6" s="19" t="str">
        <f t="shared" si="1"/>
        <v>00X</v>
      </c>
      <c r="C6" s="19" t="str">
        <f t="shared" ref="C6:C26" si="5">REGEXREPLACE(B6,"^([^X]*?).?(X*)$", "$1X$2")</f>
        <v>0XX</v>
      </c>
      <c r="D6" s="19" t="str">
        <f t="shared" si="2"/>
        <v>0XX</v>
      </c>
      <c r="E6" s="19" t="str">
        <f t="shared" si="3"/>
        <v>TRUE</v>
      </c>
      <c r="F6" s="19" t="str">
        <f t="shared" si="4"/>
        <v>3</v>
      </c>
      <c r="G6" s="19" t="s">
        <v>177</v>
      </c>
      <c r="H6" s="20" t="s">
        <v>181</v>
      </c>
      <c r="I6" s="20" t="s">
        <v>182</v>
      </c>
      <c r="Z6" s="20" t="s">
        <v>172</v>
      </c>
      <c r="AA6" t="s">
        <v>172</v>
      </c>
      <c r="AB6" t="s">
        <v>172</v>
      </c>
      <c r="AC6" t="s">
        <v>172</v>
      </c>
      <c r="AD6" t="s">
        <v>172</v>
      </c>
      <c r="AE6" t="s">
        <v>172</v>
      </c>
      <c r="AF6" t="s">
        <v>172</v>
      </c>
      <c r="AG6" t="s">
        <v>172</v>
      </c>
      <c r="AH6" t="s">
        <v>172</v>
      </c>
      <c r="AI6" t="s">
        <v>172</v>
      </c>
      <c r="AJ6" t="s">
        <v>172</v>
      </c>
      <c r="AK6" t="s">
        <v>172</v>
      </c>
      <c r="AL6" t="s">
        <v>172</v>
      </c>
      <c r="AM6" t="s">
        <v>172</v>
      </c>
      <c r="AN6" t="s">
        <v>183</v>
      </c>
    </row>
    <row r="7" ht="12.0" customHeight="1">
      <c r="A7" s="18" t="s">
        <v>184</v>
      </c>
      <c r="B7" s="19" t="str">
        <f t="shared" si="1"/>
        <v>001</v>
      </c>
      <c r="C7" s="19" t="str">
        <f t="shared" si="5"/>
        <v>00X</v>
      </c>
      <c r="D7" s="19" t="str">
        <f t="shared" si="2"/>
        <v>00X</v>
      </c>
      <c r="E7" s="19" t="str">
        <f t="shared" si="3"/>
        <v>TRUE</v>
      </c>
      <c r="F7" s="19" t="str">
        <f t="shared" si="4"/>
        <v>0</v>
      </c>
      <c r="G7" s="19" t="s">
        <v>184</v>
      </c>
      <c r="H7" s="20" t="s">
        <v>186</v>
      </c>
      <c r="I7" s="20" t="s">
        <v>187</v>
      </c>
      <c r="K7" s="20" t="s">
        <v>188</v>
      </c>
      <c r="L7" s="20" t="s">
        <v>189</v>
      </c>
      <c r="M7" s="20" t="s">
        <v>190</v>
      </c>
      <c r="N7" s="20" t="s">
        <v>191</v>
      </c>
      <c r="O7" s="20" t="s">
        <v>192</v>
      </c>
      <c r="Q7" s="20" t="s">
        <v>193</v>
      </c>
      <c r="R7" s="20" t="s">
        <v>194</v>
      </c>
      <c r="S7" s="20" t="s">
        <v>195</v>
      </c>
      <c r="T7" s="20" t="s">
        <v>196</v>
      </c>
      <c r="U7" s="20" t="s">
        <v>189</v>
      </c>
      <c r="Y7" s="20" t="s">
        <v>189</v>
      </c>
      <c r="Z7" s="20" t="s">
        <v>197</v>
      </c>
      <c r="AA7" s="20" t="s">
        <v>198</v>
      </c>
      <c r="AB7" s="20" t="s">
        <v>199</v>
      </c>
      <c r="AC7" s="20" t="s">
        <v>200</v>
      </c>
      <c r="AD7" s="20" t="s">
        <v>172</v>
      </c>
      <c r="AE7" s="20" t="s">
        <v>201</v>
      </c>
      <c r="AF7" s="20" t="s">
        <v>202</v>
      </c>
      <c r="AG7" s="20" t="s">
        <v>203</v>
      </c>
      <c r="AH7" s="20" t="s">
        <v>204</v>
      </c>
      <c r="AI7" s="20" t="s">
        <v>197</v>
      </c>
      <c r="AJ7" s="20" t="s">
        <v>172</v>
      </c>
      <c r="AK7" s="20" t="s">
        <v>172</v>
      </c>
      <c r="AL7" s="20" t="s">
        <v>172</v>
      </c>
      <c r="AM7" s="20" t="s">
        <v>197</v>
      </c>
      <c r="AN7" s="20" t="s">
        <v>207</v>
      </c>
    </row>
    <row r="8" ht="12.0" customHeight="1">
      <c r="A8" s="18" t="s">
        <v>185</v>
      </c>
      <c r="B8" s="19" t="str">
        <f t="shared" si="1"/>
        <v>002</v>
      </c>
      <c r="C8" s="19" t="str">
        <f t="shared" si="5"/>
        <v>00X</v>
      </c>
      <c r="D8" s="19" t="str">
        <f t="shared" si="2"/>
        <v>00X</v>
      </c>
      <c r="E8" s="19" t="str">
        <f t="shared" si="3"/>
        <v>TRUE</v>
      </c>
      <c r="F8" s="19" t="str">
        <f t="shared" si="4"/>
        <v>0</v>
      </c>
      <c r="G8" s="19" t="s">
        <v>185</v>
      </c>
      <c r="H8" s="20" t="s">
        <v>211</v>
      </c>
      <c r="I8" s="20" t="s">
        <v>212</v>
      </c>
      <c r="K8" s="20" t="s">
        <v>213</v>
      </c>
      <c r="L8" s="20" t="s">
        <v>214</v>
      </c>
      <c r="M8" s="20" t="s">
        <v>215</v>
      </c>
      <c r="N8" s="20" t="s">
        <v>216</v>
      </c>
      <c r="O8" s="20" t="s">
        <v>218</v>
      </c>
      <c r="Q8" s="20" t="s">
        <v>219</v>
      </c>
      <c r="R8" s="20" t="s">
        <v>221</v>
      </c>
      <c r="S8" s="20" t="s">
        <v>222</v>
      </c>
      <c r="T8" s="20" t="s">
        <v>223</v>
      </c>
      <c r="U8" s="20" t="s">
        <v>214</v>
      </c>
      <c r="Y8" s="20" t="s">
        <v>214</v>
      </c>
      <c r="Z8" s="20" t="s">
        <v>225</v>
      </c>
      <c r="AA8" s="20" t="s">
        <v>226</v>
      </c>
      <c r="AB8" s="20" t="s">
        <v>228</v>
      </c>
      <c r="AC8" s="20" t="s">
        <v>229</v>
      </c>
      <c r="AD8" s="20" t="s">
        <v>172</v>
      </c>
      <c r="AE8" s="20" t="s">
        <v>230</v>
      </c>
      <c r="AF8" s="20" t="s">
        <v>231</v>
      </c>
      <c r="AG8" s="20" t="s">
        <v>232</v>
      </c>
      <c r="AH8" s="20" t="s">
        <v>233</v>
      </c>
      <c r="AI8" s="20" t="s">
        <v>225</v>
      </c>
      <c r="AJ8" s="20" t="s">
        <v>172</v>
      </c>
      <c r="AK8" s="20" t="s">
        <v>172</v>
      </c>
      <c r="AL8" s="20" t="s">
        <v>172</v>
      </c>
      <c r="AM8" s="20" t="s">
        <v>225</v>
      </c>
      <c r="AN8" s="20" t="s">
        <v>237</v>
      </c>
    </row>
    <row r="9" ht="12.0" customHeight="1">
      <c r="A9" s="18" t="s">
        <v>239</v>
      </c>
      <c r="B9" s="19" t="str">
        <f t="shared" si="1"/>
        <v>004</v>
      </c>
      <c r="C9" s="19" t="str">
        <f t="shared" si="5"/>
        <v>00X</v>
      </c>
      <c r="D9" s="19" t="str">
        <f t="shared" si="2"/>
        <v>00X</v>
      </c>
      <c r="E9" s="19" t="str">
        <f t="shared" si="3"/>
        <v>TRUE</v>
      </c>
      <c r="F9" s="19" t="str">
        <f t="shared" si="4"/>
        <v>0</v>
      </c>
      <c r="G9" s="19" t="s">
        <v>239</v>
      </c>
      <c r="H9" s="20" t="s">
        <v>240</v>
      </c>
      <c r="I9" s="20" t="s">
        <v>241</v>
      </c>
      <c r="K9" s="20" t="s">
        <v>242</v>
      </c>
      <c r="L9" s="20" t="s">
        <v>243</v>
      </c>
      <c r="U9" s="20" t="s">
        <v>243</v>
      </c>
      <c r="Y9" s="20" t="s">
        <v>243</v>
      </c>
      <c r="Z9" s="20" t="s">
        <v>244</v>
      </c>
      <c r="AA9" s="20" t="s">
        <v>172</v>
      </c>
      <c r="AB9" s="20" t="s">
        <v>172</v>
      </c>
      <c r="AC9" s="20" t="s">
        <v>172</v>
      </c>
      <c r="AD9" s="20" t="s">
        <v>172</v>
      </c>
      <c r="AE9" s="20" t="s">
        <v>172</v>
      </c>
      <c r="AF9" s="20" t="s">
        <v>172</v>
      </c>
      <c r="AG9" s="20" t="s">
        <v>172</v>
      </c>
      <c r="AH9" s="20" t="s">
        <v>172</v>
      </c>
      <c r="AI9" s="20" t="s">
        <v>244</v>
      </c>
      <c r="AJ9" s="20" t="s">
        <v>172</v>
      </c>
      <c r="AK9" s="20" t="s">
        <v>172</v>
      </c>
      <c r="AL9" s="20" t="s">
        <v>172</v>
      </c>
      <c r="AM9" s="20" t="s">
        <v>244</v>
      </c>
      <c r="AN9" s="20" t="s">
        <v>246</v>
      </c>
    </row>
    <row r="10" ht="12.0" customHeight="1">
      <c r="A10" s="18" t="s">
        <v>248</v>
      </c>
      <c r="B10" s="19" t="str">
        <f t="shared" si="1"/>
        <v>01X</v>
      </c>
      <c r="C10" s="19" t="str">
        <f t="shared" si="5"/>
        <v>0XX</v>
      </c>
      <c r="D10" s="19" t="str">
        <f t="shared" si="2"/>
        <v>0XX</v>
      </c>
      <c r="E10" s="19" t="str">
        <f t="shared" si="3"/>
        <v>TRUE</v>
      </c>
      <c r="F10" s="19" t="str">
        <f t="shared" si="4"/>
        <v>0</v>
      </c>
      <c r="G10" s="19" t="s">
        <v>248</v>
      </c>
      <c r="H10" s="20" t="s">
        <v>250</v>
      </c>
      <c r="I10" s="20" t="s">
        <v>251</v>
      </c>
      <c r="K10" s="20" t="s">
        <v>252</v>
      </c>
      <c r="L10" s="20" t="s">
        <v>253</v>
      </c>
      <c r="M10" s="20" t="s">
        <v>254</v>
      </c>
      <c r="N10" s="20" t="s">
        <v>255</v>
      </c>
      <c r="O10" s="20" t="s">
        <v>256</v>
      </c>
      <c r="Q10" s="20" t="s">
        <v>257</v>
      </c>
      <c r="R10" s="20" t="s">
        <v>258</v>
      </c>
      <c r="S10" s="20" t="s">
        <v>259</v>
      </c>
      <c r="T10" s="20" t="s">
        <v>261</v>
      </c>
      <c r="U10" s="20" t="s">
        <v>262</v>
      </c>
      <c r="Y10" s="20" t="s">
        <v>264</v>
      </c>
      <c r="Z10" s="20" t="s">
        <v>265</v>
      </c>
      <c r="AA10" s="20" t="s">
        <v>266</v>
      </c>
      <c r="AB10" s="20" t="s">
        <v>267</v>
      </c>
      <c r="AC10" s="20" t="s">
        <v>269</v>
      </c>
      <c r="AD10" s="20" t="s">
        <v>172</v>
      </c>
      <c r="AE10" s="20" t="s">
        <v>271</v>
      </c>
      <c r="AF10" s="20" t="s">
        <v>273</v>
      </c>
      <c r="AG10" s="20" t="s">
        <v>275</v>
      </c>
      <c r="AH10" s="20" t="s">
        <v>276</v>
      </c>
      <c r="AI10" s="20" t="s">
        <v>277</v>
      </c>
      <c r="AJ10" s="20" t="s">
        <v>172</v>
      </c>
      <c r="AK10" s="20" t="s">
        <v>172</v>
      </c>
      <c r="AL10" s="20" t="s">
        <v>172</v>
      </c>
      <c r="AM10" s="20" t="s">
        <v>278</v>
      </c>
      <c r="AN10" s="20" t="s">
        <v>281</v>
      </c>
    </row>
    <row r="11" ht="12.0" customHeight="1">
      <c r="A11" s="18" t="s">
        <v>274</v>
      </c>
      <c r="B11" s="19" t="str">
        <f t="shared" si="1"/>
        <v>02X</v>
      </c>
      <c r="C11" s="19" t="str">
        <f t="shared" si="5"/>
        <v>0XX</v>
      </c>
      <c r="D11" s="19" t="str">
        <f t="shared" si="2"/>
        <v>0XX</v>
      </c>
      <c r="E11" s="19" t="str">
        <f t="shared" si="3"/>
        <v>TRUE</v>
      </c>
      <c r="F11" s="19" t="str">
        <f t="shared" si="4"/>
        <v>8</v>
      </c>
      <c r="G11" s="19" t="s">
        <v>274</v>
      </c>
      <c r="H11" s="20" t="s">
        <v>279</v>
      </c>
      <c r="I11" s="20" t="s">
        <v>285</v>
      </c>
      <c r="L11" s="20" t="s">
        <v>287</v>
      </c>
      <c r="U11" s="20" t="s">
        <v>287</v>
      </c>
      <c r="Y11" s="20" t="s">
        <v>287</v>
      </c>
      <c r="Z11" s="20" t="s">
        <v>288</v>
      </c>
      <c r="AA11" s="20" t="s">
        <v>172</v>
      </c>
      <c r="AB11" s="20" t="s">
        <v>172</v>
      </c>
      <c r="AC11" s="20" t="s">
        <v>172</v>
      </c>
      <c r="AD11" s="20" t="s">
        <v>172</v>
      </c>
      <c r="AE11" s="20" t="s">
        <v>172</v>
      </c>
      <c r="AF11" s="20" t="s">
        <v>172</v>
      </c>
      <c r="AG11" s="20" t="s">
        <v>172</v>
      </c>
      <c r="AH11" s="20" t="s">
        <v>172</v>
      </c>
      <c r="AI11" s="20" t="s">
        <v>288</v>
      </c>
      <c r="AJ11" s="20" t="s">
        <v>172</v>
      </c>
      <c r="AK11" s="20" t="s">
        <v>172</v>
      </c>
      <c r="AL11" s="20" t="s">
        <v>172</v>
      </c>
      <c r="AM11" s="20" t="s">
        <v>288</v>
      </c>
      <c r="AN11" s="20" t="s">
        <v>290</v>
      </c>
    </row>
    <row r="12" ht="12.0" customHeight="1">
      <c r="A12" s="18" t="s">
        <v>284</v>
      </c>
      <c r="B12" s="19" t="str">
        <f t="shared" si="1"/>
        <v>020</v>
      </c>
      <c r="C12" s="19" t="str">
        <f t="shared" si="5"/>
        <v>02X</v>
      </c>
      <c r="D12" s="19" t="str">
        <f t="shared" si="2"/>
        <v>02X</v>
      </c>
      <c r="E12" s="19" t="str">
        <f t="shared" si="3"/>
        <v>TRUE</v>
      </c>
      <c r="F12" s="19" t="str">
        <f t="shared" si="4"/>
        <v>0</v>
      </c>
      <c r="G12" s="19" t="s">
        <v>284</v>
      </c>
      <c r="H12" s="20" t="s">
        <v>289</v>
      </c>
      <c r="I12" s="20" t="s">
        <v>292</v>
      </c>
      <c r="L12" s="20" t="s">
        <v>293</v>
      </c>
      <c r="M12" s="20" t="s">
        <v>295</v>
      </c>
      <c r="N12" s="20" t="s">
        <v>296</v>
      </c>
      <c r="O12" s="20" t="s">
        <v>297</v>
      </c>
      <c r="Q12" s="20" t="s">
        <v>298</v>
      </c>
      <c r="R12" s="20" t="s">
        <v>300</v>
      </c>
      <c r="S12" s="20" t="s">
        <v>302</v>
      </c>
      <c r="T12" s="20" t="s">
        <v>303</v>
      </c>
      <c r="U12" s="20" t="s">
        <v>293</v>
      </c>
      <c r="Y12" s="20" t="s">
        <v>293</v>
      </c>
      <c r="Z12" s="20" t="s">
        <v>304</v>
      </c>
      <c r="AA12" s="20" t="s">
        <v>306</v>
      </c>
      <c r="AB12" s="20" t="s">
        <v>307</v>
      </c>
      <c r="AC12" s="20" t="s">
        <v>308</v>
      </c>
      <c r="AD12" s="20" t="s">
        <v>172</v>
      </c>
      <c r="AE12" s="20" t="s">
        <v>309</v>
      </c>
      <c r="AF12" s="20" t="s">
        <v>311</v>
      </c>
      <c r="AG12" s="20" t="s">
        <v>312</v>
      </c>
      <c r="AH12" s="20" t="s">
        <v>313</v>
      </c>
      <c r="AI12" s="20" t="s">
        <v>304</v>
      </c>
      <c r="AJ12" s="20" t="s">
        <v>172</v>
      </c>
      <c r="AK12" s="20" t="s">
        <v>172</v>
      </c>
      <c r="AL12" s="20" t="s">
        <v>172</v>
      </c>
      <c r="AM12" s="20" t="s">
        <v>304</v>
      </c>
      <c r="AN12" s="20" t="s">
        <v>316</v>
      </c>
    </row>
    <row r="13" ht="12.0" customHeight="1">
      <c r="A13" s="18" t="s">
        <v>291</v>
      </c>
      <c r="B13" s="19" t="str">
        <f t="shared" si="1"/>
        <v>021</v>
      </c>
      <c r="C13" s="19" t="str">
        <f t="shared" si="5"/>
        <v>02X</v>
      </c>
      <c r="D13" s="19" t="str">
        <f t="shared" si="2"/>
        <v>02X</v>
      </c>
      <c r="E13" s="19" t="str">
        <f t="shared" si="3"/>
        <v>TRUE</v>
      </c>
      <c r="F13" s="19" t="str">
        <f t="shared" si="4"/>
        <v>0</v>
      </c>
      <c r="G13" s="19" t="s">
        <v>291</v>
      </c>
      <c r="H13" s="20" t="s">
        <v>299</v>
      </c>
      <c r="I13" s="20" t="s">
        <v>324</v>
      </c>
      <c r="L13" s="20" t="s">
        <v>325</v>
      </c>
      <c r="U13" s="20" t="s">
        <v>325</v>
      </c>
      <c r="Y13" s="20" t="s">
        <v>325</v>
      </c>
      <c r="Z13" s="20" t="s">
        <v>326</v>
      </c>
      <c r="AA13" s="20" t="s">
        <v>172</v>
      </c>
      <c r="AB13" s="20" t="s">
        <v>172</v>
      </c>
      <c r="AC13" s="20" t="s">
        <v>172</v>
      </c>
      <c r="AD13" s="20" t="s">
        <v>172</v>
      </c>
      <c r="AE13" s="20" t="s">
        <v>172</v>
      </c>
      <c r="AF13" s="20" t="s">
        <v>172</v>
      </c>
      <c r="AG13" s="20" t="s">
        <v>172</v>
      </c>
      <c r="AH13" s="20" t="s">
        <v>172</v>
      </c>
      <c r="AI13" s="20" t="s">
        <v>326</v>
      </c>
      <c r="AJ13" s="20" t="s">
        <v>172</v>
      </c>
      <c r="AK13" s="20" t="s">
        <v>172</v>
      </c>
      <c r="AL13" s="20" t="s">
        <v>172</v>
      </c>
      <c r="AM13" s="20" t="s">
        <v>326</v>
      </c>
      <c r="AN13" s="20" t="s">
        <v>332</v>
      </c>
    </row>
    <row r="14" ht="12.0" customHeight="1">
      <c r="A14" s="18" t="s">
        <v>315</v>
      </c>
      <c r="B14" s="19" t="str">
        <f t="shared" si="1"/>
        <v>022</v>
      </c>
      <c r="C14" s="19" t="str">
        <f t="shared" si="5"/>
        <v>02X</v>
      </c>
      <c r="D14" s="19" t="str">
        <f t="shared" si="2"/>
        <v>02X</v>
      </c>
      <c r="E14" s="19" t="str">
        <f t="shared" si="3"/>
        <v>TRUE</v>
      </c>
      <c r="F14" s="19" t="str">
        <f t="shared" si="4"/>
        <v>0</v>
      </c>
      <c r="G14" s="19" t="s">
        <v>315</v>
      </c>
      <c r="H14" s="20" t="s">
        <v>317</v>
      </c>
      <c r="I14" s="20" t="s">
        <v>338</v>
      </c>
      <c r="L14" s="20" t="s">
        <v>339</v>
      </c>
      <c r="U14" s="20" t="s">
        <v>339</v>
      </c>
      <c r="Y14" s="20" t="s">
        <v>339</v>
      </c>
      <c r="Z14" s="20" t="s">
        <v>341</v>
      </c>
      <c r="AA14" s="20" t="s">
        <v>172</v>
      </c>
      <c r="AB14" s="20" t="s">
        <v>172</v>
      </c>
      <c r="AC14" s="20" t="s">
        <v>172</v>
      </c>
      <c r="AD14" s="20" t="s">
        <v>172</v>
      </c>
      <c r="AE14" s="20" t="s">
        <v>172</v>
      </c>
      <c r="AF14" s="20" t="s">
        <v>172</v>
      </c>
      <c r="AG14" s="20" t="s">
        <v>172</v>
      </c>
      <c r="AH14" s="20" t="s">
        <v>172</v>
      </c>
      <c r="AI14" s="20" t="s">
        <v>341</v>
      </c>
      <c r="AJ14" s="20" t="s">
        <v>172</v>
      </c>
      <c r="AK14" s="20" t="s">
        <v>172</v>
      </c>
      <c r="AL14" s="20" t="s">
        <v>172</v>
      </c>
      <c r="AM14" s="20" t="s">
        <v>341</v>
      </c>
      <c r="AN14" s="20" t="s">
        <v>349</v>
      </c>
    </row>
    <row r="15" ht="12.0" customHeight="1">
      <c r="A15" s="18" t="s">
        <v>321</v>
      </c>
      <c r="B15" s="19" t="str">
        <f t="shared" si="1"/>
        <v>023</v>
      </c>
      <c r="C15" s="19" t="str">
        <f t="shared" si="5"/>
        <v>02X</v>
      </c>
      <c r="D15" s="19" t="str">
        <f t="shared" si="2"/>
        <v>02X</v>
      </c>
      <c r="E15" s="19" t="str">
        <f t="shared" si="3"/>
        <v>TRUE</v>
      </c>
      <c r="F15" s="19" t="str">
        <f t="shared" si="4"/>
        <v>0</v>
      </c>
      <c r="G15" s="19" t="s">
        <v>321</v>
      </c>
      <c r="H15" s="20" t="s">
        <v>322</v>
      </c>
      <c r="I15" s="20" t="s">
        <v>352</v>
      </c>
      <c r="L15" s="20" t="s">
        <v>353</v>
      </c>
      <c r="M15" s="20" t="s">
        <v>355</v>
      </c>
      <c r="N15" s="20" t="s">
        <v>356</v>
      </c>
      <c r="O15" s="20" t="s">
        <v>357</v>
      </c>
      <c r="R15" s="20" t="s">
        <v>358</v>
      </c>
      <c r="S15" s="20" t="s">
        <v>360</v>
      </c>
      <c r="T15" s="20" t="s">
        <v>362</v>
      </c>
      <c r="U15" s="20" t="s">
        <v>353</v>
      </c>
      <c r="Y15" s="20" t="s">
        <v>353</v>
      </c>
      <c r="Z15" s="20" t="s">
        <v>363</v>
      </c>
      <c r="AA15" s="20" t="s">
        <v>364</v>
      </c>
      <c r="AB15" s="20" t="s">
        <v>366</v>
      </c>
      <c r="AC15" s="20" t="s">
        <v>367</v>
      </c>
      <c r="AD15" s="20" t="s">
        <v>172</v>
      </c>
      <c r="AE15" s="20" t="s">
        <v>172</v>
      </c>
      <c r="AF15" s="20" t="s">
        <v>368</v>
      </c>
      <c r="AG15" s="20" t="s">
        <v>369</v>
      </c>
      <c r="AH15" s="20" t="s">
        <v>370</v>
      </c>
      <c r="AI15" s="20" t="s">
        <v>363</v>
      </c>
      <c r="AJ15" s="20" t="s">
        <v>172</v>
      </c>
      <c r="AK15" s="20" t="s">
        <v>172</v>
      </c>
      <c r="AL15" s="20" t="s">
        <v>172</v>
      </c>
      <c r="AM15" s="20" t="s">
        <v>363</v>
      </c>
      <c r="AN15" s="20" t="s">
        <v>373</v>
      </c>
    </row>
    <row r="16" ht="12.0" customHeight="1">
      <c r="A16" s="18" t="s">
        <v>331</v>
      </c>
      <c r="B16" s="19" t="str">
        <f t="shared" si="1"/>
        <v>025</v>
      </c>
      <c r="C16" s="19" t="str">
        <f t="shared" si="5"/>
        <v>02X</v>
      </c>
      <c r="D16" s="19" t="str">
        <f t="shared" si="2"/>
        <v>02X</v>
      </c>
      <c r="E16" s="19" t="str">
        <f t="shared" si="3"/>
        <v>TRUE</v>
      </c>
      <c r="F16" s="19" t="str">
        <f t="shared" si="4"/>
        <v>0</v>
      </c>
      <c r="G16" s="19" t="s">
        <v>331</v>
      </c>
      <c r="H16" s="20" t="s">
        <v>333</v>
      </c>
      <c r="I16" s="20" t="s">
        <v>377</v>
      </c>
      <c r="L16" s="20" t="s">
        <v>379</v>
      </c>
      <c r="M16" s="20" t="s">
        <v>381</v>
      </c>
      <c r="N16" s="20" t="s">
        <v>382</v>
      </c>
      <c r="O16" s="20" t="s">
        <v>383</v>
      </c>
      <c r="Q16" s="20" t="s">
        <v>384</v>
      </c>
      <c r="R16" s="20" t="s">
        <v>385</v>
      </c>
      <c r="S16" s="20" t="s">
        <v>387</v>
      </c>
      <c r="T16" s="20" t="s">
        <v>389</v>
      </c>
      <c r="U16" s="20" t="s">
        <v>379</v>
      </c>
      <c r="Y16" s="20" t="s">
        <v>379</v>
      </c>
      <c r="Z16" s="20" t="s">
        <v>391</v>
      </c>
      <c r="AA16" s="20" t="s">
        <v>392</v>
      </c>
      <c r="AB16" s="20" t="s">
        <v>394</v>
      </c>
      <c r="AC16" s="20" t="s">
        <v>395</v>
      </c>
      <c r="AD16" s="20" t="s">
        <v>172</v>
      </c>
      <c r="AE16" s="20" t="s">
        <v>396</v>
      </c>
      <c r="AF16" s="20" t="s">
        <v>397</v>
      </c>
      <c r="AG16" s="20" t="s">
        <v>399</v>
      </c>
      <c r="AH16" s="20" t="s">
        <v>400</v>
      </c>
      <c r="AI16" s="20" t="s">
        <v>391</v>
      </c>
      <c r="AJ16" s="20" t="s">
        <v>172</v>
      </c>
      <c r="AK16" s="20" t="s">
        <v>172</v>
      </c>
      <c r="AL16" s="20" t="s">
        <v>172</v>
      </c>
      <c r="AM16" s="20" t="s">
        <v>391</v>
      </c>
      <c r="AN16" s="20" t="s">
        <v>402</v>
      </c>
    </row>
    <row r="17" ht="12.0" customHeight="1">
      <c r="A17" s="18" t="s">
        <v>337</v>
      </c>
      <c r="B17" s="19" t="str">
        <f t="shared" si="1"/>
        <v>026</v>
      </c>
      <c r="C17" s="19" t="str">
        <f t="shared" si="5"/>
        <v>02X</v>
      </c>
      <c r="D17" s="19" t="str">
        <f t="shared" si="2"/>
        <v>02X</v>
      </c>
      <c r="E17" s="19" t="str">
        <f t="shared" si="3"/>
        <v>TRUE</v>
      </c>
      <c r="F17" s="19" t="str">
        <f t="shared" si="4"/>
        <v>0</v>
      </c>
      <c r="G17" s="19" t="s">
        <v>337</v>
      </c>
      <c r="H17" s="20" t="s">
        <v>342</v>
      </c>
      <c r="I17" s="20" t="s">
        <v>409</v>
      </c>
      <c r="L17" s="20" t="s">
        <v>410</v>
      </c>
      <c r="U17" s="20" t="s">
        <v>410</v>
      </c>
      <c r="Y17" s="20" t="s">
        <v>410</v>
      </c>
      <c r="Z17" s="20" t="s">
        <v>411</v>
      </c>
      <c r="AA17" s="20" t="s">
        <v>172</v>
      </c>
      <c r="AB17" s="20" t="s">
        <v>172</v>
      </c>
      <c r="AC17" s="20" t="s">
        <v>172</v>
      </c>
      <c r="AD17" s="20" t="s">
        <v>172</v>
      </c>
      <c r="AE17" s="20" t="s">
        <v>172</v>
      </c>
      <c r="AF17" s="20" t="s">
        <v>172</v>
      </c>
      <c r="AG17" s="20" t="s">
        <v>172</v>
      </c>
      <c r="AH17" s="20" t="s">
        <v>172</v>
      </c>
      <c r="AI17" s="20" t="s">
        <v>411</v>
      </c>
      <c r="AJ17" s="20" t="s">
        <v>172</v>
      </c>
      <c r="AK17" s="20" t="s">
        <v>172</v>
      </c>
      <c r="AL17" s="20" t="s">
        <v>172</v>
      </c>
      <c r="AM17" s="20" t="s">
        <v>411</v>
      </c>
      <c r="AN17" s="20" t="s">
        <v>414</v>
      </c>
    </row>
    <row r="18" ht="12.0" customHeight="1">
      <c r="A18" s="18" t="s">
        <v>346</v>
      </c>
      <c r="B18" s="19" t="str">
        <f t="shared" si="1"/>
        <v>027</v>
      </c>
      <c r="C18" s="19" t="str">
        <f t="shared" si="5"/>
        <v>02X</v>
      </c>
      <c r="D18" s="19" t="str">
        <f t="shared" si="2"/>
        <v>02X</v>
      </c>
      <c r="E18" s="19" t="str">
        <f t="shared" si="3"/>
        <v>TRUE</v>
      </c>
      <c r="F18" s="19" t="str">
        <f t="shared" si="4"/>
        <v>0</v>
      </c>
      <c r="G18" s="19" t="s">
        <v>346</v>
      </c>
      <c r="H18" s="20" t="s">
        <v>350</v>
      </c>
      <c r="I18" s="20" t="s">
        <v>419</v>
      </c>
      <c r="L18" s="20" t="s">
        <v>420</v>
      </c>
      <c r="U18" s="20" t="s">
        <v>420</v>
      </c>
      <c r="Y18" s="20" t="s">
        <v>420</v>
      </c>
      <c r="Z18" s="20" t="s">
        <v>423</v>
      </c>
      <c r="AA18" s="20" t="s">
        <v>172</v>
      </c>
      <c r="AB18" s="20" t="s">
        <v>172</v>
      </c>
      <c r="AC18" s="20" t="s">
        <v>172</v>
      </c>
      <c r="AD18" s="20" t="s">
        <v>172</v>
      </c>
      <c r="AE18" s="20" t="s">
        <v>172</v>
      </c>
      <c r="AF18" s="20" t="s">
        <v>172</v>
      </c>
      <c r="AG18" s="20" t="s">
        <v>172</v>
      </c>
      <c r="AH18" s="20" t="s">
        <v>172</v>
      </c>
      <c r="AI18" s="20" t="s">
        <v>423</v>
      </c>
      <c r="AJ18" s="20" t="s">
        <v>172</v>
      </c>
      <c r="AK18" s="20" t="s">
        <v>172</v>
      </c>
      <c r="AL18" s="20" t="s">
        <v>172</v>
      </c>
      <c r="AM18" s="20" t="s">
        <v>423</v>
      </c>
      <c r="AN18" s="20" t="s">
        <v>427</v>
      </c>
    </row>
    <row r="19" ht="12.0" customHeight="1">
      <c r="A19" s="18" t="s">
        <v>361</v>
      </c>
      <c r="B19" s="19" t="str">
        <f t="shared" si="1"/>
        <v>028</v>
      </c>
      <c r="C19" s="19" t="str">
        <f t="shared" si="5"/>
        <v>02X</v>
      </c>
      <c r="D19" s="19" t="str">
        <f t="shared" si="2"/>
        <v>02X</v>
      </c>
      <c r="E19" s="19" t="str">
        <f t="shared" si="3"/>
        <v>TRUE</v>
      </c>
      <c r="F19" s="19" t="str">
        <f t="shared" si="4"/>
        <v>0</v>
      </c>
      <c r="G19" s="19" t="s">
        <v>361</v>
      </c>
      <c r="H19" s="20" t="s">
        <v>372</v>
      </c>
      <c r="I19" s="20" t="s">
        <v>432</v>
      </c>
      <c r="L19" s="20" t="s">
        <v>434</v>
      </c>
      <c r="U19" s="20" t="s">
        <v>434</v>
      </c>
      <c r="Y19" s="20" t="s">
        <v>434</v>
      </c>
      <c r="Z19" s="20" t="s">
        <v>436</v>
      </c>
      <c r="AA19" s="20" t="s">
        <v>172</v>
      </c>
      <c r="AB19" s="20" t="s">
        <v>172</v>
      </c>
      <c r="AC19" s="20" t="s">
        <v>172</v>
      </c>
      <c r="AD19" s="20" t="s">
        <v>172</v>
      </c>
      <c r="AE19" s="20" t="s">
        <v>172</v>
      </c>
      <c r="AF19" s="20" t="s">
        <v>172</v>
      </c>
      <c r="AG19" s="20" t="s">
        <v>172</v>
      </c>
      <c r="AH19" s="20" t="s">
        <v>172</v>
      </c>
      <c r="AI19" s="20" t="s">
        <v>436</v>
      </c>
      <c r="AJ19" s="20" t="s">
        <v>172</v>
      </c>
      <c r="AK19" s="20" t="s">
        <v>172</v>
      </c>
      <c r="AL19" s="20" t="s">
        <v>172</v>
      </c>
      <c r="AM19" s="20" t="s">
        <v>436</v>
      </c>
      <c r="AN19" s="20" t="s">
        <v>440</v>
      </c>
    </row>
    <row r="20" ht="12.0" customHeight="1">
      <c r="A20" s="18" t="s">
        <v>378</v>
      </c>
      <c r="B20" s="19" t="str">
        <f t="shared" si="1"/>
        <v>03X</v>
      </c>
      <c r="C20" s="19" t="str">
        <f t="shared" si="5"/>
        <v>0XX</v>
      </c>
      <c r="D20" s="19" t="str">
        <f t="shared" si="2"/>
        <v>0XX</v>
      </c>
      <c r="E20" s="19" t="str">
        <f t="shared" si="3"/>
        <v>TRUE</v>
      </c>
      <c r="F20" s="19" t="str">
        <f t="shared" si="4"/>
        <v>0</v>
      </c>
      <c r="G20" s="19" t="s">
        <v>378</v>
      </c>
      <c r="H20" s="20" t="s">
        <v>386</v>
      </c>
      <c r="I20" s="20" t="s">
        <v>444</v>
      </c>
      <c r="K20" s="20" t="s">
        <v>445</v>
      </c>
      <c r="L20" s="20" t="s">
        <v>446</v>
      </c>
      <c r="M20" s="20" t="s">
        <v>447</v>
      </c>
      <c r="N20" s="20" t="s">
        <v>448</v>
      </c>
      <c r="O20" s="20" t="s">
        <v>449</v>
      </c>
      <c r="Q20" s="20" t="s">
        <v>451</v>
      </c>
      <c r="R20" s="20" t="s">
        <v>453</v>
      </c>
      <c r="S20" s="20" t="s">
        <v>454</v>
      </c>
      <c r="T20" s="20" t="s">
        <v>455</v>
      </c>
      <c r="U20" s="20" t="s">
        <v>456</v>
      </c>
      <c r="Y20" s="20" t="s">
        <v>456</v>
      </c>
      <c r="Z20" s="20" t="s">
        <v>457</v>
      </c>
      <c r="AA20" s="20" t="s">
        <v>458</v>
      </c>
      <c r="AB20" s="20" t="s">
        <v>459</v>
      </c>
      <c r="AC20" s="20" t="s">
        <v>461</v>
      </c>
      <c r="AD20" s="20" t="s">
        <v>172</v>
      </c>
      <c r="AE20" s="20" t="s">
        <v>462</v>
      </c>
      <c r="AF20" s="20" t="s">
        <v>463</v>
      </c>
      <c r="AG20" s="20" t="s">
        <v>464</v>
      </c>
      <c r="AH20" s="20" t="s">
        <v>467</v>
      </c>
      <c r="AI20" s="20" t="s">
        <v>469</v>
      </c>
      <c r="AJ20" s="20" t="s">
        <v>172</v>
      </c>
      <c r="AK20" s="20" t="s">
        <v>172</v>
      </c>
      <c r="AL20" s="20" t="s">
        <v>172</v>
      </c>
      <c r="AM20" s="20" t="s">
        <v>469</v>
      </c>
      <c r="AN20" s="20" t="s">
        <v>470</v>
      </c>
    </row>
    <row r="21" ht="12.0" customHeight="1">
      <c r="A21" s="18" t="s">
        <v>401</v>
      </c>
      <c r="B21" s="19" t="str">
        <f t="shared" si="1"/>
        <v>05X</v>
      </c>
      <c r="C21" s="19" t="str">
        <f t="shared" si="5"/>
        <v>0XX</v>
      </c>
      <c r="D21" s="19" t="str">
        <f t="shared" si="2"/>
        <v>0XX</v>
      </c>
      <c r="E21" s="19" t="str">
        <f t="shared" si="3"/>
        <v>TRUE</v>
      </c>
      <c r="F21" s="19" t="str">
        <f t="shared" si="4"/>
        <v>0</v>
      </c>
      <c r="G21" s="19" t="s">
        <v>401</v>
      </c>
      <c r="H21" s="20" t="s">
        <v>403</v>
      </c>
      <c r="I21" s="20" t="s">
        <v>475</v>
      </c>
      <c r="L21" s="20" t="s">
        <v>476</v>
      </c>
      <c r="M21" s="20" t="s">
        <v>477</v>
      </c>
      <c r="N21" s="20" t="s">
        <v>478</v>
      </c>
      <c r="O21" s="20" t="s">
        <v>479</v>
      </c>
      <c r="Q21" s="20" t="s">
        <v>480</v>
      </c>
      <c r="R21" s="20" t="s">
        <v>481</v>
      </c>
      <c r="S21" s="20" t="s">
        <v>482</v>
      </c>
      <c r="T21" s="20" t="s">
        <v>483</v>
      </c>
      <c r="U21" s="20" t="s">
        <v>476</v>
      </c>
      <c r="Y21" s="20" t="s">
        <v>476</v>
      </c>
      <c r="Z21" s="20" t="s">
        <v>485</v>
      </c>
      <c r="AA21" s="20" t="s">
        <v>487</v>
      </c>
      <c r="AB21" s="20" t="s">
        <v>488</v>
      </c>
      <c r="AC21" s="20" t="s">
        <v>489</v>
      </c>
      <c r="AD21" s="20" t="s">
        <v>172</v>
      </c>
      <c r="AE21" s="20" t="s">
        <v>490</v>
      </c>
      <c r="AF21" s="20" t="s">
        <v>491</v>
      </c>
      <c r="AG21" s="20" t="s">
        <v>492</v>
      </c>
      <c r="AH21" s="20" t="s">
        <v>493</v>
      </c>
      <c r="AI21" s="20" t="s">
        <v>485</v>
      </c>
      <c r="AJ21" s="20" t="s">
        <v>172</v>
      </c>
      <c r="AK21" s="20" t="s">
        <v>172</v>
      </c>
      <c r="AL21" s="20" t="s">
        <v>172</v>
      </c>
      <c r="AM21" s="20" t="s">
        <v>485</v>
      </c>
      <c r="AN21" s="20" t="s">
        <v>494</v>
      </c>
    </row>
    <row r="22" ht="12.0" customHeight="1">
      <c r="A22" s="18" t="s">
        <v>408</v>
      </c>
      <c r="B22" s="19" t="str">
        <f t="shared" si="1"/>
        <v>06X</v>
      </c>
      <c r="C22" s="19" t="str">
        <f t="shared" si="5"/>
        <v>0XX</v>
      </c>
      <c r="D22" s="19" t="str">
        <f t="shared" si="2"/>
        <v>0XX</v>
      </c>
      <c r="E22" s="19" t="str">
        <f t="shared" si="3"/>
        <v>TRUE</v>
      </c>
      <c r="F22" s="19" t="str">
        <f t="shared" si="4"/>
        <v>2</v>
      </c>
      <c r="G22" s="19" t="s">
        <v>408</v>
      </c>
      <c r="H22" s="20" t="s">
        <v>413</v>
      </c>
      <c r="I22" s="20" t="s">
        <v>496</v>
      </c>
      <c r="Z22" t="s">
        <v>172</v>
      </c>
      <c r="AA22" t="s">
        <v>172</v>
      </c>
      <c r="AB22" t="s">
        <v>172</v>
      </c>
      <c r="AC22" t="s">
        <v>172</v>
      </c>
      <c r="AD22" t="s">
        <v>172</v>
      </c>
      <c r="AE22" t="s">
        <v>172</v>
      </c>
      <c r="AF22" t="s">
        <v>172</v>
      </c>
      <c r="AG22" t="s">
        <v>172</v>
      </c>
      <c r="AH22" t="s">
        <v>172</v>
      </c>
      <c r="AI22" t="s">
        <v>172</v>
      </c>
      <c r="AJ22" t="s">
        <v>172</v>
      </c>
      <c r="AK22" t="s">
        <v>172</v>
      </c>
      <c r="AL22" t="s">
        <v>172</v>
      </c>
      <c r="AM22" t="s">
        <v>172</v>
      </c>
      <c r="AN22" t="s">
        <v>183</v>
      </c>
    </row>
    <row r="23" ht="12.0" customHeight="1">
      <c r="A23" s="18" t="s">
        <v>418</v>
      </c>
      <c r="B23" s="19" t="str">
        <f t="shared" si="1"/>
        <v>060</v>
      </c>
      <c r="C23" s="19" t="str">
        <f t="shared" si="5"/>
        <v>06X</v>
      </c>
      <c r="D23" s="19" t="str">
        <f t="shared" si="2"/>
        <v>06X</v>
      </c>
      <c r="E23" s="19" t="str">
        <f t="shared" si="3"/>
        <v>TRUE</v>
      </c>
      <c r="F23" s="19" t="str">
        <f t="shared" si="4"/>
        <v>0</v>
      </c>
      <c r="G23" s="19" t="s">
        <v>502</v>
      </c>
      <c r="H23" s="20" t="s">
        <v>421</v>
      </c>
      <c r="I23" s="20" t="s">
        <v>503</v>
      </c>
      <c r="K23" s="20" t="s">
        <v>504</v>
      </c>
      <c r="L23" s="20" t="s">
        <v>505</v>
      </c>
      <c r="M23" s="20" t="s">
        <v>506</v>
      </c>
      <c r="N23" s="20" t="s">
        <v>507</v>
      </c>
      <c r="O23" s="20" t="s">
        <v>508</v>
      </c>
      <c r="Q23" s="20" t="s">
        <v>509</v>
      </c>
      <c r="R23" s="20" t="s">
        <v>511</v>
      </c>
      <c r="S23" s="20" t="s">
        <v>512</v>
      </c>
      <c r="T23" s="20" t="s">
        <v>514</v>
      </c>
      <c r="U23" s="20" t="s">
        <v>505</v>
      </c>
      <c r="Y23" s="20" t="s">
        <v>505</v>
      </c>
      <c r="Z23" s="20" t="s">
        <v>515</v>
      </c>
      <c r="AA23" s="20" t="s">
        <v>516</v>
      </c>
      <c r="AB23" s="20" t="s">
        <v>518</v>
      </c>
      <c r="AC23" s="20" t="s">
        <v>520</v>
      </c>
      <c r="AD23" s="20" t="s">
        <v>172</v>
      </c>
      <c r="AE23" s="20" t="s">
        <v>521</v>
      </c>
      <c r="AF23" s="20" t="s">
        <v>522</v>
      </c>
      <c r="AG23" s="20" t="s">
        <v>523</v>
      </c>
      <c r="AH23" s="20" t="s">
        <v>525</v>
      </c>
      <c r="AI23" s="20" t="s">
        <v>515</v>
      </c>
      <c r="AJ23" s="20" t="s">
        <v>172</v>
      </c>
      <c r="AK23" s="20" t="s">
        <v>172</v>
      </c>
      <c r="AL23" s="20" t="s">
        <v>172</v>
      </c>
      <c r="AM23" s="20" t="s">
        <v>515</v>
      </c>
      <c r="AN23" s="20" t="s">
        <v>528</v>
      </c>
    </row>
    <row r="24" ht="12.0" customHeight="1">
      <c r="A24" s="18" t="s">
        <v>426</v>
      </c>
      <c r="B24" s="19" t="str">
        <f t="shared" si="1"/>
        <v>069</v>
      </c>
      <c r="C24" s="19" t="str">
        <f t="shared" si="5"/>
        <v>06X</v>
      </c>
      <c r="D24" s="19" t="str">
        <f t="shared" si="2"/>
        <v>06X</v>
      </c>
      <c r="E24" s="19" t="str">
        <f t="shared" si="3"/>
        <v>TRUE</v>
      </c>
      <c r="F24" s="19" t="str">
        <f t="shared" si="4"/>
        <v>0</v>
      </c>
      <c r="G24" s="19" t="s">
        <v>426</v>
      </c>
      <c r="H24" s="20" t="s">
        <v>429</v>
      </c>
      <c r="I24" s="20" t="s">
        <v>531</v>
      </c>
      <c r="K24" s="20" t="s">
        <v>532</v>
      </c>
      <c r="L24" s="20" t="s">
        <v>533</v>
      </c>
      <c r="M24" s="20" t="s">
        <v>534</v>
      </c>
      <c r="N24" s="20" t="s">
        <v>535</v>
      </c>
      <c r="O24" s="20" t="s">
        <v>536</v>
      </c>
      <c r="Q24" s="20" t="s">
        <v>537</v>
      </c>
      <c r="R24" s="20" t="s">
        <v>538</v>
      </c>
      <c r="S24" s="20" t="s">
        <v>540</v>
      </c>
      <c r="T24" s="20" t="s">
        <v>541</v>
      </c>
      <c r="U24" s="20" t="s">
        <v>533</v>
      </c>
      <c r="Y24" s="20" t="s">
        <v>533</v>
      </c>
      <c r="Z24" s="20" t="s">
        <v>542</v>
      </c>
      <c r="AA24" s="20" t="s">
        <v>543</v>
      </c>
      <c r="AB24" s="20" t="s">
        <v>544</v>
      </c>
      <c r="AC24" s="20" t="s">
        <v>545</v>
      </c>
      <c r="AD24" s="20" t="s">
        <v>172</v>
      </c>
      <c r="AE24" s="20" t="s">
        <v>546</v>
      </c>
      <c r="AF24" s="20" t="s">
        <v>548</v>
      </c>
      <c r="AG24" s="20" t="s">
        <v>550</v>
      </c>
      <c r="AH24" s="20" t="s">
        <v>551</v>
      </c>
      <c r="AI24" s="20" t="s">
        <v>542</v>
      </c>
      <c r="AJ24" s="20" t="s">
        <v>172</v>
      </c>
      <c r="AK24" s="20" t="s">
        <v>172</v>
      </c>
      <c r="AL24" s="20" t="s">
        <v>172</v>
      </c>
      <c r="AM24" s="20" t="s">
        <v>542</v>
      </c>
      <c r="AN24" s="20" t="s">
        <v>555</v>
      </c>
    </row>
    <row r="25" ht="12.0" customHeight="1">
      <c r="A25" s="18" t="s">
        <v>435</v>
      </c>
      <c r="B25" s="19" t="str">
        <f t="shared" si="1"/>
        <v>07X</v>
      </c>
      <c r="C25" s="19" t="str">
        <f t="shared" si="5"/>
        <v>0XX</v>
      </c>
      <c r="D25" s="19" t="str">
        <f t="shared" si="2"/>
        <v>0XX</v>
      </c>
      <c r="E25" s="19" t="str">
        <f t="shared" si="3"/>
        <v>TRUE</v>
      </c>
      <c r="F25" s="19" t="str">
        <f t="shared" si="4"/>
        <v>0</v>
      </c>
      <c r="G25" s="19" t="s">
        <v>435</v>
      </c>
      <c r="H25" s="20" t="s">
        <v>438</v>
      </c>
      <c r="I25" s="20" t="s">
        <v>558</v>
      </c>
      <c r="K25" s="20" t="s">
        <v>559</v>
      </c>
      <c r="L25" s="20" t="s">
        <v>560</v>
      </c>
      <c r="M25" s="20" t="s">
        <v>564</v>
      </c>
      <c r="N25" s="20" t="s">
        <v>565</v>
      </c>
      <c r="O25" s="20" t="s">
        <v>566</v>
      </c>
      <c r="Q25" s="20" t="s">
        <v>567</v>
      </c>
      <c r="R25" s="20" t="s">
        <v>568</v>
      </c>
      <c r="S25" s="20" t="s">
        <v>570</v>
      </c>
      <c r="T25" s="20" t="s">
        <v>571</v>
      </c>
      <c r="U25" s="20" t="s">
        <v>560</v>
      </c>
      <c r="Y25" s="20" t="s">
        <v>560</v>
      </c>
      <c r="Z25" s="20" t="s">
        <v>572</v>
      </c>
      <c r="AA25" s="20" t="s">
        <v>574</v>
      </c>
      <c r="AB25" s="20" t="s">
        <v>575</v>
      </c>
      <c r="AC25" s="20" t="s">
        <v>576</v>
      </c>
      <c r="AD25" s="20" t="s">
        <v>172</v>
      </c>
      <c r="AE25" s="20" t="s">
        <v>577</v>
      </c>
      <c r="AF25" s="20" t="s">
        <v>578</v>
      </c>
      <c r="AG25" s="20" t="s">
        <v>579</v>
      </c>
      <c r="AH25" s="20" t="s">
        <v>580</v>
      </c>
      <c r="AI25" s="20" t="s">
        <v>572</v>
      </c>
      <c r="AJ25" s="20" t="s">
        <v>172</v>
      </c>
      <c r="AK25" s="20" t="s">
        <v>172</v>
      </c>
      <c r="AL25" s="20" t="s">
        <v>172</v>
      </c>
      <c r="AM25" s="20" t="s">
        <v>572</v>
      </c>
      <c r="AN25" s="20" t="s">
        <v>584</v>
      </c>
    </row>
    <row r="26" ht="12.0" customHeight="1">
      <c r="A26" s="18" t="s">
        <v>443</v>
      </c>
      <c r="B26" s="19" t="str">
        <f t="shared" si="1"/>
        <v>08X</v>
      </c>
      <c r="C26" s="19" t="str">
        <f t="shared" si="5"/>
        <v>0XX</v>
      </c>
      <c r="D26" s="19" t="str">
        <f t="shared" si="2"/>
        <v>0XX</v>
      </c>
      <c r="E26" s="19" t="str">
        <f t="shared" si="3"/>
        <v>TRUE</v>
      </c>
      <c r="F26" s="19" t="str">
        <f t="shared" si="4"/>
        <v>0</v>
      </c>
      <c r="G26" s="19" t="s">
        <v>443</v>
      </c>
      <c r="H26" s="20" t="s">
        <v>450</v>
      </c>
      <c r="I26" s="20" t="s">
        <v>586</v>
      </c>
      <c r="L26" s="20" t="s">
        <v>587</v>
      </c>
      <c r="M26" s="20" t="s">
        <v>588</v>
      </c>
      <c r="N26" s="20" t="s">
        <v>589</v>
      </c>
      <c r="O26" s="20" t="s">
        <v>590</v>
      </c>
      <c r="Q26" s="20" t="s">
        <v>591</v>
      </c>
      <c r="R26" s="20" t="s">
        <v>593</v>
      </c>
      <c r="S26" s="20" t="s">
        <v>594</v>
      </c>
      <c r="T26" s="20" t="s">
        <v>596</v>
      </c>
      <c r="U26" s="20" t="s">
        <v>587</v>
      </c>
      <c r="Y26" s="20" t="s">
        <v>587</v>
      </c>
      <c r="Z26" s="20" t="s">
        <v>597</v>
      </c>
      <c r="AA26" s="20" t="s">
        <v>598</v>
      </c>
      <c r="AB26" s="20" t="s">
        <v>599</v>
      </c>
      <c r="AC26" s="20" t="s">
        <v>600</v>
      </c>
      <c r="AD26" s="20" t="s">
        <v>172</v>
      </c>
      <c r="AE26" s="20" t="s">
        <v>601</v>
      </c>
      <c r="AF26" s="20" t="s">
        <v>602</v>
      </c>
      <c r="AG26" s="20" t="s">
        <v>603</v>
      </c>
      <c r="AH26" s="20" t="s">
        <v>604</v>
      </c>
      <c r="AI26" s="20" t="s">
        <v>597</v>
      </c>
      <c r="AJ26" s="20" t="s">
        <v>172</v>
      </c>
      <c r="AK26" s="20" t="s">
        <v>172</v>
      </c>
      <c r="AL26" s="20" t="s">
        <v>172</v>
      </c>
      <c r="AM26" s="20" t="s">
        <v>597</v>
      </c>
      <c r="AN26" s="20" t="s">
        <v>606</v>
      </c>
    </row>
    <row r="27" ht="12.0" customHeight="1">
      <c r="A27" s="18" t="s">
        <v>466</v>
      </c>
      <c r="B27" s="19" t="str">
        <f t="shared" si="1"/>
        <v>2XX</v>
      </c>
      <c r="C27" s="19" t="s">
        <v>171</v>
      </c>
      <c r="D27" s="19" t="str">
        <f t="shared" si="2"/>
        <v>vifanord-ROOT</v>
      </c>
      <c r="E27" s="19" t="str">
        <f t="shared" si="3"/>
        <v>TRUE</v>
      </c>
      <c r="F27" s="19" t="str">
        <f t="shared" si="4"/>
        <v>7</v>
      </c>
      <c r="G27" s="19" t="s">
        <v>466</v>
      </c>
      <c r="H27" s="20" t="s">
        <v>471</v>
      </c>
      <c r="I27" s="20" t="s">
        <v>607</v>
      </c>
      <c r="L27" s="20" t="s">
        <v>610</v>
      </c>
      <c r="U27" s="20" t="s">
        <v>612</v>
      </c>
      <c r="Y27" s="20" t="s">
        <v>610</v>
      </c>
      <c r="Z27" s="20" t="s">
        <v>614</v>
      </c>
      <c r="AA27" s="20" t="s">
        <v>172</v>
      </c>
      <c r="AB27" s="20" t="s">
        <v>172</v>
      </c>
      <c r="AC27" s="20" t="s">
        <v>172</v>
      </c>
      <c r="AD27" s="20" t="s">
        <v>172</v>
      </c>
      <c r="AE27" s="20" t="s">
        <v>172</v>
      </c>
      <c r="AF27" s="20" t="s">
        <v>172</v>
      </c>
      <c r="AG27" s="20" t="s">
        <v>172</v>
      </c>
      <c r="AH27" s="20" t="s">
        <v>172</v>
      </c>
      <c r="AI27" s="20" t="s">
        <v>617</v>
      </c>
      <c r="AJ27" s="20" t="s">
        <v>172</v>
      </c>
      <c r="AK27" s="20" t="s">
        <v>172</v>
      </c>
      <c r="AL27" s="20" t="s">
        <v>172</v>
      </c>
      <c r="AM27" s="20" t="s">
        <v>614</v>
      </c>
      <c r="AN27" s="20" t="s">
        <v>619</v>
      </c>
    </row>
    <row r="28" ht="12.0" customHeight="1">
      <c r="A28" s="18" t="s">
        <v>486</v>
      </c>
      <c r="B28" s="19" t="str">
        <f t="shared" si="1"/>
        <v>20X</v>
      </c>
      <c r="C28" s="19" t="str">
        <f t="shared" ref="C28:C48" si="6">REGEXREPLACE(B28,"^([^X]*?).?(X*)$", "$1X$2")</f>
        <v>2XX</v>
      </c>
      <c r="D28" s="19" t="str">
        <f t="shared" si="2"/>
        <v>2XX</v>
      </c>
      <c r="E28" s="19" t="str">
        <f t="shared" si="3"/>
        <v>TRUE</v>
      </c>
      <c r="F28" s="19" t="str">
        <f t="shared" si="4"/>
        <v>0</v>
      </c>
      <c r="G28" s="19" t="s">
        <v>486</v>
      </c>
      <c r="H28" s="20" t="s">
        <v>289</v>
      </c>
      <c r="I28" s="20" t="s">
        <v>622</v>
      </c>
      <c r="K28" s="20" t="s">
        <v>495</v>
      </c>
      <c r="L28" s="20" t="s">
        <v>623</v>
      </c>
      <c r="U28" s="20" t="s">
        <v>623</v>
      </c>
      <c r="Y28" s="20" t="s">
        <v>623</v>
      </c>
      <c r="Z28" s="20" t="s">
        <v>624</v>
      </c>
      <c r="AA28" s="20" t="s">
        <v>172</v>
      </c>
      <c r="AB28" s="20" t="s">
        <v>172</v>
      </c>
      <c r="AC28" s="20" t="s">
        <v>172</v>
      </c>
      <c r="AD28" s="20" t="s">
        <v>172</v>
      </c>
      <c r="AE28" s="20" t="s">
        <v>172</v>
      </c>
      <c r="AF28" s="20" t="s">
        <v>172</v>
      </c>
      <c r="AG28" s="20" t="s">
        <v>172</v>
      </c>
      <c r="AH28" s="20" t="s">
        <v>172</v>
      </c>
      <c r="AI28" s="20" t="s">
        <v>624</v>
      </c>
      <c r="AJ28" s="20" t="s">
        <v>172</v>
      </c>
      <c r="AK28" s="20" t="s">
        <v>172</v>
      </c>
      <c r="AL28" s="20" t="s">
        <v>172</v>
      </c>
      <c r="AM28" s="20" t="s">
        <v>624</v>
      </c>
      <c r="AN28" s="20" t="s">
        <v>628</v>
      </c>
    </row>
    <row r="29" ht="12.0" customHeight="1">
      <c r="A29" s="18" t="s">
        <v>501</v>
      </c>
      <c r="B29" s="19" t="str">
        <f t="shared" si="1"/>
        <v>22X</v>
      </c>
      <c r="C29" s="19" t="str">
        <f t="shared" si="6"/>
        <v>2XX</v>
      </c>
      <c r="D29" s="19" t="str">
        <f t="shared" si="2"/>
        <v>2XX</v>
      </c>
      <c r="E29" s="19" t="str">
        <f t="shared" si="3"/>
        <v>TRUE</v>
      </c>
      <c r="F29" s="19" t="str">
        <f t="shared" si="4"/>
        <v>0</v>
      </c>
      <c r="G29" s="19" t="s">
        <v>501</v>
      </c>
      <c r="H29" s="20" t="s">
        <v>510</v>
      </c>
      <c r="I29" s="20" t="s">
        <v>632</v>
      </c>
      <c r="L29" s="20" t="s">
        <v>633</v>
      </c>
      <c r="U29" s="20" t="s">
        <v>633</v>
      </c>
      <c r="Y29" s="20" t="s">
        <v>633</v>
      </c>
      <c r="Z29" s="20" t="s">
        <v>634</v>
      </c>
      <c r="AA29" s="20" t="s">
        <v>172</v>
      </c>
      <c r="AB29" s="20" t="s">
        <v>172</v>
      </c>
      <c r="AC29" s="20" t="s">
        <v>172</v>
      </c>
      <c r="AD29" s="20" t="s">
        <v>172</v>
      </c>
      <c r="AE29" s="20" t="s">
        <v>172</v>
      </c>
      <c r="AF29" s="20" t="s">
        <v>172</v>
      </c>
      <c r="AG29" s="20" t="s">
        <v>172</v>
      </c>
      <c r="AH29" s="20" t="s">
        <v>172</v>
      </c>
      <c r="AI29" s="20" t="s">
        <v>634</v>
      </c>
      <c r="AJ29" s="20" t="s">
        <v>172</v>
      </c>
      <c r="AK29" s="20" t="s">
        <v>172</v>
      </c>
      <c r="AL29" s="20" t="s">
        <v>172</v>
      </c>
      <c r="AM29" s="20" t="s">
        <v>634</v>
      </c>
      <c r="AN29" s="20" t="s">
        <v>636</v>
      </c>
    </row>
    <row r="30" ht="12.0" customHeight="1">
      <c r="A30" s="18" t="s">
        <v>526</v>
      </c>
      <c r="B30" s="19" t="str">
        <f t="shared" si="1"/>
        <v>25X</v>
      </c>
      <c r="C30" s="19" t="str">
        <f t="shared" si="6"/>
        <v>2XX</v>
      </c>
      <c r="D30" s="19" t="str">
        <f t="shared" si="2"/>
        <v>2XX</v>
      </c>
      <c r="E30" s="19" t="str">
        <f t="shared" si="3"/>
        <v>TRUE</v>
      </c>
      <c r="F30" s="19" t="str">
        <f t="shared" si="4"/>
        <v>5</v>
      </c>
      <c r="G30" s="19" t="s">
        <v>529</v>
      </c>
      <c r="H30" s="20" t="s">
        <v>530</v>
      </c>
      <c r="I30" s="20" t="s">
        <v>637</v>
      </c>
      <c r="L30" s="20" t="s">
        <v>639</v>
      </c>
      <c r="U30" s="20" t="s">
        <v>639</v>
      </c>
      <c r="Y30" s="20" t="s">
        <v>639</v>
      </c>
      <c r="Z30" s="20" t="s">
        <v>640</v>
      </c>
      <c r="AA30" s="20" t="s">
        <v>172</v>
      </c>
      <c r="AB30" s="20" t="s">
        <v>172</v>
      </c>
      <c r="AC30" s="20" t="s">
        <v>172</v>
      </c>
      <c r="AD30" s="20" t="s">
        <v>172</v>
      </c>
      <c r="AE30" s="20" t="s">
        <v>172</v>
      </c>
      <c r="AF30" s="20" t="s">
        <v>172</v>
      </c>
      <c r="AG30" s="20" t="s">
        <v>172</v>
      </c>
      <c r="AH30" s="20" t="s">
        <v>172</v>
      </c>
      <c r="AI30" s="20" t="s">
        <v>640</v>
      </c>
      <c r="AJ30" s="20" t="s">
        <v>172</v>
      </c>
      <c r="AK30" s="20" t="s">
        <v>172</v>
      </c>
      <c r="AL30" s="20" t="s">
        <v>172</v>
      </c>
      <c r="AM30" s="20" t="s">
        <v>640</v>
      </c>
      <c r="AN30" s="20" t="s">
        <v>645</v>
      </c>
    </row>
    <row r="31" ht="12.0" customHeight="1">
      <c r="A31" s="18" t="s">
        <v>539</v>
      </c>
      <c r="B31" s="19" t="str">
        <f t="shared" si="1"/>
        <v>251</v>
      </c>
      <c r="C31" s="19" t="str">
        <f t="shared" si="6"/>
        <v>25X</v>
      </c>
      <c r="D31" s="19" t="str">
        <f t="shared" si="2"/>
        <v>25X</v>
      </c>
      <c r="E31" s="19" t="str">
        <f t="shared" si="3"/>
        <v>TRUE</v>
      </c>
      <c r="F31" s="19" t="str">
        <f t="shared" si="4"/>
        <v>0</v>
      </c>
      <c r="G31" s="19" t="s">
        <v>547</v>
      </c>
      <c r="H31" s="20" t="s">
        <v>549</v>
      </c>
      <c r="I31" s="20" t="s">
        <v>647</v>
      </c>
      <c r="J31" s="20" t="s">
        <v>648</v>
      </c>
      <c r="Z31" t="s">
        <v>172</v>
      </c>
      <c r="AA31" t="s">
        <v>172</v>
      </c>
      <c r="AB31" t="s">
        <v>172</v>
      </c>
      <c r="AC31" t="s">
        <v>172</v>
      </c>
      <c r="AD31" t="s">
        <v>172</v>
      </c>
      <c r="AE31" t="s">
        <v>172</v>
      </c>
      <c r="AF31" t="s">
        <v>172</v>
      </c>
      <c r="AG31" t="s">
        <v>172</v>
      </c>
      <c r="AH31" t="s">
        <v>172</v>
      </c>
      <c r="AI31" t="s">
        <v>172</v>
      </c>
      <c r="AJ31" t="s">
        <v>172</v>
      </c>
      <c r="AK31" t="s">
        <v>172</v>
      </c>
      <c r="AL31" t="s">
        <v>172</v>
      </c>
      <c r="AM31" t="s">
        <v>172</v>
      </c>
      <c r="AN31" t="s">
        <v>183</v>
      </c>
    </row>
    <row r="32" ht="12.0" customHeight="1">
      <c r="A32" s="18" t="s">
        <v>553</v>
      </c>
      <c r="B32" s="19" t="str">
        <f t="shared" si="1"/>
        <v>252</v>
      </c>
      <c r="C32" s="19" t="str">
        <f t="shared" si="6"/>
        <v>25X</v>
      </c>
      <c r="D32" s="19" t="str">
        <f t="shared" si="2"/>
        <v>25X</v>
      </c>
      <c r="E32" s="19" t="str">
        <f t="shared" si="3"/>
        <v>TRUE</v>
      </c>
      <c r="F32" s="19" t="str">
        <f t="shared" si="4"/>
        <v>0</v>
      </c>
      <c r="G32" s="19" t="s">
        <v>556</v>
      </c>
      <c r="H32" s="20" t="s">
        <v>557</v>
      </c>
      <c r="I32" s="20" t="s">
        <v>650</v>
      </c>
      <c r="J32" s="20" t="s">
        <v>648</v>
      </c>
      <c r="Z32" t="s">
        <v>172</v>
      </c>
      <c r="AA32" t="s">
        <v>172</v>
      </c>
      <c r="AB32" t="s">
        <v>172</v>
      </c>
      <c r="AC32" t="s">
        <v>172</v>
      </c>
      <c r="AD32" t="s">
        <v>172</v>
      </c>
      <c r="AE32" t="s">
        <v>172</v>
      </c>
      <c r="AF32" t="s">
        <v>172</v>
      </c>
      <c r="AG32" t="s">
        <v>172</v>
      </c>
      <c r="AH32" t="s">
        <v>172</v>
      </c>
      <c r="AI32" t="s">
        <v>172</v>
      </c>
      <c r="AJ32" t="s">
        <v>172</v>
      </c>
      <c r="AK32" t="s">
        <v>172</v>
      </c>
      <c r="AL32" t="s">
        <v>172</v>
      </c>
      <c r="AM32" t="s">
        <v>172</v>
      </c>
      <c r="AN32" t="s">
        <v>183</v>
      </c>
    </row>
    <row r="33" ht="12.0" customHeight="1">
      <c r="A33" s="18" t="s">
        <v>573</v>
      </c>
      <c r="B33" s="19" t="str">
        <f t="shared" si="1"/>
        <v>253</v>
      </c>
      <c r="C33" s="19" t="str">
        <f t="shared" si="6"/>
        <v>25X</v>
      </c>
      <c r="D33" s="19" t="str">
        <f t="shared" si="2"/>
        <v>25X</v>
      </c>
      <c r="E33" s="19" t="str">
        <f t="shared" si="3"/>
        <v>TRUE</v>
      </c>
      <c r="F33" s="19" t="str">
        <f t="shared" si="4"/>
        <v>0</v>
      </c>
      <c r="G33" s="19" t="s">
        <v>562</v>
      </c>
      <c r="H33" s="20" t="s">
        <v>563</v>
      </c>
      <c r="I33" s="20" t="s">
        <v>653</v>
      </c>
      <c r="J33" s="20" t="s">
        <v>648</v>
      </c>
      <c r="Z33" t="s">
        <v>172</v>
      </c>
      <c r="AA33" t="s">
        <v>172</v>
      </c>
      <c r="AB33" t="s">
        <v>172</v>
      </c>
      <c r="AC33" t="s">
        <v>172</v>
      </c>
      <c r="AD33" t="s">
        <v>172</v>
      </c>
      <c r="AE33" t="s">
        <v>172</v>
      </c>
      <c r="AF33" t="s">
        <v>172</v>
      </c>
      <c r="AG33" t="s">
        <v>172</v>
      </c>
      <c r="AH33" t="s">
        <v>172</v>
      </c>
      <c r="AI33" t="s">
        <v>172</v>
      </c>
      <c r="AJ33" t="s">
        <v>172</v>
      </c>
      <c r="AK33" t="s">
        <v>172</v>
      </c>
      <c r="AL33" t="s">
        <v>172</v>
      </c>
      <c r="AM33" t="s">
        <v>172</v>
      </c>
      <c r="AN33" t="s">
        <v>183</v>
      </c>
    </row>
    <row r="34" ht="12.0" customHeight="1">
      <c r="A34" s="18" t="s">
        <v>585</v>
      </c>
      <c r="B34" s="19" t="str">
        <f t="shared" si="1"/>
        <v>254</v>
      </c>
      <c r="C34" s="19" t="str">
        <f t="shared" si="6"/>
        <v>25X</v>
      </c>
      <c r="D34" s="19" t="str">
        <f t="shared" si="2"/>
        <v>25X</v>
      </c>
      <c r="E34" s="19" t="str">
        <f t="shared" si="3"/>
        <v>TRUE</v>
      </c>
      <c r="F34" s="19" t="str">
        <f t="shared" si="4"/>
        <v>0</v>
      </c>
      <c r="G34" s="19" t="s">
        <v>581</v>
      </c>
      <c r="H34" s="20" t="s">
        <v>582</v>
      </c>
      <c r="I34" s="20" t="s">
        <v>657</v>
      </c>
      <c r="J34" s="20" t="s">
        <v>648</v>
      </c>
      <c r="Z34" t="s">
        <v>172</v>
      </c>
      <c r="AA34" t="s">
        <v>172</v>
      </c>
      <c r="AB34" t="s">
        <v>172</v>
      </c>
      <c r="AC34" t="s">
        <v>172</v>
      </c>
      <c r="AD34" t="s">
        <v>172</v>
      </c>
      <c r="AE34" t="s">
        <v>172</v>
      </c>
      <c r="AF34" t="s">
        <v>172</v>
      </c>
      <c r="AG34" t="s">
        <v>172</v>
      </c>
      <c r="AH34" t="s">
        <v>172</v>
      </c>
      <c r="AI34" t="s">
        <v>172</v>
      </c>
      <c r="AJ34" t="s">
        <v>172</v>
      </c>
      <c r="AK34" t="s">
        <v>172</v>
      </c>
      <c r="AL34" t="s">
        <v>172</v>
      </c>
      <c r="AM34" t="s">
        <v>172</v>
      </c>
      <c r="AN34" t="s">
        <v>183</v>
      </c>
    </row>
    <row r="35" ht="12.0" customHeight="1">
      <c r="A35" s="18" t="s">
        <v>658</v>
      </c>
      <c r="B35" s="19" t="str">
        <f t="shared" si="1"/>
        <v>255</v>
      </c>
      <c r="C35" s="19" t="str">
        <f t="shared" si="6"/>
        <v>25X</v>
      </c>
      <c r="D35" s="19" t="str">
        <f t="shared" si="2"/>
        <v>25X</v>
      </c>
      <c r="E35" s="19" t="str">
        <f t="shared" si="3"/>
        <v>TRUE</v>
      </c>
      <c r="F35" s="19" t="str">
        <f t="shared" si="4"/>
        <v>0</v>
      </c>
      <c r="G35" s="19" t="s">
        <v>592</v>
      </c>
      <c r="H35" s="20" t="s">
        <v>595</v>
      </c>
      <c r="I35" s="20" t="s">
        <v>662</v>
      </c>
      <c r="J35" s="20" t="s">
        <v>648</v>
      </c>
      <c r="Z35" t="s">
        <v>172</v>
      </c>
      <c r="AA35" t="s">
        <v>172</v>
      </c>
      <c r="AB35" t="s">
        <v>172</v>
      </c>
      <c r="AC35" t="s">
        <v>172</v>
      </c>
      <c r="AD35" t="s">
        <v>172</v>
      </c>
      <c r="AE35" t="s">
        <v>172</v>
      </c>
      <c r="AF35" t="s">
        <v>172</v>
      </c>
      <c r="AG35" t="s">
        <v>172</v>
      </c>
      <c r="AH35" t="s">
        <v>172</v>
      </c>
      <c r="AI35" t="s">
        <v>172</v>
      </c>
      <c r="AJ35" t="s">
        <v>172</v>
      </c>
      <c r="AK35" t="s">
        <v>172</v>
      </c>
      <c r="AL35" t="s">
        <v>172</v>
      </c>
      <c r="AM35" t="s">
        <v>172</v>
      </c>
      <c r="AN35" t="s">
        <v>183</v>
      </c>
    </row>
    <row r="36" ht="12.0" customHeight="1">
      <c r="A36" s="18" t="s">
        <v>605</v>
      </c>
      <c r="B36" s="19" t="str">
        <f t="shared" si="1"/>
        <v>26X</v>
      </c>
      <c r="C36" s="19" t="str">
        <f t="shared" si="6"/>
        <v>2XX</v>
      </c>
      <c r="D36" s="19" t="str">
        <f t="shared" si="2"/>
        <v>2XX</v>
      </c>
      <c r="E36" s="19" t="str">
        <f t="shared" si="3"/>
        <v>TRUE</v>
      </c>
      <c r="F36" s="19" t="str">
        <f t="shared" si="4"/>
        <v>0</v>
      </c>
      <c r="G36" s="19" t="s">
        <v>608</v>
      </c>
      <c r="H36" s="20" t="s">
        <v>611</v>
      </c>
      <c r="I36" s="20" t="s">
        <v>665</v>
      </c>
      <c r="L36" s="20" t="s">
        <v>666</v>
      </c>
      <c r="U36" s="20" t="s">
        <v>666</v>
      </c>
      <c r="Y36" s="20" t="s">
        <v>666</v>
      </c>
      <c r="Z36" s="20" t="s">
        <v>667</v>
      </c>
      <c r="AA36" s="20" t="s">
        <v>172</v>
      </c>
      <c r="AB36" s="20" t="s">
        <v>172</v>
      </c>
      <c r="AC36" s="20" t="s">
        <v>172</v>
      </c>
      <c r="AD36" s="20" t="s">
        <v>172</v>
      </c>
      <c r="AE36" s="20" t="s">
        <v>172</v>
      </c>
      <c r="AF36" s="20" t="s">
        <v>172</v>
      </c>
      <c r="AG36" s="20" t="s">
        <v>172</v>
      </c>
      <c r="AH36" s="20" t="s">
        <v>172</v>
      </c>
      <c r="AI36" s="20" t="s">
        <v>667</v>
      </c>
      <c r="AJ36" s="20" t="s">
        <v>172</v>
      </c>
      <c r="AK36" s="20" t="s">
        <v>172</v>
      </c>
      <c r="AL36" s="20" t="s">
        <v>172</v>
      </c>
      <c r="AM36" s="20" t="s">
        <v>667</v>
      </c>
      <c r="AN36" s="20" t="s">
        <v>673</v>
      </c>
    </row>
    <row r="37" ht="12.0" customHeight="1">
      <c r="A37" s="18" t="s">
        <v>621</v>
      </c>
      <c r="B37" s="19" t="str">
        <f t="shared" si="1"/>
        <v>27X</v>
      </c>
      <c r="C37" s="19" t="str">
        <f t="shared" si="6"/>
        <v>2XX</v>
      </c>
      <c r="D37" s="19" t="str">
        <f t="shared" si="2"/>
        <v>2XX</v>
      </c>
      <c r="E37" s="19" t="str">
        <f t="shared" si="3"/>
        <v>TRUE</v>
      </c>
      <c r="F37" s="19" t="str">
        <f t="shared" si="4"/>
        <v>5</v>
      </c>
      <c r="G37" s="19" t="s">
        <v>625</v>
      </c>
      <c r="H37" s="20" t="s">
        <v>626</v>
      </c>
      <c r="I37" s="20" t="s">
        <v>677</v>
      </c>
      <c r="K37" s="20" t="s">
        <v>678</v>
      </c>
      <c r="L37" s="20" t="s">
        <v>679</v>
      </c>
      <c r="U37" s="20" t="s">
        <v>679</v>
      </c>
      <c r="Y37" s="20" t="s">
        <v>679</v>
      </c>
      <c r="Z37" s="20" t="s">
        <v>680</v>
      </c>
      <c r="AA37" s="20" t="s">
        <v>172</v>
      </c>
      <c r="AB37" s="20" t="s">
        <v>172</v>
      </c>
      <c r="AC37" s="20" t="s">
        <v>172</v>
      </c>
      <c r="AD37" s="20" t="s">
        <v>172</v>
      </c>
      <c r="AE37" s="20" t="s">
        <v>172</v>
      </c>
      <c r="AF37" s="20" t="s">
        <v>172</v>
      </c>
      <c r="AG37" s="20" t="s">
        <v>172</v>
      </c>
      <c r="AH37" s="20" t="s">
        <v>172</v>
      </c>
      <c r="AI37" s="20" t="s">
        <v>680</v>
      </c>
      <c r="AJ37" s="20" t="s">
        <v>172</v>
      </c>
      <c r="AK37" s="20" t="s">
        <v>172</v>
      </c>
      <c r="AL37" s="20" t="s">
        <v>172</v>
      </c>
      <c r="AM37" s="20" t="s">
        <v>680</v>
      </c>
      <c r="AN37" s="20" t="s">
        <v>685</v>
      </c>
    </row>
    <row r="38" ht="12.0" customHeight="1">
      <c r="A38" s="18" t="s">
        <v>631</v>
      </c>
      <c r="B38" s="19" t="str">
        <f t="shared" si="1"/>
        <v>271</v>
      </c>
      <c r="C38" s="19" t="str">
        <f t="shared" si="6"/>
        <v>27X</v>
      </c>
      <c r="D38" s="19" t="str">
        <f t="shared" si="2"/>
        <v>27X</v>
      </c>
      <c r="E38" s="19" t="str">
        <f t="shared" si="3"/>
        <v>TRUE</v>
      </c>
      <c r="F38" s="19" t="str">
        <f t="shared" si="4"/>
        <v>0</v>
      </c>
      <c r="G38" s="19" t="s">
        <v>635</v>
      </c>
      <c r="H38" s="20" t="s">
        <v>549</v>
      </c>
      <c r="I38" s="20" t="s">
        <v>647</v>
      </c>
      <c r="L38" s="20" t="s">
        <v>688</v>
      </c>
      <c r="U38" s="20" t="s">
        <v>688</v>
      </c>
      <c r="Y38" s="20" t="s">
        <v>688</v>
      </c>
      <c r="Z38" s="20" t="s">
        <v>689</v>
      </c>
      <c r="AA38" s="20" t="s">
        <v>172</v>
      </c>
      <c r="AB38" s="20" t="s">
        <v>172</v>
      </c>
      <c r="AC38" s="20" t="s">
        <v>172</v>
      </c>
      <c r="AD38" s="20" t="s">
        <v>172</v>
      </c>
      <c r="AE38" s="20" t="s">
        <v>172</v>
      </c>
      <c r="AF38" s="20" t="s">
        <v>172</v>
      </c>
      <c r="AG38" s="20" t="s">
        <v>172</v>
      </c>
      <c r="AH38" s="20" t="s">
        <v>172</v>
      </c>
      <c r="AI38" s="20" t="s">
        <v>689</v>
      </c>
      <c r="AJ38" s="20" t="s">
        <v>172</v>
      </c>
      <c r="AK38" s="20" t="s">
        <v>172</v>
      </c>
      <c r="AL38" s="20" t="s">
        <v>172</v>
      </c>
      <c r="AM38" s="20" t="s">
        <v>689</v>
      </c>
      <c r="AN38" s="20" t="s">
        <v>693</v>
      </c>
    </row>
    <row r="39" ht="12.0" customHeight="1">
      <c r="A39" s="18" t="s">
        <v>638</v>
      </c>
      <c r="B39" s="19" t="str">
        <f t="shared" si="1"/>
        <v>272</v>
      </c>
      <c r="C39" s="19" t="str">
        <f t="shared" si="6"/>
        <v>27X</v>
      </c>
      <c r="D39" s="19" t="str">
        <f t="shared" si="2"/>
        <v>27X</v>
      </c>
      <c r="E39" s="19" t="str">
        <f t="shared" si="3"/>
        <v>TRUE</v>
      </c>
      <c r="F39" s="19" t="str">
        <f t="shared" si="4"/>
        <v>0</v>
      </c>
      <c r="G39" s="19" t="s">
        <v>642</v>
      </c>
      <c r="H39" s="20" t="s">
        <v>557</v>
      </c>
      <c r="I39" s="20" t="s">
        <v>650</v>
      </c>
      <c r="L39" s="20" t="s">
        <v>697</v>
      </c>
      <c r="U39" s="20" t="s">
        <v>697</v>
      </c>
      <c r="Y39" s="20" t="s">
        <v>697</v>
      </c>
      <c r="Z39" s="20" t="s">
        <v>699</v>
      </c>
      <c r="AA39" s="20" t="s">
        <v>172</v>
      </c>
      <c r="AB39" s="20" t="s">
        <v>172</v>
      </c>
      <c r="AC39" s="20" t="s">
        <v>172</v>
      </c>
      <c r="AD39" s="20" t="s">
        <v>172</v>
      </c>
      <c r="AE39" s="20" t="s">
        <v>172</v>
      </c>
      <c r="AF39" s="20" t="s">
        <v>172</v>
      </c>
      <c r="AG39" s="20" t="s">
        <v>172</v>
      </c>
      <c r="AH39" s="20" t="s">
        <v>172</v>
      </c>
      <c r="AI39" s="20" t="s">
        <v>699</v>
      </c>
      <c r="AJ39" s="20" t="s">
        <v>172</v>
      </c>
      <c r="AK39" s="20" t="s">
        <v>172</v>
      </c>
      <c r="AL39" s="20" t="s">
        <v>172</v>
      </c>
      <c r="AM39" s="20" t="s">
        <v>699</v>
      </c>
      <c r="AN39" s="20" t="s">
        <v>703</v>
      </c>
    </row>
    <row r="40" ht="12.0" customHeight="1">
      <c r="A40" s="18" t="s">
        <v>644</v>
      </c>
      <c r="B40" s="19" t="str">
        <f t="shared" si="1"/>
        <v>273</v>
      </c>
      <c r="C40" s="19" t="str">
        <f t="shared" si="6"/>
        <v>27X</v>
      </c>
      <c r="D40" s="19" t="str">
        <f t="shared" si="2"/>
        <v>27X</v>
      </c>
      <c r="E40" s="19" t="str">
        <f t="shared" si="3"/>
        <v>TRUE</v>
      </c>
      <c r="F40" s="19" t="str">
        <f t="shared" si="4"/>
        <v>0</v>
      </c>
      <c r="G40" s="19" t="s">
        <v>646</v>
      </c>
      <c r="H40" s="20" t="s">
        <v>563</v>
      </c>
      <c r="I40" s="20" t="s">
        <v>653</v>
      </c>
      <c r="L40" s="20" t="s">
        <v>707</v>
      </c>
      <c r="U40" s="20" t="s">
        <v>707</v>
      </c>
      <c r="Y40" s="20" t="s">
        <v>707</v>
      </c>
      <c r="Z40" s="20" t="s">
        <v>708</v>
      </c>
      <c r="AA40" s="20" t="s">
        <v>172</v>
      </c>
      <c r="AB40" s="20" t="s">
        <v>172</v>
      </c>
      <c r="AC40" s="20" t="s">
        <v>172</v>
      </c>
      <c r="AD40" s="20" t="s">
        <v>172</v>
      </c>
      <c r="AE40" s="20" t="s">
        <v>172</v>
      </c>
      <c r="AF40" s="20" t="s">
        <v>172</v>
      </c>
      <c r="AG40" s="20" t="s">
        <v>172</v>
      </c>
      <c r="AH40" s="20" t="s">
        <v>172</v>
      </c>
      <c r="AI40" s="20" t="s">
        <v>708</v>
      </c>
      <c r="AJ40" s="20" t="s">
        <v>172</v>
      </c>
      <c r="AK40" s="20" t="s">
        <v>172</v>
      </c>
      <c r="AL40" s="20" t="s">
        <v>172</v>
      </c>
      <c r="AM40" s="20" t="s">
        <v>708</v>
      </c>
      <c r="AN40" s="20" t="s">
        <v>713</v>
      </c>
    </row>
    <row r="41" ht="12.0" customHeight="1">
      <c r="A41" s="18" t="s">
        <v>625</v>
      </c>
      <c r="B41" s="19" t="str">
        <f t="shared" si="1"/>
        <v>274</v>
      </c>
      <c r="C41" s="19" t="str">
        <f t="shared" si="6"/>
        <v>27X</v>
      </c>
      <c r="D41" s="19" t="str">
        <f t="shared" si="2"/>
        <v>27X</v>
      </c>
      <c r="E41" s="19" t="str">
        <f t="shared" si="3"/>
        <v>TRUE</v>
      </c>
      <c r="F41" s="19" t="str">
        <f t="shared" si="4"/>
        <v>0</v>
      </c>
      <c r="G41" s="19" t="s">
        <v>649</v>
      </c>
      <c r="H41" s="20" t="s">
        <v>582</v>
      </c>
      <c r="I41" s="20" t="s">
        <v>657</v>
      </c>
      <c r="L41" s="20" t="s">
        <v>715</v>
      </c>
      <c r="U41" s="20" t="s">
        <v>715</v>
      </c>
      <c r="Y41" s="20" t="s">
        <v>715</v>
      </c>
      <c r="Z41" s="20" t="s">
        <v>717</v>
      </c>
      <c r="AA41" s="20" t="s">
        <v>172</v>
      </c>
      <c r="AB41" s="20" t="s">
        <v>172</v>
      </c>
      <c r="AC41" s="20" t="s">
        <v>172</v>
      </c>
      <c r="AD41" s="20" t="s">
        <v>172</v>
      </c>
      <c r="AE41" s="20" t="s">
        <v>172</v>
      </c>
      <c r="AF41" s="20" t="s">
        <v>172</v>
      </c>
      <c r="AG41" s="20" t="s">
        <v>172</v>
      </c>
      <c r="AH41" s="20" t="s">
        <v>172</v>
      </c>
      <c r="AI41" s="20" t="s">
        <v>717</v>
      </c>
      <c r="AJ41" s="20" t="s">
        <v>172</v>
      </c>
      <c r="AK41" s="20" t="s">
        <v>172</v>
      </c>
      <c r="AL41" s="20" t="s">
        <v>172</v>
      </c>
      <c r="AM41" s="20" t="s">
        <v>717</v>
      </c>
      <c r="AN41" s="20" t="s">
        <v>721</v>
      </c>
    </row>
    <row r="42" ht="12.0" customHeight="1">
      <c r="A42" s="18" t="s">
        <v>652</v>
      </c>
      <c r="B42" s="19" t="str">
        <f t="shared" si="1"/>
        <v>275</v>
      </c>
      <c r="C42" s="19" t="str">
        <f t="shared" si="6"/>
        <v>27X</v>
      </c>
      <c r="D42" s="19" t="str">
        <f t="shared" si="2"/>
        <v>27X</v>
      </c>
      <c r="E42" s="19" t="str">
        <f t="shared" si="3"/>
        <v>TRUE</v>
      </c>
      <c r="F42" s="19" t="str">
        <f t="shared" si="4"/>
        <v>0</v>
      </c>
      <c r="G42" s="19" t="s">
        <v>654</v>
      </c>
      <c r="H42" s="20" t="s">
        <v>595</v>
      </c>
      <c r="I42" s="20" t="s">
        <v>662</v>
      </c>
      <c r="L42" s="20" t="s">
        <v>723</v>
      </c>
      <c r="U42" s="20" t="s">
        <v>723</v>
      </c>
      <c r="Y42" s="20" t="s">
        <v>723</v>
      </c>
      <c r="Z42" s="20" t="s">
        <v>724</v>
      </c>
      <c r="AA42" s="20" t="s">
        <v>172</v>
      </c>
      <c r="AB42" s="20" t="s">
        <v>172</v>
      </c>
      <c r="AC42" s="20" t="s">
        <v>172</v>
      </c>
      <c r="AD42" s="20" t="s">
        <v>172</v>
      </c>
      <c r="AE42" s="20" t="s">
        <v>172</v>
      </c>
      <c r="AF42" s="20" t="s">
        <v>172</v>
      </c>
      <c r="AG42" s="20" t="s">
        <v>172</v>
      </c>
      <c r="AH42" s="20" t="s">
        <v>172</v>
      </c>
      <c r="AI42" s="20" t="s">
        <v>724</v>
      </c>
      <c r="AJ42" s="20" t="s">
        <v>172</v>
      </c>
      <c r="AK42" s="20" t="s">
        <v>172</v>
      </c>
      <c r="AL42" s="20" t="s">
        <v>172</v>
      </c>
      <c r="AM42" s="20" t="s">
        <v>724</v>
      </c>
      <c r="AN42" s="20" t="s">
        <v>728</v>
      </c>
    </row>
    <row r="43" ht="12.0" customHeight="1">
      <c r="A43" s="18" t="s">
        <v>656</v>
      </c>
      <c r="B43" s="19" t="str">
        <f t="shared" si="1"/>
        <v>28X</v>
      </c>
      <c r="C43" s="19" t="str">
        <f t="shared" si="6"/>
        <v>2XX</v>
      </c>
      <c r="D43" s="19" t="str">
        <f t="shared" si="2"/>
        <v>2XX</v>
      </c>
      <c r="E43" s="19" t="str">
        <f t="shared" si="3"/>
        <v>TRUE</v>
      </c>
      <c r="F43" s="19" t="str">
        <f t="shared" si="4"/>
        <v>4</v>
      </c>
      <c r="G43" s="19" t="s">
        <v>732</v>
      </c>
      <c r="H43" s="20" t="s">
        <v>733</v>
      </c>
      <c r="I43" s="20" t="s">
        <v>734</v>
      </c>
      <c r="K43" s="20" t="s">
        <v>663</v>
      </c>
      <c r="Z43" t="s">
        <v>172</v>
      </c>
      <c r="AA43" t="s">
        <v>172</v>
      </c>
      <c r="AB43" t="s">
        <v>172</v>
      </c>
      <c r="AC43" t="s">
        <v>172</v>
      </c>
      <c r="AD43" t="s">
        <v>172</v>
      </c>
      <c r="AE43" t="s">
        <v>172</v>
      </c>
      <c r="AF43" t="s">
        <v>172</v>
      </c>
      <c r="AG43" t="s">
        <v>172</v>
      </c>
      <c r="AH43" t="s">
        <v>172</v>
      </c>
      <c r="AI43" t="s">
        <v>172</v>
      </c>
      <c r="AJ43" t="s">
        <v>172</v>
      </c>
      <c r="AK43" t="s">
        <v>172</v>
      </c>
      <c r="AL43" t="s">
        <v>172</v>
      </c>
      <c r="AM43" t="s">
        <v>172</v>
      </c>
      <c r="AN43" t="s">
        <v>183</v>
      </c>
    </row>
    <row r="44" ht="12.0" customHeight="1">
      <c r="A44" s="18" t="s">
        <v>664</v>
      </c>
      <c r="B44" s="19" t="str">
        <f t="shared" si="1"/>
        <v>281</v>
      </c>
      <c r="C44" s="19" t="str">
        <f t="shared" si="6"/>
        <v>28X</v>
      </c>
      <c r="D44" s="19" t="str">
        <f t="shared" si="2"/>
        <v>28X</v>
      </c>
      <c r="E44" s="19" t="str">
        <f t="shared" si="3"/>
        <v>TRUE</v>
      </c>
      <c r="F44" s="19" t="str">
        <f t="shared" si="4"/>
        <v>0</v>
      </c>
      <c r="G44" s="19" t="s">
        <v>664</v>
      </c>
      <c r="H44" s="20" t="s">
        <v>668</v>
      </c>
      <c r="I44" s="20" t="s">
        <v>735</v>
      </c>
      <c r="L44" s="20" t="s">
        <v>736</v>
      </c>
      <c r="U44" s="20" t="s">
        <v>736</v>
      </c>
      <c r="Y44" s="20" t="s">
        <v>736</v>
      </c>
      <c r="Z44" s="20" t="s">
        <v>738</v>
      </c>
      <c r="AA44" s="20" t="s">
        <v>172</v>
      </c>
      <c r="AB44" s="20" t="s">
        <v>172</v>
      </c>
      <c r="AC44" s="20" t="s">
        <v>172</v>
      </c>
      <c r="AD44" s="20" t="s">
        <v>172</v>
      </c>
      <c r="AE44" s="20" t="s">
        <v>172</v>
      </c>
      <c r="AF44" s="20" t="s">
        <v>172</v>
      </c>
      <c r="AG44" s="20" t="s">
        <v>172</v>
      </c>
      <c r="AH44" s="20" t="s">
        <v>172</v>
      </c>
      <c r="AI44" s="20" t="s">
        <v>738</v>
      </c>
      <c r="AJ44" s="20" t="s">
        <v>172</v>
      </c>
      <c r="AK44" s="20" t="s">
        <v>172</v>
      </c>
      <c r="AL44" s="20" t="s">
        <v>172</v>
      </c>
      <c r="AM44" s="20" t="s">
        <v>738</v>
      </c>
      <c r="AN44" s="20" t="s">
        <v>740</v>
      </c>
    </row>
    <row r="45" ht="12.0" customHeight="1">
      <c r="A45" s="18" t="s">
        <v>672</v>
      </c>
      <c r="B45" s="19" t="str">
        <f t="shared" si="1"/>
        <v>282</v>
      </c>
      <c r="C45" s="19" t="str">
        <f t="shared" si="6"/>
        <v>28X</v>
      </c>
      <c r="D45" s="19" t="str">
        <f t="shared" si="2"/>
        <v>28X</v>
      </c>
      <c r="E45" s="19" t="str">
        <f t="shared" si="3"/>
        <v>TRUE</v>
      </c>
      <c r="F45" s="19" t="str">
        <f t="shared" si="4"/>
        <v>0</v>
      </c>
      <c r="G45" s="19" t="s">
        <v>672</v>
      </c>
      <c r="H45" s="20" t="s">
        <v>675</v>
      </c>
      <c r="I45" s="20" t="s">
        <v>743</v>
      </c>
      <c r="L45" s="20" t="s">
        <v>744</v>
      </c>
      <c r="U45" s="20" t="s">
        <v>744</v>
      </c>
      <c r="Y45" s="20" t="s">
        <v>744</v>
      </c>
      <c r="Z45" s="20" t="s">
        <v>745</v>
      </c>
      <c r="AA45" s="20" t="s">
        <v>172</v>
      </c>
      <c r="AB45" s="20" t="s">
        <v>172</v>
      </c>
      <c r="AC45" s="20" t="s">
        <v>172</v>
      </c>
      <c r="AD45" s="20" t="s">
        <v>172</v>
      </c>
      <c r="AE45" s="20" t="s">
        <v>172</v>
      </c>
      <c r="AF45" s="20" t="s">
        <v>172</v>
      </c>
      <c r="AG45" s="20" t="s">
        <v>172</v>
      </c>
      <c r="AH45" s="20" t="s">
        <v>172</v>
      </c>
      <c r="AI45" s="20" t="s">
        <v>745</v>
      </c>
      <c r="AJ45" s="20" t="s">
        <v>172</v>
      </c>
      <c r="AK45" s="20" t="s">
        <v>172</v>
      </c>
      <c r="AL45" s="20" t="s">
        <v>172</v>
      </c>
      <c r="AM45" s="20" t="s">
        <v>745</v>
      </c>
      <c r="AN45" s="20" t="s">
        <v>749</v>
      </c>
    </row>
    <row r="46" ht="12.0" customHeight="1">
      <c r="A46" s="18" t="s">
        <v>683</v>
      </c>
      <c r="B46" s="19" t="str">
        <f t="shared" si="1"/>
        <v>284</v>
      </c>
      <c r="C46" s="19" t="str">
        <f t="shared" si="6"/>
        <v>28X</v>
      </c>
      <c r="D46" s="19" t="str">
        <f t="shared" si="2"/>
        <v>28X</v>
      </c>
      <c r="E46" s="19" t="str">
        <f t="shared" si="3"/>
        <v>TRUE</v>
      </c>
      <c r="F46" s="19" t="str">
        <f t="shared" si="4"/>
        <v>0</v>
      </c>
      <c r="G46" s="19" t="s">
        <v>683</v>
      </c>
      <c r="H46" s="20" t="s">
        <v>686</v>
      </c>
      <c r="I46" s="20" t="s">
        <v>757</v>
      </c>
      <c r="L46" s="20" t="s">
        <v>758</v>
      </c>
      <c r="U46" s="20" t="s">
        <v>758</v>
      </c>
      <c r="Y46" s="20" t="s">
        <v>758</v>
      </c>
      <c r="Z46" s="20" t="s">
        <v>759</v>
      </c>
      <c r="AA46" s="20" t="s">
        <v>172</v>
      </c>
      <c r="AB46" s="20" t="s">
        <v>172</v>
      </c>
      <c r="AC46" s="20" t="s">
        <v>172</v>
      </c>
      <c r="AD46" s="20" t="s">
        <v>172</v>
      </c>
      <c r="AE46" s="20" t="s">
        <v>172</v>
      </c>
      <c r="AF46" s="20" t="s">
        <v>172</v>
      </c>
      <c r="AG46" s="20" t="s">
        <v>172</v>
      </c>
      <c r="AH46" s="20" t="s">
        <v>172</v>
      </c>
      <c r="AI46" s="20" t="s">
        <v>759</v>
      </c>
      <c r="AJ46" s="20" t="s">
        <v>172</v>
      </c>
      <c r="AK46" s="20" t="s">
        <v>172</v>
      </c>
      <c r="AL46" s="20" t="s">
        <v>172</v>
      </c>
      <c r="AM46" s="20" t="s">
        <v>759</v>
      </c>
      <c r="AN46" s="20" t="s">
        <v>762</v>
      </c>
    </row>
    <row r="47" ht="12.0" customHeight="1">
      <c r="A47" s="18" t="s">
        <v>692</v>
      </c>
      <c r="B47" s="19" t="str">
        <f t="shared" si="1"/>
        <v>289</v>
      </c>
      <c r="C47" s="19" t="str">
        <f t="shared" si="6"/>
        <v>28X</v>
      </c>
      <c r="D47" s="19" t="str">
        <f t="shared" si="2"/>
        <v>28X</v>
      </c>
      <c r="E47" s="19" t="str">
        <f t="shared" si="3"/>
        <v>TRUE</v>
      </c>
      <c r="F47" s="19" t="str">
        <f t="shared" si="4"/>
        <v>0</v>
      </c>
      <c r="G47" s="19" t="s">
        <v>692</v>
      </c>
      <c r="H47" s="20" t="s">
        <v>695</v>
      </c>
      <c r="I47" s="20" t="s">
        <v>765</v>
      </c>
      <c r="K47" s="20" t="s">
        <v>696</v>
      </c>
      <c r="L47" s="20" t="s">
        <v>767</v>
      </c>
      <c r="U47" s="20" t="s">
        <v>767</v>
      </c>
      <c r="Y47" s="20" t="s">
        <v>767</v>
      </c>
      <c r="Z47" s="20" t="s">
        <v>769</v>
      </c>
      <c r="AA47" s="20" t="s">
        <v>172</v>
      </c>
      <c r="AB47" s="20" t="s">
        <v>172</v>
      </c>
      <c r="AC47" s="20" t="s">
        <v>172</v>
      </c>
      <c r="AD47" s="20" t="s">
        <v>172</v>
      </c>
      <c r="AE47" s="20" t="s">
        <v>172</v>
      </c>
      <c r="AF47" s="20" t="s">
        <v>172</v>
      </c>
      <c r="AG47" s="20" t="s">
        <v>172</v>
      </c>
      <c r="AH47" s="20" t="s">
        <v>172</v>
      </c>
      <c r="AI47" s="20" t="s">
        <v>769</v>
      </c>
      <c r="AJ47" s="20" t="s">
        <v>172</v>
      </c>
      <c r="AK47" s="20" t="s">
        <v>172</v>
      </c>
      <c r="AL47" s="20" t="s">
        <v>172</v>
      </c>
      <c r="AM47" s="20" t="s">
        <v>769</v>
      </c>
      <c r="AN47" s="20" t="s">
        <v>771</v>
      </c>
    </row>
    <row r="48" ht="12.0" customHeight="1">
      <c r="A48" s="18" t="s">
        <v>702</v>
      </c>
      <c r="B48" s="19" t="str">
        <f t="shared" si="1"/>
        <v>29X</v>
      </c>
      <c r="C48" s="19" t="str">
        <f t="shared" si="6"/>
        <v>2XX</v>
      </c>
      <c r="D48" s="19" t="str">
        <f t="shared" si="2"/>
        <v>2XX</v>
      </c>
      <c r="E48" s="19" t="str">
        <f t="shared" si="3"/>
        <v>TRUE</v>
      </c>
      <c r="F48" s="19" t="str">
        <f t="shared" si="4"/>
        <v>0</v>
      </c>
      <c r="G48" s="19" t="s">
        <v>702</v>
      </c>
      <c r="H48" s="20" t="s">
        <v>705</v>
      </c>
      <c r="I48" s="20" t="s">
        <v>775</v>
      </c>
      <c r="K48" s="20" t="s">
        <v>776</v>
      </c>
      <c r="L48" s="20" t="s">
        <v>778</v>
      </c>
      <c r="M48" s="20" t="s">
        <v>781</v>
      </c>
      <c r="N48" s="20" t="s">
        <v>782</v>
      </c>
      <c r="O48" s="20" t="s">
        <v>783</v>
      </c>
      <c r="Q48" s="20" t="s">
        <v>784</v>
      </c>
      <c r="R48" s="20" t="s">
        <v>785</v>
      </c>
      <c r="S48" s="20" t="s">
        <v>786</v>
      </c>
      <c r="T48" s="20" t="s">
        <v>787</v>
      </c>
      <c r="U48" s="20" t="s">
        <v>778</v>
      </c>
      <c r="Y48" s="20" t="s">
        <v>778</v>
      </c>
      <c r="Z48" s="20" t="s">
        <v>788</v>
      </c>
      <c r="AA48" s="20" t="s">
        <v>789</v>
      </c>
      <c r="AB48" s="20" t="s">
        <v>790</v>
      </c>
      <c r="AC48" s="20" t="s">
        <v>791</v>
      </c>
      <c r="AD48" s="20" t="s">
        <v>172</v>
      </c>
      <c r="AE48" s="20" t="s">
        <v>792</v>
      </c>
      <c r="AF48" s="20" t="s">
        <v>793</v>
      </c>
      <c r="AG48" s="20" t="s">
        <v>794</v>
      </c>
      <c r="AH48" s="20" t="s">
        <v>795</v>
      </c>
      <c r="AI48" s="20" t="s">
        <v>788</v>
      </c>
      <c r="AJ48" s="20" t="s">
        <v>172</v>
      </c>
      <c r="AK48" s="20" t="s">
        <v>172</v>
      </c>
      <c r="AL48" s="20" t="s">
        <v>172</v>
      </c>
      <c r="AM48" s="20" t="s">
        <v>788</v>
      </c>
      <c r="AN48" s="20" t="s">
        <v>798</v>
      </c>
    </row>
    <row r="49" ht="12.0" customHeight="1">
      <c r="A49" s="18" t="s">
        <v>712</v>
      </c>
      <c r="B49" s="19" t="str">
        <f t="shared" si="1"/>
        <v>3XX</v>
      </c>
      <c r="C49" s="19" t="s">
        <v>171</v>
      </c>
      <c r="D49" s="19" t="str">
        <f t="shared" si="2"/>
        <v>vifanord-ROOT</v>
      </c>
      <c r="E49" s="19" t="str">
        <f t="shared" si="3"/>
        <v>TRUE</v>
      </c>
      <c r="F49" s="19" t="str">
        <f t="shared" si="4"/>
        <v>9</v>
      </c>
      <c r="G49" s="19" t="s">
        <v>712</v>
      </c>
      <c r="H49" s="20" t="s">
        <v>803</v>
      </c>
      <c r="I49" s="20" t="s">
        <v>805</v>
      </c>
      <c r="Z49" t="s">
        <v>172</v>
      </c>
      <c r="AA49" t="s">
        <v>172</v>
      </c>
      <c r="AB49" t="s">
        <v>172</v>
      </c>
      <c r="AC49" t="s">
        <v>172</v>
      </c>
      <c r="AD49" t="s">
        <v>172</v>
      </c>
      <c r="AE49" t="s">
        <v>172</v>
      </c>
      <c r="AF49" t="s">
        <v>172</v>
      </c>
      <c r="AG49" t="s">
        <v>172</v>
      </c>
      <c r="AH49" t="s">
        <v>172</v>
      </c>
      <c r="AI49" t="s">
        <v>172</v>
      </c>
      <c r="AJ49" t="s">
        <v>172</v>
      </c>
      <c r="AK49" t="s">
        <v>172</v>
      </c>
      <c r="AL49" t="s">
        <v>172</v>
      </c>
      <c r="AM49" t="s">
        <v>172</v>
      </c>
      <c r="AN49" t="s">
        <v>183</v>
      </c>
    </row>
    <row r="50" ht="12.0" customHeight="1">
      <c r="A50" s="18" t="s">
        <v>720</v>
      </c>
      <c r="B50" s="19" t="str">
        <f t="shared" si="1"/>
        <v>30X</v>
      </c>
      <c r="C50" s="19" t="str">
        <f t="shared" ref="C50:C55" si="7">REGEXREPLACE(B50,"^([^X]*?).?(X*)$", "$1X$2")</f>
        <v>3XX</v>
      </c>
      <c r="D50" s="19" t="str">
        <f t="shared" si="2"/>
        <v>3XX</v>
      </c>
      <c r="E50" s="19" t="str">
        <f t="shared" si="3"/>
        <v>TRUE</v>
      </c>
      <c r="F50" s="19" t="str">
        <f t="shared" si="4"/>
        <v>8</v>
      </c>
      <c r="G50" s="19" t="s">
        <v>720</v>
      </c>
      <c r="H50" s="20" t="s">
        <v>810</v>
      </c>
      <c r="I50" s="20" t="s">
        <v>811</v>
      </c>
      <c r="U50" s="20" t="s">
        <v>813</v>
      </c>
      <c r="Z50" t="s">
        <v>172</v>
      </c>
      <c r="AA50" t="s">
        <v>172</v>
      </c>
      <c r="AB50" t="s">
        <v>172</v>
      </c>
      <c r="AC50" t="s">
        <v>172</v>
      </c>
      <c r="AD50" t="s">
        <v>172</v>
      </c>
      <c r="AE50" t="s">
        <v>172</v>
      </c>
      <c r="AF50" t="s">
        <v>172</v>
      </c>
      <c r="AG50" t="s">
        <v>172</v>
      </c>
      <c r="AH50" t="s">
        <v>172</v>
      </c>
      <c r="AI50" t="s">
        <v>816</v>
      </c>
      <c r="AJ50" t="s">
        <v>172</v>
      </c>
      <c r="AK50" t="s">
        <v>172</v>
      </c>
      <c r="AL50" t="s">
        <v>172</v>
      </c>
      <c r="AM50" t="s">
        <v>172</v>
      </c>
      <c r="AN50" t="s">
        <v>817</v>
      </c>
    </row>
    <row r="51" ht="12.0" customHeight="1">
      <c r="A51" s="18" t="s">
        <v>731</v>
      </c>
      <c r="B51" s="19" t="str">
        <f t="shared" si="1"/>
        <v>300</v>
      </c>
      <c r="C51" s="19" t="str">
        <f t="shared" si="7"/>
        <v>30X</v>
      </c>
      <c r="D51" s="19" t="str">
        <f t="shared" si="2"/>
        <v>30X</v>
      </c>
      <c r="E51" s="19" t="str">
        <f t="shared" si="3"/>
        <v>TRUE</v>
      </c>
      <c r="F51" s="19" t="str">
        <f t="shared" si="4"/>
        <v>0</v>
      </c>
      <c r="G51" s="19" t="s">
        <v>731</v>
      </c>
      <c r="H51" s="20" t="s">
        <v>289</v>
      </c>
      <c r="I51" s="20" t="s">
        <v>292</v>
      </c>
      <c r="L51" s="20" t="s">
        <v>819</v>
      </c>
      <c r="U51" s="20" t="s">
        <v>820</v>
      </c>
      <c r="Y51" s="20" t="s">
        <v>819</v>
      </c>
      <c r="Z51" s="20" t="s">
        <v>821</v>
      </c>
      <c r="AA51" s="20" t="s">
        <v>172</v>
      </c>
      <c r="AB51" s="20" t="s">
        <v>172</v>
      </c>
      <c r="AC51" s="20" t="s">
        <v>172</v>
      </c>
      <c r="AD51" s="20" t="s">
        <v>172</v>
      </c>
      <c r="AE51" s="20" t="s">
        <v>172</v>
      </c>
      <c r="AF51" s="20" t="s">
        <v>172</v>
      </c>
      <c r="AG51" s="20" t="s">
        <v>172</v>
      </c>
      <c r="AH51" s="20" t="s">
        <v>172</v>
      </c>
      <c r="AI51" s="20" t="s">
        <v>822</v>
      </c>
      <c r="AJ51" s="20" t="s">
        <v>172</v>
      </c>
      <c r="AK51" s="20" t="s">
        <v>172</v>
      </c>
      <c r="AL51" s="20" t="s">
        <v>172</v>
      </c>
      <c r="AM51" s="20" t="s">
        <v>821</v>
      </c>
      <c r="AN51" s="20" t="s">
        <v>825</v>
      </c>
    </row>
    <row r="52" ht="12.0" customHeight="1">
      <c r="A52" s="18" t="s">
        <v>737</v>
      </c>
      <c r="B52" s="19" t="str">
        <f t="shared" si="1"/>
        <v>301</v>
      </c>
      <c r="C52" s="19" t="str">
        <f t="shared" si="7"/>
        <v>30X</v>
      </c>
      <c r="D52" s="19" t="str">
        <f t="shared" si="2"/>
        <v>30X</v>
      </c>
      <c r="E52" s="19" t="str">
        <f t="shared" si="3"/>
        <v>TRUE</v>
      </c>
      <c r="F52" s="19" t="str">
        <f t="shared" si="4"/>
        <v>0</v>
      </c>
      <c r="G52" s="19" t="s">
        <v>737</v>
      </c>
      <c r="H52" s="20" t="s">
        <v>741</v>
      </c>
      <c r="I52" s="20" t="s">
        <v>829</v>
      </c>
      <c r="L52" s="20" t="s">
        <v>830</v>
      </c>
      <c r="U52" s="20" t="s">
        <v>830</v>
      </c>
      <c r="Y52" s="20" t="s">
        <v>830</v>
      </c>
      <c r="Z52" s="20" t="s">
        <v>831</v>
      </c>
      <c r="AA52" s="20" t="s">
        <v>172</v>
      </c>
      <c r="AB52" s="20" t="s">
        <v>172</v>
      </c>
      <c r="AC52" s="20" t="s">
        <v>172</v>
      </c>
      <c r="AD52" s="20" t="s">
        <v>172</v>
      </c>
      <c r="AE52" s="20" t="s">
        <v>172</v>
      </c>
      <c r="AF52" s="20" t="s">
        <v>172</v>
      </c>
      <c r="AG52" s="20" t="s">
        <v>172</v>
      </c>
      <c r="AH52" s="20" t="s">
        <v>172</v>
      </c>
      <c r="AI52" s="20" t="s">
        <v>831</v>
      </c>
      <c r="AJ52" s="20" t="s">
        <v>172</v>
      </c>
      <c r="AK52" s="20" t="s">
        <v>172</v>
      </c>
      <c r="AL52" s="20" t="s">
        <v>172</v>
      </c>
      <c r="AM52" s="20" t="s">
        <v>831</v>
      </c>
      <c r="AN52" s="20" t="s">
        <v>835</v>
      </c>
    </row>
    <row r="53" ht="12.0" customHeight="1">
      <c r="A53" s="18" t="s">
        <v>748</v>
      </c>
      <c r="B53" s="19" t="str">
        <f t="shared" si="1"/>
        <v>302</v>
      </c>
      <c r="C53" s="19" t="str">
        <f t="shared" si="7"/>
        <v>30X</v>
      </c>
      <c r="D53" s="19" t="str">
        <f t="shared" si="2"/>
        <v>30X</v>
      </c>
      <c r="E53" s="19" t="str">
        <f t="shared" si="3"/>
        <v>TRUE</v>
      </c>
      <c r="F53" s="19" t="str">
        <f t="shared" si="4"/>
        <v>0</v>
      </c>
      <c r="G53" s="19" t="s">
        <v>748</v>
      </c>
      <c r="H53" s="20" t="s">
        <v>750</v>
      </c>
      <c r="I53" s="20" t="s">
        <v>839</v>
      </c>
      <c r="L53" s="20" t="s">
        <v>840</v>
      </c>
      <c r="U53" s="20" t="s">
        <v>842</v>
      </c>
      <c r="Y53" s="20" t="s">
        <v>840</v>
      </c>
      <c r="Z53" s="20" t="s">
        <v>844</v>
      </c>
      <c r="AA53" s="20" t="s">
        <v>172</v>
      </c>
      <c r="AB53" s="20" t="s">
        <v>172</v>
      </c>
      <c r="AC53" s="20" t="s">
        <v>172</v>
      </c>
      <c r="AD53" s="20" t="s">
        <v>172</v>
      </c>
      <c r="AE53" s="20" t="s">
        <v>172</v>
      </c>
      <c r="AF53" s="20" t="s">
        <v>172</v>
      </c>
      <c r="AG53" s="20" t="s">
        <v>172</v>
      </c>
      <c r="AH53" s="20" t="s">
        <v>172</v>
      </c>
      <c r="AI53" s="20" t="s">
        <v>846</v>
      </c>
      <c r="AJ53" s="20" t="s">
        <v>172</v>
      </c>
      <c r="AK53" s="20" t="s">
        <v>172</v>
      </c>
      <c r="AL53" s="20" t="s">
        <v>172</v>
      </c>
      <c r="AM53" s="20" t="s">
        <v>844</v>
      </c>
      <c r="AN53" s="20" t="s">
        <v>849</v>
      </c>
    </row>
    <row r="54" ht="12.0" customHeight="1">
      <c r="A54" s="18" t="s">
        <v>756</v>
      </c>
      <c r="B54" s="19" t="str">
        <f t="shared" si="1"/>
        <v>303</v>
      </c>
      <c r="C54" s="19" t="str">
        <f t="shared" si="7"/>
        <v>30X</v>
      </c>
      <c r="D54" s="19" t="str">
        <f t="shared" si="2"/>
        <v>30X</v>
      </c>
      <c r="E54" s="19" t="str">
        <f t="shared" si="3"/>
        <v>TRUE</v>
      </c>
      <c r="F54" s="19" t="str">
        <f t="shared" si="4"/>
        <v>0</v>
      </c>
      <c r="G54" s="19" t="s">
        <v>756</v>
      </c>
      <c r="H54" s="20" t="s">
        <v>760</v>
      </c>
      <c r="I54" s="20" t="s">
        <v>850</v>
      </c>
      <c r="L54" s="20" t="s">
        <v>852</v>
      </c>
      <c r="U54" s="20" t="s">
        <v>853</v>
      </c>
      <c r="Y54" s="20" t="s">
        <v>855</v>
      </c>
      <c r="Z54" s="20" t="s">
        <v>856</v>
      </c>
      <c r="AA54" s="20" t="s">
        <v>172</v>
      </c>
      <c r="AB54" s="20" t="s">
        <v>172</v>
      </c>
      <c r="AC54" s="20" t="s">
        <v>172</v>
      </c>
      <c r="AD54" s="20" t="s">
        <v>172</v>
      </c>
      <c r="AE54" s="20" t="s">
        <v>172</v>
      </c>
      <c r="AF54" s="20" t="s">
        <v>172</v>
      </c>
      <c r="AG54" s="20" t="s">
        <v>172</v>
      </c>
      <c r="AH54" s="20" t="s">
        <v>172</v>
      </c>
      <c r="AI54" s="20" t="s">
        <v>858</v>
      </c>
      <c r="AJ54" s="20" t="s">
        <v>172</v>
      </c>
      <c r="AK54" s="20" t="s">
        <v>172</v>
      </c>
      <c r="AL54" s="20" t="s">
        <v>172</v>
      </c>
      <c r="AM54" s="20" t="s">
        <v>859</v>
      </c>
      <c r="AN54" s="20" t="s">
        <v>861</v>
      </c>
    </row>
    <row r="55" ht="12.0" customHeight="1">
      <c r="A55" s="18" t="s">
        <v>863</v>
      </c>
      <c r="B55" s="19" t="str">
        <f t="shared" si="1"/>
        <v>304</v>
      </c>
      <c r="C55" s="19" t="str">
        <f t="shared" si="7"/>
        <v>30X</v>
      </c>
      <c r="D55" s="19" t="str">
        <f t="shared" si="2"/>
        <v>30X</v>
      </c>
      <c r="E55" s="19" t="str">
        <f t="shared" si="3"/>
        <v>TRUE</v>
      </c>
      <c r="F55" s="19" t="str">
        <f t="shared" si="4"/>
        <v>3</v>
      </c>
      <c r="G55" s="19" t="s">
        <v>766</v>
      </c>
      <c r="H55" s="20" t="s">
        <v>770</v>
      </c>
      <c r="I55" s="20" t="s">
        <v>864</v>
      </c>
      <c r="L55" s="20" t="s">
        <v>865</v>
      </c>
      <c r="U55" s="20" t="s">
        <v>867</v>
      </c>
      <c r="Y55" s="20" t="s">
        <v>865</v>
      </c>
      <c r="Z55" s="20" t="s">
        <v>869</v>
      </c>
      <c r="AA55" s="20" t="s">
        <v>172</v>
      </c>
      <c r="AB55" s="20" t="s">
        <v>172</v>
      </c>
      <c r="AC55" s="20" t="s">
        <v>172</v>
      </c>
      <c r="AD55" s="20" t="s">
        <v>172</v>
      </c>
      <c r="AE55" s="20" t="s">
        <v>172</v>
      </c>
      <c r="AF55" s="20" t="s">
        <v>172</v>
      </c>
      <c r="AG55" s="20" t="s">
        <v>172</v>
      </c>
      <c r="AH55" s="20" t="s">
        <v>172</v>
      </c>
      <c r="AI55" s="20" t="s">
        <v>871</v>
      </c>
      <c r="AJ55" s="20" t="s">
        <v>172</v>
      </c>
      <c r="AK55" s="20" t="s">
        <v>172</v>
      </c>
      <c r="AL55" s="20" t="s">
        <v>172</v>
      </c>
      <c r="AM55" s="20" t="s">
        <v>869</v>
      </c>
      <c r="AN55" s="20" t="s">
        <v>875</v>
      </c>
    </row>
    <row r="56" ht="12.0" customHeight="1">
      <c r="A56" s="18" t="s">
        <v>780</v>
      </c>
      <c r="B56" s="19" t="str">
        <f t="shared" si="1"/>
        <v>304.1</v>
      </c>
      <c r="C56" s="19" t="s">
        <v>863</v>
      </c>
      <c r="D56" s="19" t="str">
        <f t="shared" si="2"/>
        <v>304</v>
      </c>
      <c r="E56" s="19" t="str">
        <f t="shared" si="3"/>
        <v>TRUE</v>
      </c>
      <c r="F56" s="19" t="str">
        <f t="shared" si="4"/>
        <v>0</v>
      </c>
      <c r="G56" s="19" t="s">
        <v>796</v>
      </c>
      <c r="H56" s="20" t="s">
        <v>797</v>
      </c>
      <c r="I56" s="20" t="s">
        <v>879</v>
      </c>
      <c r="K56" s="20" t="s">
        <v>799</v>
      </c>
      <c r="L56" s="20" t="s">
        <v>880</v>
      </c>
      <c r="U56" s="20" t="s">
        <v>881</v>
      </c>
      <c r="Y56" s="20" t="s">
        <v>880</v>
      </c>
      <c r="Z56" s="20" t="s">
        <v>883</v>
      </c>
      <c r="AA56" s="20" t="s">
        <v>172</v>
      </c>
      <c r="AB56" s="20" t="s">
        <v>172</v>
      </c>
      <c r="AC56" s="20" t="s">
        <v>172</v>
      </c>
      <c r="AD56" s="20" t="s">
        <v>172</v>
      </c>
      <c r="AE56" s="20" t="s">
        <v>172</v>
      </c>
      <c r="AF56" s="20" t="s">
        <v>172</v>
      </c>
      <c r="AG56" s="20" t="s">
        <v>172</v>
      </c>
      <c r="AH56" s="20" t="s">
        <v>172</v>
      </c>
      <c r="AI56" s="20" t="s">
        <v>886</v>
      </c>
      <c r="AJ56" s="20" t="s">
        <v>172</v>
      </c>
      <c r="AK56" s="20" t="s">
        <v>172</v>
      </c>
      <c r="AL56" s="20" t="s">
        <v>172</v>
      </c>
      <c r="AM56" s="20" t="s">
        <v>883</v>
      </c>
      <c r="AN56" s="20" t="s">
        <v>887</v>
      </c>
    </row>
    <row r="57" ht="12.0" customHeight="1">
      <c r="A57" s="18" t="s">
        <v>804</v>
      </c>
      <c r="B57" s="19" t="str">
        <f t="shared" si="1"/>
        <v>304.6X</v>
      </c>
      <c r="C57" s="19" t="s">
        <v>863</v>
      </c>
      <c r="D57" s="19" t="str">
        <f t="shared" si="2"/>
        <v>304</v>
      </c>
      <c r="E57" s="19" t="str">
        <f t="shared" si="3"/>
        <v>TRUE</v>
      </c>
      <c r="F57" s="19" t="str">
        <f t="shared" si="4"/>
        <v>5</v>
      </c>
      <c r="G57" s="19" t="s">
        <v>807</v>
      </c>
      <c r="H57" s="20" t="s">
        <v>808</v>
      </c>
      <c r="I57" s="20" t="s">
        <v>888</v>
      </c>
      <c r="L57" s="20" t="s">
        <v>889</v>
      </c>
      <c r="U57" s="20" t="s">
        <v>890</v>
      </c>
      <c r="Y57" s="20" t="s">
        <v>889</v>
      </c>
      <c r="Z57" s="20" t="s">
        <v>892</v>
      </c>
      <c r="AA57" s="20" t="s">
        <v>172</v>
      </c>
      <c r="AB57" s="20" t="s">
        <v>172</v>
      </c>
      <c r="AC57" s="20" t="s">
        <v>172</v>
      </c>
      <c r="AD57" s="20" t="s">
        <v>172</v>
      </c>
      <c r="AE57" s="20" t="s">
        <v>172</v>
      </c>
      <c r="AF57" s="20" t="s">
        <v>172</v>
      </c>
      <c r="AG57" s="20" t="s">
        <v>172</v>
      </c>
      <c r="AH57" s="20" t="s">
        <v>172</v>
      </c>
      <c r="AI57" s="20" t="s">
        <v>894</v>
      </c>
      <c r="AJ57" s="20" t="s">
        <v>172</v>
      </c>
      <c r="AK57" s="20" t="s">
        <v>172</v>
      </c>
      <c r="AL57" s="20" t="s">
        <v>172</v>
      </c>
      <c r="AM57" s="20" t="s">
        <v>892</v>
      </c>
      <c r="AN57" s="20" t="s">
        <v>898</v>
      </c>
    </row>
    <row r="58" ht="12.0" customHeight="1">
      <c r="A58" s="18" t="s">
        <v>815</v>
      </c>
      <c r="B58" s="19" t="str">
        <f t="shared" si="1"/>
        <v>304.61</v>
      </c>
      <c r="C58" s="19" t="str">
        <f t="shared" ref="C58:C62" si="8">REGEXREPLACE(B58,"^([^X]*?).?(X*)$", "$1X$2")</f>
        <v>304.6X</v>
      </c>
      <c r="D58" s="19" t="str">
        <f t="shared" si="2"/>
        <v>304.6X</v>
      </c>
      <c r="E58" s="19" t="str">
        <f t="shared" si="3"/>
        <v>TRUE</v>
      </c>
      <c r="F58" s="19" t="str">
        <f t="shared" si="4"/>
        <v>0</v>
      </c>
      <c r="G58" s="19" t="s">
        <v>823</v>
      </c>
      <c r="H58" s="20" t="s">
        <v>549</v>
      </c>
      <c r="I58" s="20" t="s">
        <v>647</v>
      </c>
      <c r="J58" s="20" t="s">
        <v>648</v>
      </c>
      <c r="Z58" t="s">
        <v>172</v>
      </c>
      <c r="AA58" t="s">
        <v>172</v>
      </c>
      <c r="AB58" t="s">
        <v>172</v>
      </c>
      <c r="AC58" t="s">
        <v>172</v>
      </c>
      <c r="AD58" t="s">
        <v>172</v>
      </c>
      <c r="AE58" t="s">
        <v>172</v>
      </c>
      <c r="AF58" t="s">
        <v>172</v>
      </c>
      <c r="AG58" t="s">
        <v>172</v>
      </c>
      <c r="AH58" t="s">
        <v>172</v>
      </c>
      <c r="AI58" t="s">
        <v>172</v>
      </c>
      <c r="AJ58" t="s">
        <v>172</v>
      </c>
      <c r="AK58" t="s">
        <v>172</v>
      </c>
      <c r="AL58" t="s">
        <v>172</v>
      </c>
      <c r="AM58" t="s">
        <v>172</v>
      </c>
      <c r="AN58" t="s">
        <v>183</v>
      </c>
    </row>
    <row r="59" ht="12.0" customHeight="1">
      <c r="A59" s="18" t="s">
        <v>828</v>
      </c>
      <c r="B59" s="19" t="str">
        <f t="shared" si="1"/>
        <v>304.62</v>
      </c>
      <c r="C59" s="19" t="str">
        <f t="shared" si="8"/>
        <v>304.6X</v>
      </c>
      <c r="D59" s="19" t="str">
        <f t="shared" si="2"/>
        <v>304.6X</v>
      </c>
      <c r="E59" s="19" t="str">
        <f t="shared" si="3"/>
        <v>TRUE</v>
      </c>
      <c r="F59" s="19" t="str">
        <f t="shared" si="4"/>
        <v>0</v>
      </c>
      <c r="G59" s="19" t="s">
        <v>832</v>
      </c>
      <c r="H59" s="20" t="s">
        <v>557</v>
      </c>
      <c r="I59" s="20" t="s">
        <v>650</v>
      </c>
      <c r="J59" s="20" t="s">
        <v>648</v>
      </c>
      <c r="Z59" t="s">
        <v>172</v>
      </c>
      <c r="AA59" t="s">
        <v>172</v>
      </c>
      <c r="AB59" t="s">
        <v>172</v>
      </c>
      <c r="AC59" t="s">
        <v>172</v>
      </c>
      <c r="AD59" t="s">
        <v>172</v>
      </c>
      <c r="AE59" t="s">
        <v>172</v>
      </c>
      <c r="AF59" t="s">
        <v>172</v>
      </c>
      <c r="AG59" t="s">
        <v>172</v>
      </c>
      <c r="AH59" t="s">
        <v>172</v>
      </c>
      <c r="AI59" t="s">
        <v>172</v>
      </c>
      <c r="AJ59" t="s">
        <v>172</v>
      </c>
      <c r="AK59" t="s">
        <v>172</v>
      </c>
      <c r="AL59" t="s">
        <v>172</v>
      </c>
      <c r="AM59" t="s">
        <v>172</v>
      </c>
      <c r="AN59" t="s">
        <v>183</v>
      </c>
    </row>
    <row r="60" ht="12.0" customHeight="1">
      <c r="A60" s="18" t="s">
        <v>837</v>
      </c>
      <c r="B60" s="19" t="str">
        <f t="shared" si="1"/>
        <v>304.63</v>
      </c>
      <c r="C60" s="19" t="str">
        <f t="shared" si="8"/>
        <v>304.6X</v>
      </c>
      <c r="D60" s="19" t="str">
        <f t="shared" si="2"/>
        <v>304.6X</v>
      </c>
      <c r="E60" s="19" t="str">
        <f t="shared" si="3"/>
        <v>TRUE</v>
      </c>
      <c r="F60" s="19" t="str">
        <f t="shared" si="4"/>
        <v>0</v>
      </c>
      <c r="G60" s="19" t="s">
        <v>841</v>
      </c>
      <c r="H60" s="20" t="s">
        <v>563</v>
      </c>
      <c r="I60" s="20" t="s">
        <v>653</v>
      </c>
      <c r="J60" s="20" t="s">
        <v>648</v>
      </c>
      <c r="Z60" t="s">
        <v>172</v>
      </c>
      <c r="AA60" t="s">
        <v>172</v>
      </c>
      <c r="AB60" t="s">
        <v>172</v>
      </c>
      <c r="AC60" t="s">
        <v>172</v>
      </c>
      <c r="AD60" t="s">
        <v>172</v>
      </c>
      <c r="AE60" t="s">
        <v>172</v>
      </c>
      <c r="AF60" t="s">
        <v>172</v>
      </c>
      <c r="AG60" t="s">
        <v>172</v>
      </c>
      <c r="AH60" t="s">
        <v>172</v>
      </c>
      <c r="AI60" t="s">
        <v>172</v>
      </c>
      <c r="AJ60" t="s">
        <v>172</v>
      </c>
      <c r="AK60" t="s">
        <v>172</v>
      </c>
      <c r="AL60" t="s">
        <v>172</v>
      </c>
      <c r="AM60" t="s">
        <v>172</v>
      </c>
      <c r="AN60" t="s">
        <v>183</v>
      </c>
    </row>
    <row r="61" ht="12.0" customHeight="1">
      <c r="A61" s="18" t="s">
        <v>848</v>
      </c>
      <c r="B61" s="19" t="str">
        <f t="shared" si="1"/>
        <v>304.64</v>
      </c>
      <c r="C61" s="19" t="str">
        <f t="shared" si="8"/>
        <v>304.6X</v>
      </c>
      <c r="D61" s="19" t="str">
        <f t="shared" si="2"/>
        <v>304.6X</v>
      </c>
      <c r="E61" s="19" t="str">
        <f t="shared" si="3"/>
        <v>TRUE</v>
      </c>
      <c r="F61" s="19" t="str">
        <f t="shared" si="4"/>
        <v>0</v>
      </c>
      <c r="G61" s="19" t="s">
        <v>851</v>
      </c>
      <c r="H61" s="20" t="s">
        <v>582</v>
      </c>
      <c r="I61" s="20" t="s">
        <v>657</v>
      </c>
      <c r="J61" s="20" t="s">
        <v>648</v>
      </c>
      <c r="Z61" t="s">
        <v>172</v>
      </c>
      <c r="AA61" t="s">
        <v>172</v>
      </c>
      <c r="AB61" t="s">
        <v>172</v>
      </c>
      <c r="AC61" t="s">
        <v>172</v>
      </c>
      <c r="AD61" t="s">
        <v>172</v>
      </c>
      <c r="AE61" t="s">
        <v>172</v>
      </c>
      <c r="AF61" t="s">
        <v>172</v>
      </c>
      <c r="AG61" t="s">
        <v>172</v>
      </c>
      <c r="AH61" t="s">
        <v>172</v>
      </c>
      <c r="AI61" t="s">
        <v>172</v>
      </c>
      <c r="AJ61" t="s">
        <v>172</v>
      </c>
      <c r="AK61" t="s">
        <v>172</v>
      </c>
      <c r="AL61" t="s">
        <v>172</v>
      </c>
      <c r="AM61" t="s">
        <v>172</v>
      </c>
      <c r="AN61" t="s">
        <v>183</v>
      </c>
    </row>
    <row r="62" ht="12.0" customHeight="1">
      <c r="A62" s="18" t="s">
        <v>862</v>
      </c>
      <c r="B62" s="19" t="str">
        <f t="shared" si="1"/>
        <v>304.65</v>
      </c>
      <c r="C62" s="19" t="str">
        <f t="shared" si="8"/>
        <v>304.6X</v>
      </c>
      <c r="D62" s="19" t="str">
        <f t="shared" si="2"/>
        <v>304.6X</v>
      </c>
      <c r="E62" s="19" t="str">
        <f t="shared" si="3"/>
        <v>TRUE</v>
      </c>
      <c r="F62" s="19" t="str">
        <f t="shared" si="4"/>
        <v>0</v>
      </c>
      <c r="G62" s="19" t="s">
        <v>866</v>
      </c>
      <c r="H62" s="20" t="s">
        <v>595</v>
      </c>
      <c r="I62" s="20" t="s">
        <v>662</v>
      </c>
      <c r="J62" s="20" t="s">
        <v>648</v>
      </c>
      <c r="Z62" t="s">
        <v>172</v>
      </c>
      <c r="AA62" t="s">
        <v>172</v>
      </c>
      <c r="AB62" t="s">
        <v>172</v>
      </c>
      <c r="AC62" t="s">
        <v>172</v>
      </c>
      <c r="AD62" t="s">
        <v>172</v>
      </c>
      <c r="AE62" t="s">
        <v>172</v>
      </c>
      <c r="AF62" t="s">
        <v>172</v>
      </c>
      <c r="AG62" t="s">
        <v>172</v>
      </c>
      <c r="AH62" t="s">
        <v>172</v>
      </c>
      <c r="AI62" t="s">
        <v>172</v>
      </c>
      <c r="AJ62" t="s">
        <v>172</v>
      </c>
      <c r="AK62" t="s">
        <v>172</v>
      </c>
      <c r="AL62" t="s">
        <v>172</v>
      </c>
      <c r="AM62" t="s">
        <v>172</v>
      </c>
      <c r="AN62" t="s">
        <v>183</v>
      </c>
    </row>
    <row r="63" ht="24.0" customHeight="1">
      <c r="A63" s="18" t="s">
        <v>873</v>
      </c>
      <c r="B63" s="19" t="str">
        <f t="shared" si="1"/>
        <v>304.8X</v>
      </c>
      <c r="C63" s="19" t="s">
        <v>863</v>
      </c>
      <c r="D63" s="19" t="str">
        <f t="shared" si="2"/>
        <v>304</v>
      </c>
      <c r="E63" s="19" t="str">
        <f t="shared" si="3"/>
        <v>TRUE</v>
      </c>
      <c r="F63" s="19" t="str">
        <f t="shared" si="4"/>
        <v>5</v>
      </c>
      <c r="G63" s="19" t="s">
        <v>876</v>
      </c>
      <c r="H63" s="20" t="s">
        <v>877</v>
      </c>
      <c r="I63" s="20" t="s">
        <v>877</v>
      </c>
      <c r="L63" s="20" t="s">
        <v>910</v>
      </c>
      <c r="U63" s="20" t="s">
        <v>912</v>
      </c>
      <c r="Y63" s="20" t="s">
        <v>910</v>
      </c>
      <c r="Z63" s="20" t="s">
        <v>914</v>
      </c>
      <c r="AA63" s="20" t="s">
        <v>172</v>
      </c>
      <c r="AB63" s="20" t="s">
        <v>172</v>
      </c>
      <c r="AC63" s="20" t="s">
        <v>172</v>
      </c>
      <c r="AD63" s="20" t="s">
        <v>172</v>
      </c>
      <c r="AE63" s="20" t="s">
        <v>172</v>
      </c>
      <c r="AF63" s="20" t="s">
        <v>172</v>
      </c>
      <c r="AG63" s="20" t="s">
        <v>172</v>
      </c>
      <c r="AH63" s="20" t="s">
        <v>172</v>
      </c>
      <c r="AI63" s="20" t="s">
        <v>915</v>
      </c>
      <c r="AJ63" s="20" t="s">
        <v>172</v>
      </c>
      <c r="AK63" s="20" t="s">
        <v>172</v>
      </c>
      <c r="AL63" s="20" t="s">
        <v>172</v>
      </c>
      <c r="AM63" s="20" t="s">
        <v>914</v>
      </c>
      <c r="AN63" s="20" t="s">
        <v>918</v>
      </c>
    </row>
    <row r="64" ht="12.0" customHeight="1">
      <c r="A64" s="18" t="s">
        <v>885</v>
      </c>
      <c r="B64" s="19" t="str">
        <f t="shared" si="1"/>
        <v>304.81</v>
      </c>
      <c r="C64" s="19" t="str">
        <f t="shared" ref="C64:C68" si="9">REGEXREPLACE(B64,"^([^X]*?).?(X*)$", "$1X$2")</f>
        <v>304.8X</v>
      </c>
      <c r="D64" s="19" t="str">
        <f t="shared" si="2"/>
        <v>304.8X</v>
      </c>
      <c r="E64" s="19" t="str">
        <f t="shared" si="3"/>
        <v>TRUE</v>
      </c>
      <c r="F64" s="19" t="str">
        <f t="shared" si="4"/>
        <v>0</v>
      </c>
      <c r="G64" s="19" t="s">
        <v>891</v>
      </c>
      <c r="H64" s="20" t="s">
        <v>549</v>
      </c>
      <c r="I64" s="20" t="s">
        <v>647</v>
      </c>
      <c r="J64" s="20" t="s">
        <v>648</v>
      </c>
      <c r="Z64" t="s">
        <v>172</v>
      </c>
      <c r="AA64" t="s">
        <v>172</v>
      </c>
      <c r="AB64" t="s">
        <v>172</v>
      </c>
      <c r="AC64" t="s">
        <v>172</v>
      </c>
      <c r="AD64" t="s">
        <v>172</v>
      </c>
      <c r="AE64" t="s">
        <v>172</v>
      </c>
      <c r="AF64" t="s">
        <v>172</v>
      </c>
      <c r="AG64" t="s">
        <v>172</v>
      </c>
      <c r="AH64" t="s">
        <v>172</v>
      </c>
      <c r="AI64" t="s">
        <v>172</v>
      </c>
      <c r="AJ64" t="s">
        <v>172</v>
      </c>
      <c r="AK64" t="s">
        <v>172</v>
      </c>
      <c r="AL64" t="s">
        <v>172</v>
      </c>
      <c r="AM64" t="s">
        <v>172</v>
      </c>
      <c r="AN64" t="s">
        <v>183</v>
      </c>
    </row>
    <row r="65" ht="12.0" customHeight="1">
      <c r="A65" s="18" t="s">
        <v>897</v>
      </c>
      <c r="B65" s="19" t="str">
        <f t="shared" si="1"/>
        <v>304.82</v>
      </c>
      <c r="C65" s="19" t="str">
        <f t="shared" si="9"/>
        <v>304.8X</v>
      </c>
      <c r="D65" s="19" t="str">
        <f t="shared" si="2"/>
        <v>304.8X</v>
      </c>
      <c r="E65" s="19" t="str">
        <f t="shared" si="3"/>
        <v>TRUE</v>
      </c>
      <c r="F65" s="19" t="str">
        <f t="shared" si="4"/>
        <v>0</v>
      </c>
      <c r="G65" s="19" t="s">
        <v>901</v>
      </c>
      <c r="H65" s="20" t="s">
        <v>557</v>
      </c>
      <c r="I65" s="20" t="s">
        <v>650</v>
      </c>
      <c r="J65" s="20" t="s">
        <v>648</v>
      </c>
      <c r="Z65" t="s">
        <v>172</v>
      </c>
      <c r="AA65" t="s">
        <v>172</v>
      </c>
      <c r="AB65" t="s">
        <v>172</v>
      </c>
      <c r="AC65" t="s">
        <v>172</v>
      </c>
      <c r="AD65" t="s">
        <v>172</v>
      </c>
      <c r="AE65" t="s">
        <v>172</v>
      </c>
      <c r="AF65" t="s">
        <v>172</v>
      </c>
      <c r="AG65" t="s">
        <v>172</v>
      </c>
      <c r="AH65" t="s">
        <v>172</v>
      </c>
      <c r="AI65" t="s">
        <v>172</v>
      </c>
      <c r="AJ65" t="s">
        <v>172</v>
      </c>
      <c r="AK65" t="s">
        <v>172</v>
      </c>
      <c r="AL65" t="s">
        <v>172</v>
      </c>
      <c r="AM65" t="s">
        <v>172</v>
      </c>
      <c r="AN65" t="s">
        <v>183</v>
      </c>
    </row>
    <row r="66" ht="12.0" customHeight="1">
      <c r="A66" s="18" t="s">
        <v>902</v>
      </c>
      <c r="B66" s="19" t="str">
        <f t="shared" si="1"/>
        <v>304.83</v>
      </c>
      <c r="C66" s="19" t="str">
        <f t="shared" si="9"/>
        <v>304.8X</v>
      </c>
      <c r="D66" s="19" t="str">
        <f t="shared" si="2"/>
        <v>304.8X</v>
      </c>
      <c r="E66" s="19" t="str">
        <f t="shared" si="3"/>
        <v>TRUE</v>
      </c>
      <c r="F66" s="19" t="str">
        <f t="shared" si="4"/>
        <v>0</v>
      </c>
      <c r="G66" s="19" t="s">
        <v>903</v>
      </c>
      <c r="H66" s="20" t="s">
        <v>563</v>
      </c>
      <c r="I66" s="20" t="s">
        <v>924</v>
      </c>
      <c r="J66" s="20" t="s">
        <v>648</v>
      </c>
      <c r="Z66" t="s">
        <v>172</v>
      </c>
      <c r="AA66" t="s">
        <v>172</v>
      </c>
      <c r="AB66" t="s">
        <v>172</v>
      </c>
      <c r="AC66" t="s">
        <v>172</v>
      </c>
      <c r="AD66" t="s">
        <v>172</v>
      </c>
      <c r="AE66" t="s">
        <v>172</v>
      </c>
      <c r="AF66" t="s">
        <v>172</v>
      </c>
      <c r="AG66" t="s">
        <v>172</v>
      </c>
      <c r="AH66" t="s">
        <v>172</v>
      </c>
      <c r="AI66" t="s">
        <v>172</v>
      </c>
      <c r="AJ66" t="s">
        <v>172</v>
      </c>
      <c r="AK66" t="s">
        <v>172</v>
      </c>
      <c r="AL66" t="s">
        <v>172</v>
      </c>
      <c r="AM66" t="s">
        <v>172</v>
      </c>
      <c r="AN66" t="s">
        <v>183</v>
      </c>
    </row>
    <row r="67" ht="12.0" customHeight="1">
      <c r="A67" s="18" t="s">
        <v>905</v>
      </c>
      <c r="B67" s="19" t="str">
        <f t="shared" si="1"/>
        <v>304.84</v>
      </c>
      <c r="C67" s="19" t="str">
        <f t="shared" si="9"/>
        <v>304.8X</v>
      </c>
      <c r="D67" s="19" t="str">
        <f t="shared" si="2"/>
        <v>304.8X</v>
      </c>
      <c r="E67" s="19" t="str">
        <f t="shared" si="3"/>
        <v>TRUE</v>
      </c>
      <c r="F67" s="19" t="str">
        <f t="shared" si="4"/>
        <v>0</v>
      </c>
      <c r="G67" s="19" t="s">
        <v>907</v>
      </c>
      <c r="H67" s="20" t="s">
        <v>582</v>
      </c>
      <c r="I67" s="20" t="s">
        <v>657</v>
      </c>
      <c r="J67" s="20" t="s">
        <v>648</v>
      </c>
      <c r="Z67" t="s">
        <v>172</v>
      </c>
      <c r="AA67" t="s">
        <v>172</v>
      </c>
      <c r="AB67" t="s">
        <v>172</v>
      </c>
      <c r="AC67" t="s">
        <v>172</v>
      </c>
      <c r="AD67" t="s">
        <v>172</v>
      </c>
      <c r="AE67" t="s">
        <v>172</v>
      </c>
      <c r="AF67" t="s">
        <v>172</v>
      </c>
      <c r="AG67" t="s">
        <v>172</v>
      </c>
      <c r="AH67" t="s">
        <v>172</v>
      </c>
      <c r="AI67" t="s">
        <v>172</v>
      </c>
      <c r="AJ67" t="s">
        <v>172</v>
      </c>
      <c r="AK67" t="s">
        <v>172</v>
      </c>
      <c r="AL67" t="s">
        <v>172</v>
      </c>
      <c r="AM67" t="s">
        <v>172</v>
      </c>
      <c r="AN67" t="s">
        <v>183</v>
      </c>
    </row>
    <row r="68" ht="12.0" customHeight="1">
      <c r="A68" s="18" t="s">
        <v>908</v>
      </c>
      <c r="B68" s="19" t="str">
        <f t="shared" si="1"/>
        <v>304.85</v>
      </c>
      <c r="C68" s="19" t="str">
        <f t="shared" si="9"/>
        <v>304.8X</v>
      </c>
      <c r="D68" s="19" t="str">
        <f t="shared" si="2"/>
        <v>304.8X</v>
      </c>
      <c r="E68" s="19" t="str">
        <f t="shared" si="3"/>
        <v>TRUE</v>
      </c>
      <c r="F68" s="19" t="str">
        <f t="shared" si="4"/>
        <v>0</v>
      </c>
      <c r="G68" s="19" t="s">
        <v>909</v>
      </c>
      <c r="H68" s="20" t="s">
        <v>595</v>
      </c>
      <c r="I68" s="20" t="s">
        <v>662</v>
      </c>
      <c r="J68" s="20" t="s">
        <v>648</v>
      </c>
      <c r="Z68" t="s">
        <v>172</v>
      </c>
      <c r="AA68" t="s">
        <v>172</v>
      </c>
      <c r="AB68" t="s">
        <v>172</v>
      </c>
      <c r="AC68" t="s">
        <v>172</v>
      </c>
      <c r="AD68" t="s">
        <v>172</v>
      </c>
      <c r="AE68" t="s">
        <v>172</v>
      </c>
      <c r="AF68" t="s">
        <v>172</v>
      </c>
      <c r="AG68" t="s">
        <v>172</v>
      </c>
      <c r="AH68" t="s">
        <v>172</v>
      </c>
      <c r="AI68" t="s">
        <v>172</v>
      </c>
      <c r="AJ68" t="s">
        <v>172</v>
      </c>
      <c r="AK68" t="s">
        <v>172</v>
      </c>
      <c r="AL68" t="s">
        <v>172</v>
      </c>
      <c r="AM68" t="s">
        <v>172</v>
      </c>
      <c r="AN68" t="s">
        <v>183</v>
      </c>
    </row>
    <row r="69" ht="12.0" customHeight="1">
      <c r="A69" s="18" t="s">
        <v>911</v>
      </c>
      <c r="B69" s="19" t="str">
        <f t="shared" si="1"/>
        <v>305.X</v>
      </c>
      <c r="C69" s="19" t="s">
        <v>768</v>
      </c>
      <c r="D69" s="19" t="str">
        <f t="shared" si="2"/>
        <v>30X</v>
      </c>
      <c r="E69" s="19" t="str">
        <f t="shared" si="3"/>
        <v>TRUE</v>
      </c>
      <c r="F69" s="19" t="str">
        <f t="shared" si="4"/>
        <v>6</v>
      </c>
      <c r="G69" s="19" t="s">
        <v>911</v>
      </c>
      <c r="H69" s="20" t="s">
        <v>916</v>
      </c>
      <c r="I69" s="20" t="s">
        <v>934</v>
      </c>
      <c r="U69" s="20" t="s">
        <v>935</v>
      </c>
      <c r="Z69" t="s">
        <v>172</v>
      </c>
      <c r="AA69" t="s">
        <v>172</v>
      </c>
      <c r="AB69" t="s">
        <v>172</v>
      </c>
      <c r="AC69" t="s">
        <v>172</v>
      </c>
      <c r="AD69" t="s">
        <v>172</v>
      </c>
      <c r="AE69" t="s">
        <v>172</v>
      </c>
      <c r="AF69" t="s">
        <v>172</v>
      </c>
      <c r="AG69" t="s">
        <v>172</v>
      </c>
      <c r="AH69" t="s">
        <v>172</v>
      </c>
      <c r="AI69" t="s">
        <v>936</v>
      </c>
      <c r="AJ69" t="s">
        <v>172</v>
      </c>
      <c r="AK69" t="s">
        <v>172</v>
      </c>
      <c r="AL69" t="s">
        <v>172</v>
      </c>
      <c r="AM69" t="s">
        <v>172</v>
      </c>
      <c r="AN69" t="s">
        <v>937</v>
      </c>
    </row>
    <row r="70" ht="12.0" customHeight="1">
      <c r="A70" s="18" t="s">
        <v>921</v>
      </c>
      <c r="B70" s="19" t="str">
        <f t="shared" si="1"/>
        <v>305.1</v>
      </c>
      <c r="C70" s="19" t="str">
        <f>REGEXREPLACE(B70,"^([^X]*?).?(X*)$", "$1X$2")</f>
        <v>305.X</v>
      </c>
      <c r="D70" s="19" t="str">
        <f t="shared" si="2"/>
        <v>305.X</v>
      </c>
      <c r="E70" s="19" t="str">
        <f t="shared" si="3"/>
        <v>TRUE</v>
      </c>
      <c r="F70" s="19" t="str">
        <f t="shared" si="4"/>
        <v>0</v>
      </c>
      <c r="G70" s="19" t="s">
        <v>922</v>
      </c>
      <c r="H70" s="20" t="s">
        <v>289</v>
      </c>
      <c r="I70" s="20" t="s">
        <v>292</v>
      </c>
      <c r="L70" s="20" t="s">
        <v>940</v>
      </c>
      <c r="U70" s="20" t="s">
        <v>941</v>
      </c>
      <c r="Y70" s="20" t="s">
        <v>943</v>
      </c>
      <c r="Z70" s="20" t="s">
        <v>944</v>
      </c>
      <c r="AA70" s="20" t="s">
        <v>172</v>
      </c>
      <c r="AB70" s="20" t="s">
        <v>172</v>
      </c>
      <c r="AC70" s="20" t="s">
        <v>172</v>
      </c>
      <c r="AD70" s="20" t="s">
        <v>172</v>
      </c>
      <c r="AE70" s="20" t="s">
        <v>172</v>
      </c>
      <c r="AF70" s="20" t="s">
        <v>172</v>
      </c>
      <c r="AG70" s="20" t="s">
        <v>172</v>
      </c>
      <c r="AH70" s="20" t="s">
        <v>172</v>
      </c>
      <c r="AI70" s="20" t="s">
        <v>945</v>
      </c>
      <c r="AJ70" s="20" t="s">
        <v>172</v>
      </c>
      <c r="AK70" s="20" t="s">
        <v>172</v>
      </c>
      <c r="AL70" s="20" t="s">
        <v>172</v>
      </c>
      <c r="AM70" s="20" t="s">
        <v>946</v>
      </c>
      <c r="AN70" s="20" t="s">
        <v>947</v>
      </c>
    </row>
    <row r="71" ht="12.0" customHeight="1">
      <c r="A71" s="18" t="s">
        <v>923</v>
      </c>
      <c r="B71" s="19" t="str">
        <f t="shared" si="1"/>
        <v>305.2X</v>
      </c>
      <c r="C71" s="19" t="s">
        <v>925</v>
      </c>
      <c r="D71" s="19" t="str">
        <f t="shared" si="2"/>
        <v>305.X</v>
      </c>
      <c r="E71" s="19" t="str">
        <f t="shared" si="3"/>
        <v>TRUE</v>
      </c>
      <c r="F71" s="19" t="str">
        <f t="shared" si="4"/>
        <v>5</v>
      </c>
      <c r="G71" s="19" t="s">
        <v>926</v>
      </c>
      <c r="H71" s="20" t="s">
        <v>928</v>
      </c>
      <c r="I71" s="20" t="s">
        <v>949</v>
      </c>
      <c r="L71" s="20" t="s">
        <v>950</v>
      </c>
      <c r="U71" s="20" t="s">
        <v>951</v>
      </c>
      <c r="Y71" s="20" t="s">
        <v>950</v>
      </c>
      <c r="Z71" s="20" t="s">
        <v>953</v>
      </c>
      <c r="AA71" s="20" t="s">
        <v>172</v>
      </c>
      <c r="AB71" s="20" t="s">
        <v>172</v>
      </c>
      <c r="AC71" s="20" t="s">
        <v>172</v>
      </c>
      <c r="AD71" s="20" t="s">
        <v>172</v>
      </c>
      <c r="AE71" s="20" t="s">
        <v>172</v>
      </c>
      <c r="AF71" s="20" t="s">
        <v>172</v>
      </c>
      <c r="AG71" s="20" t="s">
        <v>172</v>
      </c>
      <c r="AH71" s="20" t="s">
        <v>172</v>
      </c>
      <c r="AI71" s="20" t="s">
        <v>953</v>
      </c>
      <c r="AJ71" s="20" t="s">
        <v>172</v>
      </c>
      <c r="AK71" s="20" t="s">
        <v>172</v>
      </c>
      <c r="AL71" s="20" t="s">
        <v>172</v>
      </c>
      <c r="AM71" s="20" t="s">
        <v>953</v>
      </c>
      <c r="AN71" s="20" t="s">
        <v>954</v>
      </c>
    </row>
    <row r="72" ht="12.0" customHeight="1">
      <c r="A72" s="18" t="s">
        <v>932</v>
      </c>
      <c r="B72" s="19" t="str">
        <f t="shared" si="1"/>
        <v>305.21</v>
      </c>
      <c r="C72" s="19" t="str">
        <f t="shared" ref="C72:C77" si="10">REGEXREPLACE(B72,"^([^X]*?).?(X*)$", "$1X$2")</f>
        <v>305.2X</v>
      </c>
      <c r="D72" s="19" t="str">
        <f t="shared" si="2"/>
        <v>305.2X</v>
      </c>
      <c r="E72" s="19" t="str">
        <f t="shared" si="3"/>
        <v>TRUE</v>
      </c>
      <c r="F72" s="19" t="str">
        <f t="shared" si="4"/>
        <v>0</v>
      </c>
      <c r="G72" s="19" t="s">
        <v>933</v>
      </c>
      <c r="H72" s="20" t="s">
        <v>549</v>
      </c>
      <c r="I72" s="20" t="s">
        <v>647</v>
      </c>
      <c r="J72" s="20" t="s">
        <v>648</v>
      </c>
      <c r="Z72" t="s">
        <v>172</v>
      </c>
      <c r="AA72" t="s">
        <v>172</v>
      </c>
      <c r="AB72" t="s">
        <v>172</v>
      </c>
      <c r="AC72" t="s">
        <v>172</v>
      </c>
      <c r="AD72" t="s">
        <v>172</v>
      </c>
      <c r="AE72" t="s">
        <v>172</v>
      </c>
      <c r="AF72" t="s">
        <v>172</v>
      </c>
      <c r="AG72" t="s">
        <v>172</v>
      </c>
      <c r="AH72" t="s">
        <v>172</v>
      </c>
      <c r="AI72" t="s">
        <v>172</v>
      </c>
      <c r="AJ72" t="s">
        <v>172</v>
      </c>
      <c r="AK72" t="s">
        <v>172</v>
      </c>
      <c r="AL72" t="s">
        <v>172</v>
      </c>
      <c r="AM72" t="s">
        <v>172</v>
      </c>
      <c r="AN72" t="s">
        <v>183</v>
      </c>
    </row>
    <row r="73" ht="12.0" customHeight="1">
      <c r="A73" s="18" t="s">
        <v>938</v>
      </c>
      <c r="B73" s="19" t="str">
        <f t="shared" si="1"/>
        <v>305.22</v>
      </c>
      <c r="C73" s="19" t="str">
        <f t="shared" si="10"/>
        <v>305.2X</v>
      </c>
      <c r="D73" s="19" t="str">
        <f t="shared" si="2"/>
        <v>305.2X</v>
      </c>
      <c r="E73" s="19" t="str">
        <f t="shared" si="3"/>
        <v>TRUE</v>
      </c>
      <c r="F73" s="19" t="str">
        <f t="shared" si="4"/>
        <v>0</v>
      </c>
      <c r="G73" s="19" t="s">
        <v>942</v>
      </c>
      <c r="H73" s="20" t="s">
        <v>557</v>
      </c>
      <c r="I73" s="20" t="s">
        <v>650</v>
      </c>
      <c r="J73" s="20" t="s">
        <v>648</v>
      </c>
      <c r="Z73" t="s">
        <v>172</v>
      </c>
      <c r="AA73" t="s">
        <v>172</v>
      </c>
      <c r="AB73" t="s">
        <v>172</v>
      </c>
      <c r="AC73" t="s">
        <v>172</v>
      </c>
      <c r="AD73" t="s">
        <v>172</v>
      </c>
      <c r="AE73" t="s">
        <v>172</v>
      </c>
      <c r="AF73" t="s">
        <v>172</v>
      </c>
      <c r="AG73" t="s">
        <v>172</v>
      </c>
      <c r="AH73" t="s">
        <v>172</v>
      </c>
      <c r="AI73" t="s">
        <v>172</v>
      </c>
      <c r="AJ73" t="s">
        <v>172</v>
      </c>
      <c r="AK73" t="s">
        <v>172</v>
      </c>
      <c r="AL73" t="s">
        <v>172</v>
      </c>
      <c r="AM73" t="s">
        <v>172</v>
      </c>
      <c r="AN73" t="s">
        <v>183</v>
      </c>
    </row>
    <row r="74" ht="12.0" customHeight="1">
      <c r="A74" s="18" t="s">
        <v>948</v>
      </c>
      <c r="B74" s="19" t="str">
        <f t="shared" si="1"/>
        <v>305.23</v>
      </c>
      <c r="C74" s="19" t="str">
        <f t="shared" si="10"/>
        <v>305.2X</v>
      </c>
      <c r="D74" s="19" t="str">
        <f t="shared" si="2"/>
        <v>305.2X</v>
      </c>
      <c r="E74" s="19" t="str">
        <f t="shared" si="3"/>
        <v>TRUE</v>
      </c>
      <c r="F74" s="19" t="str">
        <f t="shared" si="4"/>
        <v>0</v>
      </c>
      <c r="G74" s="19" t="s">
        <v>952</v>
      </c>
      <c r="H74" s="20" t="s">
        <v>563</v>
      </c>
      <c r="I74" s="20" t="s">
        <v>653</v>
      </c>
      <c r="J74" s="20" t="s">
        <v>648</v>
      </c>
      <c r="Z74" t="s">
        <v>172</v>
      </c>
      <c r="AA74" t="s">
        <v>172</v>
      </c>
      <c r="AB74" t="s">
        <v>172</v>
      </c>
      <c r="AC74" t="s">
        <v>172</v>
      </c>
      <c r="AD74" t="s">
        <v>172</v>
      </c>
      <c r="AE74" t="s">
        <v>172</v>
      </c>
      <c r="AF74" t="s">
        <v>172</v>
      </c>
      <c r="AG74" t="s">
        <v>172</v>
      </c>
      <c r="AH74" t="s">
        <v>172</v>
      </c>
      <c r="AI74" t="s">
        <v>172</v>
      </c>
      <c r="AJ74" t="s">
        <v>172</v>
      </c>
      <c r="AK74" t="s">
        <v>172</v>
      </c>
      <c r="AL74" t="s">
        <v>172</v>
      </c>
      <c r="AM74" t="s">
        <v>172</v>
      </c>
      <c r="AN74" t="s">
        <v>183</v>
      </c>
    </row>
    <row r="75" ht="12.0" customHeight="1">
      <c r="A75" s="18" t="s">
        <v>955</v>
      </c>
      <c r="B75" s="19" t="str">
        <f t="shared" si="1"/>
        <v>305.24</v>
      </c>
      <c r="C75" s="19" t="str">
        <f t="shared" si="10"/>
        <v>305.2X</v>
      </c>
      <c r="D75" s="19" t="str">
        <f t="shared" si="2"/>
        <v>305.2X</v>
      </c>
      <c r="E75" s="19" t="str">
        <f t="shared" si="3"/>
        <v>TRUE</v>
      </c>
      <c r="F75" s="19" t="str">
        <f t="shared" si="4"/>
        <v>0</v>
      </c>
      <c r="G75" s="19" t="s">
        <v>957</v>
      </c>
      <c r="H75" s="20" t="s">
        <v>582</v>
      </c>
      <c r="I75" s="20" t="s">
        <v>657</v>
      </c>
      <c r="J75" s="20" t="s">
        <v>648</v>
      </c>
      <c r="Z75" t="s">
        <v>172</v>
      </c>
      <c r="AA75" t="s">
        <v>172</v>
      </c>
      <c r="AB75" t="s">
        <v>172</v>
      </c>
      <c r="AC75" t="s">
        <v>172</v>
      </c>
      <c r="AD75" t="s">
        <v>172</v>
      </c>
      <c r="AE75" t="s">
        <v>172</v>
      </c>
      <c r="AF75" t="s">
        <v>172</v>
      </c>
      <c r="AG75" t="s">
        <v>172</v>
      </c>
      <c r="AH75" t="s">
        <v>172</v>
      </c>
      <c r="AI75" t="s">
        <v>172</v>
      </c>
      <c r="AJ75" t="s">
        <v>172</v>
      </c>
      <c r="AK75" t="s">
        <v>172</v>
      </c>
      <c r="AL75" t="s">
        <v>172</v>
      </c>
      <c r="AM75" t="s">
        <v>172</v>
      </c>
      <c r="AN75" t="s">
        <v>183</v>
      </c>
    </row>
    <row r="76" ht="12.0" customHeight="1">
      <c r="A76" s="18" t="s">
        <v>959</v>
      </c>
      <c r="B76" s="19" t="str">
        <f t="shared" si="1"/>
        <v>305.25</v>
      </c>
      <c r="C76" s="19" t="str">
        <f t="shared" si="10"/>
        <v>305.2X</v>
      </c>
      <c r="D76" s="19" t="str">
        <f t="shared" si="2"/>
        <v>305.2X</v>
      </c>
      <c r="E76" s="19" t="str">
        <f t="shared" si="3"/>
        <v>TRUE</v>
      </c>
      <c r="F76" s="19" t="str">
        <f t="shared" si="4"/>
        <v>0</v>
      </c>
      <c r="G76" s="19" t="s">
        <v>960</v>
      </c>
      <c r="H76" s="20" t="s">
        <v>595</v>
      </c>
      <c r="I76" s="20" t="s">
        <v>662</v>
      </c>
      <c r="J76" s="20" t="s">
        <v>648</v>
      </c>
      <c r="Z76" t="s">
        <v>172</v>
      </c>
      <c r="AA76" t="s">
        <v>172</v>
      </c>
      <c r="AB76" t="s">
        <v>172</v>
      </c>
      <c r="AC76" t="s">
        <v>172</v>
      </c>
      <c r="AD76" t="s">
        <v>172</v>
      </c>
      <c r="AE76" t="s">
        <v>172</v>
      </c>
      <c r="AF76" t="s">
        <v>172</v>
      </c>
      <c r="AG76" t="s">
        <v>172</v>
      </c>
      <c r="AH76" t="s">
        <v>172</v>
      </c>
      <c r="AI76" t="s">
        <v>172</v>
      </c>
      <c r="AJ76" t="s">
        <v>172</v>
      </c>
      <c r="AK76" t="s">
        <v>172</v>
      </c>
      <c r="AL76" t="s">
        <v>172</v>
      </c>
      <c r="AM76" t="s">
        <v>172</v>
      </c>
      <c r="AN76" t="s">
        <v>183</v>
      </c>
    </row>
    <row r="77" ht="12.0" customHeight="1">
      <c r="A77" s="18" t="s">
        <v>961</v>
      </c>
      <c r="B77" s="19" t="str">
        <f t="shared" si="1"/>
        <v>305.3</v>
      </c>
      <c r="C77" s="19" t="str">
        <f t="shared" si="10"/>
        <v>305.X</v>
      </c>
      <c r="D77" s="19" t="str">
        <f t="shared" si="2"/>
        <v>305.X</v>
      </c>
      <c r="E77" s="19" t="str">
        <f t="shared" si="3"/>
        <v>TRUE</v>
      </c>
      <c r="F77" s="19" t="str">
        <f t="shared" si="4"/>
        <v>0</v>
      </c>
      <c r="G77" s="19" t="s">
        <v>962</v>
      </c>
      <c r="H77" s="20" t="s">
        <v>963</v>
      </c>
      <c r="I77" s="20" t="s">
        <v>969</v>
      </c>
      <c r="L77" s="20" t="s">
        <v>970</v>
      </c>
      <c r="U77" s="20" t="s">
        <v>971</v>
      </c>
      <c r="Y77" s="20" t="s">
        <v>970</v>
      </c>
      <c r="Z77" s="20" t="s">
        <v>972</v>
      </c>
      <c r="AA77" s="20" t="s">
        <v>172</v>
      </c>
      <c r="AB77" s="20" t="s">
        <v>172</v>
      </c>
      <c r="AC77" s="20" t="s">
        <v>172</v>
      </c>
      <c r="AD77" s="20" t="s">
        <v>172</v>
      </c>
      <c r="AE77" s="20" t="s">
        <v>172</v>
      </c>
      <c r="AF77" s="20" t="s">
        <v>172</v>
      </c>
      <c r="AG77" s="20" t="s">
        <v>172</v>
      </c>
      <c r="AH77" s="20" t="s">
        <v>172</v>
      </c>
      <c r="AI77" s="20" t="s">
        <v>976</v>
      </c>
      <c r="AJ77" s="20" t="s">
        <v>172</v>
      </c>
      <c r="AK77" s="20" t="s">
        <v>172</v>
      </c>
      <c r="AL77" s="20" t="s">
        <v>172</v>
      </c>
      <c r="AM77" s="20" t="s">
        <v>972</v>
      </c>
      <c r="AN77" s="20" t="s">
        <v>977</v>
      </c>
    </row>
    <row r="78" ht="12.0" customHeight="1">
      <c r="A78" s="18" t="s">
        <v>968</v>
      </c>
      <c r="B78" s="19" t="str">
        <f t="shared" si="1"/>
        <v>305.4X</v>
      </c>
      <c r="C78" s="19" t="s">
        <v>925</v>
      </c>
      <c r="D78" s="19" t="str">
        <f t="shared" si="2"/>
        <v>305.X</v>
      </c>
      <c r="E78" s="19" t="str">
        <f t="shared" si="3"/>
        <v>TRUE</v>
      </c>
      <c r="F78" s="19" t="str">
        <f t="shared" si="4"/>
        <v>6</v>
      </c>
      <c r="G78" s="19" t="s">
        <v>961</v>
      </c>
      <c r="H78" s="20" t="s">
        <v>973</v>
      </c>
      <c r="I78" s="20" t="s">
        <v>981</v>
      </c>
      <c r="K78" s="20" t="s">
        <v>974</v>
      </c>
      <c r="L78" s="20" t="s">
        <v>982</v>
      </c>
      <c r="U78" s="20" t="s">
        <v>983</v>
      </c>
      <c r="Y78" s="20" t="s">
        <v>984</v>
      </c>
      <c r="Z78" s="20" t="s">
        <v>985</v>
      </c>
      <c r="AA78" s="20" t="s">
        <v>172</v>
      </c>
      <c r="AB78" s="20" t="s">
        <v>172</v>
      </c>
      <c r="AC78" s="20" t="s">
        <v>172</v>
      </c>
      <c r="AD78" s="20" t="s">
        <v>172</v>
      </c>
      <c r="AE78" s="20" t="s">
        <v>172</v>
      </c>
      <c r="AF78" s="20" t="s">
        <v>172</v>
      </c>
      <c r="AG78" s="20" t="s">
        <v>172</v>
      </c>
      <c r="AH78" s="20" t="s">
        <v>172</v>
      </c>
      <c r="AI78" s="20" t="s">
        <v>987</v>
      </c>
      <c r="AJ78" s="20" t="s">
        <v>172</v>
      </c>
      <c r="AK78" s="20" t="s">
        <v>172</v>
      </c>
      <c r="AL78" s="20" t="s">
        <v>172</v>
      </c>
      <c r="AM78" s="20" t="s">
        <v>990</v>
      </c>
      <c r="AN78" s="20" t="s">
        <v>991</v>
      </c>
    </row>
    <row r="79" ht="12.0" customHeight="1">
      <c r="A79" s="18" t="s">
        <v>980</v>
      </c>
      <c r="B79" s="19" t="str">
        <f t="shared" si="1"/>
        <v>305.41</v>
      </c>
      <c r="C79" s="19" t="str">
        <f t="shared" ref="C79:C84" si="11">REGEXREPLACE(B79,"^([^X]*?).?(X*)$", "$1X$2")</f>
        <v>305.4X</v>
      </c>
      <c r="D79" s="19" t="str">
        <f t="shared" si="2"/>
        <v>305.4X</v>
      </c>
      <c r="E79" s="19" t="str">
        <f t="shared" si="3"/>
        <v>TRUE</v>
      </c>
      <c r="F79" s="19" t="str">
        <f t="shared" si="4"/>
        <v>0</v>
      </c>
      <c r="G79" s="19" t="s">
        <v>995</v>
      </c>
      <c r="H79" s="20" t="s">
        <v>549</v>
      </c>
      <c r="I79" s="20" t="s">
        <v>647</v>
      </c>
      <c r="J79" s="20" t="s">
        <v>648</v>
      </c>
      <c r="K79" s="20" t="s">
        <v>986</v>
      </c>
      <c r="Z79" t="s">
        <v>172</v>
      </c>
      <c r="AA79" t="s">
        <v>172</v>
      </c>
      <c r="AB79" t="s">
        <v>172</v>
      </c>
      <c r="AC79" t="s">
        <v>172</v>
      </c>
      <c r="AD79" t="s">
        <v>172</v>
      </c>
      <c r="AE79" t="s">
        <v>172</v>
      </c>
      <c r="AF79" t="s">
        <v>172</v>
      </c>
      <c r="AG79" t="s">
        <v>172</v>
      </c>
      <c r="AH79" t="s">
        <v>172</v>
      </c>
      <c r="AI79" t="s">
        <v>172</v>
      </c>
      <c r="AJ79" t="s">
        <v>172</v>
      </c>
      <c r="AK79" t="s">
        <v>172</v>
      </c>
      <c r="AL79" t="s">
        <v>172</v>
      </c>
      <c r="AM79" t="s">
        <v>172</v>
      </c>
      <c r="AN79" t="s">
        <v>183</v>
      </c>
    </row>
    <row r="80" ht="12.0" customHeight="1">
      <c r="A80" s="18" t="s">
        <v>994</v>
      </c>
      <c r="B80" s="19" t="str">
        <f t="shared" si="1"/>
        <v>305.42</v>
      </c>
      <c r="C80" s="19" t="str">
        <f t="shared" si="11"/>
        <v>305.4X</v>
      </c>
      <c r="D80" s="19" t="str">
        <f t="shared" si="2"/>
        <v>305.4X</v>
      </c>
      <c r="E80" s="19" t="str">
        <f t="shared" si="3"/>
        <v>TRUE</v>
      </c>
      <c r="F80" s="19" t="str">
        <f t="shared" si="4"/>
        <v>0</v>
      </c>
      <c r="G80" s="19" t="s">
        <v>999</v>
      </c>
      <c r="H80" s="20" t="s">
        <v>557</v>
      </c>
      <c r="I80" s="20" t="s">
        <v>650</v>
      </c>
      <c r="J80" s="20" t="s">
        <v>648</v>
      </c>
      <c r="Z80" t="s">
        <v>172</v>
      </c>
      <c r="AA80" t="s">
        <v>172</v>
      </c>
      <c r="AB80" t="s">
        <v>172</v>
      </c>
      <c r="AC80" t="s">
        <v>172</v>
      </c>
      <c r="AD80" t="s">
        <v>172</v>
      </c>
      <c r="AE80" t="s">
        <v>172</v>
      </c>
      <c r="AF80" t="s">
        <v>172</v>
      </c>
      <c r="AG80" t="s">
        <v>172</v>
      </c>
      <c r="AH80" t="s">
        <v>172</v>
      </c>
      <c r="AI80" t="s">
        <v>172</v>
      </c>
      <c r="AJ80" t="s">
        <v>172</v>
      </c>
      <c r="AK80" t="s">
        <v>172</v>
      </c>
      <c r="AL80" t="s">
        <v>172</v>
      </c>
      <c r="AM80" t="s">
        <v>172</v>
      </c>
      <c r="AN80" t="s">
        <v>183</v>
      </c>
    </row>
    <row r="81" ht="12.0" customHeight="1">
      <c r="A81" s="18" t="s">
        <v>1001</v>
      </c>
      <c r="B81" s="19" t="str">
        <f t="shared" si="1"/>
        <v>305.43</v>
      </c>
      <c r="C81" s="19" t="str">
        <f t="shared" si="11"/>
        <v>305.4X</v>
      </c>
      <c r="D81" s="19" t="str">
        <f t="shared" si="2"/>
        <v>305.4X</v>
      </c>
      <c r="E81" s="19" t="str">
        <f t="shared" si="3"/>
        <v>TRUE</v>
      </c>
      <c r="F81" s="19" t="str">
        <f t="shared" si="4"/>
        <v>0</v>
      </c>
      <c r="G81" s="19" t="s">
        <v>1004</v>
      </c>
      <c r="H81" s="20" t="s">
        <v>563</v>
      </c>
      <c r="I81" s="20" t="s">
        <v>653</v>
      </c>
      <c r="J81" s="20" t="s">
        <v>648</v>
      </c>
      <c r="Z81" t="s">
        <v>172</v>
      </c>
      <c r="AA81" t="s">
        <v>172</v>
      </c>
      <c r="AB81" t="s">
        <v>172</v>
      </c>
      <c r="AC81" t="s">
        <v>172</v>
      </c>
      <c r="AD81" t="s">
        <v>172</v>
      </c>
      <c r="AE81" t="s">
        <v>172</v>
      </c>
      <c r="AF81" t="s">
        <v>172</v>
      </c>
      <c r="AG81" t="s">
        <v>172</v>
      </c>
      <c r="AH81" t="s">
        <v>172</v>
      </c>
      <c r="AI81" t="s">
        <v>172</v>
      </c>
      <c r="AJ81" t="s">
        <v>172</v>
      </c>
      <c r="AK81" t="s">
        <v>172</v>
      </c>
      <c r="AL81" t="s">
        <v>172</v>
      </c>
      <c r="AM81" t="s">
        <v>172</v>
      </c>
      <c r="AN81" t="s">
        <v>183</v>
      </c>
    </row>
    <row r="82" ht="12.0" customHeight="1">
      <c r="A82" s="18" t="s">
        <v>1008</v>
      </c>
      <c r="B82" s="19" t="str">
        <f t="shared" si="1"/>
        <v>305.44</v>
      </c>
      <c r="C82" s="19" t="str">
        <f t="shared" si="11"/>
        <v>305.4X</v>
      </c>
      <c r="D82" s="19" t="str">
        <f t="shared" si="2"/>
        <v>305.4X</v>
      </c>
      <c r="E82" s="19" t="str">
        <f t="shared" si="3"/>
        <v>TRUE</v>
      </c>
      <c r="F82" s="19" t="str">
        <f t="shared" si="4"/>
        <v>0</v>
      </c>
      <c r="G82" s="19" t="s">
        <v>1009</v>
      </c>
      <c r="H82" s="20" t="s">
        <v>582</v>
      </c>
      <c r="I82" s="20" t="s">
        <v>657</v>
      </c>
      <c r="J82" s="20" t="s">
        <v>648</v>
      </c>
      <c r="Z82" t="s">
        <v>172</v>
      </c>
      <c r="AA82" t="s">
        <v>172</v>
      </c>
      <c r="AB82" t="s">
        <v>172</v>
      </c>
      <c r="AC82" t="s">
        <v>172</v>
      </c>
      <c r="AD82" t="s">
        <v>172</v>
      </c>
      <c r="AE82" t="s">
        <v>172</v>
      </c>
      <c r="AF82" t="s">
        <v>172</v>
      </c>
      <c r="AG82" t="s">
        <v>172</v>
      </c>
      <c r="AH82" t="s">
        <v>172</v>
      </c>
      <c r="AI82" t="s">
        <v>172</v>
      </c>
      <c r="AJ82" t="s">
        <v>172</v>
      </c>
      <c r="AK82" t="s">
        <v>172</v>
      </c>
      <c r="AL82" t="s">
        <v>172</v>
      </c>
      <c r="AM82" t="s">
        <v>172</v>
      </c>
      <c r="AN82" t="s">
        <v>183</v>
      </c>
    </row>
    <row r="83" ht="12.0" customHeight="1">
      <c r="A83" s="18" t="s">
        <v>1011</v>
      </c>
      <c r="B83" s="19" t="str">
        <f t="shared" si="1"/>
        <v>305.45</v>
      </c>
      <c r="C83" s="19" t="str">
        <f t="shared" si="11"/>
        <v>305.4X</v>
      </c>
      <c r="D83" s="19" t="str">
        <f t="shared" si="2"/>
        <v>305.4X</v>
      </c>
      <c r="E83" s="19" t="str">
        <f t="shared" si="3"/>
        <v>TRUE</v>
      </c>
      <c r="F83" s="19" t="str">
        <f t="shared" si="4"/>
        <v>0</v>
      </c>
      <c r="G83" s="19" t="s">
        <v>1015</v>
      </c>
      <c r="H83" s="20" t="s">
        <v>595</v>
      </c>
      <c r="I83" s="20" t="s">
        <v>662</v>
      </c>
      <c r="J83" s="20" t="s">
        <v>648</v>
      </c>
      <c r="Z83" t="s">
        <v>172</v>
      </c>
      <c r="AA83" t="s">
        <v>172</v>
      </c>
      <c r="AB83" t="s">
        <v>172</v>
      </c>
      <c r="AC83" t="s">
        <v>172</v>
      </c>
      <c r="AD83" t="s">
        <v>172</v>
      </c>
      <c r="AE83" t="s">
        <v>172</v>
      </c>
      <c r="AF83" t="s">
        <v>172</v>
      </c>
      <c r="AG83" t="s">
        <v>172</v>
      </c>
      <c r="AH83" t="s">
        <v>172</v>
      </c>
      <c r="AI83" t="s">
        <v>172</v>
      </c>
      <c r="AJ83" t="s">
        <v>172</v>
      </c>
      <c r="AK83" t="s">
        <v>172</v>
      </c>
      <c r="AL83" t="s">
        <v>172</v>
      </c>
      <c r="AM83" t="s">
        <v>172</v>
      </c>
      <c r="AN83" t="s">
        <v>183</v>
      </c>
    </row>
    <row r="84" ht="12.0" customHeight="1">
      <c r="A84" s="18" t="s">
        <v>1017</v>
      </c>
      <c r="B84" s="19" t="str">
        <f t="shared" si="1"/>
        <v>305.46</v>
      </c>
      <c r="C84" s="19" t="str">
        <f t="shared" si="11"/>
        <v>305.4X</v>
      </c>
      <c r="D84" s="19" t="str">
        <f t="shared" si="2"/>
        <v>305.4X</v>
      </c>
      <c r="E84" s="19" t="str">
        <f t="shared" si="3"/>
        <v>TRUE</v>
      </c>
      <c r="F84" s="19" t="str">
        <f t="shared" si="4"/>
        <v>0</v>
      </c>
      <c r="G84" s="19" t="s">
        <v>1020</v>
      </c>
      <c r="H84" s="20" t="s">
        <v>1021</v>
      </c>
      <c r="I84" s="20" t="s">
        <v>1022</v>
      </c>
      <c r="J84" s="20" t="s">
        <v>1024</v>
      </c>
      <c r="K84" s="20" t="s">
        <v>1025</v>
      </c>
      <c r="L84" s="20" t="s">
        <v>1026</v>
      </c>
      <c r="U84" s="20" t="s">
        <v>1026</v>
      </c>
      <c r="Y84" s="20" t="s">
        <v>1026</v>
      </c>
      <c r="Z84" s="20" t="s">
        <v>1027</v>
      </c>
      <c r="AA84" s="20" t="s">
        <v>172</v>
      </c>
      <c r="AB84" s="20" t="s">
        <v>172</v>
      </c>
      <c r="AC84" s="20" t="s">
        <v>172</v>
      </c>
      <c r="AD84" s="20" t="s">
        <v>172</v>
      </c>
      <c r="AE84" s="20" t="s">
        <v>172</v>
      </c>
      <c r="AF84" s="20" t="s">
        <v>172</v>
      </c>
      <c r="AG84" s="20" t="s">
        <v>172</v>
      </c>
      <c r="AH84" s="20" t="s">
        <v>172</v>
      </c>
      <c r="AI84" s="20" t="s">
        <v>1027</v>
      </c>
      <c r="AJ84" s="20" t="s">
        <v>172</v>
      </c>
      <c r="AK84" s="20" t="s">
        <v>172</v>
      </c>
      <c r="AL84" s="20" t="s">
        <v>172</v>
      </c>
      <c r="AM84" s="20" t="s">
        <v>1027</v>
      </c>
      <c r="AN84" s="20" t="s">
        <v>1028</v>
      </c>
    </row>
    <row r="85" ht="12.0" customHeight="1">
      <c r="A85" s="18" t="s">
        <v>1029</v>
      </c>
      <c r="B85" s="19" t="str">
        <f t="shared" si="1"/>
        <v>305.8X</v>
      </c>
      <c r="C85" s="19" t="s">
        <v>925</v>
      </c>
      <c r="D85" s="19" t="str">
        <f t="shared" si="2"/>
        <v>305.X</v>
      </c>
      <c r="E85" s="19" t="str">
        <f t="shared" si="3"/>
        <v>TRUE</v>
      </c>
      <c r="F85" s="19" t="str">
        <f t="shared" si="4"/>
        <v>5</v>
      </c>
      <c r="G85" s="19" t="s">
        <v>1031</v>
      </c>
      <c r="H85" s="20" t="s">
        <v>1032</v>
      </c>
      <c r="I85" s="20" t="s">
        <v>1033</v>
      </c>
      <c r="L85" s="20" t="s">
        <v>1036</v>
      </c>
      <c r="M85" s="20" t="s">
        <v>1037</v>
      </c>
      <c r="N85" s="20" t="s">
        <v>1038</v>
      </c>
      <c r="O85" s="20" t="s">
        <v>1039</v>
      </c>
      <c r="R85" s="20" t="s">
        <v>1040</v>
      </c>
      <c r="S85" s="20" t="s">
        <v>1041</v>
      </c>
      <c r="T85" s="20" t="s">
        <v>1043</v>
      </c>
      <c r="U85" s="20" t="s">
        <v>1044</v>
      </c>
      <c r="Y85" s="20" t="s">
        <v>1045</v>
      </c>
      <c r="Z85" s="20" t="s">
        <v>1046</v>
      </c>
      <c r="AA85" s="20" t="s">
        <v>1047</v>
      </c>
      <c r="AB85" s="20" t="s">
        <v>1048</v>
      </c>
      <c r="AC85" s="20" t="s">
        <v>1049</v>
      </c>
      <c r="AD85" s="20" t="s">
        <v>172</v>
      </c>
      <c r="AE85" s="20" t="s">
        <v>172</v>
      </c>
      <c r="AF85" s="20" t="s">
        <v>1050</v>
      </c>
      <c r="AG85" s="20" t="s">
        <v>1051</v>
      </c>
      <c r="AH85" s="20" t="s">
        <v>1052</v>
      </c>
      <c r="AI85" s="20" t="s">
        <v>1053</v>
      </c>
      <c r="AJ85" s="20" t="s">
        <v>172</v>
      </c>
      <c r="AK85" s="20" t="s">
        <v>172</v>
      </c>
      <c r="AL85" s="20" t="s">
        <v>172</v>
      </c>
      <c r="AM85" s="20" t="s">
        <v>1054</v>
      </c>
      <c r="AN85" s="20" t="s">
        <v>1055</v>
      </c>
    </row>
    <row r="86" ht="12.0" customHeight="1">
      <c r="A86" s="18" t="s">
        <v>1057</v>
      </c>
      <c r="B86" s="19" t="str">
        <f t="shared" si="1"/>
        <v>305.81</v>
      </c>
      <c r="C86" s="19" t="str">
        <f t="shared" ref="C86:C90" si="12">REGEXREPLACE(B86,"^([^X]*?).?(X*)$", "$1X$2")</f>
        <v>305.8X</v>
      </c>
      <c r="D86" s="19" t="str">
        <f t="shared" si="2"/>
        <v>305.8X</v>
      </c>
      <c r="E86" s="19" t="str">
        <f t="shared" si="3"/>
        <v>TRUE</v>
      </c>
      <c r="F86" s="19" t="str">
        <f t="shared" si="4"/>
        <v>0</v>
      </c>
      <c r="G86" s="19" t="s">
        <v>1060</v>
      </c>
      <c r="H86" s="20" t="s">
        <v>549</v>
      </c>
      <c r="I86" s="20" t="s">
        <v>647</v>
      </c>
      <c r="J86" s="20" t="s">
        <v>648</v>
      </c>
      <c r="Z86" t="s">
        <v>172</v>
      </c>
      <c r="AA86" t="s">
        <v>172</v>
      </c>
      <c r="AB86" t="s">
        <v>172</v>
      </c>
      <c r="AC86" t="s">
        <v>172</v>
      </c>
      <c r="AD86" t="s">
        <v>172</v>
      </c>
      <c r="AE86" t="s">
        <v>172</v>
      </c>
      <c r="AF86" t="s">
        <v>172</v>
      </c>
      <c r="AG86" t="s">
        <v>172</v>
      </c>
      <c r="AH86" t="s">
        <v>172</v>
      </c>
      <c r="AI86" t="s">
        <v>172</v>
      </c>
      <c r="AJ86" t="s">
        <v>172</v>
      </c>
      <c r="AK86" t="s">
        <v>172</v>
      </c>
      <c r="AL86" t="s">
        <v>172</v>
      </c>
      <c r="AM86" t="s">
        <v>172</v>
      </c>
      <c r="AN86" t="s">
        <v>183</v>
      </c>
    </row>
    <row r="87" ht="12.0" customHeight="1">
      <c r="A87" s="18" t="s">
        <v>1063</v>
      </c>
      <c r="B87" s="19" t="str">
        <f t="shared" si="1"/>
        <v>305.82</v>
      </c>
      <c r="C87" s="19" t="str">
        <f t="shared" si="12"/>
        <v>305.8X</v>
      </c>
      <c r="D87" s="19" t="str">
        <f t="shared" si="2"/>
        <v>305.8X</v>
      </c>
      <c r="E87" s="19" t="str">
        <f t="shared" si="3"/>
        <v>TRUE</v>
      </c>
      <c r="F87" s="19" t="str">
        <f t="shared" si="4"/>
        <v>0</v>
      </c>
      <c r="G87" s="19" t="s">
        <v>1064</v>
      </c>
      <c r="H87" s="20" t="s">
        <v>557</v>
      </c>
      <c r="I87" s="20" t="s">
        <v>650</v>
      </c>
      <c r="J87" s="20" t="s">
        <v>648</v>
      </c>
      <c r="Z87" t="s">
        <v>172</v>
      </c>
      <c r="AA87" t="s">
        <v>172</v>
      </c>
      <c r="AB87" t="s">
        <v>172</v>
      </c>
      <c r="AC87" t="s">
        <v>172</v>
      </c>
      <c r="AD87" t="s">
        <v>172</v>
      </c>
      <c r="AE87" t="s">
        <v>172</v>
      </c>
      <c r="AF87" t="s">
        <v>172</v>
      </c>
      <c r="AG87" t="s">
        <v>172</v>
      </c>
      <c r="AH87" t="s">
        <v>172</v>
      </c>
      <c r="AI87" t="s">
        <v>172</v>
      </c>
      <c r="AJ87" t="s">
        <v>172</v>
      </c>
      <c r="AK87" t="s">
        <v>172</v>
      </c>
      <c r="AL87" t="s">
        <v>172</v>
      </c>
      <c r="AM87" t="s">
        <v>172</v>
      </c>
      <c r="AN87" t="s">
        <v>183</v>
      </c>
    </row>
    <row r="88" ht="12.0" customHeight="1">
      <c r="A88" s="18" t="s">
        <v>1065</v>
      </c>
      <c r="B88" s="19" t="str">
        <f t="shared" si="1"/>
        <v>305.83</v>
      </c>
      <c r="C88" s="19" t="str">
        <f t="shared" si="12"/>
        <v>305.8X</v>
      </c>
      <c r="D88" s="19" t="str">
        <f t="shared" si="2"/>
        <v>305.8X</v>
      </c>
      <c r="E88" s="19" t="str">
        <f t="shared" si="3"/>
        <v>TRUE</v>
      </c>
      <c r="F88" s="19" t="str">
        <f t="shared" si="4"/>
        <v>0</v>
      </c>
      <c r="G88" s="19" t="s">
        <v>1067</v>
      </c>
      <c r="H88" s="20" t="s">
        <v>563</v>
      </c>
      <c r="I88" s="20" t="s">
        <v>653</v>
      </c>
      <c r="J88" s="20" t="s">
        <v>648</v>
      </c>
      <c r="Z88" t="s">
        <v>172</v>
      </c>
      <c r="AA88" t="s">
        <v>172</v>
      </c>
      <c r="AB88" t="s">
        <v>172</v>
      </c>
      <c r="AC88" t="s">
        <v>172</v>
      </c>
      <c r="AD88" t="s">
        <v>172</v>
      </c>
      <c r="AE88" t="s">
        <v>172</v>
      </c>
      <c r="AF88" t="s">
        <v>172</v>
      </c>
      <c r="AG88" t="s">
        <v>172</v>
      </c>
      <c r="AH88" t="s">
        <v>172</v>
      </c>
      <c r="AI88" t="s">
        <v>172</v>
      </c>
      <c r="AJ88" t="s">
        <v>172</v>
      </c>
      <c r="AK88" t="s">
        <v>172</v>
      </c>
      <c r="AL88" t="s">
        <v>172</v>
      </c>
      <c r="AM88" t="s">
        <v>172</v>
      </c>
      <c r="AN88" t="s">
        <v>183</v>
      </c>
    </row>
    <row r="89" ht="12.0" customHeight="1">
      <c r="A89" s="18" t="s">
        <v>1068</v>
      </c>
      <c r="B89" s="19" t="str">
        <f t="shared" si="1"/>
        <v>305.84</v>
      </c>
      <c r="C89" s="19" t="str">
        <f t="shared" si="12"/>
        <v>305.8X</v>
      </c>
      <c r="D89" s="19" t="str">
        <f t="shared" si="2"/>
        <v>305.8X</v>
      </c>
      <c r="E89" s="19" t="str">
        <f t="shared" si="3"/>
        <v>TRUE</v>
      </c>
      <c r="F89" s="19" t="str">
        <f t="shared" si="4"/>
        <v>0</v>
      </c>
      <c r="G89" s="19" t="s">
        <v>1069</v>
      </c>
      <c r="H89" s="20" t="s">
        <v>582</v>
      </c>
      <c r="I89" s="20" t="s">
        <v>657</v>
      </c>
      <c r="J89" s="20" t="s">
        <v>648</v>
      </c>
      <c r="Z89" t="s">
        <v>172</v>
      </c>
      <c r="AA89" t="s">
        <v>172</v>
      </c>
      <c r="AB89" t="s">
        <v>172</v>
      </c>
      <c r="AC89" t="s">
        <v>172</v>
      </c>
      <c r="AD89" t="s">
        <v>172</v>
      </c>
      <c r="AE89" t="s">
        <v>172</v>
      </c>
      <c r="AF89" t="s">
        <v>172</v>
      </c>
      <c r="AG89" t="s">
        <v>172</v>
      </c>
      <c r="AH89" t="s">
        <v>172</v>
      </c>
      <c r="AI89" t="s">
        <v>172</v>
      </c>
      <c r="AJ89" t="s">
        <v>172</v>
      </c>
      <c r="AK89" t="s">
        <v>172</v>
      </c>
      <c r="AL89" t="s">
        <v>172</v>
      </c>
      <c r="AM89" t="s">
        <v>172</v>
      </c>
      <c r="AN89" t="s">
        <v>183</v>
      </c>
    </row>
    <row r="90" ht="12.0" customHeight="1">
      <c r="A90" s="18" t="s">
        <v>1070</v>
      </c>
      <c r="B90" s="19" t="str">
        <f t="shared" si="1"/>
        <v>305.85</v>
      </c>
      <c r="C90" s="19" t="str">
        <f t="shared" si="12"/>
        <v>305.8X</v>
      </c>
      <c r="D90" s="19" t="str">
        <f t="shared" si="2"/>
        <v>305.8X</v>
      </c>
      <c r="E90" s="19" t="str">
        <f t="shared" si="3"/>
        <v>TRUE</v>
      </c>
      <c r="F90" s="19" t="str">
        <f t="shared" si="4"/>
        <v>0</v>
      </c>
      <c r="G90" s="19" t="s">
        <v>1071</v>
      </c>
      <c r="H90" s="20" t="s">
        <v>595</v>
      </c>
      <c r="I90" s="20" t="s">
        <v>662</v>
      </c>
      <c r="J90" s="20" t="s">
        <v>648</v>
      </c>
      <c r="Z90" t="s">
        <v>172</v>
      </c>
      <c r="AA90" t="s">
        <v>172</v>
      </c>
      <c r="AB90" t="s">
        <v>172</v>
      </c>
      <c r="AC90" t="s">
        <v>172</v>
      </c>
      <c r="AD90" t="s">
        <v>172</v>
      </c>
      <c r="AE90" t="s">
        <v>172</v>
      </c>
      <c r="AF90" t="s">
        <v>172</v>
      </c>
      <c r="AG90" t="s">
        <v>172</v>
      </c>
      <c r="AH90" t="s">
        <v>172</v>
      </c>
      <c r="AI90" t="s">
        <v>172</v>
      </c>
      <c r="AJ90" t="s">
        <v>172</v>
      </c>
      <c r="AK90" t="s">
        <v>172</v>
      </c>
      <c r="AL90" t="s">
        <v>172</v>
      </c>
      <c r="AM90" t="s">
        <v>172</v>
      </c>
      <c r="AN90" t="s">
        <v>183</v>
      </c>
    </row>
    <row r="91" ht="12.0" customHeight="1">
      <c r="A91" s="18" t="s">
        <v>1072</v>
      </c>
      <c r="B91" s="19" t="str">
        <f t="shared" si="1"/>
        <v>305.9X</v>
      </c>
      <c r="C91" s="19" t="s">
        <v>925</v>
      </c>
      <c r="D91" s="19" t="str">
        <f t="shared" si="2"/>
        <v>305.X</v>
      </c>
      <c r="E91" s="19" t="str">
        <f t="shared" si="3"/>
        <v>TRUE</v>
      </c>
      <c r="F91" s="19" t="str">
        <f t="shared" si="4"/>
        <v>5</v>
      </c>
      <c r="G91" s="19" t="s">
        <v>925</v>
      </c>
      <c r="H91" s="20" t="s">
        <v>1075</v>
      </c>
      <c r="I91" s="20" t="s">
        <v>1076</v>
      </c>
      <c r="K91" s="20" t="s">
        <v>1077</v>
      </c>
      <c r="L91" s="20" t="s">
        <v>1078</v>
      </c>
      <c r="U91" s="20" t="s">
        <v>1078</v>
      </c>
      <c r="Y91" s="20" t="s">
        <v>1078</v>
      </c>
      <c r="Z91" s="20" t="s">
        <v>1079</v>
      </c>
      <c r="AA91" s="20" t="s">
        <v>172</v>
      </c>
      <c r="AB91" s="20" t="s">
        <v>172</v>
      </c>
      <c r="AC91" s="20" t="s">
        <v>172</v>
      </c>
      <c r="AD91" s="20" t="s">
        <v>172</v>
      </c>
      <c r="AE91" s="20" t="s">
        <v>172</v>
      </c>
      <c r="AF91" s="20" t="s">
        <v>172</v>
      </c>
      <c r="AG91" s="20" t="s">
        <v>172</v>
      </c>
      <c r="AH91" s="20" t="s">
        <v>172</v>
      </c>
      <c r="AI91" s="20" t="s">
        <v>1079</v>
      </c>
      <c r="AJ91" s="20" t="s">
        <v>172</v>
      </c>
      <c r="AK91" s="20" t="s">
        <v>172</v>
      </c>
      <c r="AL91" s="20" t="s">
        <v>172</v>
      </c>
      <c r="AM91" s="20" t="s">
        <v>1079</v>
      </c>
      <c r="AN91" s="20" t="s">
        <v>1080</v>
      </c>
    </row>
    <row r="92" ht="12.0" customHeight="1">
      <c r="A92" s="18" t="s">
        <v>1081</v>
      </c>
      <c r="B92" s="19" t="str">
        <f t="shared" si="1"/>
        <v>305.91</v>
      </c>
      <c r="C92" s="19" t="str">
        <f t="shared" ref="C92:C96" si="13">REGEXREPLACE(B92,"^([^X]*?).?(X*)$", "$1X$2")</f>
        <v>305.9X</v>
      </c>
      <c r="D92" s="19" t="str">
        <f t="shared" si="2"/>
        <v>305.9X</v>
      </c>
      <c r="E92" s="19" t="str">
        <f t="shared" si="3"/>
        <v>TRUE</v>
      </c>
      <c r="F92" s="19" t="str">
        <f t="shared" si="4"/>
        <v>0</v>
      </c>
      <c r="G92" s="19" t="s">
        <v>1082</v>
      </c>
      <c r="H92" s="20" t="s">
        <v>549</v>
      </c>
      <c r="I92" s="20" t="s">
        <v>647</v>
      </c>
      <c r="J92" s="20" t="s">
        <v>648</v>
      </c>
      <c r="Z92" t="s">
        <v>172</v>
      </c>
      <c r="AA92" t="s">
        <v>172</v>
      </c>
      <c r="AB92" t="s">
        <v>172</v>
      </c>
      <c r="AC92" t="s">
        <v>172</v>
      </c>
      <c r="AD92" t="s">
        <v>172</v>
      </c>
      <c r="AE92" t="s">
        <v>172</v>
      </c>
      <c r="AF92" t="s">
        <v>172</v>
      </c>
      <c r="AG92" t="s">
        <v>172</v>
      </c>
      <c r="AH92" t="s">
        <v>172</v>
      </c>
      <c r="AI92" t="s">
        <v>172</v>
      </c>
      <c r="AJ92" t="s">
        <v>172</v>
      </c>
      <c r="AK92" t="s">
        <v>172</v>
      </c>
      <c r="AL92" t="s">
        <v>172</v>
      </c>
      <c r="AM92" t="s">
        <v>172</v>
      </c>
      <c r="AN92" t="s">
        <v>183</v>
      </c>
    </row>
    <row r="93" ht="12.0" customHeight="1">
      <c r="A93" s="18" t="s">
        <v>1084</v>
      </c>
      <c r="B93" s="19" t="str">
        <f t="shared" si="1"/>
        <v>305.92</v>
      </c>
      <c r="C93" s="19" t="str">
        <f t="shared" si="13"/>
        <v>305.9X</v>
      </c>
      <c r="D93" s="19" t="str">
        <f t="shared" si="2"/>
        <v>305.9X</v>
      </c>
      <c r="E93" s="19" t="str">
        <f t="shared" si="3"/>
        <v>TRUE</v>
      </c>
      <c r="F93" s="19" t="str">
        <f t="shared" si="4"/>
        <v>0</v>
      </c>
      <c r="G93" s="19" t="s">
        <v>1085</v>
      </c>
      <c r="H93" s="20" t="s">
        <v>557</v>
      </c>
      <c r="I93" s="20" t="s">
        <v>650</v>
      </c>
      <c r="J93" s="20" t="s">
        <v>648</v>
      </c>
      <c r="Z93" t="s">
        <v>172</v>
      </c>
      <c r="AA93" t="s">
        <v>172</v>
      </c>
      <c r="AB93" t="s">
        <v>172</v>
      </c>
      <c r="AC93" t="s">
        <v>172</v>
      </c>
      <c r="AD93" t="s">
        <v>172</v>
      </c>
      <c r="AE93" t="s">
        <v>172</v>
      </c>
      <c r="AF93" t="s">
        <v>172</v>
      </c>
      <c r="AG93" t="s">
        <v>172</v>
      </c>
      <c r="AH93" t="s">
        <v>172</v>
      </c>
      <c r="AI93" t="s">
        <v>172</v>
      </c>
      <c r="AJ93" t="s">
        <v>172</v>
      </c>
      <c r="AK93" t="s">
        <v>172</v>
      </c>
      <c r="AL93" t="s">
        <v>172</v>
      </c>
      <c r="AM93" t="s">
        <v>172</v>
      </c>
      <c r="AN93" t="s">
        <v>183</v>
      </c>
    </row>
    <row r="94" ht="12.0" customHeight="1">
      <c r="A94" s="18" t="s">
        <v>1086</v>
      </c>
      <c r="B94" s="19" t="str">
        <f t="shared" si="1"/>
        <v>305.93</v>
      </c>
      <c r="C94" s="19" t="str">
        <f t="shared" si="13"/>
        <v>305.9X</v>
      </c>
      <c r="D94" s="19" t="str">
        <f t="shared" si="2"/>
        <v>305.9X</v>
      </c>
      <c r="E94" s="19" t="str">
        <f t="shared" si="3"/>
        <v>TRUE</v>
      </c>
      <c r="F94" s="19" t="str">
        <f t="shared" si="4"/>
        <v>0</v>
      </c>
      <c r="G94" s="19" t="s">
        <v>1088</v>
      </c>
      <c r="H94" s="20" t="s">
        <v>563</v>
      </c>
      <c r="I94" s="20" t="s">
        <v>653</v>
      </c>
      <c r="J94" s="20" t="s">
        <v>648</v>
      </c>
      <c r="Z94" t="s">
        <v>172</v>
      </c>
      <c r="AA94" t="s">
        <v>172</v>
      </c>
      <c r="AB94" t="s">
        <v>172</v>
      </c>
      <c r="AC94" t="s">
        <v>172</v>
      </c>
      <c r="AD94" t="s">
        <v>172</v>
      </c>
      <c r="AE94" t="s">
        <v>172</v>
      </c>
      <c r="AF94" t="s">
        <v>172</v>
      </c>
      <c r="AG94" t="s">
        <v>172</v>
      </c>
      <c r="AH94" t="s">
        <v>172</v>
      </c>
      <c r="AI94" t="s">
        <v>172</v>
      </c>
      <c r="AJ94" t="s">
        <v>172</v>
      </c>
      <c r="AK94" t="s">
        <v>172</v>
      </c>
      <c r="AL94" t="s">
        <v>172</v>
      </c>
      <c r="AM94" t="s">
        <v>172</v>
      </c>
      <c r="AN94" t="s">
        <v>183</v>
      </c>
    </row>
    <row r="95" ht="12.0" customHeight="1">
      <c r="A95" s="18" t="s">
        <v>1089</v>
      </c>
      <c r="B95" s="19" t="str">
        <f t="shared" si="1"/>
        <v>305.94</v>
      </c>
      <c r="C95" s="19" t="str">
        <f t="shared" si="13"/>
        <v>305.9X</v>
      </c>
      <c r="D95" s="19" t="str">
        <f t="shared" si="2"/>
        <v>305.9X</v>
      </c>
      <c r="E95" s="19" t="str">
        <f t="shared" si="3"/>
        <v>TRUE</v>
      </c>
      <c r="F95" s="19" t="str">
        <f t="shared" si="4"/>
        <v>0</v>
      </c>
      <c r="G95" s="19" t="s">
        <v>1090</v>
      </c>
      <c r="H95" s="20" t="s">
        <v>582</v>
      </c>
      <c r="I95" s="20" t="s">
        <v>657</v>
      </c>
      <c r="J95" s="20" t="s">
        <v>648</v>
      </c>
      <c r="Z95" t="s">
        <v>172</v>
      </c>
      <c r="AA95" t="s">
        <v>172</v>
      </c>
      <c r="AB95" t="s">
        <v>172</v>
      </c>
      <c r="AC95" t="s">
        <v>172</v>
      </c>
      <c r="AD95" t="s">
        <v>172</v>
      </c>
      <c r="AE95" t="s">
        <v>172</v>
      </c>
      <c r="AF95" t="s">
        <v>172</v>
      </c>
      <c r="AG95" t="s">
        <v>172</v>
      </c>
      <c r="AH95" t="s">
        <v>172</v>
      </c>
      <c r="AI95" t="s">
        <v>172</v>
      </c>
      <c r="AJ95" t="s">
        <v>172</v>
      </c>
      <c r="AK95" t="s">
        <v>172</v>
      </c>
      <c r="AL95" t="s">
        <v>172</v>
      </c>
      <c r="AM95" t="s">
        <v>172</v>
      </c>
      <c r="AN95" t="s">
        <v>183</v>
      </c>
    </row>
    <row r="96" ht="12.0" customHeight="1">
      <c r="A96" s="18" t="s">
        <v>1091</v>
      </c>
      <c r="B96" s="19" t="str">
        <f t="shared" si="1"/>
        <v>305.95</v>
      </c>
      <c r="C96" s="19" t="str">
        <f t="shared" si="13"/>
        <v>305.9X</v>
      </c>
      <c r="D96" s="19" t="str">
        <f t="shared" si="2"/>
        <v>305.9X</v>
      </c>
      <c r="E96" s="19" t="str">
        <f t="shared" si="3"/>
        <v>TRUE</v>
      </c>
      <c r="F96" s="19" t="str">
        <f t="shared" si="4"/>
        <v>0</v>
      </c>
      <c r="G96" s="19" t="s">
        <v>1093</v>
      </c>
      <c r="H96" s="20" t="s">
        <v>595</v>
      </c>
      <c r="I96" s="20" t="s">
        <v>662</v>
      </c>
      <c r="J96" s="20" t="s">
        <v>648</v>
      </c>
      <c r="Z96" t="s">
        <v>172</v>
      </c>
      <c r="AA96" t="s">
        <v>172</v>
      </c>
      <c r="AB96" t="s">
        <v>172</v>
      </c>
      <c r="AC96" t="s">
        <v>172</v>
      </c>
      <c r="AD96" t="s">
        <v>172</v>
      </c>
      <c r="AE96" t="s">
        <v>172</v>
      </c>
      <c r="AF96" t="s">
        <v>172</v>
      </c>
      <c r="AG96" t="s">
        <v>172</v>
      </c>
      <c r="AH96" t="s">
        <v>172</v>
      </c>
      <c r="AI96" t="s">
        <v>172</v>
      </c>
      <c r="AJ96" t="s">
        <v>172</v>
      </c>
      <c r="AK96" t="s">
        <v>172</v>
      </c>
      <c r="AL96" t="s">
        <v>172</v>
      </c>
      <c r="AM96" t="s">
        <v>172</v>
      </c>
      <c r="AN96" t="s">
        <v>183</v>
      </c>
    </row>
    <row r="97" ht="12.0" customHeight="1">
      <c r="A97" s="18" t="s">
        <v>1094</v>
      </c>
      <c r="B97" s="19" t="str">
        <f t="shared" si="1"/>
        <v>306.X</v>
      </c>
      <c r="C97" s="19" t="s">
        <v>768</v>
      </c>
      <c r="D97" s="19" t="str">
        <f t="shared" si="2"/>
        <v>30X</v>
      </c>
      <c r="E97" s="19" t="str">
        <f t="shared" si="3"/>
        <v>TRUE</v>
      </c>
      <c r="F97" s="19" t="str">
        <f t="shared" si="4"/>
        <v>7</v>
      </c>
      <c r="G97" s="19" t="s">
        <v>1094</v>
      </c>
      <c r="H97" s="20" t="s">
        <v>1096</v>
      </c>
      <c r="I97" s="20" t="s">
        <v>1097</v>
      </c>
      <c r="L97" s="20" t="s">
        <v>1098</v>
      </c>
      <c r="U97" s="20" t="s">
        <v>1098</v>
      </c>
      <c r="Y97" s="20" t="s">
        <v>1098</v>
      </c>
      <c r="Z97" s="20" t="s">
        <v>1099</v>
      </c>
      <c r="AA97" s="20" t="s">
        <v>172</v>
      </c>
      <c r="AB97" s="20" t="s">
        <v>172</v>
      </c>
      <c r="AC97" s="20" t="s">
        <v>172</v>
      </c>
      <c r="AD97" s="20" t="s">
        <v>172</v>
      </c>
      <c r="AE97" s="20" t="s">
        <v>172</v>
      </c>
      <c r="AF97" s="20" t="s">
        <v>172</v>
      </c>
      <c r="AG97" s="20" t="s">
        <v>172</v>
      </c>
      <c r="AH97" s="20" t="s">
        <v>172</v>
      </c>
      <c r="AI97" s="20" t="s">
        <v>1099</v>
      </c>
      <c r="AJ97" s="20" t="s">
        <v>172</v>
      </c>
      <c r="AK97" s="20" t="s">
        <v>172</v>
      </c>
      <c r="AL97" s="20" t="s">
        <v>172</v>
      </c>
      <c r="AM97" s="20" t="s">
        <v>1099</v>
      </c>
      <c r="AN97" s="20" t="s">
        <v>1100</v>
      </c>
    </row>
    <row r="98" ht="12.0" customHeight="1">
      <c r="A98" s="18" t="s">
        <v>1101</v>
      </c>
      <c r="B98" s="19" t="str">
        <f t="shared" si="1"/>
        <v>306.1X</v>
      </c>
      <c r="C98" s="19" t="s">
        <v>1102</v>
      </c>
      <c r="D98" s="19" t="str">
        <f t="shared" si="2"/>
        <v>306.X</v>
      </c>
      <c r="E98" s="19" t="str">
        <f t="shared" si="3"/>
        <v>TRUE</v>
      </c>
      <c r="F98" s="19" t="str">
        <f t="shared" si="4"/>
        <v>5</v>
      </c>
      <c r="G98" s="19" t="s">
        <v>1104</v>
      </c>
      <c r="H98" s="20" t="s">
        <v>1105</v>
      </c>
      <c r="I98" s="20" t="s">
        <v>1106</v>
      </c>
      <c r="K98" s="20" t="s">
        <v>1107</v>
      </c>
      <c r="L98" s="20" t="s">
        <v>1108</v>
      </c>
      <c r="M98" s="20" t="s">
        <v>1109</v>
      </c>
      <c r="N98" s="20" t="s">
        <v>1110</v>
      </c>
      <c r="O98" s="20" t="s">
        <v>1111</v>
      </c>
      <c r="R98" s="20" t="s">
        <v>1112</v>
      </c>
      <c r="S98" s="20" t="s">
        <v>1113</v>
      </c>
      <c r="T98" s="20" t="s">
        <v>1114</v>
      </c>
      <c r="U98" s="20" t="s">
        <v>1108</v>
      </c>
      <c r="Y98" s="20" t="s">
        <v>1108</v>
      </c>
      <c r="Z98" s="20" t="s">
        <v>1115</v>
      </c>
      <c r="AA98" s="20" t="s">
        <v>1116</v>
      </c>
      <c r="AB98" s="20" t="s">
        <v>1117</v>
      </c>
      <c r="AC98" s="20" t="s">
        <v>1118</v>
      </c>
      <c r="AD98" s="20" t="s">
        <v>172</v>
      </c>
      <c r="AE98" s="20" t="s">
        <v>172</v>
      </c>
      <c r="AF98" s="20" t="s">
        <v>1119</v>
      </c>
      <c r="AG98" s="20" t="s">
        <v>1120</v>
      </c>
      <c r="AH98" s="20" t="s">
        <v>1121</v>
      </c>
      <c r="AI98" s="20" t="s">
        <v>1115</v>
      </c>
      <c r="AJ98" s="20" t="s">
        <v>172</v>
      </c>
      <c r="AK98" s="20" t="s">
        <v>172</v>
      </c>
      <c r="AL98" s="20" t="s">
        <v>172</v>
      </c>
      <c r="AM98" s="20" t="s">
        <v>1115</v>
      </c>
      <c r="AN98" s="20" t="s">
        <v>1122</v>
      </c>
    </row>
    <row r="99" ht="12.0" customHeight="1">
      <c r="A99" s="18" t="s">
        <v>1123</v>
      </c>
      <c r="B99" s="19" t="str">
        <f t="shared" si="1"/>
        <v>306.11</v>
      </c>
      <c r="C99" s="19" t="str">
        <f t="shared" ref="C99:C112" si="14">REGEXREPLACE(B99,"^([^X]*?).?(X*)$", "$1X$2")</f>
        <v>306.1X</v>
      </c>
      <c r="D99" s="19" t="str">
        <f t="shared" si="2"/>
        <v>306.1X</v>
      </c>
      <c r="E99" s="19" t="str">
        <f t="shared" si="3"/>
        <v>TRUE</v>
      </c>
      <c r="F99" s="19" t="str">
        <f t="shared" si="4"/>
        <v>0</v>
      </c>
      <c r="G99" s="19" t="s">
        <v>1126</v>
      </c>
      <c r="H99" s="20" t="s">
        <v>549</v>
      </c>
      <c r="I99" s="20" t="s">
        <v>647</v>
      </c>
      <c r="J99" s="20" t="s">
        <v>648</v>
      </c>
      <c r="K99" s="20" t="s">
        <v>1107</v>
      </c>
      <c r="Z99" t="s">
        <v>172</v>
      </c>
      <c r="AA99" t="s">
        <v>172</v>
      </c>
      <c r="AB99" t="s">
        <v>172</v>
      </c>
      <c r="AC99" t="s">
        <v>172</v>
      </c>
      <c r="AD99" t="s">
        <v>172</v>
      </c>
      <c r="AE99" t="s">
        <v>172</v>
      </c>
      <c r="AF99" t="s">
        <v>172</v>
      </c>
      <c r="AG99" t="s">
        <v>172</v>
      </c>
      <c r="AH99" t="s">
        <v>172</v>
      </c>
      <c r="AI99" t="s">
        <v>172</v>
      </c>
      <c r="AJ99" t="s">
        <v>172</v>
      </c>
      <c r="AK99" t="s">
        <v>172</v>
      </c>
      <c r="AL99" t="s">
        <v>172</v>
      </c>
      <c r="AM99" t="s">
        <v>172</v>
      </c>
      <c r="AN99" t="s">
        <v>183</v>
      </c>
    </row>
    <row r="100" ht="12.0" customHeight="1">
      <c r="A100" s="18" t="s">
        <v>1127</v>
      </c>
      <c r="B100" s="19" t="str">
        <f t="shared" si="1"/>
        <v>306.12</v>
      </c>
      <c r="C100" s="19" t="str">
        <f t="shared" si="14"/>
        <v>306.1X</v>
      </c>
      <c r="D100" s="19" t="str">
        <f t="shared" si="2"/>
        <v>306.1X</v>
      </c>
      <c r="E100" s="19" t="str">
        <f t="shared" si="3"/>
        <v>TRUE</v>
      </c>
      <c r="F100" s="19" t="str">
        <f t="shared" si="4"/>
        <v>0</v>
      </c>
      <c r="G100" s="19" t="s">
        <v>1128</v>
      </c>
      <c r="H100" s="20" t="s">
        <v>557</v>
      </c>
      <c r="I100" s="20" t="s">
        <v>650</v>
      </c>
      <c r="J100" s="20" t="s">
        <v>648</v>
      </c>
      <c r="K100" s="20" t="s">
        <v>1107</v>
      </c>
      <c r="Z100" t="s">
        <v>172</v>
      </c>
      <c r="AA100" t="s">
        <v>172</v>
      </c>
      <c r="AB100" t="s">
        <v>172</v>
      </c>
      <c r="AC100" t="s">
        <v>172</v>
      </c>
      <c r="AD100" t="s">
        <v>172</v>
      </c>
      <c r="AE100" t="s">
        <v>172</v>
      </c>
      <c r="AF100" t="s">
        <v>172</v>
      </c>
      <c r="AG100" t="s">
        <v>172</v>
      </c>
      <c r="AH100" t="s">
        <v>172</v>
      </c>
      <c r="AI100" t="s">
        <v>172</v>
      </c>
      <c r="AJ100" t="s">
        <v>172</v>
      </c>
      <c r="AK100" t="s">
        <v>172</v>
      </c>
      <c r="AL100" t="s">
        <v>172</v>
      </c>
      <c r="AM100" t="s">
        <v>172</v>
      </c>
      <c r="AN100" t="s">
        <v>183</v>
      </c>
    </row>
    <row r="101" ht="12.0" customHeight="1">
      <c r="A101" s="18" t="s">
        <v>1129</v>
      </c>
      <c r="B101" s="19" t="str">
        <f t="shared" si="1"/>
        <v>306.13</v>
      </c>
      <c r="C101" s="19" t="str">
        <f t="shared" si="14"/>
        <v>306.1X</v>
      </c>
      <c r="D101" s="19" t="str">
        <f t="shared" si="2"/>
        <v>306.1X</v>
      </c>
      <c r="E101" s="19" t="str">
        <f t="shared" si="3"/>
        <v>TRUE</v>
      </c>
      <c r="F101" s="19" t="str">
        <f t="shared" si="4"/>
        <v>0</v>
      </c>
      <c r="G101" s="19" t="s">
        <v>1130</v>
      </c>
      <c r="H101" s="20" t="s">
        <v>563</v>
      </c>
      <c r="I101" s="20" t="s">
        <v>653</v>
      </c>
      <c r="J101" s="20" t="s">
        <v>648</v>
      </c>
      <c r="K101" s="20" t="s">
        <v>1107</v>
      </c>
      <c r="Z101" t="s">
        <v>172</v>
      </c>
      <c r="AA101" t="s">
        <v>172</v>
      </c>
      <c r="AB101" t="s">
        <v>172</v>
      </c>
      <c r="AC101" t="s">
        <v>172</v>
      </c>
      <c r="AD101" t="s">
        <v>172</v>
      </c>
      <c r="AE101" t="s">
        <v>172</v>
      </c>
      <c r="AF101" t="s">
        <v>172</v>
      </c>
      <c r="AG101" t="s">
        <v>172</v>
      </c>
      <c r="AH101" t="s">
        <v>172</v>
      </c>
      <c r="AI101" t="s">
        <v>172</v>
      </c>
      <c r="AJ101" t="s">
        <v>172</v>
      </c>
      <c r="AK101" t="s">
        <v>172</v>
      </c>
      <c r="AL101" t="s">
        <v>172</v>
      </c>
      <c r="AM101" t="s">
        <v>172</v>
      </c>
      <c r="AN101" t="s">
        <v>183</v>
      </c>
    </row>
    <row r="102" ht="12.0" customHeight="1">
      <c r="A102" s="18" t="s">
        <v>1132</v>
      </c>
      <c r="B102" s="19" t="str">
        <f t="shared" si="1"/>
        <v>306.14</v>
      </c>
      <c r="C102" s="19" t="str">
        <f t="shared" si="14"/>
        <v>306.1X</v>
      </c>
      <c r="D102" s="19" t="str">
        <f t="shared" si="2"/>
        <v>306.1X</v>
      </c>
      <c r="E102" s="19" t="str">
        <f t="shared" si="3"/>
        <v>TRUE</v>
      </c>
      <c r="F102" s="19" t="str">
        <f t="shared" si="4"/>
        <v>0</v>
      </c>
      <c r="G102" s="19" t="s">
        <v>1134</v>
      </c>
      <c r="H102" s="20" t="s">
        <v>582</v>
      </c>
      <c r="I102" s="20" t="s">
        <v>657</v>
      </c>
      <c r="J102" s="20" t="s">
        <v>648</v>
      </c>
      <c r="K102" s="20" t="s">
        <v>1107</v>
      </c>
      <c r="Z102" t="s">
        <v>172</v>
      </c>
      <c r="AA102" t="s">
        <v>172</v>
      </c>
      <c r="AB102" t="s">
        <v>172</v>
      </c>
      <c r="AC102" t="s">
        <v>172</v>
      </c>
      <c r="AD102" t="s">
        <v>172</v>
      </c>
      <c r="AE102" t="s">
        <v>172</v>
      </c>
      <c r="AF102" t="s">
        <v>172</v>
      </c>
      <c r="AG102" t="s">
        <v>172</v>
      </c>
      <c r="AH102" t="s">
        <v>172</v>
      </c>
      <c r="AI102" t="s">
        <v>172</v>
      </c>
      <c r="AJ102" t="s">
        <v>172</v>
      </c>
      <c r="AK102" t="s">
        <v>172</v>
      </c>
      <c r="AL102" t="s">
        <v>172</v>
      </c>
      <c r="AM102" t="s">
        <v>172</v>
      </c>
      <c r="AN102" t="s">
        <v>183</v>
      </c>
    </row>
    <row r="103" ht="12.0" customHeight="1">
      <c r="A103" s="18" t="s">
        <v>1136</v>
      </c>
      <c r="B103" s="19" t="str">
        <f t="shared" si="1"/>
        <v>306.15</v>
      </c>
      <c r="C103" s="19" t="str">
        <f t="shared" si="14"/>
        <v>306.1X</v>
      </c>
      <c r="D103" s="19" t="str">
        <f t="shared" si="2"/>
        <v>306.1X</v>
      </c>
      <c r="E103" s="19" t="str">
        <f t="shared" si="3"/>
        <v>TRUE</v>
      </c>
      <c r="F103" s="19" t="str">
        <f t="shared" si="4"/>
        <v>0</v>
      </c>
      <c r="G103" s="19" t="s">
        <v>1138</v>
      </c>
      <c r="H103" s="20" t="s">
        <v>595</v>
      </c>
      <c r="I103" s="20" t="s">
        <v>662</v>
      </c>
      <c r="J103" s="20" t="s">
        <v>648</v>
      </c>
      <c r="K103" s="20" t="s">
        <v>1107</v>
      </c>
      <c r="Z103" t="s">
        <v>172</v>
      </c>
      <c r="AA103" t="s">
        <v>172</v>
      </c>
      <c r="AB103" t="s">
        <v>172</v>
      </c>
      <c r="AC103" t="s">
        <v>172</v>
      </c>
      <c r="AD103" t="s">
        <v>172</v>
      </c>
      <c r="AE103" t="s">
        <v>172</v>
      </c>
      <c r="AF103" t="s">
        <v>172</v>
      </c>
      <c r="AG103" t="s">
        <v>172</v>
      </c>
      <c r="AH103" t="s">
        <v>172</v>
      </c>
      <c r="AI103" t="s">
        <v>172</v>
      </c>
      <c r="AJ103" t="s">
        <v>172</v>
      </c>
      <c r="AK103" t="s">
        <v>172</v>
      </c>
      <c r="AL103" t="s">
        <v>172</v>
      </c>
      <c r="AM103" t="s">
        <v>172</v>
      </c>
      <c r="AN103" t="s">
        <v>183</v>
      </c>
    </row>
    <row r="104" ht="12.0" customHeight="1">
      <c r="A104" s="18" t="s">
        <v>1140</v>
      </c>
      <c r="B104" s="19" t="str">
        <f t="shared" si="1"/>
        <v>306.2</v>
      </c>
      <c r="C104" s="19" t="str">
        <f t="shared" si="14"/>
        <v>306.X</v>
      </c>
      <c r="D104" s="19" t="str">
        <f t="shared" si="2"/>
        <v>306.X</v>
      </c>
      <c r="E104" s="19" t="str">
        <f t="shared" si="3"/>
        <v>TRUE</v>
      </c>
      <c r="F104" s="19" t="str">
        <f t="shared" si="4"/>
        <v>0</v>
      </c>
      <c r="G104" s="19" t="s">
        <v>1140</v>
      </c>
      <c r="H104" s="20" t="s">
        <v>1142</v>
      </c>
      <c r="I104" s="20" t="s">
        <v>1143</v>
      </c>
      <c r="L104" s="20" t="s">
        <v>1144</v>
      </c>
      <c r="M104" s="20" t="s">
        <v>1145</v>
      </c>
      <c r="N104" s="20" t="s">
        <v>1146</v>
      </c>
      <c r="O104" s="20" t="s">
        <v>1147</v>
      </c>
      <c r="R104" s="20" t="s">
        <v>1148</v>
      </c>
      <c r="S104" s="20" t="s">
        <v>1150</v>
      </c>
      <c r="T104" s="20" t="s">
        <v>1151</v>
      </c>
      <c r="U104" s="20" t="s">
        <v>1152</v>
      </c>
      <c r="Y104" s="20" t="s">
        <v>1144</v>
      </c>
      <c r="Z104" s="20" t="s">
        <v>1153</v>
      </c>
      <c r="AA104" s="20" t="s">
        <v>1154</v>
      </c>
      <c r="AB104" s="20" t="s">
        <v>1156</v>
      </c>
      <c r="AC104" s="20" t="s">
        <v>1157</v>
      </c>
      <c r="AD104" s="20" t="s">
        <v>172</v>
      </c>
      <c r="AE104" s="20" t="s">
        <v>172</v>
      </c>
      <c r="AF104" s="20" t="s">
        <v>1158</v>
      </c>
      <c r="AG104" s="20" t="s">
        <v>1159</v>
      </c>
      <c r="AH104" s="20" t="s">
        <v>1160</v>
      </c>
      <c r="AI104" s="20" t="s">
        <v>1161</v>
      </c>
      <c r="AJ104" s="20" t="s">
        <v>172</v>
      </c>
      <c r="AK104" s="20" t="s">
        <v>172</v>
      </c>
      <c r="AL104" s="20" t="s">
        <v>172</v>
      </c>
      <c r="AM104" s="20" t="s">
        <v>1153</v>
      </c>
      <c r="AN104" s="20" t="s">
        <v>1162</v>
      </c>
    </row>
    <row r="105" ht="12.0" customHeight="1">
      <c r="A105" s="18" t="s">
        <v>1163</v>
      </c>
      <c r="B105" s="19" t="str">
        <f t="shared" si="1"/>
        <v>306.3</v>
      </c>
      <c r="C105" s="19" t="str">
        <f t="shared" si="14"/>
        <v>306.X</v>
      </c>
      <c r="D105" s="19" t="str">
        <f t="shared" si="2"/>
        <v>306.X</v>
      </c>
      <c r="E105" s="19" t="str">
        <f t="shared" si="3"/>
        <v>TRUE</v>
      </c>
      <c r="F105" s="19" t="str">
        <f t="shared" si="4"/>
        <v>0</v>
      </c>
      <c r="G105" s="19" t="s">
        <v>1163</v>
      </c>
      <c r="H105" s="20" t="s">
        <v>1164</v>
      </c>
      <c r="I105" s="20" t="s">
        <v>1165</v>
      </c>
      <c r="L105" s="20" t="s">
        <v>1168</v>
      </c>
      <c r="U105" s="20" t="s">
        <v>1168</v>
      </c>
      <c r="Y105" s="20" t="s">
        <v>1168</v>
      </c>
      <c r="Z105" s="20" t="s">
        <v>1169</v>
      </c>
      <c r="AA105" s="20" t="s">
        <v>172</v>
      </c>
      <c r="AB105" s="20" t="s">
        <v>172</v>
      </c>
      <c r="AC105" s="20" t="s">
        <v>172</v>
      </c>
      <c r="AD105" s="20" t="s">
        <v>172</v>
      </c>
      <c r="AE105" s="20" t="s">
        <v>172</v>
      </c>
      <c r="AF105" s="20" t="s">
        <v>172</v>
      </c>
      <c r="AG105" s="20" t="s">
        <v>172</v>
      </c>
      <c r="AH105" s="20" t="s">
        <v>172</v>
      </c>
      <c r="AI105" s="20" t="s">
        <v>1169</v>
      </c>
      <c r="AJ105" s="20" t="s">
        <v>172</v>
      </c>
      <c r="AK105" s="20" t="s">
        <v>172</v>
      </c>
      <c r="AL105" s="20" t="s">
        <v>172</v>
      </c>
      <c r="AM105" s="20" t="s">
        <v>1169</v>
      </c>
      <c r="AN105" s="20" t="s">
        <v>1171</v>
      </c>
    </row>
    <row r="106" ht="12.0" customHeight="1">
      <c r="A106" s="18" t="s">
        <v>1172</v>
      </c>
      <c r="B106" s="19" t="str">
        <f t="shared" si="1"/>
        <v>306.4</v>
      </c>
      <c r="C106" s="19" t="str">
        <f t="shared" si="14"/>
        <v>306.X</v>
      </c>
      <c r="D106" s="19" t="str">
        <f t="shared" si="2"/>
        <v>306.X</v>
      </c>
      <c r="E106" s="19" t="str">
        <f t="shared" si="3"/>
        <v>TRUE</v>
      </c>
      <c r="F106" s="19" t="str">
        <f t="shared" si="4"/>
        <v>0</v>
      </c>
      <c r="G106" s="19" t="s">
        <v>1172</v>
      </c>
      <c r="H106" s="20" t="s">
        <v>1173</v>
      </c>
      <c r="I106" s="20" t="s">
        <v>1174</v>
      </c>
      <c r="L106" s="20" t="s">
        <v>1176</v>
      </c>
      <c r="M106" s="20" t="s">
        <v>1177</v>
      </c>
      <c r="N106" s="20" t="s">
        <v>1178</v>
      </c>
      <c r="O106" s="20" t="s">
        <v>1179</v>
      </c>
      <c r="R106" s="20" t="s">
        <v>1180</v>
      </c>
      <c r="S106" s="20" t="s">
        <v>1181</v>
      </c>
      <c r="T106" s="20" t="s">
        <v>1182</v>
      </c>
      <c r="U106" s="20" t="s">
        <v>1183</v>
      </c>
      <c r="Y106" s="20" t="s">
        <v>1184</v>
      </c>
      <c r="Z106" s="20" t="s">
        <v>1185</v>
      </c>
      <c r="AA106" s="20" t="s">
        <v>1186</v>
      </c>
      <c r="AB106" s="20" t="s">
        <v>1187</v>
      </c>
      <c r="AC106" s="20" t="s">
        <v>1188</v>
      </c>
      <c r="AD106" s="20" t="s">
        <v>172</v>
      </c>
      <c r="AE106" s="20" t="s">
        <v>172</v>
      </c>
      <c r="AF106" s="20" t="s">
        <v>1189</v>
      </c>
      <c r="AG106" s="20" t="s">
        <v>1190</v>
      </c>
      <c r="AH106" s="20" t="s">
        <v>1191</v>
      </c>
      <c r="AI106" s="20" t="s">
        <v>1194</v>
      </c>
      <c r="AJ106" s="20" t="s">
        <v>172</v>
      </c>
      <c r="AK106" s="20" t="s">
        <v>172</v>
      </c>
      <c r="AL106" s="20" t="s">
        <v>172</v>
      </c>
      <c r="AM106" s="20" t="s">
        <v>1195</v>
      </c>
      <c r="AN106" s="20" t="s">
        <v>1196</v>
      </c>
    </row>
    <row r="107" ht="12.0" customHeight="1">
      <c r="A107" s="18" t="s">
        <v>1197</v>
      </c>
      <c r="B107" s="19" t="str">
        <f t="shared" si="1"/>
        <v>306.7</v>
      </c>
      <c r="C107" s="19" t="str">
        <f t="shared" si="14"/>
        <v>306.X</v>
      </c>
      <c r="D107" s="19" t="str">
        <f t="shared" si="2"/>
        <v>306.X</v>
      </c>
      <c r="E107" s="19" t="str">
        <f t="shared" si="3"/>
        <v>TRUE</v>
      </c>
      <c r="F107" s="19" t="str">
        <f t="shared" si="4"/>
        <v>0</v>
      </c>
      <c r="G107" s="19" t="s">
        <v>1197</v>
      </c>
      <c r="H107" s="20" t="s">
        <v>1198</v>
      </c>
      <c r="I107" s="20" t="s">
        <v>1199</v>
      </c>
      <c r="L107" s="20" t="s">
        <v>1200</v>
      </c>
      <c r="U107" s="20" t="s">
        <v>1200</v>
      </c>
      <c r="Y107" s="20" t="s">
        <v>1200</v>
      </c>
      <c r="Z107" s="20" t="s">
        <v>1201</v>
      </c>
      <c r="AA107" s="20" t="s">
        <v>172</v>
      </c>
      <c r="AB107" s="20" t="s">
        <v>172</v>
      </c>
      <c r="AC107" s="20" t="s">
        <v>172</v>
      </c>
      <c r="AD107" s="20" t="s">
        <v>172</v>
      </c>
      <c r="AE107" s="20" t="s">
        <v>172</v>
      </c>
      <c r="AF107" s="20" t="s">
        <v>172</v>
      </c>
      <c r="AG107" s="20" t="s">
        <v>172</v>
      </c>
      <c r="AH107" s="20" t="s">
        <v>172</v>
      </c>
      <c r="AI107" s="20" t="s">
        <v>1201</v>
      </c>
      <c r="AJ107" s="20" t="s">
        <v>172</v>
      </c>
      <c r="AK107" s="20" t="s">
        <v>172</v>
      </c>
      <c r="AL107" s="20" t="s">
        <v>172</v>
      </c>
      <c r="AM107" s="20" t="s">
        <v>1201</v>
      </c>
      <c r="AN107" s="20" t="s">
        <v>1202</v>
      </c>
    </row>
    <row r="108" ht="12.0" customHeight="1">
      <c r="A108" s="18" t="s">
        <v>1203</v>
      </c>
      <c r="B108" s="19" t="str">
        <f t="shared" si="1"/>
        <v>306.8</v>
      </c>
      <c r="C108" s="19" t="str">
        <f t="shared" si="14"/>
        <v>306.X</v>
      </c>
      <c r="D108" s="19" t="str">
        <f t="shared" si="2"/>
        <v>306.X</v>
      </c>
      <c r="E108" s="19" t="str">
        <f t="shared" si="3"/>
        <v>TRUE</v>
      </c>
      <c r="F108" s="19" t="str">
        <f t="shared" si="4"/>
        <v>0</v>
      </c>
      <c r="G108" s="19" t="s">
        <v>1203</v>
      </c>
      <c r="H108" s="20" t="s">
        <v>1204</v>
      </c>
      <c r="I108" s="20" t="s">
        <v>1205</v>
      </c>
      <c r="L108" s="20" t="s">
        <v>1206</v>
      </c>
      <c r="U108" s="20" t="s">
        <v>1206</v>
      </c>
      <c r="Y108" s="20" t="s">
        <v>1206</v>
      </c>
      <c r="Z108" s="20" t="s">
        <v>1209</v>
      </c>
      <c r="AA108" s="20" t="s">
        <v>172</v>
      </c>
      <c r="AB108" s="20" t="s">
        <v>172</v>
      </c>
      <c r="AC108" s="20" t="s">
        <v>172</v>
      </c>
      <c r="AD108" s="20" t="s">
        <v>172</v>
      </c>
      <c r="AE108" s="20" t="s">
        <v>172</v>
      </c>
      <c r="AF108" s="20" t="s">
        <v>172</v>
      </c>
      <c r="AG108" s="20" t="s">
        <v>172</v>
      </c>
      <c r="AH108" s="20" t="s">
        <v>172</v>
      </c>
      <c r="AI108" s="20" t="s">
        <v>1209</v>
      </c>
      <c r="AJ108" s="20" t="s">
        <v>172</v>
      </c>
      <c r="AK108" s="20" t="s">
        <v>172</v>
      </c>
      <c r="AL108" s="20" t="s">
        <v>172</v>
      </c>
      <c r="AM108" s="20" t="s">
        <v>1209</v>
      </c>
      <c r="AN108" s="20" t="s">
        <v>1210</v>
      </c>
    </row>
    <row r="109" ht="12.0" customHeight="1">
      <c r="A109" s="18" t="s">
        <v>1211</v>
      </c>
      <c r="B109" s="19" t="str">
        <f t="shared" si="1"/>
        <v>306.9</v>
      </c>
      <c r="C109" s="19" t="str">
        <f t="shared" si="14"/>
        <v>306.X</v>
      </c>
      <c r="D109" s="19" t="str">
        <f t="shared" si="2"/>
        <v>306.X</v>
      </c>
      <c r="E109" s="19" t="str">
        <f t="shared" si="3"/>
        <v>TRUE</v>
      </c>
      <c r="F109" s="19" t="str">
        <f t="shared" si="4"/>
        <v>0</v>
      </c>
      <c r="G109" s="19" t="s">
        <v>1102</v>
      </c>
      <c r="H109" s="20" t="s">
        <v>1212</v>
      </c>
      <c r="I109" s="20" t="s">
        <v>1213</v>
      </c>
      <c r="K109" s="20" t="s">
        <v>1214</v>
      </c>
      <c r="L109" s="20" t="s">
        <v>1215</v>
      </c>
      <c r="U109" s="20" t="s">
        <v>1215</v>
      </c>
      <c r="Y109" s="20" t="s">
        <v>1215</v>
      </c>
      <c r="Z109" s="20" t="s">
        <v>1216</v>
      </c>
      <c r="AA109" s="20" t="s">
        <v>172</v>
      </c>
      <c r="AB109" s="20" t="s">
        <v>172</v>
      </c>
      <c r="AC109" s="20" t="s">
        <v>172</v>
      </c>
      <c r="AD109" s="20" t="s">
        <v>172</v>
      </c>
      <c r="AE109" s="20" t="s">
        <v>172</v>
      </c>
      <c r="AF109" s="20" t="s">
        <v>172</v>
      </c>
      <c r="AG109" s="20" t="s">
        <v>172</v>
      </c>
      <c r="AH109" s="20" t="s">
        <v>172</v>
      </c>
      <c r="AI109" s="20" t="s">
        <v>1216</v>
      </c>
      <c r="AJ109" s="20" t="s">
        <v>172</v>
      </c>
      <c r="AK109" s="20" t="s">
        <v>172</v>
      </c>
      <c r="AL109" s="20" t="s">
        <v>172</v>
      </c>
      <c r="AM109" s="20" t="s">
        <v>1216</v>
      </c>
      <c r="AN109" s="20" t="s">
        <v>1217</v>
      </c>
    </row>
    <row r="110" ht="12.0" customHeight="1">
      <c r="A110" s="18" t="s">
        <v>1219</v>
      </c>
      <c r="B110" s="19" t="str">
        <f t="shared" si="1"/>
        <v>307</v>
      </c>
      <c r="C110" s="19" t="str">
        <f t="shared" si="14"/>
        <v>30X</v>
      </c>
      <c r="D110" s="19" t="str">
        <f t="shared" si="2"/>
        <v>30X</v>
      </c>
      <c r="E110" s="19" t="str">
        <f t="shared" si="3"/>
        <v>TRUE</v>
      </c>
      <c r="F110" s="19" t="str">
        <f t="shared" si="4"/>
        <v>0</v>
      </c>
      <c r="G110" s="19" t="s">
        <v>1219</v>
      </c>
      <c r="H110" s="20" t="s">
        <v>1223</v>
      </c>
      <c r="I110" s="20" t="s">
        <v>1224</v>
      </c>
      <c r="L110" s="20" t="s">
        <v>1225</v>
      </c>
      <c r="M110" s="20" t="s">
        <v>1227</v>
      </c>
      <c r="N110" s="20" t="s">
        <v>1228</v>
      </c>
      <c r="O110" s="20" t="s">
        <v>1229</v>
      </c>
      <c r="Q110" s="20" t="s">
        <v>1230</v>
      </c>
      <c r="R110" s="20" t="s">
        <v>1231</v>
      </c>
      <c r="S110" s="20" t="s">
        <v>1232</v>
      </c>
      <c r="T110" s="20" t="s">
        <v>1233</v>
      </c>
      <c r="U110" s="20" t="s">
        <v>1234</v>
      </c>
      <c r="Y110" s="20" t="s">
        <v>1225</v>
      </c>
      <c r="Z110" s="20" t="s">
        <v>1235</v>
      </c>
      <c r="AA110" s="20" t="s">
        <v>1236</v>
      </c>
      <c r="AB110" s="20" t="s">
        <v>1237</v>
      </c>
      <c r="AC110" s="20" t="s">
        <v>1238</v>
      </c>
      <c r="AD110" s="20" t="s">
        <v>172</v>
      </c>
      <c r="AE110" s="20" t="s">
        <v>1239</v>
      </c>
      <c r="AF110" s="20" t="s">
        <v>1240</v>
      </c>
      <c r="AG110" s="20" t="s">
        <v>1241</v>
      </c>
      <c r="AH110" s="20" t="s">
        <v>1242</v>
      </c>
      <c r="AI110" s="20" t="s">
        <v>1243</v>
      </c>
      <c r="AJ110" s="20" t="s">
        <v>172</v>
      </c>
      <c r="AK110" s="20" t="s">
        <v>172</v>
      </c>
      <c r="AL110" s="20" t="s">
        <v>172</v>
      </c>
      <c r="AM110" s="20" t="s">
        <v>1235</v>
      </c>
      <c r="AN110" s="20" t="s">
        <v>1246</v>
      </c>
    </row>
    <row r="111" ht="12.0" customHeight="1">
      <c r="A111" s="18" t="s">
        <v>1248</v>
      </c>
      <c r="B111" s="19" t="s">
        <v>1249</v>
      </c>
      <c r="C111" s="19" t="str">
        <f t="shared" si="14"/>
        <v>31X</v>
      </c>
      <c r="D111" s="19" t="s">
        <v>1006</v>
      </c>
      <c r="E111" s="19" t="str">
        <f t="shared" si="3"/>
        <v>TRUE</v>
      </c>
      <c r="F111" s="19" t="str">
        <f t="shared" si="4"/>
        <v>1</v>
      </c>
      <c r="G111" s="19" t="s">
        <v>1251</v>
      </c>
      <c r="H111" s="20" t="s">
        <v>1252</v>
      </c>
      <c r="I111" s="20" t="s">
        <v>1254</v>
      </c>
      <c r="K111" s="20" t="s">
        <v>1255</v>
      </c>
      <c r="L111" s="20" t="s">
        <v>1256</v>
      </c>
      <c r="M111" s="20" t="s">
        <v>1257</v>
      </c>
      <c r="N111" s="20" t="s">
        <v>1258</v>
      </c>
      <c r="O111" s="20" t="s">
        <v>1259</v>
      </c>
      <c r="Q111" s="20" t="s">
        <v>1260</v>
      </c>
      <c r="R111" s="20" t="s">
        <v>1261</v>
      </c>
      <c r="S111" s="20" t="s">
        <v>1262</v>
      </c>
      <c r="T111" s="20" t="s">
        <v>1263</v>
      </c>
      <c r="U111" s="20" t="s">
        <v>1264</v>
      </c>
      <c r="Y111" s="20" t="s">
        <v>1256</v>
      </c>
      <c r="Z111" s="20" t="s">
        <v>1265</v>
      </c>
      <c r="AA111" s="20" t="s">
        <v>1266</v>
      </c>
      <c r="AB111" s="20" t="s">
        <v>1267</v>
      </c>
      <c r="AC111" s="20" t="s">
        <v>1268</v>
      </c>
      <c r="AD111" s="20" t="s">
        <v>172</v>
      </c>
      <c r="AE111" s="20" t="s">
        <v>1270</v>
      </c>
      <c r="AF111" s="20" t="s">
        <v>1271</v>
      </c>
      <c r="AG111" s="20" t="s">
        <v>1273</v>
      </c>
      <c r="AH111" s="20" t="s">
        <v>1274</v>
      </c>
      <c r="AI111" s="20" t="s">
        <v>1275</v>
      </c>
      <c r="AJ111" s="20" t="s">
        <v>172</v>
      </c>
      <c r="AK111" s="20" t="s">
        <v>172</v>
      </c>
      <c r="AL111" s="20" t="s">
        <v>172</v>
      </c>
      <c r="AM111" s="20" t="s">
        <v>1265</v>
      </c>
      <c r="AN111" s="20" t="s">
        <v>1277</v>
      </c>
    </row>
    <row r="112" ht="12.0" customHeight="1">
      <c r="A112" s="18" t="s">
        <v>1278</v>
      </c>
      <c r="B112" s="19" t="str">
        <f t="shared" ref="B112:B553" si="15">REGEXREPLACE(A112,"\*","X")</f>
        <v>32X</v>
      </c>
      <c r="C112" s="19" t="str">
        <f t="shared" si="14"/>
        <v>3XX</v>
      </c>
      <c r="D112" s="19" t="str">
        <f t="shared" ref="D112:D553" si="16">IFERROR( VLOOKUP(C112,B:B,1,FALSE), "")</f>
        <v>3XX</v>
      </c>
      <c r="E112" s="19" t="str">
        <f t="shared" si="3"/>
        <v>TRUE</v>
      </c>
      <c r="F112" s="19" t="str">
        <f t="shared" si="4"/>
        <v>8</v>
      </c>
      <c r="G112" s="19" t="s">
        <v>1278</v>
      </c>
      <c r="H112" s="20" t="s">
        <v>1284</v>
      </c>
      <c r="I112" s="20" t="s">
        <v>1285</v>
      </c>
      <c r="L112" s="20" t="s">
        <v>1286</v>
      </c>
      <c r="M112" s="20" t="s">
        <v>1287</v>
      </c>
      <c r="N112" s="20" t="s">
        <v>1289</v>
      </c>
      <c r="O112" s="20" t="s">
        <v>1290</v>
      </c>
      <c r="R112" s="20" t="s">
        <v>1291</v>
      </c>
      <c r="S112" s="20" t="s">
        <v>1292</v>
      </c>
      <c r="T112" s="20" t="s">
        <v>1293</v>
      </c>
      <c r="U112" s="20" t="s">
        <v>1286</v>
      </c>
      <c r="Y112" s="20" t="s">
        <v>1286</v>
      </c>
      <c r="Z112" s="20" t="s">
        <v>1294</v>
      </c>
      <c r="AA112" s="20" t="s">
        <v>1295</v>
      </c>
      <c r="AB112" s="20" t="s">
        <v>1296</v>
      </c>
      <c r="AC112" s="20" t="s">
        <v>1297</v>
      </c>
      <c r="AD112" s="20" t="s">
        <v>172</v>
      </c>
      <c r="AE112" s="20" t="s">
        <v>172</v>
      </c>
      <c r="AF112" s="20" t="s">
        <v>1298</v>
      </c>
      <c r="AG112" s="20" t="s">
        <v>1299</v>
      </c>
      <c r="AH112" s="20" t="s">
        <v>1300</v>
      </c>
      <c r="AI112" s="20" t="s">
        <v>1294</v>
      </c>
      <c r="AJ112" s="20" t="s">
        <v>172</v>
      </c>
      <c r="AK112" s="20" t="s">
        <v>172</v>
      </c>
      <c r="AL112" s="20" t="s">
        <v>172</v>
      </c>
      <c r="AM112" s="20" t="s">
        <v>1294</v>
      </c>
      <c r="AN112" s="20" t="s">
        <v>1303</v>
      </c>
    </row>
    <row r="113" ht="12.0" customHeight="1">
      <c r="A113" s="18" t="s">
        <v>1304</v>
      </c>
      <c r="B113" s="19" t="str">
        <f t="shared" si="15"/>
        <v>320.X</v>
      </c>
      <c r="C113" s="19" t="s">
        <v>1306</v>
      </c>
      <c r="D113" s="19" t="str">
        <f t="shared" si="16"/>
        <v>32X</v>
      </c>
      <c r="E113" s="19" t="str">
        <f t="shared" si="3"/>
        <v>TRUE</v>
      </c>
      <c r="F113" s="19" t="str">
        <f t="shared" si="4"/>
        <v>6</v>
      </c>
      <c r="G113" s="19" t="s">
        <v>1304</v>
      </c>
      <c r="H113" s="20" t="s">
        <v>1308</v>
      </c>
      <c r="I113" s="20" t="s">
        <v>1309</v>
      </c>
      <c r="L113" s="20" t="s">
        <v>1310</v>
      </c>
      <c r="M113" s="20" t="s">
        <v>1311</v>
      </c>
      <c r="N113" s="20" t="s">
        <v>1312</v>
      </c>
      <c r="O113" s="20" t="s">
        <v>1313</v>
      </c>
      <c r="R113" s="20" t="s">
        <v>1314</v>
      </c>
      <c r="S113" s="20" t="s">
        <v>1310</v>
      </c>
      <c r="T113" s="20" t="s">
        <v>1315</v>
      </c>
      <c r="U113" s="20" t="s">
        <v>1316</v>
      </c>
      <c r="Y113" s="20" t="s">
        <v>1318</v>
      </c>
      <c r="Z113" s="20" t="s">
        <v>1319</v>
      </c>
      <c r="AA113" s="20" t="s">
        <v>1320</v>
      </c>
      <c r="AB113" s="20" t="s">
        <v>1321</v>
      </c>
      <c r="AC113" s="20" t="s">
        <v>1322</v>
      </c>
      <c r="AD113" s="20" t="s">
        <v>172</v>
      </c>
      <c r="AE113" s="20" t="s">
        <v>172</v>
      </c>
      <c r="AF113" s="20" t="s">
        <v>1324</v>
      </c>
      <c r="AG113" s="20" t="s">
        <v>1319</v>
      </c>
      <c r="AH113" s="20" t="s">
        <v>1326</v>
      </c>
      <c r="AI113" s="20" t="s">
        <v>1327</v>
      </c>
      <c r="AJ113" s="20" t="s">
        <v>172</v>
      </c>
      <c r="AK113" s="20" t="s">
        <v>172</v>
      </c>
      <c r="AL113" s="20" t="s">
        <v>172</v>
      </c>
      <c r="AM113" s="20" t="s">
        <v>1328</v>
      </c>
      <c r="AN113" s="20" t="s">
        <v>1330</v>
      </c>
    </row>
    <row r="114" ht="12.0" customHeight="1">
      <c r="A114" s="18" t="s">
        <v>1331</v>
      </c>
      <c r="B114" s="19" t="str">
        <f t="shared" si="15"/>
        <v>320.0X</v>
      </c>
      <c r="C114" s="19" t="s">
        <v>1333</v>
      </c>
      <c r="D114" s="19" t="str">
        <f t="shared" si="16"/>
        <v>320.X</v>
      </c>
      <c r="E114" s="19" t="str">
        <f t="shared" si="3"/>
        <v>TRUE</v>
      </c>
      <c r="F114" s="19" t="str">
        <f t="shared" si="4"/>
        <v>5</v>
      </c>
      <c r="G114" s="22"/>
      <c r="H114" s="20" t="s">
        <v>1334</v>
      </c>
      <c r="I114" s="20" t="s">
        <v>1335</v>
      </c>
      <c r="J114" s="20" t="s">
        <v>648</v>
      </c>
      <c r="K114" s="20" t="s">
        <v>1336</v>
      </c>
      <c r="Z114" t="s">
        <v>172</v>
      </c>
      <c r="AA114" t="s">
        <v>172</v>
      </c>
      <c r="AB114" t="s">
        <v>172</v>
      </c>
      <c r="AC114" t="s">
        <v>172</v>
      </c>
      <c r="AD114" t="s">
        <v>172</v>
      </c>
      <c r="AE114" t="s">
        <v>172</v>
      </c>
      <c r="AF114" t="s">
        <v>172</v>
      </c>
      <c r="AG114" t="s">
        <v>172</v>
      </c>
      <c r="AH114" t="s">
        <v>172</v>
      </c>
      <c r="AI114" t="s">
        <v>172</v>
      </c>
      <c r="AJ114" t="s">
        <v>172</v>
      </c>
      <c r="AK114" t="s">
        <v>172</v>
      </c>
      <c r="AL114" t="s">
        <v>172</v>
      </c>
      <c r="AM114" t="s">
        <v>172</v>
      </c>
      <c r="AN114" t="s">
        <v>183</v>
      </c>
    </row>
    <row r="115" ht="12.0" customHeight="1">
      <c r="A115" s="18" t="s">
        <v>1337</v>
      </c>
      <c r="B115" s="19" t="str">
        <f t="shared" si="15"/>
        <v>320.01</v>
      </c>
      <c r="C115" s="19" t="str">
        <f t="shared" ref="C115:C120" si="17">REGEXREPLACE(B115,"^([^X]*?).?(X*)$", "$1X$2")</f>
        <v>320.0X</v>
      </c>
      <c r="D115" s="19" t="str">
        <f t="shared" si="16"/>
        <v>320.0X</v>
      </c>
      <c r="E115" s="19" t="str">
        <f t="shared" si="3"/>
        <v>TRUE</v>
      </c>
      <c r="F115" s="19" t="str">
        <f t="shared" si="4"/>
        <v>0</v>
      </c>
      <c r="G115" s="19" t="s">
        <v>1340</v>
      </c>
      <c r="H115" s="20" t="s">
        <v>549</v>
      </c>
      <c r="I115" s="20" t="s">
        <v>647</v>
      </c>
      <c r="J115" s="20" t="s">
        <v>648</v>
      </c>
      <c r="Z115" t="s">
        <v>172</v>
      </c>
      <c r="AA115" t="s">
        <v>172</v>
      </c>
      <c r="AB115" t="s">
        <v>172</v>
      </c>
      <c r="AC115" t="s">
        <v>172</v>
      </c>
      <c r="AD115" t="s">
        <v>172</v>
      </c>
      <c r="AE115" t="s">
        <v>172</v>
      </c>
      <c r="AF115" t="s">
        <v>172</v>
      </c>
      <c r="AG115" t="s">
        <v>172</v>
      </c>
      <c r="AH115" t="s">
        <v>172</v>
      </c>
      <c r="AI115" t="s">
        <v>172</v>
      </c>
      <c r="AJ115" t="s">
        <v>172</v>
      </c>
      <c r="AK115" t="s">
        <v>172</v>
      </c>
      <c r="AL115" t="s">
        <v>172</v>
      </c>
      <c r="AM115" t="s">
        <v>172</v>
      </c>
      <c r="AN115" t="s">
        <v>183</v>
      </c>
    </row>
    <row r="116" ht="12.0" customHeight="1">
      <c r="A116" s="18" t="s">
        <v>1343</v>
      </c>
      <c r="B116" s="19" t="str">
        <f t="shared" si="15"/>
        <v>320.02</v>
      </c>
      <c r="C116" s="19" t="str">
        <f t="shared" si="17"/>
        <v>320.0X</v>
      </c>
      <c r="D116" s="19" t="str">
        <f t="shared" si="16"/>
        <v>320.0X</v>
      </c>
      <c r="E116" s="19" t="str">
        <f t="shared" si="3"/>
        <v>TRUE</v>
      </c>
      <c r="F116" s="19" t="str">
        <f t="shared" si="4"/>
        <v>0</v>
      </c>
      <c r="G116" s="19" t="s">
        <v>1345</v>
      </c>
      <c r="H116" s="20" t="s">
        <v>557</v>
      </c>
      <c r="I116" s="20" t="s">
        <v>650</v>
      </c>
      <c r="J116" s="20" t="s">
        <v>648</v>
      </c>
      <c r="Z116" t="s">
        <v>172</v>
      </c>
      <c r="AA116" t="s">
        <v>172</v>
      </c>
      <c r="AB116" t="s">
        <v>172</v>
      </c>
      <c r="AC116" t="s">
        <v>172</v>
      </c>
      <c r="AD116" t="s">
        <v>172</v>
      </c>
      <c r="AE116" t="s">
        <v>172</v>
      </c>
      <c r="AF116" t="s">
        <v>172</v>
      </c>
      <c r="AG116" t="s">
        <v>172</v>
      </c>
      <c r="AH116" t="s">
        <v>172</v>
      </c>
      <c r="AI116" t="s">
        <v>172</v>
      </c>
      <c r="AJ116" t="s">
        <v>172</v>
      </c>
      <c r="AK116" t="s">
        <v>172</v>
      </c>
      <c r="AL116" t="s">
        <v>172</v>
      </c>
      <c r="AM116" t="s">
        <v>172</v>
      </c>
      <c r="AN116" t="s">
        <v>183</v>
      </c>
    </row>
    <row r="117" ht="12.0" customHeight="1">
      <c r="A117" s="18" t="s">
        <v>1348</v>
      </c>
      <c r="B117" s="19" t="str">
        <f t="shared" si="15"/>
        <v>320.03</v>
      </c>
      <c r="C117" s="19" t="str">
        <f t="shared" si="17"/>
        <v>320.0X</v>
      </c>
      <c r="D117" s="19" t="str">
        <f t="shared" si="16"/>
        <v>320.0X</v>
      </c>
      <c r="E117" s="19" t="str">
        <f t="shared" si="3"/>
        <v>TRUE</v>
      </c>
      <c r="F117" s="19" t="str">
        <f t="shared" si="4"/>
        <v>0</v>
      </c>
      <c r="G117" s="19" t="s">
        <v>1350</v>
      </c>
      <c r="H117" s="20" t="s">
        <v>563</v>
      </c>
      <c r="I117" s="20" t="s">
        <v>653</v>
      </c>
      <c r="J117" s="20" t="s">
        <v>648</v>
      </c>
      <c r="Z117" t="s">
        <v>172</v>
      </c>
      <c r="AA117" t="s">
        <v>172</v>
      </c>
      <c r="AB117" t="s">
        <v>172</v>
      </c>
      <c r="AC117" t="s">
        <v>172</v>
      </c>
      <c r="AD117" t="s">
        <v>172</v>
      </c>
      <c r="AE117" t="s">
        <v>172</v>
      </c>
      <c r="AF117" t="s">
        <v>172</v>
      </c>
      <c r="AG117" t="s">
        <v>172</v>
      </c>
      <c r="AH117" t="s">
        <v>172</v>
      </c>
      <c r="AI117" t="s">
        <v>172</v>
      </c>
      <c r="AJ117" t="s">
        <v>172</v>
      </c>
      <c r="AK117" t="s">
        <v>172</v>
      </c>
      <c r="AL117" t="s">
        <v>172</v>
      </c>
      <c r="AM117" t="s">
        <v>172</v>
      </c>
      <c r="AN117" t="s">
        <v>183</v>
      </c>
    </row>
    <row r="118" ht="12.0" customHeight="1">
      <c r="A118" s="18" t="s">
        <v>1354</v>
      </c>
      <c r="B118" s="19" t="str">
        <f t="shared" si="15"/>
        <v>320.04</v>
      </c>
      <c r="C118" s="19" t="str">
        <f t="shared" si="17"/>
        <v>320.0X</v>
      </c>
      <c r="D118" s="19" t="str">
        <f t="shared" si="16"/>
        <v>320.0X</v>
      </c>
      <c r="E118" s="19" t="str">
        <f t="shared" si="3"/>
        <v>TRUE</v>
      </c>
      <c r="F118" s="19" t="str">
        <f t="shared" si="4"/>
        <v>0</v>
      </c>
      <c r="G118" s="19" t="s">
        <v>1356</v>
      </c>
      <c r="H118" s="20" t="s">
        <v>582</v>
      </c>
      <c r="I118" s="20" t="s">
        <v>657</v>
      </c>
      <c r="J118" s="20" t="s">
        <v>648</v>
      </c>
      <c r="Z118" t="s">
        <v>172</v>
      </c>
      <c r="AA118" t="s">
        <v>172</v>
      </c>
      <c r="AB118" t="s">
        <v>172</v>
      </c>
      <c r="AC118" t="s">
        <v>172</v>
      </c>
      <c r="AD118" t="s">
        <v>172</v>
      </c>
      <c r="AE118" t="s">
        <v>172</v>
      </c>
      <c r="AF118" t="s">
        <v>172</v>
      </c>
      <c r="AG118" t="s">
        <v>172</v>
      </c>
      <c r="AH118" t="s">
        <v>172</v>
      </c>
      <c r="AI118" t="s">
        <v>172</v>
      </c>
      <c r="AJ118" t="s">
        <v>172</v>
      </c>
      <c r="AK118" t="s">
        <v>172</v>
      </c>
      <c r="AL118" t="s">
        <v>172</v>
      </c>
      <c r="AM118" t="s">
        <v>172</v>
      </c>
      <c r="AN118" t="s">
        <v>183</v>
      </c>
    </row>
    <row r="119" ht="12.0" customHeight="1">
      <c r="A119" s="18" t="s">
        <v>1358</v>
      </c>
      <c r="B119" s="19" t="str">
        <f t="shared" si="15"/>
        <v>320.05</v>
      </c>
      <c r="C119" s="19" t="str">
        <f t="shared" si="17"/>
        <v>320.0X</v>
      </c>
      <c r="D119" s="19" t="str">
        <f t="shared" si="16"/>
        <v>320.0X</v>
      </c>
      <c r="E119" s="19" t="str">
        <f t="shared" si="3"/>
        <v>TRUE</v>
      </c>
      <c r="F119" s="19" t="str">
        <f t="shared" si="4"/>
        <v>0</v>
      </c>
      <c r="G119" s="19" t="s">
        <v>1360</v>
      </c>
      <c r="H119" s="20" t="s">
        <v>595</v>
      </c>
      <c r="I119" s="20" t="s">
        <v>662</v>
      </c>
      <c r="J119" s="20" t="s">
        <v>648</v>
      </c>
      <c r="Z119" t="s">
        <v>172</v>
      </c>
      <c r="AA119" t="s">
        <v>172</v>
      </c>
      <c r="AB119" t="s">
        <v>172</v>
      </c>
      <c r="AC119" t="s">
        <v>172</v>
      </c>
      <c r="AD119" t="s">
        <v>172</v>
      </c>
      <c r="AE119" t="s">
        <v>172</v>
      </c>
      <c r="AF119" t="s">
        <v>172</v>
      </c>
      <c r="AG119" t="s">
        <v>172</v>
      </c>
      <c r="AH119" t="s">
        <v>172</v>
      </c>
      <c r="AI119" t="s">
        <v>172</v>
      </c>
      <c r="AJ119" t="s">
        <v>172</v>
      </c>
      <c r="AK119" t="s">
        <v>172</v>
      </c>
      <c r="AL119" t="s">
        <v>172</v>
      </c>
      <c r="AM119" t="s">
        <v>172</v>
      </c>
      <c r="AN119" t="s">
        <v>183</v>
      </c>
    </row>
    <row r="120" ht="12.0" customHeight="1">
      <c r="A120" s="18" t="s">
        <v>1364</v>
      </c>
      <c r="B120" s="19" t="str">
        <f t="shared" si="15"/>
        <v>320.1</v>
      </c>
      <c r="C120" s="19" t="str">
        <f t="shared" si="17"/>
        <v>320.X</v>
      </c>
      <c r="D120" s="19" t="str">
        <f t="shared" si="16"/>
        <v>320.X</v>
      </c>
      <c r="E120" s="19" t="str">
        <f t="shared" si="3"/>
        <v>TRUE</v>
      </c>
      <c r="F120" s="19" t="str">
        <f t="shared" si="4"/>
        <v>0</v>
      </c>
      <c r="G120" s="19" t="s">
        <v>1365</v>
      </c>
      <c r="H120" s="20" t="s">
        <v>1366</v>
      </c>
      <c r="I120" s="20" t="s">
        <v>1367</v>
      </c>
      <c r="K120" s="20" t="s">
        <v>1368</v>
      </c>
      <c r="L120" s="20" t="s">
        <v>1369</v>
      </c>
      <c r="U120" s="20" t="s">
        <v>1370</v>
      </c>
      <c r="Y120" s="20" t="s">
        <v>1372</v>
      </c>
      <c r="Z120" s="20" t="s">
        <v>1373</v>
      </c>
      <c r="AA120" s="20" t="s">
        <v>172</v>
      </c>
      <c r="AB120" s="20" t="s">
        <v>172</v>
      </c>
      <c r="AC120" s="20" t="s">
        <v>172</v>
      </c>
      <c r="AD120" s="20" t="s">
        <v>172</v>
      </c>
      <c r="AE120" s="20" t="s">
        <v>172</v>
      </c>
      <c r="AF120" s="20" t="s">
        <v>172</v>
      </c>
      <c r="AG120" s="20" t="s">
        <v>172</v>
      </c>
      <c r="AH120" s="20" t="s">
        <v>172</v>
      </c>
      <c r="AI120" s="20" t="s">
        <v>1375</v>
      </c>
      <c r="AJ120" s="20" t="s">
        <v>172</v>
      </c>
      <c r="AK120" s="20" t="s">
        <v>172</v>
      </c>
      <c r="AL120" s="20" t="s">
        <v>172</v>
      </c>
      <c r="AM120" s="20" t="s">
        <v>1376</v>
      </c>
      <c r="AN120" s="20" t="s">
        <v>1377</v>
      </c>
    </row>
    <row r="121" ht="12.0" customHeight="1">
      <c r="A121" s="18" t="s">
        <v>1378</v>
      </c>
      <c r="B121" s="19" t="str">
        <f t="shared" si="15"/>
        <v>320.4X</v>
      </c>
      <c r="C121" s="19" t="s">
        <v>1333</v>
      </c>
      <c r="D121" s="19" t="str">
        <f t="shared" si="16"/>
        <v>320.X</v>
      </c>
      <c r="E121" s="19" t="str">
        <f t="shared" si="3"/>
        <v>TRUE</v>
      </c>
      <c r="F121" s="19" t="str">
        <f t="shared" si="4"/>
        <v>5</v>
      </c>
      <c r="G121" s="19" t="s">
        <v>1382</v>
      </c>
      <c r="H121" s="20" t="s">
        <v>1383</v>
      </c>
      <c r="I121" s="20" t="s">
        <v>1384</v>
      </c>
      <c r="K121" s="20" t="s">
        <v>1385</v>
      </c>
      <c r="L121" s="20" t="s">
        <v>1386</v>
      </c>
      <c r="M121" s="20" t="s">
        <v>1387</v>
      </c>
      <c r="N121" s="20" t="s">
        <v>1388</v>
      </c>
      <c r="O121" s="20" t="s">
        <v>1389</v>
      </c>
      <c r="R121" s="20" t="s">
        <v>1390</v>
      </c>
      <c r="S121" s="20" t="s">
        <v>1391</v>
      </c>
      <c r="T121" s="20" t="s">
        <v>1392</v>
      </c>
      <c r="U121" s="20" t="s">
        <v>1393</v>
      </c>
      <c r="Y121" s="20" t="s">
        <v>1386</v>
      </c>
      <c r="Z121" s="20" t="s">
        <v>1394</v>
      </c>
      <c r="AA121" s="20" t="s">
        <v>1395</v>
      </c>
      <c r="AB121" s="20" t="s">
        <v>1396</v>
      </c>
      <c r="AC121" s="20" t="s">
        <v>1397</v>
      </c>
      <c r="AD121" s="20" t="s">
        <v>172</v>
      </c>
      <c r="AE121" s="20" t="s">
        <v>172</v>
      </c>
      <c r="AF121" s="20" t="s">
        <v>1398</v>
      </c>
      <c r="AG121" s="20" t="s">
        <v>1399</v>
      </c>
      <c r="AH121" s="20" t="s">
        <v>1400</v>
      </c>
      <c r="AI121" s="20" t="s">
        <v>1401</v>
      </c>
      <c r="AJ121" s="20" t="s">
        <v>172</v>
      </c>
      <c r="AK121" s="20" t="s">
        <v>172</v>
      </c>
      <c r="AL121" s="20" t="s">
        <v>172</v>
      </c>
      <c r="AM121" s="20" t="s">
        <v>1394</v>
      </c>
      <c r="AN121" s="20" t="s">
        <v>1403</v>
      </c>
    </row>
    <row r="122" ht="12.0" customHeight="1">
      <c r="A122" s="18" t="s">
        <v>1404</v>
      </c>
      <c r="B122" s="19" t="str">
        <f t="shared" si="15"/>
        <v>320.41</v>
      </c>
      <c r="C122" s="19" t="str">
        <f t="shared" ref="C122:C129" si="18">REGEXREPLACE(B122,"^([^X]*?).?(X*)$", "$1X$2")</f>
        <v>320.4X</v>
      </c>
      <c r="D122" s="19" t="str">
        <f t="shared" si="16"/>
        <v>320.4X</v>
      </c>
      <c r="E122" s="19" t="str">
        <f t="shared" si="3"/>
        <v>TRUE</v>
      </c>
      <c r="F122" s="19" t="str">
        <f t="shared" si="4"/>
        <v>0</v>
      </c>
      <c r="G122" s="19" t="s">
        <v>1405</v>
      </c>
      <c r="H122" s="20" t="s">
        <v>549</v>
      </c>
      <c r="I122" s="20" t="s">
        <v>647</v>
      </c>
      <c r="J122" s="20" t="s">
        <v>648</v>
      </c>
      <c r="K122" s="20" t="s">
        <v>1407</v>
      </c>
      <c r="Z122" t="s">
        <v>172</v>
      </c>
      <c r="AA122" t="s">
        <v>172</v>
      </c>
      <c r="AB122" t="s">
        <v>172</v>
      </c>
      <c r="AC122" t="s">
        <v>172</v>
      </c>
      <c r="AD122" t="s">
        <v>172</v>
      </c>
      <c r="AE122" t="s">
        <v>172</v>
      </c>
      <c r="AF122" t="s">
        <v>172</v>
      </c>
      <c r="AG122" t="s">
        <v>172</v>
      </c>
      <c r="AH122" t="s">
        <v>172</v>
      </c>
      <c r="AI122" t="s">
        <v>172</v>
      </c>
      <c r="AJ122" t="s">
        <v>172</v>
      </c>
      <c r="AK122" t="s">
        <v>172</v>
      </c>
      <c r="AL122" t="s">
        <v>172</v>
      </c>
      <c r="AM122" t="s">
        <v>172</v>
      </c>
      <c r="AN122" t="s">
        <v>183</v>
      </c>
    </row>
    <row r="123" ht="12.0" customHeight="1">
      <c r="A123" s="18" t="s">
        <v>1408</v>
      </c>
      <c r="B123" s="19" t="str">
        <f t="shared" si="15"/>
        <v>320.42</v>
      </c>
      <c r="C123" s="19" t="str">
        <f t="shared" si="18"/>
        <v>320.4X</v>
      </c>
      <c r="D123" s="19" t="str">
        <f t="shared" si="16"/>
        <v>320.4X</v>
      </c>
      <c r="E123" s="19" t="str">
        <f t="shared" si="3"/>
        <v>TRUE</v>
      </c>
      <c r="F123" s="19" t="str">
        <f t="shared" si="4"/>
        <v>0</v>
      </c>
      <c r="G123" s="19" t="s">
        <v>1410</v>
      </c>
      <c r="H123" s="20" t="s">
        <v>557</v>
      </c>
      <c r="I123" s="20" t="s">
        <v>650</v>
      </c>
      <c r="J123" s="20" t="s">
        <v>648</v>
      </c>
      <c r="K123" s="20" t="s">
        <v>1411</v>
      </c>
      <c r="Z123" t="s">
        <v>172</v>
      </c>
      <c r="AA123" t="s">
        <v>172</v>
      </c>
      <c r="AB123" t="s">
        <v>172</v>
      </c>
      <c r="AC123" t="s">
        <v>172</v>
      </c>
      <c r="AD123" t="s">
        <v>172</v>
      </c>
      <c r="AE123" t="s">
        <v>172</v>
      </c>
      <c r="AF123" t="s">
        <v>172</v>
      </c>
      <c r="AG123" t="s">
        <v>172</v>
      </c>
      <c r="AH123" t="s">
        <v>172</v>
      </c>
      <c r="AI123" t="s">
        <v>172</v>
      </c>
      <c r="AJ123" t="s">
        <v>172</v>
      </c>
      <c r="AK123" t="s">
        <v>172</v>
      </c>
      <c r="AL123" t="s">
        <v>172</v>
      </c>
      <c r="AM123" t="s">
        <v>172</v>
      </c>
      <c r="AN123" t="s">
        <v>183</v>
      </c>
    </row>
    <row r="124" ht="12.0" customHeight="1">
      <c r="A124" s="18" t="s">
        <v>1413</v>
      </c>
      <c r="B124" s="19" t="str">
        <f t="shared" si="15"/>
        <v>320.43</v>
      </c>
      <c r="C124" s="19" t="str">
        <f t="shared" si="18"/>
        <v>320.4X</v>
      </c>
      <c r="D124" s="19" t="str">
        <f t="shared" si="16"/>
        <v>320.4X</v>
      </c>
      <c r="E124" s="19" t="str">
        <f t="shared" si="3"/>
        <v>TRUE</v>
      </c>
      <c r="F124" s="19" t="str">
        <f t="shared" si="4"/>
        <v>0</v>
      </c>
      <c r="G124" s="19" t="s">
        <v>1416</v>
      </c>
      <c r="H124" s="20" t="s">
        <v>563</v>
      </c>
      <c r="I124" s="20" t="s">
        <v>653</v>
      </c>
      <c r="J124" s="20" t="s">
        <v>648</v>
      </c>
      <c r="K124" s="20" t="s">
        <v>1417</v>
      </c>
      <c r="Z124" t="s">
        <v>172</v>
      </c>
      <c r="AA124" t="s">
        <v>172</v>
      </c>
      <c r="AB124" t="s">
        <v>172</v>
      </c>
      <c r="AC124" t="s">
        <v>172</v>
      </c>
      <c r="AD124" t="s">
        <v>172</v>
      </c>
      <c r="AE124" t="s">
        <v>172</v>
      </c>
      <c r="AF124" t="s">
        <v>172</v>
      </c>
      <c r="AG124" t="s">
        <v>172</v>
      </c>
      <c r="AH124" t="s">
        <v>172</v>
      </c>
      <c r="AI124" t="s">
        <v>172</v>
      </c>
      <c r="AJ124" t="s">
        <v>172</v>
      </c>
      <c r="AK124" t="s">
        <v>172</v>
      </c>
      <c r="AL124" t="s">
        <v>172</v>
      </c>
      <c r="AM124" t="s">
        <v>172</v>
      </c>
      <c r="AN124" t="s">
        <v>183</v>
      </c>
    </row>
    <row r="125" ht="12.0" customHeight="1">
      <c r="A125" s="18" t="s">
        <v>1418</v>
      </c>
      <c r="B125" s="19" t="str">
        <f t="shared" si="15"/>
        <v>320.44</v>
      </c>
      <c r="C125" s="19" t="str">
        <f t="shared" si="18"/>
        <v>320.4X</v>
      </c>
      <c r="D125" s="19" t="str">
        <f t="shared" si="16"/>
        <v>320.4X</v>
      </c>
      <c r="E125" s="19" t="str">
        <f t="shared" si="3"/>
        <v>TRUE</v>
      </c>
      <c r="F125" s="19" t="str">
        <f t="shared" si="4"/>
        <v>0</v>
      </c>
      <c r="G125" s="19" t="s">
        <v>1421</v>
      </c>
      <c r="H125" s="20" t="s">
        <v>582</v>
      </c>
      <c r="I125" s="20" t="s">
        <v>657</v>
      </c>
      <c r="J125" s="20" t="s">
        <v>648</v>
      </c>
      <c r="K125" s="20" t="s">
        <v>1423</v>
      </c>
      <c r="Z125" t="s">
        <v>172</v>
      </c>
      <c r="AA125" t="s">
        <v>172</v>
      </c>
      <c r="AB125" t="s">
        <v>172</v>
      </c>
      <c r="AC125" t="s">
        <v>172</v>
      </c>
      <c r="AD125" t="s">
        <v>172</v>
      </c>
      <c r="AE125" t="s">
        <v>172</v>
      </c>
      <c r="AF125" t="s">
        <v>172</v>
      </c>
      <c r="AG125" t="s">
        <v>172</v>
      </c>
      <c r="AH125" t="s">
        <v>172</v>
      </c>
      <c r="AI125" t="s">
        <v>172</v>
      </c>
      <c r="AJ125" t="s">
        <v>172</v>
      </c>
      <c r="AK125" t="s">
        <v>172</v>
      </c>
      <c r="AL125" t="s">
        <v>172</v>
      </c>
      <c r="AM125" t="s">
        <v>172</v>
      </c>
      <c r="AN125" t="s">
        <v>183</v>
      </c>
    </row>
    <row r="126" ht="12.0" customHeight="1">
      <c r="A126" s="18" t="s">
        <v>1425</v>
      </c>
      <c r="B126" s="19" t="str">
        <f t="shared" si="15"/>
        <v>320.45</v>
      </c>
      <c r="C126" s="19" t="str">
        <f t="shared" si="18"/>
        <v>320.4X</v>
      </c>
      <c r="D126" s="19" t="str">
        <f t="shared" si="16"/>
        <v>320.4X</v>
      </c>
      <c r="E126" s="19" t="str">
        <f t="shared" si="3"/>
        <v>TRUE</v>
      </c>
      <c r="F126" s="19" t="str">
        <f t="shared" si="4"/>
        <v>0</v>
      </c>
      <c r="G126" s="19" t="s">
        <v>1426</v>
      </c>
      <c r="H126" s="20" t="s">
        <v>595</v>
      </c>
      <c r="I126" s="20" t="s">
        <v>662</v>
      </c>
      <c r="J126" s="20" t="s">
        <v>648</v>
      </c>
      <c r="K126" s="20" t="s">
        <v>1427</v>
      </c>
      <c r="Z126" t="s">
        <v>172</v>
      </c>
      <c r="AA126" t="s">
        <v>172</v>
      </c>
      <c r="AB126" t="s">
        <v>172</v>
      </c>
      <c r="AC126" t="s">
        <v>172</v>
      </c>
      <c r="AD126" t="s">
        <v>172</v>
      </c>
      <c r="AE126" t="s">
        <v>172</v>
      </c>
      <c r="AF126" t="s">
        <v>172</v>
      </c>
      <c r="AG126" t="s">
        <v>172</v>
      </c>
      <c r="AH126" t="s">
        <v>172</v>
      </c>
      <c r="AI126" t="s">
        <v>172</v>
      </c>
      <c r="AJ126" t="s">
        <v>172</v>
      </c>
      <c r="AK126" t="s">
        <v>172</v>
      </c>
      <c r="AL126" t="s">
        <v>172</v>
      </c>
      <c r="AM126" t="s">
        <v>172</v>
      </c>
      <c r="AN126" t="s">
        <v>183</v>
      </c>
    </row>
    <row r="127" ht="12.0" customHeight="1">
      <c r="A127" s="18" t="s">
        <v>1430</v>
      </c>
      <c r="B127" s="19" t="str">
        <f t="shared" si="15"/>
        <v>320.5</v>
      </c>
      <c r="C127" s="19" t="str">
        <f t="shared" si="18"/>
        <v>320.X</v>
      </c>
      <c r="D127" s="19" t="str">
        <f t="shared" si="16"/>
        <v>320.X</v>
      </c>
      <c r="E127" s="19" t="str">
        <f t="shared" si="3"/>
        <v>TRUE</v>
      </c>
      <c r="F127" s="19" t="str">
        <f t="shared" si="4"/>
        <v>0</v>
      </c>
      <c r="G127" s="19" t="s">
        <v>1430</v>
      </c>
      <c r="H127" s="20" t="s">
        <v>1432</v>
      </c>
      <c r="I127" s="20" t="s">
        <v>1433</v>
      </c>
      <c r="K127" s="20" t="s">
        <v>1434</v>
      </c>
      <c r="L127" s="20" t="s">
        <v>1436</v>
      </c>
      <c r="U127" s="20" t="s">
        <v>1437</v>
      </c>
      <c r="Y127" s="20" t="s">
        <v>1436</v>
      </c>
      <c r="Z127" s="20" t="s">
        <v>1439</v>
      </c>
      <c r="AA127" s="20" t="s">
        <v>172</v>
      </c>
      <c r="AB127" s="20" t="s">
        <v>172</v>
      </c>
      <c r="AC127" s="20" t="s">
        <v>172</v>
      </c>
      <c r="AD127" s="20" t="s">
        <v>172</v>
      </c>
      <c r="AE127" s="20" t="s">
        <v>172</v>
      </c>
      <c r="AF127" s="20" t="s">
        <v>172</v>
      </c>
      <c r="AG127" s="20" t="s">
        <v>172</v>
      </c>
      <c r="AH127" s="20" t="s">
        <v>172</v>
      </c>
      <c r="AI127" s="20" t="s">
        <v>1440</v>
      </c>
      <c r="AJ127" s="20" t="s">
        <v>172</v>
      </c>
      <c r="AK127" s="20" t="s">
        <v>172</v>
      </c>
      <c r="AL127" s="20" t="s">
        <v>172</v>
      </c>
      <c r="AM127" s="20" t="s">
        <v>1439</v>
      </c>
      <c r="AN127" s="20" t="s">
        <v>1441</v>
      </c>
    </row>
    <row r="128" ht="12.0" customHeight="1">
      <c r="A128" s="18" t="s">
        <v>1443</v>
      </c>
      <c r="B128" s="19" t="str">
        <f t="shared" si="15"/>
        <v>320.8</v>
      </c>
      <c r="C128" s="19" t="str">
        <f t="shared" si="18"/>
        <v>320.X</v>
      </c>
      <c r="D128" s="19" t="str">
        <f t="shared" si="16"/>
        <v>320.X</v>
      </c>
      <c r="E128" s="19" t="str">
        <f t="shared" si="3"/>
        <v>TRUE</v>
      </c>
      <c r="F128" s="19" t="str">
        <f t="shared" si="4"/>
        <v>0</v>
      </c>
      <c r="G128" s="19" t="s">
        <v>1443</v>
      </c>
      <c r="H128" s="20" t="s">
        <v>1449</v>
      </c>
      <c r="I128" s="20" t="s">
        <v>1450</v>
      </c>
      <c r="K128" s="20" t="s">
        <v>1451</v>
      </c>
      <c r="L128" s="20" t="s">
        <v>1452</v>
      </c>
      <c r="M128" s="20" t="s">
        <v>1453</v>
      </c>
      <c r="N128" s="20" t="s">
        <v>1454</v>
      </c>
      <c r="O128" s="20" t="s">
        <v>1455</v>
      </c>
      <c r="R128" s="20" t="s">
        <v>1456</v>
      </c>
      <c r="S128" s="20" t="s">
        <v>1457</v>
      </c>
      <c r="T128" s="20" t="s">
        <v>1458</v>
      </c>
      <c r="U128" s="20" t="s">
        <v>1459</v>
      </c>
      <c r="Y128" s="20" t="s">
        <v>1452</v>
      </c>
      <c r="Z128" s="20" t="s">
        <v>1461</v>
      </c>
      <c r="AA128" s="20" t="s">
        <v>1462</v>
      </c>
      <c r="AB128" s="20" t="s">
        <v>1463</v>
      </c>
      <c r="AC128" s="20" t="s">
        <v>1464</v>
      </c>
      <c r="AD128" s="20" t="s">
        <v>172</v>
      </c>
      <c r="AE128" s="20" t="s">
        <v>172</v>
      </c>
      <c r="AF128" s="20" t="s">
        <v>1465</v>
      </c>
      <c r="AG128" s="20" t="s">
        <v>1466</v>
      </c>
      <c r="AH128" s="20" t="s">
        <v>1468</v>
      </c>
      <c r="AI128" s="20" t="s">
        <v>1470</v>
      </c>
      <c r="AJ128" s="20" t="s">
        <v>172</v>
      </c>
      <c r="AK128" s="20" t="s">
        <v>172</v>
      </c>
      <c r="AL128" s="20" t="s">
        <v>172</v>
      </c>
      <c r="AM128" s="20" t="s">
        <v>1461</v>
      </c>
      <c r="AN128" s="20" t="s">
        <v>1472</v>
      </c>
    </row>
    <row r="129" ht="24.0" customHeight="1">
      <c r="A129" s="18" t="s">
        <v>1473</v>
      </c>
      <c r="B129" s="19" t="str">
        <f t="shared" si="15"/>
        <v>320.9</v>
      </c>
      <c r="C129" s="19" t="str">
        <f t="shared" si="18"/>
        <v>320.X</v>
      </c>
      <c r="D129" s="19" t="str">
        <f t="shared" si="16"/>
        <v>320.X</v>
      </c>
      <c r="E129" s="19" t="str">
        <f t="shared" si="3"/>
        <v>TRUE</v>
      </c>
      <c r="F129" s="19" t="str">
        <f t="shared" si="4"/>
        <v>0</v>
      </c>
      <c r="G129" s="19" t="s">
        <v>1473</v>
      </c>
      <c r="H129" s="20" t="s">
        <v>1477</v>
      </c>
      <c r="I129" s="20" t="s">
        <v>1478</v>
      </c>
      <c r="K129" s="20" t="s">
        <v>1480</v>
      </c>
      <c r="L129" s="20" t="s">
        <v>1481</v>
      </c>
      <c r="M129" s="20" t="s">
        <v>1482</v>
      </c>
      <c r="N129" s="20" t="s">
        <v>1483</v>
      </c>
      <c r="O129" s="20" t="s">
        <v>1484</v>
      </c>
      <c r="Q129" s="20" t="s">
        <v>1485</v>
      </c>
      <c r="R129" s="20" t="s">
        <v>1486</v>
      </c>
      <c r="S129" s="20" t="s">
        <v>1487</v>
      </c>
      <c r="T129" s="20" t="s">
        <v>1488</v>
      </c>
      <c r="U129" s="20" t="s">
        <v>1489</v>
      </c>
      <c r="Y129" s="20" t="s">
        <v>1481</v>
      </c>
      <c r="Z129" s="20" t="s">
        <v>1491</v>
      </c>
      <c r="AA129" s="20" t="s">
        <v>1492</v>
      </c>
      <c r="AB129" s="20" t="s">
        <v>1493</v>
      </c>
      <c r="AC129" s="20" t="s">
        <v>1496</v>
      </c>
      <c r="AD129" s="20" t="s">
        <v>172</v>
      </c>
      <c r="AE129" s="20" t="s">
        <v>1497</v>
      </c>
      <c r="AF129" s="20" t="s">
        <v>1498</v>
      </c>
      <c r="AG129" s="20" t="s">
        <v>1499</v>
      </c>
      <c r="AH129" s="20" t="s">
        <v>1500</v>
      </c>
      <c r="AI129" s="20" t="s">
        <v>1501</v>
      </c>
      <c r="AJ129" s="20" t="s">
        <v>172</v>
      </c>
      <c r="AK129" s="20" t="s">
        <v>172</v>
      </c>
      <c r="AL129" s="20" t="s">
        <v>172</v>
      </c>
      <c r="AM129" s="20" t="s">
        <v>1491</v>
      </c>
      <c r="AN129" s="20" t="s">
        <v>1507</v>
      </c>
    </row>
    <row r="130" ht="12.0" customHeight="1">
      <c r="A130" s="18" t="s">
        <v>1508</v>
      </c>
      <c r="B130" s="19" t="str">
        <f t="shared" si="15"/>
        <v>321.X</v>
      </c>
      <c r="C130" s="19" t="s">
        <v>1306</v>
      </c>
      <c r="D130" s="19" t="str">
        <f t="shared" si="16"/>
        <v>32X</v>
      </c>
      <c r="E130" s="19" t="str">
        <f t="shared" si="3"/>
        <v>TRUE</v>
      </c>
      <c r="F130" s="19" t="str">
        <f t="shared" si="4"/>
        <v>5</v>
      </c>
      <c r="G130" s="19" t="s">
        <v>1509</v>
      </c>
      <c r="H130" s="20" t="s">
        <v>1510</v>
      </c>
      <c r="I130" s="20" t="s">
        <v>1512</v>
      </c>
      <c r="L130" s="20" t="s">
        <v>1513</v>
      </c>
      <c r="M130" s="20" t="s">
        <v>1514</v>
      </c>
      <c r="N130" s="20" t="s">
        <v>1289</v>
      </c>
      <c r="O130" s="20" t="s">
        <v>1290</v>
      </c>
      <c r="R130" s="20" t="s">
        <v>1291</v>
      </c>
      <c r="S130" s="20" t="s">
        <v>1292</v>
      </c>
      <c r="T130" s="20" t="s">
        <v>1293</v>
      </c>
      <c r="U130" s="20" t="s">
        <v>1515</v>
      </c>
      <c r="Y130" s="20" t="s">
        <v>1513</v>
      </c>
      <c r="Z130" s="20" t="s">
        <v>1518</v>
      </c>
      <c r="AA130" s="20" t="s">
        <v>1519</v>
      </c>
      <c r="AB130" s="20" t="s">
        <v>1296</v>
      </c>
      <c r="AC130" s="20" t="s">
        <v>1297</v>
      </c>
      <c r="AD130" s="20" t="s">
        <v>172</v>
      </c>
      <c r="AE130" s="20" t="s">
        <v>172</v>
      </c>
      <c r="AF130" s="20" t="s">
        <v>1298</v>
      </c>
      <c r="AG130" s="20" t="s">
        <v>1299</v>
      </c>
      <c r="AH130" s="20" t="s">
        <v>1300</v>
      </c>
      <c r="AI130" s="20" t="s">
        <v>1522</v>
      </c>
      <c r="AJ130" s="20" t="s">
        <v>172</v>
      </c>
      <c r="AK130" s="20" t="s">
        <v>172</v>
      </c>
      <c r="AL130" s="20" t="s">
        <v>172</v>
      </c>
      <c r="AM130" s="20" t="s">
        <v>1518</v>
      </c>
      <c r="AN130" s="20" t="s">
        <v>1523</v>
      </c>
    </row>
    <row r="131" ht="12.0" customHeight="1">
      <c r="A131" s="18" t="s">
        <v>1525</v>
      </c>
      <c r="B131" s="19" t="str">
        <f t="shared" si="15"/>
        <v>321.1</v>
      </c>
      <c r="C131" s="19" t="str">
        <f t="shared" ref="C131:C135" si="19">REGEXREPLACE(B131,"^([^X]*?).?(X*)$", "$1X$2")</f>
        <v>321.X</v>
      </c>
      <c r="D131" s="19" t="str">
        <f t="shared" si="16"/>
        <v>321.X</v>
      </c>
      <c r="E131" s="19" t="str">
        <f t="shared" si="3"/>
        <v>TRUE</v>
      </c>
      <c r="F131" s="19" t="str">
        <f t="shared" si="4"/>
        <v>0</v>
      </c>
      <c r="G131" s="19" t="s">
        <v>1530</v>
      </c>
      <c r="H131" s="20" t="s">
        <v>549</v>
      </c>
      <c r="I131" s="20" t="s">
        <v>647</v>
      </c>
      <c r="J131" s="20" t="s">
        <v>648</v>
      </c>
      <c r="Z131" t="s">
        <v>172</v>
      </c>
      <c r="AA131" t="s">
        <v>172</v>
      </c>
      <c r="AB131" t="s">
        <v>172</v>
      </c>
      <c r="AC131" t="s">
        <v>172</v>
      </c>
      <c r="AD131" t="s">
        <v>172</v>
      </c>
      <c r="AE131" t="s">
        <v>172</v>
      </c>
      <c r="AF131" t="s">
        <v>172</v>
      </c>
      <c r="AG131" t="s">
        <v>172</v>
      </c>
      <c r="AH131" t="s">
        <v>172</v>
      </c>
      <c r="AI131" t="s">
        <v>172</v>
      </c>
      <c r="AJ131" t="s">
        <v>172</v>
      </c>
      <c r="AK131" t="s">
        <v>172</v>
      </c>
      <c r="AL131" t="s">
        <v>172</v>
      </c>
      <c r="AM131" t="s">
        <v>172</v>
      </c>
      <c r="AN131" t="s">
        <v>183</v>
      </c>
    </row>
    <row r="132" ht="12.0" customHeight="1">
      <c r="A132" s="18" t="s">
        <v>1535</v>
      </c>
      <c r="B132" s="19" t="str">
        <f t="shared" si="15"/>
        <v>321.2</v>
      </c>
      <c r="C132" s="19" t="str">
        <f t="shared" si="19"/>
        <v>321.X</v>
      </c>
      <c r="D132" s="19" t="str">
        <f t="shared" si="16"/>
        <v>321.X</v>
      </c>
      <c r="E132" s="19" t="str">
        <f t="shared" si="3"/>
        <v>TRUE</v>
      </c>
      <c r="F132" s="19" t="str">
        <f t="shared" si="4"/>
        <v>0</v>
      </c>
      <c r="G132" s="19" t="s">
        <v>1536</v>
      </c>
      <c r="H132" s="20" t="s">
        <v>557</v>
      </c>
      <c r="I132" s="20" t="s">
        <v>650</v>
      </c>
      <c r="J132" s="20" t="s">
        <v>648</v>
      </c>
      <c r="Z132" t="s">
        <v>172</v>
      </c>
      <c r="AA132" t="s">
        <v>172</v>
      </c>
      <c r="AB132" t="s">
        <v>172</v>
      </c>
      <c r="AC132" t="s">
        <v>172</v>
      </c>
      <c r="AD132" t="s">
        <v>172</v>
      </c>
      <c r="AE132" t="s">
        <v>172</v>
      </c>
      <c r="AF132" t="s">
        <v>172</v>
      </c>
      <c r="AG132" t="s">
        <v>172</v>
      </c>
      <c r="AH132" t="s">
        <v>172</v>
      </c>
      <c r="AI132" t="s">
        <v>172</v>
      </c>
      <c r="AJ132" t="s">
        <v>172</v>
      </c>
      <c r="AK132" t="s">
        <v>172</v>
      </c>
      <c r="AL132" t="s">
        <v>172</v>
      </c>
      <c r="AM132" t="s">
        <v>172</v>
      </c>
      <c r="AN132" t="s">
        <v>183</v>
      </c>
    </row>
    <row r="133" ht="12.0" customHeight="1">
      <c r="A133" s="18" t="s">
        <v>1542</v>
      </c>
      <c r="B133" s="19" t="str">
        <f t="shared" si="15"/>
        <v>321.3</v>
      </c>
      <c r="C133" s="19" t="str">
        <f t="shared" si="19"/>
        <v>321.X</v>
      </c>
      <c r="D133" s="19" t="str">
        <f t="shared" si="16"/>
        <v>321.X</v>
      </c>
      <c r="E133" s="19" t="str">
        <f t="shared" si="3"/>
        <v>TRUE</v>
      </c>
      <c r="F133" s="19" t="str">
        <f t="shared" si="4"/>
        <v>0</v>
      </c>
      <c r="G133" s="19" t="s">
        <v>1543</v>
      </c>
      <c r="H133" s="20" t="s">
        <v>563</v>
      </c>
      <c r="I133" s="20" t="s">
        <v>653</v>
      </c>
      <c r="J133" s="20" t="s">
        <v>648</v>
      </c>
      <c r="Z133" t="s">
        <v>172</v>
      </c>
      <c r="AA133" t="s">
        <v>172</v>
      </c>
      <c r="AB133" t="s">
        <v>172</v>
      </c>
      <c r="AC133" t="s">
        <v>172</v>
      </c>
      <c r="AD133" t="s">
        <v>172</v>
      </c>
      <c r="AE133" t="s">
        <v>172</v>
      </c>
      <c r="AF133" t="s">
        <v>172</v>
      </c>
      <c r="AG133" t="s">
        <v>172</v>
      </c>
      <c r="AH133" t="s">
        <v>172</v>
      </c>
      <c r="AI133" t="s">
        <v>172</v>
      </c>
      <c r="AJ133" t="s">
        <v>172</v>
      </c>
      <c r="AK133" t="s">
        <v>172</v>
      </c>
      <c r="AL133" t="s">
        <v>172</v>
      </c>
      <c r="AM133" t="s">
        <v>172</v>
      </c>
      <c r="AN133" t="s">
        <v>183</v>
      </c>
    </row>
    <row r="134" ht="12.0" customHeight="1">
      <c r="A134" s="18" t="s">
        <v>1547</v>
      </c>
      <c r="B134" s="19" t="str">
        <f t="shared" si="15"/>
        <v>321.4</v>
      </c>
      <c r="C134" s="19" t="str">
        <f t="shared" si="19"/>
        <v>321.X</v>
      </c>
      <c r="D134" s="19" t="str">
        <f t="shared" si="16"/>
        <v>321.X</v>
      </c>
      <c r="E134" s="19" t="str">
        <f t="shared" si="3"/>
        <v>TRUE</v>
      </c>
      <c r="F134" s="19" t="str">
        <f t="shared" si="4"/>
        <v>0</v>
      </c>
      <c r="G134" s="19" t="s">
        <v>1550</v>
      </c>
      <c r="H134" s="20" t="s">
        <v>582</v>
      </c>
      <c r="I134" s="20" t="s">
        <v>657</v>
      </c>
      <c r="J134" s="20" t="s">
        <v>648</v>
      </c>
      <c r="Z134" t="s">
        <v>172</v>
      </c>
      <c r="AA134" t="s">
        <v>172</v>
      </c>
      <c r="AB134" t="s">
        <v>172</v>
      </c>
      <c r="AC134" t="s">
        <v>172</v>
      </c>
      <c r="AD134" t="s">
        <v>172</v>
      </c>
      <c r="AE134" t="s">
        <v>172</v>
      </c>
      <c r="AF134" t="s">
        <v>172</v>
      </c>
      <c r="AG134" t="s">
        <v>172</v>
      </c>
      <c r="AH134" t="s">
        <v>172</v>
      </c>
      <c r="AI134" t="s">
        <v>172</v>
      </c>
      <c r="AJ134" t="s">
        <v>172</v>
      </c>
      <c r="AK134" t="s">
        <v>172</v>
      </c>
      <c r="AL134" t="s">
        <v>172</v>
      </c>
      <c r="AM134" t="s">
        <v>172</v>
      </c>
      <c r="AN134" t="s">
        <v>183</v>
      </c>
    </row>
    <row r="135" ht="12.0" customHeight="1">
      <c r="A135" s="18" t="s">
        <v>1551</v>
      </c>
      <c r="B135" s="19" t="str">
        <f t="shared" si="15"/>
        <v>321.5</v>
      </c>
      <c r="C135" s="19" t="str">
        <f t="shared" si="19"/>
        <v>321.X</v>
      </c>
      <c r="D135" s="19" t="str">
        <f t="shared" si="16"/>
        <v>321.X</v>
      </c>
      <c r="E135" s="19" t="str">
        <f t="shared" si="3"/>
        <v>TRUE</v>
      </c>
      <c r="F135" s="19" t="str">
        <f t="shared" si="4"/>
        <v>0</v>
      </c>
      <c r="G135" s="19" t="s">
        <v>1553</v>
      </c>
      <c r="H135" s="20" t="s">
        <v>595</v>
      </c>
      <c r="I135" s="20" t="s">
        <v>662</v>
      </c>
      <c r="J135" s="20" t="s">
        <v>648</v>
      </c>
      <c r="Z135" t="s">
        <v>172</v>
      </c>
      <c r="AA135" t="s">
        <v>172</v>
      </c>
      <c r="AB135" t="s">
        <v>172</v>
      </c>
      <c r="AC135" t="s">
        <v>172</v>
      </c>
      <c r="AD135" t="s">
        <v>172</v>
      </c>
      <c r="AE135" t="s">
        <v>172</v>
      </c>
      <c r="AF135" t="s">
        <v>172</v>
      </c>
      <c r="AG135" t="s">
        <v>172</v>
      </c>
      <c r="AH135" t="s">
        <v>172</v>
      </c>
      <c r="AI135" t="s">
        <v>172</v>
      </c>
      <c r="AJ135" t="s">
        <v>172</v>
      </c>
      <c r="AK135" t="s">
        <v>172</v>
      </c>
      <c r="AL135" t="s">
        <v>172</v>
      </c>
      <c r="AM135" t="s">
        <v>172</v>
      </c>
      <c r="AN135" t="s">
        <v>183</v>
      </c>
    </row>
    <row r="136" ht="12.0" customHeight="1">
      <c r="A136" s="18" t="s">
        <v>1555</v>
      </c>
      <c r="B136" s="19" t="str">
        <f t="shared" si="15"/>
        <v>322.X</v>
      </c>
      <c r="C136" s="19" t="s">
        <v>1306</v>
      </c>
      <c r="D136" s="19" t="str">
        <f t="shared" si="16"/>
        <v>32X</v>
      </c>
      <c r="E136" s="19" t="str">
        <f t="shared" si="3"/>
        <v>TRUE</v>
      </c>
      <c r="F136" s="19" t="str">
        <f t="shared" si="4"/>
        <v>1</v>
      </c>
      <c r="G136" s="19" t="s">
        <v>1558</v>
      </c>
      <c r="H136" s="20" t="s">
        <v>1559</v>
      </c>
      <c r="I136" s="20" t="s">
        <v>1560</v>
      </c>
      <c r="L136" s="20" t="s">
        <v>1561</v>
      </c>
      <c r="M136" s="20" t="s">
        <v>1562</v>
      </c>
      <c r="N136" s="20" t="s">
        <v>1563</v>
      </c>
      <c r="O136" s="20" t="s">
        <v>1564</v>
      </c>
      <c r="R136" s="20" t="s">
        <v>1565</v>
      </c>
      <c r="S136" s="20" t="s">
        <v>1566</v>
      </c>
      <c r="T136" s="20" t="s">
        <v>1567</v>
      </c>
      <c r="U136" s="20" t="s">
        <v>1568</v>
      </c>
      <c r="Y136" s="20" t="s">
        <v>1561</v>
      </c>
      <c r="Z136" s="20" t="s">
        <v>1569</v>
      </c>
      <c r="AA136" s="20" t="s">
        <v>1570</v>
      </c>
      <c r="AB136" s="20" t="s">
        <v>1571</v>
      </c>
      <c r="AC136" s="20" t="s">
        <v>1572</v>
      </c>
      <c r="AD136" s="20" t="s">
        <v>172</v>
      </c>
      <c r="AE136" s="20" t="s">
        <v>172</v>
      </c>
      <c r="AF136" s="20" t="s">
        <v>1573</v>
      </c>
      <c r="AG136" s="20" t="s">
        <v>1574</v>
      </c>
      <c r="AH136" s="20" t="s">
        <v>1575</v>
      </c>
      <c r="AI136" s="20" t="s">
        <v>1576</v>
      </c>
      <c r="AJ136" s="20" t="s">
        <v>172</v>
      </c>
      <c r="AK136" s="20" t="s">
        <v>172</v>
      </c>
      <c r="AL136" s="20" t="s">
        <v>172</v>
      </c>
      <c r="AM136" s="20" t="s">
        <v>1569</v>
      </c>
      <c r="AN136" s="20" t="s">
        <v>1578</v>
      </c>
    </row>
    <row r="137" ht="12.0" customHeight="1">
      <c r="A137" s="18" t="s">
        <v>1579</v>
      </c>
      <c r="B137" s="19" t="str">
        <f t="shared" si="15"/>
        <v>322.1X</v>
      </c>
      <c r="C137" s="19" t="s">
        <v>1580</v>
      </c>
      <c r="D137" s="19" t="str">
        <f t="shared" si="16"/>
        <v>322.X</v>
      </c>
      <c r="E137" s="19" t="str">
        <f t="shared" si="3"/>
        <v>TRUE</v>
      </c>
      <c r="F137" s="19" t="str">
        <f t="shared" si="4"/>
        <v>5</v>
      </c>
      <c r="G137" s="19" t="s">
        <v>1583</v>
      </c>
      <c r="H137" s="20" t="s">
        <v>1584</v>
      </c>
      <c r="I137" s="20" t="s">
        <v>1585</v>
      </c>
      <c r="L137" s="20" t="s">
        <v>1586</v>
      </c>
      <c r="M137" s="20" t="s">
        <v>1587</v>
      </c>
      <c r="N137" s="20" t="s">
        <v>1588</v>
      </c>
      <c r="O137" s="20" t="s">
        <v>1589</v>
      </c>
      <c r="R137" s="20" t="s">
        <v>1590</v>
      </c>
      <c r="S137" s="20" t="s">
        <v>1591</v>
      </c>
      <c r="T137" s="20" t="s">
        <v>1592</v>
      </c>
      <c r="U137" s="20" t="s">
        <v>1593</v>
      </c>
      <c r="Y137" s="20" t="s">
        <v>1586</v>
      </c>
      <c r="Z137" s="20" t="s">
        <v>1594</v>
      </c>
      <c r="AA137" s="20" t="s">
        <v>1595</v>
      </c>
      <c r="AB137" s="20" t="s">
        <v>1596</v>
      </c>
      <c r="AC137" s="20" t="s">
        <v>1597</v>
      </c>
      <c r="AD137" s="20" t="s">
        <v>172</v>
      </c>
      <c r="AE137" s="20" t="s">
        <v>172</v>
      </c>
      <c r="AF137" s="20" t="s">
        <v>1599</v>
      </c>
      <c r="AG137" s="20" t="s">
        <v>1600</v>
      </c>
      <c r="AH137" s="20" t="s">
        <v>1601</v>
      </c>
      <c r="AI137" s="20" t="s">
        <v>1602</v>
      </c>
      <c r="AJ137" s="20" t="s">
        <v>172</v>
      </c>
      <c r="AK137" s="20" t="s">
        <v>172</v>
      </c>
      <c r="AL137" s="20" t="s">
        <v>172</v>
      </c>
      <c r="AM137" s="20" t="s">
        <v>1594</v>
      </c>
      <c r="AN137" s="20" t="s">
        <v>1604</v>
      </c>
    </row>
    <row r="138" ht="12.0" customHeight="1">
      <c r="A138" s="18" t="s">
        <v>1605</v>
      </c>
      <c r="B138" s="19" t="str">
        <f t="shared" si="15"/>
        <v>322.11</v>
      </c>
      <c r="C138" s="19" t="str">
        <f t="shared" ref="C138:C142" si="20">REGEXREPLACE(B138,"^([^X]*?).?(X*)$", "$1X$2")</f>
        <v>322.1X</v>
      </c>
      <c r="D138" s="19" t="str">
        <f t="shared" si="16"/>
        <v>322.1X</v>
      </c>
      <c r="E138" s="19" t="str">
        <f t="shared" si="3"/>
        <v>TRUE</v>
      </c>
      <c r="F138" s="19" t="str">
        <f t="shared" si="4"/>
        <v>0</v>
      </c>
      <c r="G138" s="19" t="s">
        <v>1608</v>
      </c>
      <c r="H138" s="20" t="s">
        <v>549</v>
      </c>
      <c r="I138" s="20" t="s">
        <v>647</v>
      </c>
      <c r="J138" s="20" t="s">
        <v>648</v>
      </c>
      <c r="Z138" t="s">
        <v>172</v>
      </c>
      <c r="AA138" t="s">
        <v>172</v>
      </c>
      <c r="AB138" t="s">
        <v>172</v>
      </c>
      <c r="AC138" t="s">
        <v>172</v>
      </c>
      <c r="AD138" t="s">
        <v>172</v>
      </c>
      <c r="AE138" t="s">
        <v>172</v>
      </c>
      <c r="AF138" t="s">
        <v>172</v>
      </c>
      <c r="AG138" t="s">
        <v>172</v>
      </c>
      <c r="AH138" t="s">
        <v>172</v>
      </c>
      <c r="AI138" t="s">
        <v>172</v>
      </c>
      <c r="AJ138" t="s">
        <v>172</v>
      </c>
      <c r="AK138" t="s">
        <v>172</v>
      </c>
      <c r="AL138" t="s">
        <v>172</v>
      </c>
      <c r="AM138" t="s">
        <v>172</v>
      </c>
      <c r="AN138" t="s">
        <v>183</v>
      </c>
    </row>
    <row r="139" ht="12.0" customHeight="1">
      <c r="A139" s="18" t="s">
        <v>1610</v>
      </c>
      <c r="B139" s="19" t="str">
        <f t="shared" si="15"/>
        <v>322.12</v>
      </c>
      <c r="C139" s="19" t="str">
        <f t="shared" si="20"/>
        <v>322.1X</v>
      </c>
      <c r="D139" s="19" t="str">
        <f t="shared" si="16"/>
        <v>322.1X</v>
      </c>
      <c r="E139" s="19" t="str">
        <f t="shared" si="3"/>
        <v>TRUE</v>
      </c>
      <c r="F139" s="19" t="str">
        <f t="shared" si="4"/>
        <v>0</v>
      </c>
      <c r="G139" s="19" t="s">
        <v>1611</v>
      </c>
      <c r="H139" s="20" t="s">
        <v>557</v>
      </c>
      <c r="I139" s="20" t="s">
        <v>650</v>
      </c>
      <c r="J139" s="20" t="s">
        <v>648</v>
      </c>
      <c r="Z139" t="s">
        <v>172</v>
      </c>
      <c r="AA139" t="s">
        <v>172</v>
      </c>
      <c r="AB139" t="s">
        <v>172</v>
      </c>
      <c r="AC139" t="s">
        <v>172</v>
      </c>
      <c r="AD139" t="s">
        <v>172</v>
      </c>
      <c r="AE139" t="s">
        <v>172</v>
      </c>
      <c r="AF139" t="s">
        <v>172</v>
      </c>
      <c r="AG139" t="s">
        <v>172</v>
      </c>
      <c r="AH139" t="s">
        <v>172</v>
      </c>
      <c r="AI139" t="s">
        <v>172</v>
      </c>
      <c r="AJ139" t="s">
        <v>172</v>
      </c>
      <c r="AK139" t="s">
        <v>172</v>
      </c>
      <c r="AL139" t="s">
        <v>172</v>
      </c>
      <c r="AM139" t="s">
        <v>172</v>
      </c>
      <c r="AN139" t="s">
        <v>183</v>
      </c>
    </row>
    <row r="140" ht="12.0" customHeight="1">
      <c r="A140" s="18" t="s">
        <v>1613</v>
      </c>
      <c r="B140" s="19" t="str">
        <f t="shared" si="15"/>
        <v>322.13</v>
      </c>
      <c r="C140" s="19" t="str">
        <f t="shared" si="20"/>
        <v>322.1X</v>
      </c>
      <c r="D140" s="19" t="str">
        <f t="shared" si="16"/>
        <v>322.1X</v>
      </c>
      <c r="E140" s="19" t="str">
        <f t="shared" si="3"/>
        <v>TRUE</v>
      </c>
      <c r="F140" s="19" t="str">
        <f t="shared" si="4"/>
        <v>0</v>
      </c>
      <c r="G140" s="19" t="s">
        <v>1615</v>
      </c>
      <c r="H140" s="20" t="s">
        <v>563</v>
      </c>
      <c r="I140" s="20" t="s">
        <v>653</v>
      </c>
      <c r="J140" s="20" t="s">
        <v>648</v>
      </c>
      <c r="Z140" t="s">
        <v>172</v>
      </c>
      <c r="AA140" t="s">
        <v>172</v>
      </c>
      <c r="AB140" t="s">
        <v>172</v>
      </c>
      <c r="AC140" t="s">
        <v>172</v>
      </c>
      <c r="AD140" t="s">
        <v>172</v>
      </c>
      <c r="AE140" t="s">
        <v>172</v>
      </c>
      <c r="AF140" t="s">
        <v>172</v>
      </c>
      <c r="AG140" t="s">
        <v>172</v>
      </c>
      <c r="AH140" t="s">
        <v>172</v>
      </c>
      <c r="AI140" t="s">
        <v>172</v>
      </c>
      <c r="AJ140" t="s">
        <v>172</v>
      </c>
      <c r="AK140" t="s">
        <v>172</v>
      </c>
      <c r="AL140" t="s">
        <v>172</v>
      </c>
      <c r="AM140" t="s">
        <v>172</v>
      </c>
      <c r="AN140" t="s">
        <v>183</v>
      </c>
    </row>
    <row r="141" ht="12.0" customHeight="1">
      <c r="A141" s="18" t="s">
        <v>1616</v>
      </c>
      <c r="B141" s="19" t="str">
        <f t="shared" si="15"/>
        <v>322.14</v>
      </c>
      <c r="C141" s="19" t="str">
        <f t="shared" si="20"/>
        <v>322.1X</v>
      </c>
      <c r="D141" s="19" t="str">
        <f t="shared" si="16"/>
        <v>322.1X</v>
      </c>
      <c r="E141" s="19" t="str">
        <f t="shared" si="3"/>
        <v>TRUE</v>
      </c>
      <c r="F141" s="19" t="str">
        <f t="shared" si="4"/>
        <v>0</v>
      </c>
      <c r="G141" s="19" t="s">
        <v>1617</v>
      </c>
      <c r="H141" s="20" t="s">
        <v>582</v>
      </c>
      <c r="I141" s="20" t="s">
        <v>657</v>
      </c>
      <c r="J141" s="20" t="s">
        <v>648</v>
      </c>
      <c r="Z141" t="s">
        <v>172</v>
      </c>
      <c r="AA141" t="s">
        <v>172</v>
      </c>
      <c r="AB141" t="s">
        <v>172</v>
      </c>
      <c r="AC141" t="s">
        <v>172</v>
      </c>
      <c r="AD141" t="s">
        <v>172</v>
      </c>
      <c r="AE141" t="s">
        <v>172</v>
      </c>
      <c r="AF141" t="s">
        <v>172</v>
      </c>
      <c r="AG141" t="s">
        <v>172</v>
      </c>
      <c r="AH141" t="s">
        <v>172</v>
      </c>
      <c r="AI141" t="s">
        <v>172</v>
      </c>
      <c r="AJ141" t="s">
        <v>172</v>
      </c>
      <c r="AK141" t="s">
        <v>172</v>
      </c>
      <c r="AL141" t="s">
        <v>172</v>
      </c>
      <c r="AM141" t="s">
        <v>172</v>
      </c>
      <c r="AN141" t="s">
        <v>183</v>
      </c>
    </row>
    <row r="142" ht="12.0" customHeight="1">
      <c r="A142" s="18" t="s">
        <v>1618</v>
      </c>
      <c r="B142" s="19" t="str">
        <f t="shared" si="15"/>
        <v>322.15</v>
      </c>
      <c r="C142" s="19" t="str">
        <f t="shared" si="20"/>
        <v>322.1X</v>
      </c>
      <c r="D142" s="19" t="str">
        <f t="shared" si="16"/>
        <v>322.1X</v>
      </c>
      <c r="E142" s="19" t="str">
        <f t="shared" si="3"/>
        <v>TRUE</v>
      </c>
      <c r="F142" s="19" t="str">
        <f t="shared" si="4"/>
        <v>0</v>
      </c>
      <c r="G142" s="19" t="s">
        <v>1621</v>
      </c>
      <c r="H142" s="20" t="s">
        <v>595</v>
      </c>
      <c r="I142" s="20" t="s">
        <v>662</v>
      </c>
      <c r="J142" s="20" t="s">
        <v>648</v>
      </c>
      <c r="Z142" t="s">
        <v>172</v>
      </c>
      <c r="AA142" t="s">
        <v>172</v>
      </c>
      <c r="AB142" t="s">
        <v>172</v>
      </c>
      <c r="AC142" t="s">
        <v>172</v>
      </c>
      <c r="AD142" t="s">
        <v>172</v>
      </c>
      <c r="AE142" t="s">
        <v>172</v>
      </c>
      <c r="AF142" t="s">
        <v>172</v>
      </c>
      <c r="AG142" t="s">
        <v>172</v>
      </c>
      <c r="AH142" t="s">
        <v>172</v>
      </c>
      <c r="AI142" t="s">
        <v>172</v>
      </c>
      <c r="AJ142" t="s">
        <v>172</v>
      </c>
      <c r="AK142" t="s">
        <v>172</v>
      </c>
      <c r="AL142" t="s">
        <v>172</v>
      </c>
      <c r="AM142" t="s">
        <v>172</v>
      </c>
      <c r="AN142" t="s">
        <v>183</v>
      </c>
    </row>
    <row r="143" ht="12.0" customHeight="1">
      <c r="A143" s="18" t="s">
        <v>1622</v>
      </c>
      <c r="B143" s="19" t="str">
        <f t="shared" si="15"/>
        <v>323.X</v>
      </c>
      <c r="C143" s="19" t="s">
        <v>1306</v>
      </c>
      <c r="D143" s="19" t="str">
        <f t="shared" si="16"/>
        <v>32X</v>
      </c>
      <c r="E143" s="19" t="str">
        <f t="shared" si="3"/>
        <v>TRUE</v>
      </c>
      <c r="F143" s="19" t="str">
        <f t="shared" si="4"/>
        <v>4</v>
      </c>
      <c r="G143" s="19" t="s">
        <v>1622</v>
      </c>
      <c r="H143" s="20" t="s">
        <v>1623</v>
      </c>
      <c r="I143" s="20" t="s">
        <v>1624</v>
      </c>
      <c r="N143" s="20" t="s">
        <v>1625</v>
      </c>
      <c r="O143" s="20" t="s">
        <v>1626</v>
      </c>
      <c r="R143" s="20" t="s">
        <v>1627</v>
      </c>
      <c r="S143" s="20" t="s">
        <v>1628</v>
      </c>
      <c r="T143" s="20" t="s">
        <v>1629</v>
      </c>
      <c r="U143" s="20" t="s">
        <v>1630</v>
      </c>
      <c r="Z143" t="s">
        <v>172</v>
      </c>
      <c r="AA143" t="s">
        <v>172</v>
      </c>
      <c r="AB143" t="s">
        <v>1631</v>
      </c>
      <c r="AC143" t="s">
        <v>1632</v>
      </c>
      <c r="AD143" t="s">
        <v>172</v>
      </c>
      <c r="AE143" t="s">
        <v>172</v>
      </c>
      <c r="AF143" t="s">
        <v>1633</v>
      </c>
      <c r="AG143" t="s">
        <v>1635</v>
      </c>
      <c r="AH143" t="s">
        <v>1636</v>
      </c>
      <c r="AI143" t="s">
        <v>1637</v>
      </c>
      <c r="AJ143" t="s">
        <v>172</v>
      </c>
      <c r="AK143" t="s">
        <v>172</v>
      </c>
      <c r="AL143" t="s">
        <v>172</v>
      </c>
      <c r="AM143" t="s">
        <v>172</v>
      </c>
      <c r="AN143" t="s">
        <v>1638</v>
      </c>
    </row>
    <row r="144" ht="12.0" customHeight="1">
      <c r="A144" s="18" t="s">
        <v>1639</v>
      </c>
      <c r="B144" s="19" t="str">
        <f t="shared" si="15"/>
        <v>323.0</v>
      </c>
      <c r="C144" s="19" t="str">
        <f t="shared" ref="C144:C147" si="21">REGEXREPLACE(B144,"^([^X]*?).?(X*)$", "$1X$2")</f>
        <v>323.X</v>
      </c>
      <c r="D144" s="19" t="str">
        <f t="shared" si="16"/>
        <v>323.X</v>
      </c>
      <c r="E144" s="19" t="str">
        <f t="shared" si="3"/>
        <v>TRUE</v>
      </c>
      <c r="F144" s="19" t="str">
        <f t="shared" si="4"/>
        <v>0</v>
      </c>
      <c r="G144" s="19" t="s">
        <v>1642</v>
      </c>
      <c r="H144" s="20" t="s">
        <v>1643</v>
      </c>
      <c r="I144" s="20" t="s">
        <v>1644</v>
      </c>
      <c r="K144" s="20" t="s">
        <v>1645</v>
      </c>
      <c r="L144" s="20" t="s">
        <v>1647</v>
      </c>
      <c r="M144" s="20" t="s">
        <v>1648</v>
      </c>
      <c r="N144" s="20" t="s">
        <v>1649</v>
      </c>
      <c r="O144" s="20" t="s">
        <v>1650</v>
      </c>
      <c r="R144" s="20" t="s">
        <v>1651</v>
      </c>
      <c r="S144" s="20" t="s">
        <v>1652</v>
      </c>
      <c r="T144" s="20" t="s">
        <v>1654</v>
      </c>
      <c r="U144" s="20" t="s">
        <v>1655</v>
      </c>
      <c r="Y144" s="20" t="s">
        <v>1647</v>
      </c>
      <c r="Z144" s="20" t="s">
        <v>1656</v>
      </c>
      <c r="AA144" s="20" t="s">
        <v>1657</v>
      </c>
      <c r="AB144" s="20" t="s">
        <v>1658</v>
      </c>
      <c r="AC144" s="20" t="s">
        <v>1659</v>
      </c>
      <c r="AD144" s="20" t="s">
        <v>172</v>
      </c>
      <c r="AE144" s="20" t="s">
        <v>172</v>
      </c>
      <c r="AF144" s="20" t="s">
        <v>1660</v>
      </c>
      <c r="AG144" s="20" t="s">
        <v>1661</v>
      </c>
      <c r="AH144" s="20" t="s">
        <v>1662</v>
      </c>
      <c r="AI144" s="20" t="s">
        <v>1663</v>
      </c>
      <c r="AJ144" s="20" t="s">
        <v>172</v>
      </c>
      <c r="AK144" s="20" t="s">
        <v>172</v>
      </c>
      <c r="AL144" s="20" t="s">
        <v>172</v>
      </c>
      <c r="AM144" s="20" t="s">
        <v>1656</v>
      </c>
      <c r="AN144" s="20" t="s">
        <v>1666</v>
      </c>
    </row>
    <row r="145" ht="12.0" customHeight="1">
      <c r="A145" s="18" t="s">
        <v>1667</v>
      </c>
      <c r="B145" s="19" t="str">
        <f t="shared" si="15"/>
        <v>323.1</v>
      </c>
      <c r="C145" s="19" t="str">
        <f t="shared" si="21"/>
        <v>323.X</v>
      </c>
      <c r="D145" s="19" t="str">
        <f t="shared" si="16"/>
        <v>323.X</v>
      </c>
      <c r="E145" s="19" t="str">
        <f t="shared" si="3"/>
        <v>TRUE</v>
      </c>
      <c r="F145" s="19" t="str">
        <f t="shared" si="4"/>
        <v>0</v>
      </c>
      <c r="G145" s="19" t="s">
        <v>1667</v>
      </c>
      <c r="H145" s="20" t="s">
        <v>1668</v>
      </c>
      <c r="I145" s="20" t="s">
        <v>1669</v>
      </c>
      <c r="L145" s="20" t="s">
        <v>1670</v>
      </c>
      <c r="M145" s="20" t="s">
        <v>1671</v>
      </c>
      <c r="N145" s="20" t="s">
        <v>1672</v>
      </c>
      <c r="O145" s="20" t="s">
        <v>1673</v>
      </c>
      <c r="Q145" s="20" t="s">
        <v>1674</v>
      </c>
      <c r="R145" s="20" t="s">
        <v>1675</v>
      </c>
      <c r="S145" s="20" t="s">
        <v>1676</v>
      </c>
      <c r="T145" s="20" t="s">
        <v>1677</v>
      </c>
      <c r="U145" s="20" t="s">
        <v>1678</v>
      </c>
      <c r="Y145" s="20" t="s">
        <v>1670</v>
      </c>
      <c r="Z145" s="20" t="s">
        <v>1679</v>
      </c>
      <c r="AA145" s="20" t="s">
        <v>1680</v>
      </c>
      <c r="AB145" s="20" t="s">
        <v>1681</v>
      </c>
      <c r="AC145" s="20" t="s">
        <v>1682</v>
      </c>
      <c r="AD145" s="20" t="s">
        <v>172</v>
      </c>
      <c r="AE145" s="20" t="s">
        <v>1683</v>
      </c>
      <c r="AF145" s="20" t="s">
        <v>1684</v>
      </c>
      <c r="AG145" s="20" t="s">
        <v>1685</v>
      </c>
      <c r="AH145" s="20" t="s">
        <v>1686</v>
      </c>
      <c r="AI145" s="20" t="s">
        <v>1687</v>
      </c>
      <c r="AJ145" s="20" t="s">
        <v>172</v>
      </c>
      <c r="AK145" s="20" t="s">
        <v>172</v>
      </c>
      <c r="AL145" s="20" t="s">
        <v>172</v>
      </c>
      <c r="AM145" s="20" t="s">
        <v>1679</v>
      </c>
      <c r="AN145" s="20" t="s">
        <v>1688</v>
      </c>
    </row>
    <row r="146" ht="12.0" customHeight="1">
      <c r="A146" s="18" t="s">
        <v>1690</v>
      </c>
      <c r="B146" s="19" t="str">
        <f t="shared" si="15"/>
        <v>323.4</v>
      </c>
      <c r="C146" s="19" t="str">
        <f t="shared" si="21"/>
        <v>323.X</v>
      </c>
      <c r="D146" s="19" t="str">
        <f t="shared" si="16"/>
        <v>323.X</v>
      </c>
      <c r="E146" s="19" t="str">
        <f t="shared" si="3"/>
        <v>TRUE</v>
      </c>
      <c r="F146" s="19" t="str">
        <f t="shared" si="4"/>
        <v>0</v>
      </c>
      <c r="G146" s="19" t="s">
        <v>1690</v>
      </c>
      <c r="H146" s="20" t="s">
        <v>1691</v>
      </c>
      <c r="I146" s="20" t="s">
        <v>1692</v>
      </c>
      <c r="K146" s="20" t="s">
        <v>1693</v>
      </c>
      <c r="L146" s="20" t="s">
        <v>1695</v>
      </c>
      <c r="M146" s="20" t="s">
        <v>1696</v>
      </c>
      <c r="N146" s="20" t="s">
        <v>1697</v>
      </c>
      <c r="O146" s="20" t="s">
        <v>1698</v>
      </c>
      <c r="R146" s="20" t="s">
        <v>1699</v>
      </c>
      <c r="S146" s="20" t="s">
        <v>1700</v>
      </c>
      <c r="T146" s="20" t="s">
        <v>1701</v>
      </c>
      <c r="U146" s="20" t="s">
        <v>1702</v>
      </c>
      <c r="Y146" s="20" t="s">
        <v>1695</v>
      </c>
      <c r="Z146" s="20" t="s">
        <v>1703</v>
      </c>
      <c r="AA146" s="20" t="s">
        <v>1704</v>
      </c>
      <c r="AB146" s="20" t="s">
        <v>1705</v>
      </c>
      <c r="AC146" s="20" t="s">
        <v>1706</v>
      </c>
      <c r="AD146" s="20" t="s">
        <v>172</v>
      </c>
      <c r="AE146" s="20" t="s">
        <v>172</v>
      </c>
      <c r="AF146" s="20" t="s">
        <v>1707</v>
      </c>
      <c r="AG146" s="20" t="s">
        <v>1708</v>
      </c>
      <c r="AH146" s="20" t="s">
        <v>1710</v>
      </c>
      <c r="AI146" s="20" t="s">
        <v>1711</v>
      </c>
      <c r="AJ146" s="20" t="s">
        <v>172</v>
      </c>
      <c r="AK146" s="20" t="s">
        <v>172</v>
      </c>
      <c r="AL146" s="20" t="s">
        <v>172</v>
      </c>
      <c r="AM146" s="20" t="s">
        <v>1703</v>
      </c>
      <c r="AN146" s="20" t="s">
        <v>1712</v>
      </c>
    </row>
    <row r="147" ht="12.0" customHeight="1">
      <c r="A147" s="18" t="s">
        <v>1713</v>
      </c>
      <c r="B147" s="19" t="str">
        <f t="shared" si="15"/>
        <v>323.6</v>
      </c>
      <c r="C147" s="19" t="str">
        <f t="shared" si="21"/>
        <v>323.X</v>
      </c>
      <c r="D147" s="19" t="str">
        <f t="shared" si="16"/>
        <v>323.X</v>
      </c>
      <c r="E147" s="19" t="str">
        <f t="shared" si="3"/>
        <v>TRUE</v>
      </c>
      <c r="F147" s="19" t="str">
        <f t="shared" si="4"/>
        <v>0</v>
      </c>
      <c r="G147" s="19" t="s">
        <v>1713</v>
      </c>
      <c r="H147" s="20" t="s">
        <v>1714</v>
      </c>
      <c r="I147" s="20" t="s">
        <v>1715</v>
      </c>
      <c r="L147" s="20" t="s">
        <v>1716</v>
      </c>
      <c r="U147" s="20" t="s">
        <v>1717</v>
      </c>
      <c r="Y147" s="20" t="s">
        <v>1716</v>
      </c>
      <c r="Z147" s="20" t="s">
        <v>1718</v>
      </c>
      <c r="AA147" s="20" t="s">
        <v>172</v>
      </c>
      <c r="AB147" s="20" t="s">
        <v>172</v>
      </c>
      <c r="AC147" s="20" t="s">
        <v>172</v>
      </c>
      <c r="AD147" s="20" t="s">
        <v>172</v>
      </c>
      <c r="AE147" s="20" t="s">
        <v>172</v>
      </c>
      <c r="AF147" s="20" t="s">
        <v>172</v>
      </c>
      <c r="AG147" s="20" t="s">
        <v>172</v>
      </c>
      <c r="AH147" s="20" t="s">
        <v>172</v>
      </c>
      <c r="AI147" s="20" t="s">
        <v>1719</v>
      </c>
      <c r="AJ147" s="20" t="s">
        <v>172</v>
      </c>
      <c r="AK147" s="20" t="s">
        <v>172</v>
      </c>
      <c r="AL147" s="20" t="s">
        <v>172</v>
      </c>
      <c r="AM147" s="20" t="s">
        <v>1718</v>
      </c>
      <c r="AN147" s="20" t="s">
        <v>1720</v>
      </c>
    </row>
    <row r="148" ht="12.0" customHeight="1">
      <c r="A148" s="18" t="s">
        <v>1721</v>
      </c>
      <c r="B148" s="19" t="str">
        <f t="shared" si="15"/>
        <v>324.X</v>
      </c>
      <c r="C148" s="19" t="s">
        <v>1306</v>
      </c>
      <c r="D148" s="19" t="str">
        <f t="shared" si="16"/>
        <v>32X</v>
      </c>
      <c r="E148" s="19" t="str">
        <f t="shared" si="3"/>
        <v>TRUE</v>
      </c>
      <c r="F148" s="19" t="str">
        <f t="shared" si="4"/>
        <v>3</v>
      </c>
      <c r="G148" s="19" t="s">
        <v>1721</v>
      </c>
      <c r="H148" s="20" t="s">
        <v>1724</v>
      </c>
      <c r="I148" s="20" t="s">
        <v>1725</v>
      </c>
      <c r="U148" s="20" t="s">
        <v>1726</v>
      </c>
      <c r="Z148" t="s">
        <v>172</v>
      </c>
      <c r="AA148" t="s">
        <v>172</v>
      </c>
      <c r="AB148" t="s">
        <v>172</v>
      </c>
      <c r="AC148" t="s">
        <v>172</v>
      </c>
      <c r="AD148" t="s">
        <v>172</v>
      </c>
      <c r="AE148" t="s">
        <v>172</v>
      </c>
      <c r="AF148" t="s">
        <v>172</v>
      </c>
      <c r="AG148" t="s">
        <v>172</v>
      </c>
      <c r="AH148" t="s">
        <v>172</v>
      </c>
      <c r="AI148" t="s">
        <v>1727</v>
      </c>
      <c r="AJ148" t="s">
        <v>172</v>
      </c>
      <c r="AK148" t="s">
        <v>172</v>
      </c>
      <c r="AL148" t="s">
        <v>172</v>
      </c>
      <c r="AM148" t="s">
        <v>172</v>
      </c>
      <c r="AN148" t="s">
        <v>1728</v>
      </c>
    </row>
    <row r="149" ht="12.0" customHeight="1">
      <c r="A149" s="18" t="s">
        <v>1729</v>
      </c>
      <c r="B149" s="19" t="str">
        <f t="shared" si="15"/>
        <v>324.2</v>
      </c>
      <c r="C149" s="19" t="str">
        <f t="shared" ref="C149:C152" si="22">REGEXREPLACE(B149,"^([^X]*?).?(X*)$", "$1X$2")</f>
        <v>324.X</v>
      </c>
      <c r="D149" s="19" t="str">
        <f t="shared" si="16"/>
        <v>324.X</v>
      </c>
      <c r="E149" s="19" t="str">
        <f t="shared" si="3"/>
        <v>TRUE</v>
      </c>
      <c r="F149" s="19" t="str">
        <f t="shared" si="4"/>
        <v>0</v>
      </c>
      <c r="G149" s="19" t="s">
        <v>1729</v>
      </c>
      <c r="H149" s="20" t="s">
        <v>1730</v>
      </c>
      <c r="I149" s="20" t="s">
        <v>1731</v>
      </c>
      <c r="K149" s="20" t="s">
        <v>1732</v>
      </c>
      <c r="L149" s="20" t="s">
        <v>1733</v>
      </c>
      <c r="M149" s="20" t="s">
        <v>1734</v>
      </c>
      <c r="N149" s="20" t="s">
        <v>1735</v>
      </c>
      <c r="O149" s="20" t="s">
        <v>1736</v>
      </c>
      <c r="R149" s="20" t="s">
        <v>1737</v>
      </c>
      <c r="S149" s="20" t="s">
        <v>1738</v>
      </c>
      <c r="T149" s="20" t="s">
        <v>1739</v>
      </c>
      <c r="U149" s="20" t="s">
        <v>1740</v>
      </c>
      <c r="Y149" s="20" t="s">
        <v>1733</v>
      </c>
      <c r="Z149" s="20" t="s">
        <v>1741</v>
      </c>
      <c r="AA149" s="20" t="s">
        <v>1742</v>
      </c>
      <c r="AB149" s="20" t="s">
        <v>1743</v>
      </c>
      <c r="AC149" s="20" t="s">
        <v>1744</v>
      </c>
      <c r="AD149" s="20" t="s">
        <v>172</v>
      </c>
      <c r="AE149" s="20" t="s">
        <v>172</v>
      </c>
      <c r="AF149" s="20" t="s">
        <v>1745</v>
      </c>
      <c r="AG149" s="20" t="s">
        <v>1746</v>
      </c>
      <c r="AH149" s="20" t="s">
        <v>1747</v>
      </c>
      <c r="AI149" s="20" t="s">
        <v>1748</v>
      </c>
      <c r="AJ149" s="20" t="s">
        <v>172</v>
      </c>
      <c r="AK149" s="20" t="s">
        <v>172</v>
      </c>
      <c r="AL149" s="20" t="s">
        <v>172</v>
      </c>
      <c r="AM149" s="20" t="s">
        <v>1741</v>
      </c>
      <c r="AN149" s="20" t="s">
        <v>1749</v>
      </c>
    </row>
    <row r="150" ht="12.0" customHeight="1">
      <c r="A150" s="18" t="s">
        <v>1751</v>
      </c>
      <c r="B150" s="19" t="str">
        <f t="shared" si="15"/>
        <v>324.4</v>
      </c>
      <c r="C150" s="19" t="str">
        <f t="shared" si="22"/>
        <v>324.X</v>
      </c>
      <c r="D150" s="19" t="str">
        <f t="shared" si="16"/>
        <v>324.X</v>
      </c>
      <c r="E150" s="19" t="str">
        <f t="shared" si="3"/>
        <v>TRUE</v>
      </c>
      <c r="F150" s="19" t="str">
        <f t="shared" si="4"/>
        <v>0</v>
      </c>
      <c r="G150" s="19" t="s">
        <v>1751</v>
      </c>
      <c r="H150" s="20" t="s">
        <v>1753</v>
      </c>
      <c r="I150" s="20" t="s">
        <v>1754</v>
      </c>
      <c r="L150" s="20" t="s">
        <v>1755</v>
      </c>
      <c r="M150" s="20" t="s">
        <v>1756</v>
      </c>
      <c r="N150" s="20" t="s">
        <v>1563</v>
      </c>
      <c r="O150" s="20" t="s">
        <v>1564</v>
      </c>
      <c r="R150" s="20" t="s">
        <v>1565</v>
      </c>
      <c r="S150" s="20" t="s">
        <v>1757</v>
      </c>
      <c r="T150" s="20" t="s">
        <v>1758</v>
      </c>
      <c r="U150" s="20" t="s">
        <v>1755</v>
      </c>
      <c r="Y150" s="20" t="s">
        <v>1755</v>
      </c>
      <c r="Z150" s="20" t="s">
        <v>1759</v>
      </c>
      <c r="AA150" s="20" t="s">
        <v>1760</v>
      </c>
      <c r="AB150" s="20" t="s">
        <v>1571</v>
      </c>
      <c r="AC150" s="20" t="s">
        <v>1572</v>
      </c>
      <c r="AD150" s="20" t="s">
        <v>172</v>
      </c>
      <c r="AE150" s="20" t="s">
        <v>172</v>
      </c>
      <c r="AF150" s="20" t="s">
        <v>1573</v>
      </c>
      <c r="AG150" s="20" t="s">
        <v>1574</v>
      </c>
      <c r="AH150" s="20" t="s">
        <v>1761</v>
      </c>
      <c r="AI150" s="20" t="s">
        <v>1759</v>
      </c>
      <c r="AJ150" s="20" t="s">
        <v>172</v>
      </c>
      <c r="AK150" s="20" t="s">
        <v>172</v>
      </c>
      <c r="AL150" s="20" t="s">
        <v>172</v>
      </c>
      <c r="AM150" s="20" t="s">
        <v>1759</v>
      </c>
      <c r="AN150" s="20" t="s">
        <v>1762</v>
      </c>
    </row>
    <row r="151" ht="12.0" customHeight="1">
      <c r="A151" s="18" t="s">
        <v>1763</v>
      </c>
      <c r="B151" s="19" t="str">
        <f t="shared" si="15"/>
        <v>324.6</v>
      </c>
      <c r="C151" s="19" t="str">
        <f t="shared" si="22"/>
        <v>324.X</v>
      </c>
      <c r="D151" s="19" t="str">
        <f t="shared" si="16"/>
        <v>324.X</v>
      </c>
      <c r="E151" s="19" t="str">
        <f t="shared" si="3"/>
        <v>TRUE</v>
      </c>
      <c r="F151" s="19" t="str">
        <f t="shared" si="4"/>
        <v>0</v>
      </c>
      <c r="G151" s="19" t="s">
        <v>1763</v>
      </c>
      <c r="H151" s="20" t="s">
        <v>1765</v>
      </c>
      <c r="I151" s="20" t="s">
        <v>1766</v>
      </c>
      <c r="K151" s="20" t="s">
        <v>1767</v>
      </c>
      <c r="L151" s="20" t="s">
        <v>1769</v>
      </c>
      <c r="M151" s="20" t="s">
        <v>1770</v>
      </c>
      <c r="N151" s="20" t="s">
        <v>1771</v>
      </c>
      <c r="O151" s="20" t="s">
        <v>1772</v>
      </c>
      <c r="R151" s="20" t="s">
        <v>1773</v>
      </c>
      <c r="S151" s="20" t="s">
        <v>1774</v>
      </c>
      <c r="T151" s="20" t="s">
        <v>1775</v>
      </c>
      <c r="U151" s="20" t="s">
        <v>1776</v>
      </c>
      <c r="Y151" s="20" t="s">
        <v>1769</v>
      </c>
      <c r="Z151" s="20" t="s">
        <v>1777</v>
      </c>
      <c r="AA151" s="20" t="s">
        <v>1779</v>
      </c>
      <c r="AB151" s="20" t="s">
        <v>1780</v>
      </c>
      <c r="AC151" s="20" t="s">
        <v>1781</v>
      </c>
      <c r="AD151" s="20" t="s">
        <v>172</v>
      </c>
      <c r="AE151" s="20" t="s">
        <v>172</v>
      </c>
      <c r="AF151" s="20" t="s">
        <v>1782</v>
      </c>
      <c r="AG151" s="20" t="s">
        <v>1783</v>
      </c>
      <c r="AH151" s="20" t="s">
        <v>1784</v>
      </c>
      <c r="AI151" s="20" t="s">
        <v>1785</v>
      </c>
      <c r="AJ151" s="20" t="s">
        <v>172</v>
      </c>
      <c r="AK151" s="20" t="s">
        <v>172</v>
      </c>
      <c r="AL151" s="20" t="s">
        <v>172</v>
      </c>
      <c r="AM151" s="20" t="s">
        <v>1777</v>
      </c>
      <c r="AN151" s="20" t="s">
        <v>1787</v>
      </c>
    </row>
    <row r="152" ht="24.0" customHeight="1">
      <c r="A152" s="18" t="s">
        <v>1788</v>
      </c>
      <c r="B152" s="19" t="str">
        <f t="shared" si="15"/>
        <v>325</v>
      </c>
      <c r="C152" s="19" t="str">
        <f t="shared" si="22"/>
        <v>32X</v>
      </c>
      <c r="D152" s="19" t="str">
        <f t="shared" si="16"/>
        <v>32X</v>
      </c>
      <c r="E152" s="19" t="str">
        <f t="shared" si="3"/>
        <v>TRUE</v>
      </c>
      <c r="F152" s="19" t="str">
        <f t="shared" si="4"/>
        <v>0</v>
      </c>
      <c r="G152" s="19" t="s">
        <v>1788</v>
      </c>
      <c r="H152" s="20" t="s">
        <v>1789</v>
      </c>
      <c r="I152" s="20" t="s">
        <v>1790</v>
      </c>
      <c r="K152" s="20" t="s">
        <v>1791</v>
      </c>
      <c r="L152" s="20" t="s">
        <v>910</v>
      </c>
      <c r="M152" s="20" t="s">
        <v>1793</v>
      </c>
      <c r="N152" s="20" t="s">
        <v>1794</v>
      </c>
      <c r="O152" s="20" t="s">
        <v>1795</v>
      </c>
      <c r="R152" s="20" t="s">
        <v>1796</v>
      </c>
      <c r="S152" s="20" t="s">
        <v>1797</v>
      </c>
      <c r="T152" s="20" t="s">
        <v>1798</v>
      </c>
      <c r="U152" s="20" t="s">
        <v>912</v>
      </c>
      <c r="Y152" s="20" t="s">
        <v>910</v>
      </c>
      <c r="Z152" s="20" t="s">
        <v>914</v>
      </c>
      <c r="AA152" s="20" t="s">
        <v>1801</v>
      </c>
      <c r="AB152" s="20" t="s">
        <v>1802</v>
      </c>
      <c r="AC152" s="20" t="s">
        <v>1803</v>
      </c>
      <c r="AD152" s="20" t="s">
        <v>172</v>
      </c>
      <c r="AE152" s="20" t="s">
        <v>172</v>
      </c>
      <c r="AF152" s="20" t="s">
        <v>1805</v>
      </c>
      <c r="AG152" s="20" t="s">
        <v>1806</v>
      </c>
      <c r="AH152" s="20" t="s">
        <v>1807</v>
      </c>
      <c r="AI152" s="20" t="s">
        <v>915</v>
      </c>
      <c r="AJ152" s="20" t="s">
        <v>172</v>
      </c>
      <c r="AK152" s="20" t="s">
        <v>172</v>
      </c>
      <c r="AL152" s="20" t="s">
        <v>172</v>
      </c>
      <c r="AM152" s="20" t="s">
        <v>914</v>
      </c>
      <c r="AN152" s="20" t="s">
        <v>1809</v>
      </c>
    </row>
    <row r="153" ht="12.0" customHeight="1">
      <c r="A153" s="18" t="s">
        <v>1810</v>
      </c>
      <c r="B153" s="19" t="str">
        <f t="shared" si="15"/>
        <v>327.X</v>
      </c>
      <c r="C153" s="19" t="s">
        <v>1306</v>
      </c>
      <c r="D153" s="19" t="str">
        <f t="shared" si="16"/>
        <v>32X</v>
      </c>
      <c r="E153" s="19" t="str">
        <f t="shared" si="3"/>
        <v>TRUE</v>
      </c>
      <c r="F153" s="19" t="str">
        <f t="shared" si="4"/>
        <v>5</v>
      </c>
      <c r="G153" s="19" t="s">
        <v>1812</v>
      </c>
      <c r="H153" s="20" t="s">
        <v>1813</v>
      </c>
      <c r="I153" s="20" t="s">
        <v>1815</v>
      </c>
      <c r="L153" s="20" t="s">
        <v>1816</v>
      </c>
      <c r="M153" s="20" t="s">
        <v>1817</v>
      </c>
      <c r="N153" s="20" t="s">
        <v>1818</v>
      </c>
      <c r="O153" s="20" t="s">
        <v>1819</v>
      </c>
      <c r="R153" s="20" t="s">
        <v>1820</v>
      </c>
      <c r="S153" s="20" t="s">
        <v>1821</v>
      </c>
      <c r="T153" s="20" t="s">
        <v>1822</v>
      </c>
      <c r="U153" s="20" t="s">
        <v>1824</v>
      </c>
      <c r="Y153" s="20" t="s">
        <v>1816</v>
      </c>
      <c r="Z153" s="20" t="s">
        <v>1825</v>
      </c>
      <c r="AA153" s="20" t="s">
        <v>1826</v>
      </c>
      <c r="AB153" s="20" t="s">
        <v>1827</v>
      </c>
      <c r="AC153" s="20" t="s">
        <v>1828</v>
      </c>
      <c r="AD153" s="20" t="s">
        <v>172</v>
      </c>
      <c r="AE153" s="20" t="s">
        <v>172</v>
      </c>
      <c r="AF153" s="20" t="s">
        <v>1829</v>
      </c>
      <c r="AG153" s="20" t="s">
        <v>1830</v>
      </c>
      <c r="AH153" s="20" t="s">
        <v>1831</v>
      </c>
      <c r="AI153" s="20" t="s">
        <v>1832</v>
      </c>
      <c r="AJ153" s="20" t="s">
        <v>172</v>
      </c>
      <c r="AK153" s="20" t="s">
        <v>172</v>
      </c>
      <c r="AL153" s="20" t="s">
        <v>172</v>
      </c>
      <c r="AM153" s="20" t="s">
        <v>1825</v>
      </c>
      <c r="AN153" s="20" t="s">
        <v>1835</v>
      </c>
    </row>
    <row r="154" ht="12.0" customHeight="1">
      <c r="A154" s="18" t="s">
        <v>1836</v>
      </c>
      <c r="B154" s="19" t="str">
        <f t="shared" si="15"/>
        <v>327.1</v>
      </c>
      <c r="C154" s="19" t="str">
        <f t="shared" ref="C154:C160" si="23">REGEXREPLACE(B154,"^([^X]*?).?(X*)$", "$1X$2")</f>
        <v>327.X</v>
      </c>
      <c r="D154" s="19" t="str">
        <f t="shared" si="16"/>
        <v>327.X</v>
      </c>
      <c r="E154" s="19" t="str">
        <f t="shared" si="3"/>
        <v>TRUE</v>
      </c>
      <c r="F154" s="19" t="str">
        <f t="shared" si="4"/>
        <v>0</v>
      </c>
      <c r="G154" s="19" t="s">
        <v>1839</v>
      </c>
      <c r="H154" s="20" t="s">
        <v>549</v>
      </c>
      <c r="I154" s="20" t="s">
        <v>647</v>
      </c>
      <c r="J154" s="20" t="s">
        <v>648</v>
      </c>
      <c r="Z154" t="s">
        <v>172</v>
      </c>
      <c r="AA154" t="s">
        <v>172</v>
      </c>
      <c r="AB154" t="s">
        <v>172</v>
      </c>
      <c r="AC154" t="s">
        <v>172</v>
      </c>
      <c r="AD154" t="s">
        <v>172</v>
      </c>
      <c r="AE154" t="s">
        <v>172</v>
      </c>
      <c r="AF154" t="s">
        <v>172</v>
      </c>
      <c r="AG154" t="s">
        <v>172</v>
      </c>
      <c r="AH154" t="s">
        <v>172</v>
      </c>
      <c r="AI154" t="s">
        <v>172</v>
      </c>
      <c r="AJ154" t="s">
        <v>172</v>
      </c>
      <c r="AK154" t="s">
        <v>172</v>
      </c>
      <c r="AL154" t="s">
        <v>172</v>
      </c>
      <c r="AM154" t="s">
        <v>172</v>
      </c>
      <c r="AN154" t="s">
        <v>183</v>
      </c>
    </row>
    <row r="155" ht="12.0" customHeight="1">
      <c r="A155" s="18" t="s">
        <v>1844</v>
      </c>
      <c r="B155" s="19" t="str">
        <f t="shared" si="15"/>
        <v>327.2</v>
      </c>
      <c r="C155" s="19" t="str">
        <f t="shared" si="23"/>
        <v>327.X</v>
      </c>
      <c r="D155" s="19" t="str">
        <f t="shared" si="16"/>
        <v>327.X</v>
      </c>
      <c r="E155" s="19" t="str">
        <f t="shared" si="3"/>
        <v>TRUE</v>
      </c>
      <c r="F155" s="19" t="str">
        <f t="shared" si="4"/>
        <v>0</v>
      </c>
      <c r="G155" s="19" t="s">
        <v>1845</v>
      </c>
      <c r="H155" s="20" t="s">
        <v>557</v>
      </c>
      <c r="I155" s="20" t="s">
        <v>650</v>
      </c>
      <c r="J155" s="20" t="s">
        <v>648</v>
      </c>
      <c r="Z155" t="s">
        <v>172</v>
      </c>
      <c r="AA155" t="s">
        <v>172</v>
      </c>
      <c r="AB155" t="s">
        <v>172</v>
      </c>
      <c r="AC155" t="s">
        <v>172</v>
      </c>
      <c r="AD155" t="s">
        <v>172</v>
      </c>
      <c r="AE155" t="s">
        <v>172</v>
      </c>
      <c r="AF155" t="s">
        <v>172</v>
      </c>
      <c r="AG155" t="s">
        <v>172</v>
      </c>
      <c r="AH155" t="s">
        <v>172</v>
      </c>
      <c r="AI155" t="s">
        <v>172</v>
      </c>
      <c r="AJ155" t="s">
        <v>172</v>
      </c>
      <c r="AK155" t="s">
        <v>172</v>
      </c>
      <c r="AL155" t="s">
        <v>172</v>
      </c>
      <c r="AM155" t="s">
        <v>172</v>
      </c>
      <c r="AN155" t="s">
        <v>183</v>
      </c>
    </row>
    <row r="156" ht="12.0" customHeight="1">
      <c r="A156" s="18" t="s">
        <v>1847</v>
      </c>
      <c r="B156" s="19" t="str">
        <f t="shared" si="15"/>
        <v>327.3</v>
      </c>
      <c r="C156" s="19" t="str">
        <f t="shared" si="23"/>
        <v>327.X</v>
      </c>
      <c r="D156" s="19" t="str">
        <f t="shared" si="16"/>
        <v>327.X</v>
      </c>
      <c r="E156" s="19" t="str">
        <f t="shared" si="3"/>
        <v>TRUE</v>
      </c>
      <c r="F156" s="19" t="str">
        <f t="shared" si="4"/>
        <v>0</v>
      </c>
      <c r="G156" s="19" t="s">
        <v>1852</v>
      </c>
      <c r="H156" s="20" t="s">
        <v>563</v>
      </c>
      <c r="I156" s="20" t="s">
        <v>653</v>
      </c>
      <c r="J156" s="20" t="s">
        <v>648</v>
      </c>
      <c r="Z156" t="s">
        <v>172</v>
      </c>
      <c r="AA156" t="s">
        <v>172</v>
      </c>
      <c r="AB156" t="s">
        <v>172</v>
      </c>
      <c r="AC156" t="s">
        <v>172</v>
      </c>
      <c r="AD156" t="s">
        <v>172</v>
      </c>
      <c r="AE156" t="s">
        <v>172</v>
      </c>
      <c r="AF156" t="s">
        <v>172</v>
      </c>
      <c r="AG156" t="s">
        <v>172</v>
      </c>
      <c r="AH156" t="s">
        <v>172</v>
      </c>
      <c r="AI156" t="s">
        <v>172</v>
      </c>
      <c r="AJ156" t="s">
        <v>172</v>
      </c>
      <c r="AK156" t="s">
        <v>172</v>
      </c>
      <c r="AL156" t="s">
        <v>172</v>
      </c>
      <c r="AM156" t="s">
        <v>172</v>
      </c>
      <c r="AN156" t="s">
        <v>183</v>
      </c>
    </row>
    <row r="157" ht="12.0" customHeight="1">
      <c r="A157" s="18" t="s">
        <v>1853</v>
      </c>
      <c r="B157" s="19" t="str">
        <f t="shared" si="15"/>
        <v>327.4</v>
      </c>
      <c r="C157" s="19" t="str">
        <f t="shared" si="23"/>
        <v>327.X</v>
      </c>
      <c r="D157" s="19" t="str">
        <f t="shared" si="16"/>
        <v>327.X</v>
      </c>
      <c r="E157" s="19" t="str">
        <f t="shared" si="3"/>
        <v>TRUE</v>
      </c>
      <c r="F157" s="19" t="str">
        <f t="shared" si="4"/>
        <v>0</v>
      </c>
      <c r="G157" s="19" t="s">
        <v>1856</v>
      </c>
      <c r="H157" s="20" t="s">
        <v>582</v>
      </c>
      <c r="I157" s="20" t="s">
        <v>657</v>
      </c>
      <c r="J157" s="20" t="s">
        <v>648</v>
      </c>
      <c r="Z157" t="s">
        <v>172</v>
      </c>
      <c r="AA157" t="s">
        <v>172</v>
      </c>
      <c r="AB157" t="s">
        <v>172</v>
      </c>
      <c r="AC157" t="s">
        <v>172</v>
      </c>
      <c r="AD157" t="s">
        <v>172</v>
      </c>
      <c r="AE157" t="s">
        <v>172</v>
      </c>
      <c r="AF157" t="s">
        <v>172</v>
      </c>
      <c r="AG157" t="s">
        <v>172</v>
      </c>
      <c r="AH157" t="s">
        <v>172</v>
      </c>
      <c r="AI157" t="s">
        <v>172</v>
      </c>
      <c r="AJ157" t="s">
        <v>172</v>
      </c>
      <c r="AK157" t="s">
        <v>172</v>
      </c>
      <c r="AL157" t="s">
        <v>172</v>
      </c>
      <c r="AM157" t="s">
        <v>172</v>
      </c>
      <c r="AN157" t="s">
        <v>183</v>
      </c>
    </row>
    <row r="158" ht="12.0" customHeight="1">
      <c r="A158" s="18" t="s">
        <v>1858</v>
      </c>
      <c r="B158" s="19" t="str">
        <f t="shared" si="15"/>
        <v>327.5</v>
      </c>
      <c r="C158" s="19" t="str">
        <f t="shared" si="23"/>
        <v>327.X</v>
      </c>
      <c r="D158" s="19" t="str">
        <f t="shared" si="16"/>
        <v>327.X</v>
      </c>
      <c r="E158" s="19" t="str">
        <f t="shared" si="3"/>
        <v>TRUE</v>
      </c>
      <c r="F158" s="19" t="str">
        <f t="shared" si="4"/>
        <v>0</v>
      </c>
      <c r="G158" s="19" t="s">
        <v>1860</v>
      </c>
      <c r="H158" s="20" t="s">
        <v>595</v>
      </c>
      <c r="I158" s="20" t="s">
        <v>662</v>
      </c>
      <c r="J158" s="20" t="s">
        <v>648</v>
      </c>
      <c r="Z158" t="s">
        <v>172</v>
      </c>
      <c r="AA158" t="s">
        <v>172</v>
      </c>
      <c r="AB158" t="s">
        <v>172</v>
      </c>
      <c r="AC158" t="s">
        <v>172</v>
      </c>
      <c r="AD158" t="s">
        <v>172</v>
      </c>
      <c r="AE158" t="s">
        <v>172</v>
      </c>
      <c r="AF158" t="s">
        <v>172</v>
      </c>
      <c r="AG158" t="s">
        <v>172</v>
      </c>
      <c r="AH158" t="s">
        <v>172</v>
      </c>
      <c r="AI158" t="s">
        <v>172</v>
      </c>
      <c r="AJ158" t="s">
        <v>172</v>
      </c>
      <c r="AK158" t="s">
        <v>172</v>
      </c>
      <c r="AL158" t="s">
        <v>172</v>
      </c>
      <c r="AM158" t="s">
        <v>172</v>
      </c>
      <c r="AN158" t="s">
        <v>183</v>
      </c>
    </row>
    <row r="159" ht="12.0" customHeight="1">
      <c r="A159" s="18" t="s">
        <v>1862</v>
      </c>
      <c r="B159" s="19" t="str">
        <f t="shared" si="15"/>
        <v>328</v>
      </c>
      <c r="C159" s="19" t="str">
        <f t="shared" si="23"/>
        <v>32X</v>
      </c>
      <c r="D159" s="19" t="str">
        <f t="shared" si="16"/>
        <v>32X</v>
      </c>
      <c r="E159" s="19" t="str">
        <f t="shared" si="3"/>
        <v>TRUE</v>
      </c>
      <c r="F159" s="19" t="str">
        <f t="shared" si="4"/>
        <v>0</v>
      </c>
      <c r="G159" s="19" t="s">
        <v>1862</v>
      </c>
      <c r="H159" s="20" t="s">
        <v>1863</v>
      </c>
      <c r="I159" s="20" t="s">
        <v>1864</v>
      </c>
      <c r="K159" s="20" t="s">
        <v>1865</v>
      </c>
      <c r="L159" s="20" t="s">
        <v>1866</v>
      </c>
      <c r="M159" s="20" t="s">
        <v>1867</v>
      </c>
      <c r="N159" s="20" t="s">
        <v>1868</v>
      </c>
      <c r="O159" s="20" t="s">
        <v>1869</v>
      </c>
      <c r="R159" s="20" t="s">
        <v>1870</v>
      </c>
      <c r="S159" s="20" t="s">
        <v>1871</v>
      </c>
      <c r="T159" s="20" t="s">
        <v>1872</v>
      </c>
      <c r="U159" s="20" t="s">
        <v>1873</v>
      </c>
      <c r="Y159" s="20" t="s">
        <v>1866</v>
      </c>
      <c r="Z159" s="20" t="s">
        <v>1874</v>
      </c>
      <c r="AA159" s="20" t="s">
        <v>1875</v>
      </c>
      <c r="AB159" s="20" t="s">
        <v>1876</v>
      </c>
      <c r="AC159" s="20" t="s">
        <v>1877</v>
      </c>
      <c r="AD159" s="20" t="s">
        <v>172</v>
      </c>
      <c r="AE159" s="20" t="s">
        <v>172</v>
      </c>
      <c r="AF159" s="20" t="s">
        <v>1879</v>
      </c>
      <c r="AG159" s="20" t="s">
        <v>1880</v>
      </c>
      <c r="AH159" s="20" t="s">
        <v>1881</v>
      </c>
      <c r="AI159" s="20" t="s">
        <v>1882</v>
      </c>
      <c r="AJ159" s="20" t="s">
        <v>172</v>
      </c>
      <c r="AK159" s="20" t="s">
        <v>172</v>
      </c>
      <c r="AL159" s="20" t="s">
        <v>172</v>
      </c>
      <c r="AM159" s="20" t="s">
        <v>1874</v>
      </c>
      <c r="AN159" s="20" t="s">
        <v>1883</v>
      </c>
    </row>
    <row r="160" ht="12.0" customHeight="1">
      <c r="A160" s="18" t="s">
        <v>1884</v>
      </c>
      <c r="B160" s="19" t="str">
        <f t="shared" si="15"/>
        <v>33X</v>
      </c>
      <c r="C160" s="19" t="str">
        <f t="shared" si="23"/>
        <v>3XX</v>
      </c>
      <c r="D160" s="19" t="str">
        <f t="shared" si="16"/>
        <v>3XX</v>
      </c>
      <c r="E160" s="19" t="str">
        <f t="shared" si="3"/>
        <v>TRUE</v>
      </c>
      <c r="F160" s="19" t="str">
        <f t="shared" si="4"/>
        <v>6</v>
      </c>
      <c r="G160" s="19" t="s">
        <v>1884</v>
      </c>
      <c r="H160" s="20" t="s">
        <v>1886</v>
      </c>
      <c r="I160" s="20" t="s">
        <v>1887</v>
      </c>
      <c r="L160" s="20" t="s">
        <v>1888</v>
      </c>
      <c r="U160" s="20" t="s">
        <v>1888</v>
      </c>
      <c r="Y160" s="20" t="s">
        <v>1888</v>
      </c>
      <c r="Z160" s="20" t="s">
        <v>1889</v>
      </c>
      <c r="AA160" s="20" t="s">
        <v>172</v>
      </c>
      <c r="AB160" s="20" t="s">
        <v>172</v>
      </c>
      <c r="AC160" s="20" t="s">
        <v>172</v>
      </c>
      <c r="AD160" s="20" t="s">
        <v>172</v>
      </c>
      <c r="AE160" s="20" t="s">
        <v>172</v>
      </c>
      <c r="AF160" s="20" t="s">
        <v>172</v>
      </c>
      <c r="AG160" s="20" t="s">
        <v>172</v>
      </c>
      <c r="AH160" s="20" t="s">
        <v>172</v>
      </c>
      <c r="AI160" s="20" t="s">
        <v>1889</v>
      </c>
      <c r="AJ160" s="20" t="s">
        <v>172</v>
      </c>
      <c r="AK160" s="20" t="s">
        <v>172</v>
      </c>
      <c r="AL160" s="20" t="s">
        <v>172</v>
      </c>
      <c r="AM160" s="20" t="s">
        <v>1889</v>
      </c>
      <c r="AN160" s="20" t="s">
        <v>1890</v>
      </c>
    </row>
    <row r="161" ht="12.0" customHeight="1">
      <c r="A161" s="18" t="s">
        <v>1891</v>
      </c>
      <c r="B161" s="19" t="str">
        <f t="shared" si="15"/>
        <v>330.X</v>
      </c>
      <c r="C161" s="19" t="s">
        <v>1893</v>
      </c>
      <c r="D161" s="19" t="str">
        <f t="shared" si="16"/>
        <v>33X</v>
      </c>
      <c r="E161" s="19" t="str">
        <f t="shared" si="3"/>
        <v>TRUE</v>
      </c>
      <c r="F161" s="19" t="str">
        <f t="shared" si="4"/>
        <v>5</v>
      </c>
      <c r="G161" s="19" t="s">
        <v>1894</v>
      </c>
      <c r="H161" s="20" t="s">
        <v>1895</v>
      </c>
      <c r="I161" s="20" t="s">
        <v>1896</v>
      </c>
      <c r="K161" s="20" t="s">
        <v>1107</v>
      </c>
      <c r="L161" s="20" t="s">
        <v>1897</v>
      </c>
      <c r="M161" s="20" t="s">
        <v>1898</v>
      </c>
      <c r="N161" s="20" t="s">
        <v>1110</v>
      </c>
      <c r="O161" s="20" t="s">
        <v>1111</v>
      </c>
      <c r="R161" s="20" t="s">
        <v>1112</v>
      </c>
      <c r="S161" s="20" t="s">
        <v>1113</v>
      </c>
      <c r="T161" s="20" t="s">
        <v>1114</v>
      </c>
      <c r="U161" s="20" t="s">
        <v>1897</v>
      </c>
      <c r="Y161" s="20" t="s">
        <v>1897</v>
      </c>
      <c r="Z161" s="20" t="s">
        <v>1899</v>
      </c>
      <c r="AA161" s="20" t="s">
        <v>1900</v>
      </c>
      <c r="AB161" s="20" t="s">
        <v>1117</v>
      </c>
      <c r="AC161" s="20" t="s">
        <v>1118</v>
      </c>
      <c r="AD161" s="20" t="s">
        <v>172</v>
      </c>
      <c r="AE161" s="20" t="s">
        <v>172</v>
      </c>
      <c r="AF161" s="20" t="s">
        <v>1119</v>
      </c>
      <c r="AG161" s="20" t="s">
        <v>1120</v>
      </c>
      <c r="AH161" s="20" t="s">
        <v>1121</v>
      </c>
      <c r="AI161" s="20" t="s">
        <v>1899</v>
      </c>
      <c r="AJ161" s="20" t="s">
        <v>172</v>
      </c>
      <c r="AK161" s="20" t="s">
        <v>172</v>
      </c>
      <c r="AL161" s="20" t="s">
        <v>172</v>
      </c>
      <c r="AM161" s="20" t="s">
        <v>1899</v>
      </c>
      <c r="AN161" s="20" t="s">
        <v>1905</v>
      </c>
    </row>
    <row r="162" ht="12.0" customHeight="1">
      <c r="A162" s="18" t="s">
        <v>1906</v>
      </c>
      <c r="B162" s="19" t="str">
        <f t="shared" si="15"/>
        <v>330.1</v>
      </c>
      <c r="C162" s="19" t="str">
        <f t="shared" ref="C162:C166" si="24">REGEXREPLACE(B162,"^([^X]*?).?(X*)$", "$1X$2")</f>
        <v>330.X</v>
      </c>
      <c r="D162" s="19" t="str">
        <f t="shared" si="16"/>
        <v>330.X</v>
      </c>
      <c r="E162" s="19" t="str">
        <f t="shared" si="3"/>
        <v>TRUE</v>
      </c>
      <c r="F162" s="19" t="str">
        <f t="shared" si="4"/>
        <v>0</v>
      </c>
      <c r="G162" s="19" t="s">
        <v>1908</v>
      </c>
      <c r="H162" s="20" t="s">
        <v>549</v>
      </c>
      <c r="I162" s="20" t="s">
        <v>647</v>
      </c>
      <c r="J162" s="20" t="s">
        <v>648</v>
      </c>
      <c r="K162" s="20" t="s">
        <v>1107</v>
      </c>
      <c r="Z162" t="s">
        <v>172</v>
      </c>
      <c r="AA162" t="s">
        <v>172</v>
      </c>
      <c r="AB162" t="s">
        <v>172</v>
      </c>
      <c r="AC162" t="s">
        <v>172</v>
      </c>
      <c r="AD162" t="s">
        <v>172</v>
      </c>
      <c r="AE162" t="s">
        <v>172</v>
      </c>
      <c r="AF162" t="s">
        <v>172</v>
      </c>
      <c r="AG162" t="s">
        <v>172</v>
      </c>
      <c r="AH162" t="s">
        <v>172</v>
      </c>
      <c r="AI162" t="s">
        <v>172</v>
      </c>
      <c r="AJ162" t="s">
        <v>172</v>
      </c>
      <c r="AK162" t="s">
        <v>172</v>
      </c>
      <c r="AL162" t="s">
        <v>172</v>
      </c>
      <c r="AM162" t="s">
        <v>172</v>
      </c>
      <c r="AN162" t="s">
        <v>183</v>
      </c>
    </row>
    <row r="163" ht="12.0" customHeight="1">
      <c r="A163" s="18" t="s">
        <v>1911</v>
      </c>
      <c r="B163" s="19" t="str">
        <f t="shared" si="15"/>
        <v>330.2</v>
      </c>
      <c r="C163" s="19" t="str">
        <f t="shared" si="24"/>
        <v>330.X</v>
      </c>
      <c r="D163" s="19" t="str">
        <f t="shared" si="16"/>
        <v>330.X</v>
      </c>
      <c r="E163" s="19" t="str">
        <f t="shared" si="3"/>
        <v>TRUE</v>
      </c>
      <c r="F163" s="19" t="str">
        <f t="shared" si="4"/>
        <v>0</v>
      </c>
      <c r="G163" s="19" t="s">
        <v>1913</v>
      </c>
      <c r="H163" s="20" t="s">
        <v>557</v>
      </c>
      <c r="I163" s="20" t="s">
        <v>650</v>
      </c>
      <c r="J163" s="20" t="s">
        <v>648</v>
      </c>
      <c r="K163" s="20" t="s">
        <v>1107</v>
      </c>
      <c r="Z163" t="s">
        <v>172</v>
      </c>
      <c r="AA163" t="s">
        <v>172</v>
      </c>
      <c r="AB163" t="s">
        <v>172</v>
      </c>
      <c r="AC163" t="s">
        <v>172</v>
      </c>
      <c r="AD163" t="s">
        <v>172</v>
      </c>
      <c r="AE163" t="s">
        <v>172</v>
      </c>
      <c r="AF163" t="s">
        <v>172</v>
      </c>
      <c r="AG163" t="s">
        <v>172</v>
      </c>
      <c r="AH163" t="s">
        <v>172</v>
      </c>
      <c r="AI163" t="s">
        <v>172</v>
      </c>
      <c r="AJ163" t="s">
        <v>172</v>
      </c>
      <c r="AK163" t="s">
        <v>172</v>
      </c>
      <c r="AL163" t="s">
        <v>172</v>
      </c>
      <c r="AM163" t="s">
        <v>172</v>
      </c>
      <c r="AN163" t="s">
        <v>183</v>
      </c>
    </row>
    <row r="164" ht="12.0" customHeight="1">
      <c r="A164" s="18" t="s">
        <v>1914</v>
      </c>
      <c r="B164" s="19" t="str">
        <f t="shared" si="15"/>
        <v>330.3</v>
      </c>
      <c r="C164" s="19" t="str">
        <f t="shared" si="24"/>
        <v>330.X</v>
      </c>
      <c r="D164" s="19" t="str">
        <f t="shared" si="16"/>
        <v>330.X</v>
      </c>
      <c r="E164" s="19" t="str">
        <f t="shared" si="3"/>
        <v>TRUE</v>
      </c>
      <c r="F164" s="19" t="str">
        <f t="shared" si="4"/>
        <v>0</v>
      </c>
      <c r="G164" s="19" t="s">
        <v>1918</v>
      </c>
      <c r="H164" s="20" t="s">
        <v>563</v>
      </c>
      <c r="I164" s="20" t="s">
        <v>653</v>
      </c>
      <c r="J164" s="20" t="s">
        <v>648</v>
      </c>
      <c r="K164" s="20" t="s">
        <v>1107</v>
      </c>
      <c r="Z164" t="s">
        <v>172</v>
      </c>
      <c r="AA164" t="s">
        <v>172</v>
      </c>
      <c r="AB164" t="s">
        <v>172</v>
      </c>
      <c r="AC164" t="s">
        <v>172</v>
      </c>
      <c r="AD164" t="s">
        <v>172</v>
      </c>
      <c r="AE164" t="s">
        <v>172</v>
      </c>
      <c r="AF164" t="s">
        <v>172</v>
      </c>
      <c r="AG164" t="s">
        <v>172</v>
      </c>
      <c r="AH164" t="s">
        <v>172</v>
      </c>
      <c r="AI164" t="s">
        <v>172</v>
      </c>
      <c r="AJ164" t="s">
        <v>172</v>
      </c>
      <c r="AK164" t="s">
        <v>172</v>
      </c>
      <c r="AL164" t="s">
        <v>172</v>
      </c>
      <c r="AM164" t="s">
        <v>172</v>
      </c>
      <c r="AN164" t="s">
        <v>183</v>
      </c>
    </row>
    <row r="165" ht="12.0" customHeight="1">
      <c r="A165" s="18" t="s">
        <v>1921</v>
      </c>
      <c r="B165" s="19" t="str">
        <f t="shared" si="15"/>
        <v>330.4</v>
      </c>
      <c r="C165" s="19" t="str">
        <f t="shared" si="24"/>
        <v>330.X</v>
      </c>
      <c r="D165" s="19" t="str">
        <f t="shared" si="16"/>
        <v>330.X</v>
      </c>
      <c r="E165" s="19" t="str">
        <f t="shared" si="3"/>
        <v>TRUE</v>
      </c>
      <c r="F165" s="19" t="str">
        <f t="shared" si="4"/>
        <v>0</v>
      </c>
      <c r="G165" s="19" t="s">
        <v>1922</v>
      </c>
      <c r="H165" s="20" t="s">
        <v>582</v>
      </c>
      <c r="I165" s="20" t="s">
        <v>657</v>
      </c>
      <c r="J165" s="20" t="s">
        <v>648</v>
      </c>
      <c r="K165" s="20" t="s">
        <v>1107</v>
      </c>
      <c r="Z165" t="s">
        <v>172</v>
      </c>
      <c r="AA165" t="s">
        <v>172</v>
      </c>
      <c r="AB165" t="s">
        <v>172</v>
      </c>
      <c r="AC165" t="s">
        <v>172</v>
      </c>
      <c r="AD165" t="s">
        <v>172</v>
      </c>
      <c r="AE165" t="s">
        <v>172</v>
      </c>
      <c r="AF165" t="s">
        <v>172</v>
      </c>
      <c r="AG165" t="s">
        <v>172</v>
      </c>
      <c r="AH165" t="s">
        <v>172</v>
      </c>
      <c r="AI165" t="s">
        <v>172</v>
      </c>
      <c r="AJ165" t="s">
        <v>172</v>
      </c>
      <c r="AK165" t="s">
        <v>172</v>
      </c>
      <c r="AL165" t="s">
        <v>172</v>
      </c>
      <c r="AM165" t="s">
        <v>172</v>
      </c>
      <c r="AN165" t="s">
        <v>183</v>
      </c>
    </row>
    <row r="166" ht="12.0" customHeight="1">
      <c r="A166" s="18" t="s">
        <v>1923</v>
      </c>
      <c r="B166" s="19" t="str">
        <f t="shared" si="15"/>
        <v>330.5</v>
      </c>
      <c r="C166" s="19" t="str">
        <f t="shared" si="24"/>
        <v>330.X</v>
      </c>
      <c r="D166" s="19" t="str">
        <f t="shared" si="16"/>
        <v>330.X</v>
      </c>
      <c r="E166" s="19" t="str">
        <f t="shared" si="3"/>
        <v>TRUE</v>
      </c>
      <c r="F166" s="19" t="str">
        <f t="shared" si="4"/>
        <v>0</v>
      </c>
      <c r="G166" s="19" t="s">
        <v>1924</v>
      </c>
      <c r="H166" s="20" t="s">
        <v>595</v>
      </c>
      <c r="I166" s="20" t="s">
        <v>662</v>
      </c>
      <c r="J166" s="20" t="s">
        <v>648</v>
      </c>
      <c r="K166" s="20" t="s">
        <v>1107</v>
      </c>
      <c r="Z166" t="s">
        <v>172</v>
      </c>
      <c r="AA166" t="s">
        <v>172</v>
      </c>
      <c r="AB166" t="s">
        <v>172</v>
      </c>
      <c r="AC166" t="s">
        <v>172</v>
      </c>
      <c r="AD166" t="s">
        <v>172</v>
      </c>
      <c r="AE166" t="s">
        <v>172</v>
      </c>
      <c r="AF166" t="s">
        <v>172</v>
      </c>
      <c r="AG166" t="s">
        <v>172</v>
      </c>
      <c r="AH166" t="s">
        <v>172</v>
      </c>
      <c r="AI166" t="s">
        <v>172</v>
      </c>
      <c r="AJ166" t="s">
        <v>172</v>
      </c>
      <c r="AK166" t="s">
        <v>172</v>
      </c>
      <c r="AL166" t="s">
        <v>172</v>
      </c>
      <c r="AM166" t="s">
        <v>172</v>
      </c>
      <c r="AN166" t="s">
        <v>183</v>
      </c>
    </row>
    <row r="167" ht="12.0" customHeight="1">
      <c r="A167" s="18" t="s">
        <v>1926</v>
      </c>
      <c r="B167" s="19" t="str">
        <f t="shared" si="15"/>
        <v>331.X</v>
      </c>
      <c r="C167" s="19" t="s">
        <v>1893</v>
      </c>
      <c r="D167" s="19" t="str">
        <f t="shared" si="16"/>
        <v>33X</v>
      </c>
      <c r="E167" s="19" t="str">
        <f t="shared" si="3"/>
        <v>TRUE</v>
      </c>
      <c r="F167" s="19" t="str">
        <f t="shared" si="4"/>
        <v>5</v>
      </c>
      <c r="G167" s="19" t="s">
        <v>1927</v>
      </c>
      <c r="H167" s="20" t="s">
        <v>1928</v>
      </c>
      <c r="I167" s="20" t="s">
        <v>1929</v>
      </c>
      <c r="L167" s="20" t="s">
        <v>1930</v>
      </c>
      <c r="M167" s="20" t="s">
        <v>1931</v>
      </c>
      <c r="N167" s="20" t="s">
        <v>1932</v>
      </c>
      <c r="O167" s="20" t="s">
        <v>1933</v>
      </c>
      <c r="R167" s="20" t="s">
        <v>1934</v>
      </c>
      <c r="S167" s="20" t="s">
        <v>1935</v>
      </c>
      <c r="T167" s="20" t="s">
        <v>1936</v>
      </c>
      <c r="U167" s="20" t="s">
        <v>1930</v>
      </c>
      <c r="Y167" s="20" t="s">
        <v>1930</v>
      </c>
      <c r="Z167" s="20" t="s">
        <v>1937</v>
      </c>
      <c r="AA167" s="20" t="s">
        <v>1938</v>
      </c>
      <c r="AB167" s="20" t="s">
        <v>1939</v>
      </c>
      <c r="AC167" s="20" t="s">
        <v>1940</v>
      </c>
      <c r="AD167" s="20" t="s">
        <v>172</v>
      </c>
      <c r="AE167" s="20" t="s">
        <v>172</v>
      </c>
      <c r="AF167" s="20" t="s">
        <v>1941</v>
      </c>
      <c r="AG167" s="20" t="s">
        <v>1942</v>
      </c>
      <c r="AH167" s="20" t="s">
        <v>1943</v>
      </c>
      <c r="AI167" s="20" t="s">
        <v>1937</v>
      </c>
      <c r="AJ167" s="20" t="s">
        <v>172</v>
      </c>
      <c r="AK167" s="20" t="s">
        <v>172</v>
      </c>
      <c r="AL167" s="20" t="s">
        <v>172</v>
      </c>
      <c r="AM167" s="20" t="s">
        <v>1937</v>
      </c>
      <c r="AN167" s="20" t="s">
        <v>1944</v>
      </c>
    </row>
    <row r="168" ht="12.0" customHeight="1">
      <c r="A168" s="18" t="s">
        <v>1945</v>
      </c>
      <c r="B168" s="19" t="str">
        <f t="shared" si="15"/>
        <v>331.1</v>
      </c>
      <c r="C168" s="19" t="str">
        <f t="shared" ref="C168:C173" si="25">REGEXREPLACE(B168,"^([^X]*?).?(X*)$", "$1X$2")</f>
        <v>331.X</v>
      </c>
      <c r="D168" s="19" t="str">
        <f t="shared" si="16"/>
        <v>331.X</v>
      </c>
      <c r="E168" s="19" t="str">
        <f t="shared" si="3"/>
        <v>TRUE</v>
      </c>
      <c r="F168" s="19" t="str">
        <f t="shared" si="4"/>
        <v>0</v>
      </c>
      <c r="G168" s="19" t="s">
        <v>1947</v>
      </c>
      <c r="H168" s="20" t="s">
        <v>549</v>
      </c>
      <c r="I168" s="20" t="s">
        <v>647</v>
      </c>
      <c r="J168" s="20" t="s">
        <v>648</v>
      </c>
      <c r="Z168" t="s">
        <v>172</v>
      </c>
      <c r="AA168" t="s">
        <v>172</v>
      </c>
      <c r="AB168" t="s">
        <v>172</v>
      </c>
      <c r="AC168" t="s">
        <v>172</v>
      </c>
      <c r="AD168" t="s">
        <v>172</v>
      </c>
      <c r="AE168" t="s">
        <v>172</v>
      </c>
      <c r="AF168" t="s">
        <v>172</v>
      </c>
      <c r="AG168" t="s">
        <v>172</v>
      </c>
      <c r="AH168" t="s">
        <v>172</v>
      </c>
      <c r="AI168" t="s">
        <v>172</v>
      </c>
      <c r="AJ168" t="s">
        <v>172</v>
      </c>
      <c r="AK168" t="s">
        <v>172</v>
      </c>
      <c r="AL168" t="s">
        <v>172</v>
      </c>
      <c r="AM168" t="s">
        <v>172</v>
      </c>
      <c r="AN168" t="s">
        <v>183</v>
      </c>
    </row>
    <row r="169" ht="12.0" customHeight="1">
      <c r="A169" s="18" t="s">
        <v>1949</v>
      </c>
      <c r="B169" s="19" t="str">
        <f t="shared" si="15"/>
        <v>331.2</v>
      </c>
      <c r="C169" s="19" t="str">
        <f t="shared" si="25"/>
        <v>331.X</v>
      </c>
      <c r="D169" s="19" t="str">
        <f t="shared" si="16"/>
        <v>331.X</v>
      </c>
      <c r="E169" s="19" t="str">
        <f t="shared" si="3"/>
        <v>TRUE</v>
      </c>
      <c r="F169" s="19" t="str">
        <f t="shared" si="4"/>
        <v>0</v>
      </c>
      <c r="G169" s="19" t="s">
        <v>1950</v>
      </c>
      <c r="H169" s="20" t="s">
        <v>557</v>
      </c>
      <c r="I169" s="20" t="s">
        <v>650</v>
      </c>
      <c r="J169" s="20" t="s">
        <v>648</v>
      </c>
      <c r="Z169" t="s">
        <v>172</v>
      </c>
      <c r="AA169" t="s">
        <v>172</v>
      </c>
      <c r="AB169" t="s">
        <v>172</v>
      </c>
      <c r="AC169" t="s">
        <v>172</v>
      </c>
      <c r="AD169" t="s">
        <v>172</v>
      </c>
      <c r="AE169" t="s">
        <v>172</v>
      </c>
      <c r="AF169" t="s">
        <v>172</v>
      </c>
      <c r="AG169" t="s">
        <v>172</v>
      </c>
      <c r="AH169" t="s">
        <v>172</v>
      </c>
      <c r="AI169" t="s">
        <v>172</v>
      </c>
      <c r="AJ169" t="s">
        <v>172</v>
      </c>
      <c r="AK169" t="s">
        <v>172</v>
      </c>
      <c r="AL169" t="s">
        <v>172</v>
      </c>
      <c r="AM169" t="s">
        <v>172</v>
      </c>
      <c r="AN169" t="s">
        <v>183</v>
      </c>
    </row>
    <row r="170" ht="12.0" customHeight="1">
      <c r="A170" s="18" t="s">
        <v>1953</v>
      </c>
      <c r="B170" s="19" t="str">
        <f t="shared" si="15"/>
        <v>331.3</v>
      </c>
      <c r="C170" s="19" t="str">
        <f t="shared" si="25"/>
        <v>331.X</v>
      </c>
      <c r="D170" s="19" t="str">
        <f t="shared" si="16"/>
        <v>331.X</v>
      </c>
      <c r="E170" s="19" t="str">
        <f t="shared" si="3"/>
        <v>TRUE</v>
      </c>
      <c r="F170" s="19" t="str">
        <f t="shared" si="4"/>
        <v>0</v>
      </c>
      <c r="G170" s="19" t="s">
        <v>1956</v>
      </c>
      <c r="H170" s="20" t="s">
        <v>563</v>
      </c>
      <c r="I170" s="20" t="s">
        <v>653</v>
      </c>
      <c r="J170" s="20" t="s">
        <v>648</v>
      </c>
      <c r="Z170" t="s">
        <v>172</v>
      </c>
      <c r="AA170" t="s">
        <v>172</v>
      </c>
      <c r="AB170" t="s">
        <v>172</v>
      </c>
      <c r="AC170" t="s">
        <v>172</v>
      </c>
      <c r="AD170" t="s">
        <v>172</v>
      </c>
      <c r="AE170" t="s">
        <v>172</v>
      </c>
      <c r="AF170" t="s">
        <v>172</v>
      </c>
      <c r="AG170" t="s">
        <v>172</v>
      </c>
      <c r="AH170" t="s">
        <v>172</v>
      </c>
      <c r="AI170" t="s">
        <v>172</v>
      </c>
      <c r="AJ170" t="s">
        <v>172</v>
      </c>
      <c r="AK170" t="s">
        <v>172</v>
      </c>
      <c r="AL170" t="s">
        <v>172</v>
      </c>
      <c r="AM170" t="s">
        <v>172</v>
      </c>
      <c r="AN170" t="s">
        <v>183</v>
      </c>
    </row>
    <row r="171" ht="12.0" customHeight="1">
      <c r="A171" s="18" t="s">
        <v>1958</v>
      </c>
      <c r="B171" s="19" t="str">
        <f t="shared" si="15"/>
        <v>331.4</v>
      </c>
      <c r="C171" s="19" t="str">
        <f t="shared" si="25"/>
        <v>331.X</v>
      </c>
      <c r="D171" s="19" t="str">
        <f t="shared" si="16"/>
        <v>331.X</v>
      </c>
      <c r="E171" s="19" t="str">
        <f t="shared" si="3"/>
        <v>TRUE</v>
      </c>
      <c r="F171" s="19" t="str">
        <f t="shared" si="4"/>
        <v>0</v>
      </c>
      <c r="G171" s="19" t="s">
        <v>1959</v>
      </c>
      <c r="H171" s="20" t="s">
        <v>582</v>
      </c>
      <c r="I171" s="20" t="s">
        <v>657</v>
      </c>
      <c r="J171" s="20" t="s">
        <v>648</v>
      </c>
      <c r="Z171" t="s">
        <v>172</v>
      </c>
      <c r="AA171" t="s">
        <v>172</v>
      </c>
      <c r="AB171" t="s">
        <v>172</v>
      </c>
      <c r="AC171" t="s">
        <v>172</v>
      </c>
      <c r="AD171" t="s">
        <v>172</v>
      </c>
      <c r="AE171" t="s">
        <v>172</v>
      </c>
      <c r="AF171" t="s">
        <v>172</v>
      </c>
      <c r="AG171" t="s">
        <v>172</v>
      </c>
      <c r="AH171" t="s">
        <v>172</v>
      </c>
      <c r="AI171" t="s">
        <v>172</v>
      </c>
      <c r="AJ171" t="s">
        <v>172</v>
      </c>
      <c r="AK171" t="s">
        <v>172</v>
      </c>
      <c r="AL171" t="s">
        <v>172</v>
      </c>
      <c r="AM171" t="s">
        <v>172</v>
      </c>
      <c r="AN171" t="s">
        <v>183</v>
      </c>
    </row>
    <row r="172" ht="12.0" customHeight="1">
      <c r="A172" s="18" t="s">
        <v>1960</v>
      </c>
      <c r="B172" s="19" t="str">
        <f t="shared" si="15"/>
        <v>331.5</v>
      </c>
      <c r="C172" s="19" t="str">
        <f t="shared" si="25"/>
        <v>331.X</v>
      </c>
      <c r="D172" s="19" t="str">
        <f t="shared" si="16"/>
        <v>331.X</v>
      </c>
      <c r="E172" s="19" t="str">
        <f t="shared" si="3"/>
        <v>TRUE</v>
      </c>
      <c r="F172" s="19" t="str">
        <f t="shared" si="4"/>
        <v>0</v>
      </c>
      <c r="G172" s="19" t="s">
        <v>1963</v>
      </c>
      <c r="H172" s="20" t="s">
        <v>595</v>
      </c>
      <c r="I172" s="20" t="s">
        <v>662</v>
      </c>
      <c r="J172" s="20" t="s">
        <v>648</v>
      </c>
      <c r="Z172" t="s">
        <v>172</v>
      </c>
      <c r="AA172" t="s">
        <v>172</v>
      </c>
      <c r="AB172" t="s">
        <v>172</v>
      </c>
      <c r="AC172" t="s">
        <v>172</v>
      </c>
      <c r="AD172" t="s">
        <v>172</v>
      </c>
      <c r="AE172" t="s">
        <v>172</v>
      </c>
      <c r="AF172" t="s">
        <v>172</v>
      </c>
      <c r="AG172" t="s">
        <v>172</v>
      </c>
      <c r="AH172" t="s">
        <v>172</v>
      </c>
      <c r="AI172" t="s">
        <v>172</v>
      </c>
      <c r="AJ172" t="s">
        <v>172</v>
      </c>
      <c r="AK172" t="s">
        <v>172</v>
      </c>
      <c r="AL172" t="s">
        <v>172</v>
      </c>
      <c r="AM172" t="s">
        <v>172</v>
      </c>
      <c r="AN172" t="s">
        <v>183</v>
      </c>
    </row>
    <row r="173" ht="12.0" customHeight="1">
      <c r="A173" s="18" t="s">
        <v>1966</v>
      </c>
      <c r="B173" s="19" t="str">
        <f t="shared" si="15"/>
        <v>332</v>
      </c>
      <c r="C173" s="19" t="str">
        <f t="shared" si="25"/>
        <v>33X</v>
      </c>
      <c r="D173" s="19" t="str">
        <f t="shared" si="16"/>
        <v>33X</v>
      </c>
      <c r="E173" s="19" t="str">
        <f t="shared" si="3"/>
        <v>TRUE</v>
      </c>
      <c r="F173" s="19" t="str">
        <f t="shared" si="4"/>
        <v>0</v>
      </c>
      <c r="G173" s="19" t="s">
        <v>1968</v>
      </c>
      <c r="H173" s="20" t="s">
        <v>1969</v>
      </c>
      <c r="I173" s="20" t="s">
        <v>1970</v>
      </c>
      <c r="L173" s="20" t="s">
        <v>1971</v>
      </c>
      <c r="U173" s="20" t="s">
        <v>1971</v>
      </c>
      <c r="Y173" s="20" t="s">
        <v>1971</v>
      </c>
      <c r="Z173" s="20" t="s">
        <v>1972</v>
      </c>
      <c r="AA173" s="20" t="s">
        <v>172</v>
      </c>
      <c r="AB173" s="20" t="s">
        <v>172</v>
      </c>
      <c r="AC173" s="20" t="s">
        <v>172</v>
      </c>
      <c r="AD173" s="20" t="s">
        <v>172</v>
      </c>
      <c r="AE173" s="20" t="s">
        <v>172</v>
      </c>
      <c r="AF173" s="20" t="s">
        <v>172</v>
      </c>
      <c r="AG173" s="20" t="s">
        <v>172</v>
      </c>
      <c r="AH173" s="20" t="s">
        <v>172</v>
      </c>
      <c r="AI173" s="20" t="s">
        <v>1972</v>
      </c>
      <c r="AJ173" s="20" t="s">
        <v>172</v>
      </c>
      <c r="AK173" s="20" t="s">
        <v>172</v>
      </c>
      <c r="AL173" s="20" t="s">
        <v>172</v>
      </c>
      <c r="AM173" s="20" t="s">
        <v>1972</v>
      </c>
      <c r="AN173" s="20" t="s">
        <v>1973</v>
      </c>
    </row>
    <row r="174" ht="12.0" customHeight="1">
      <c r="A174" s="18" t="s">
        <v>1974</v>
      </c>
      <c r="B174" s="19" t="str">
        <f t="shared" si="15"/>
        <v>337.X</v>
      </c>
      <c r="C174" s="19" t="s">
        <v>1893</v>
      </c>
      <c r="D174" s="19" t="str">
        <f t="shared" si="16"/>
        <v>33X</v>
      </c>
      <c r="E174" s="19" t="str">
        <f t="shared" si="3"/>
        <v>TRUE</v>
      </c>
      <c r="F174" s="19" t="str">
        <f t="shared" si="4"/>
        <v>5</v>
      </c>
      <c r="G174" s="19" t="s">
        <v>1976</v>
      </c>
      <c r="H174" s="20" t="s">
        <v>1977</v>
      </c>
      <c r="I174" s="20" t="s">
        <v>1978</v>
      </c>
      <c r="L174" s="20" t="s">
        <v>1980</v>
      </c>
      <c r="U174" s="20" t="s">
        <v>1980</v>
      </c>
      <c r="Y174" s="20" t="s">
        <v>1980</v>
      </c>
      <c r="Z174" s="20" t="s">
        <v>1981</v>
      </c>
      <c r="AA174" s="20" t="s">
        <v>172</v>
      </c>
      <c r="AB174" s="20" t="s">
        <v>172</v>
      </c>
      <c r="AC174" s="20" t="s">
        <v>172</v>
      </c>
      <c r="AD174" s="20" t="s">
        <v>172</v>
      </c>
      <c r="AE174" s="20" t="s">
        <v>172</v>
      </c>
      <c r="AF174" s="20" t="s">
        <v>172</v>
      </c>
      <c r="AG174" s="20" t="s">
        <v>172</v>
      </c>
      <c r="AH174" s="20" t="s">
        <v>172</v>
      </c>
      <c r="AI174" s="20" t="s">
        <v>1981</v>
      </c>
      <c r="AJ174" s="20" t="s">
        <v>172</v>
      </c>
      <c r="AK174" s="20" t="s">
        <v>172</v>
      </c>
      <c r="AL174" s="20" t="s">
        <v>172</v>
      </c>
      <c r="AM174" s="20" t="s">
        <v>1981</v>
      </c>
      <c r="AN174" s="20" t="s">
        <v>1983</v>
      </c>
    </row>
    <row r="175" ht="12.0" customHeight="1">
      <c r="A175" s="18" t="s">
        <v>1984</v>
      </c>
      <c r="B175" s="19" t="str">
        <f t="shared" si="15"/>
        <v>337.1</v>
      </c>
      <c r="C175" s="19" t="str">
        <f t="shared" ref="C175:C179" si="26">REGEXREPLACE(B175,"^([^X]*?).?(X*)$", "$1X$2")</f>
        <v>337.X</v>
      </c>
      <c r="D175" s="19" t="str">
        <f t="shared" si="16"/>
        <v>337.X</v>
      </c>
      <c r="E175" s="19" t="str">
        <f t="shared" si="3"/>
        <v>TRUE</v>
      </c>
      <c r="F175" s="19" t="str">
        <f t="shared" si="4"/>
        <v>0</v>
      </c>
      <c r="G175" s="19" t="s">
        <v>1986</v>
      </c>
      <c r="H175" s="20" t="s">
        <v>549</v>
      </c>
      <c r="I175" s="20" t="s">
        <v>647</v>
      </c>
      <c r="J175" s="20" t="s">
        <v>648</v>
      </c>
      <c r="Z175" t="s">
        <v>172</v>
      </c>
      <c r="AA175" t="s">
        <v>172</v>
      </c>
      <c r="AB175" t="s">
        <v>172</v>
      </c>
      <c r="AC175" t="s">
        <v>172</v>
      </c>
      <c r="AD175" t="s">
        <v>172</v>
      </c>
      <c r="AE175" t="s">
        <v>172</v>
      </c>
      <c r="AF175" t="s">
        <v>172</v>
      </c>
      <c r="AG175" t="s">
        <v>172</v>
      </c>
      <c r="AH175" t="s">
        <v>172</v>
      </c>
      <c r="AI175" t="s">
        <v>172</v>
      </c>
      <c r="AJ175" t="s">
        <v>172</v>
      </c>
      <c r="AK175" t="s">
        <v>172</v>
      </c>
      <c r="AL175" t="s">
        <v>172</v>
      </c>
      <c r="AM175" t="s">
        <v>172</v>
      </c>
      <c r="AN175" t="s">
        <v>183</v>
      </c>
    </row>
    <row r="176" ht="12.0" customHeight="1">
      <c r="A176" s="18" t="s">
        <v>1987</v>
      </c>
      <c r="B176" s="19" t="str">
        <f t="shared" si="15"/>
        <v>337.2</v>
      </c>
      <c r="C176" s="19" t="str">
        <f t="shared" si="26"/>
        <v>337.X</v>
      </c>
      <c r="D176" s="19" t="str">
        <f t="shared" si="16"/>
        <v>337.X</v>
      </c>
      <c r="E176" s="19" t="str">
        <f t="shared" si="3"/>
        <v>TRUE</v>
      </c>
      <c r="F176" s="19" t="str">
        <f t="shared" si="4"/>
        <v>0</v>
      </c>
      <c r="G176" s="19" t="s">
        <v>1988</v>
      </c>
      <c r="H176" s="20" t="s">
        <v>557</v>
      </c>
      <c r="I176" s="20" t="s">
        <v>650</v>
      </c>
      <c r="J176" s="20" t="s">
        <v>648</v>
      </c>
      <c r="Z176" t="s">
        <v>172</v>
      </c>
      <c r="AA176" t="s">
        <v>172</v>
      </c>
      <c r="AB176" t="s">
        <v>172</v>
      </c>
      <c r="AC176" t="s">
        <v>172</v>
      </c>
      <c r="AD176" t="s">
        <v>172</v>
      </c>
      <c r="AE176" t="s">
        <v>172</v>
      </c>
      <c r="AF176" t="s">
        <v>172</v>
      </c>
      <c r="AG176" t="s">
        <v>172</v>
      </c>
      <c r="AH176" t="s">
        <v>172</v>
      </c>
      <c r="AI176" t="s">
        <v>172</v>
      </c>
      <c r="AJ176" t="s">
        <v>172</v>
      </c>
      <c r="AK176" t="s">
        <v>172</v>
      </c>
      <c r="AL176" t="s">
        <v>172</v>
      </c>
      <c r="AM176" t="s">
        <v>172</v>
      </c>
      <c r="AN176" t="s">
        <v>183</v>
      </c>
    </row>
    <row r="177" ht="12.0" customHeight="1">
      <c r="A177" s="18" t="s">
        <v>1991</v>
      </c>
      <c r="B177" s="19" t="str">
        <f t="shared" si="15"/>
        <v>337.3</v>
      </c>
      <c r="C177" s="19" t="str">
        <f t="shared" si="26"/>
        <v>337.X</v>
      </c>
      <c r="D177" s="19" t="str">
        <f t="shared" si="16"/>
        <v>337.X</v>
      </c>
      <c r="E177" s="19" t="str">
        <f t="shared" si="3"/>
        <v>TRUE</v>
      </c>
      <c r="F177" s="19" t="str">
        <f t="shared" si="4"/>
        <v>0</v>
      </c>
      <c r="G177" s="19" t="s">
        <v>1992</v>
      </c>
      <c r="H177" s="20" t="s">
        <v>563</v>
      </c>
      <c r="I177" s="20" t="s">
        <v>653</v>
      </c>
      <c r="J177" s="20" t="s">
        <v>648</v>
      </c>
      <c r="Z177" t="s">
        <v>172</v>
      </c>
      <c r="AA177" t="s">
        <v>172</v>
      </c>
      <c r="AB177" t="s">
        <v>172</v>
      </c>
      <c r="AC177" t="s">
        <v>172</v>
      </c>
      <c r="AD177" t="s">
        <v>172</v>
      </c>
      <c r="AE177" t="s">
        <v>172</v>
      </c>
      <c r="AF177" t="s">
        <v>172</v>
      </c>
      <c r="AG177" t="s">
        <v>172</v>
      </c>
      <c r="AH177" t="s">
        <v>172</v>
      </c>
      <c r="AI177" t="s">
        <v>172</v>
      </c>
      <c r="AJ177" t="s">
        <v>172</v>
      </c>
      <c r="AK177" t="s">
        <v>172</v>
      </c>
      <c r="AL177" t="s">
        <v>172</v>
      </c>
      <c r="AM177" t="s">
        <v>172</v>
      </c>
      <c r="AN177" t="s">
        <v>183</v>
      </c>
    </row>
    <row r="178" ht="12.0" customHeight="1">
      <c r="A178" s="18" t="s">
        <v>1994</v>
      </c>
      <c r="B178" s="19" t="str">
        <f t="shared" si="15"/>
        <v>337.4</v>
      </c>
      <c r="C178" s="19" t="str">
        <f t="shared" si="26"/>
        <v>337.X</v>
      </c>
      <c r="D178" s="19" t="str">
        <f t="shared" si="16"/>
        <v>337.X</v>
      </c>
      <c r="E178" s="19" t="str">
        <f t="shared" si="3"/>
        <v>TRUE</v>
      </c>
      <c r="F178" s="19" t="str">
        <f t="shared" si="4"/>
        <v>0</v>
      </c>
      <c r="G178" s="19" t="s">
        <v>1995</v>
      </c>
      <c r="H178" s="20" t="s">
        <v>582</v>
      </c>
      <c r="I178" s="20" t="s">
        <v>657</v>
      </c>
      <c r="J178" s="20" t="s">
        <v>648</v>
      </c>
      <c r="Z178" t="s">
        <v>172</v>
      </c>
      <c r="AA178" t="s">
        <v>172</v>
      </c>
      <c r="AB178" t="s">
        <v>172</v>
      </c>
      <c r="AC178" t="s">
        <v>172</v>
      </c>
      <c r="AD178" t="s">
        <v>172</v>
      </c>
      <c r="AE178" t="s">
        <v>172</v>
      </c>
      <c r="AF178" t="s">
        <v>172</v>
      </c>
      <c r="AG178" t="s">
        <v>172</v>
      </c>
      <c r="AH178" t="s">
        <v>172</v>
      </c>
      <c r="AI178" t="s">
        <v>172</v>
      </c>
      <c r="AJ178" t="s">
        <v>172</v>
      </c>
      <c r="AK178" t="s">
        <v>172</v>
      </c>
      <c r="AL178" t="s">
        <v>172</v>
      </c>
      <c r="AM178" t="s">
        <v>172</v>
      </c>
      <c r="AN178" t="s">
        <v>183</v>
      </c>
    </row>
    <row r="179" ht="12.0" customHeight="1">
      <c r="A179" s="18" t="s">
        <v>1996</v>
      </c>
      <c r="B179" s="19" t="str">
        <f t="shared" si="15"/>
        <v>337.5</v>
      </c>
      <c r="C179" s="19" t="str">
        <f t="shared" si="26"/>
        <v>337.X</v>
      </c>
      <c r="D179" s="19" t="str">
        <f t="shared" si="16"/>
        <v>337.X</v>
      </c>
      <c r="E179" s="19" t="str">
        <f t="shared" si="3"/>
        <v>TRUE</v>
      </c>
      <c r="F179" s="19" t="str">
        <f t="shared" si="4"/>
        <v>0</v>
      </c>
      <c r="G179" s="19" t="s">
        <v>1998</v>
      </c>
      <c r="H179" s="20" t="s">
        <v>595</v>
      </c>
      <c r="I179" s="20" t="s">
        <v>662</v>
      </c>
      <c r="J179" s="20" t="s">
        <v>648</v>
      </c>
      <c r="Z179" t="s">
        <v>172</v>
      </c>
      <c r="AA179" t="s">
        <v>172</v>
      </c>
      <c r="AB179" t="s">
        <v>172</v>
      </c>
      <c r="AC179" t="s">
        <v>172</v>
      </c>
      <c r="AD179" t="s">
        <v>172</v>
      </c>
      <c r="AE179" t="s">
        <v>172</v>
      </c>
      <c r="AF179" t="s">
        <v>172</v>
      </c>
      <c r="AG179" t="s">
        <v>172</v>
      </c>
      <c r="AH179" t="s">
        <v>172</v>
      </c>
      <c r="AI179" t="s">
        <v>172</v>
      </c>
      <c r="AJ179" t="s">
        <v>172</v>
      </c>
      <c r="AK179" t="s">
        <v>172</v>
      </c>
      <c r="AL179" t="s">
        <v>172</v>
      </c>
      <c r="AM179" t="s">
        <v>172</v>
      </c>
      <c r="AN179" t="s">
        <v>183</v>
      </c>
    </row>
    <row r="180" ht="12.0" customHeight="1">
      <c r="A180" s="18" t="s">
        <v>1999</v>
      </c>
      <c r="B180" s="19" t="str">
        <f t="shared" si="15"/>
        <v>338.X</v>
      </c>
      <c r="C180" s="19" t="s">
        <v>1893</v>
      </c>
      <c r="D180" s="19" t="str">
        <f t="shared" si="16"/>
        <v>33X</v>
      </c>
      <c r="E180" s="19" t="str">
        <f t="shared" si="3"/>
        <v>TRUE</v>
      </c>
      <c r="F180" s="19" t="str">
        <f t="shared" si="4"/>
        <v>3</v>
      </c>
      <c r="G180" s="19" t="s">
        <v>2000</v>
      </c>
      <c r="H180" s="20" t="s">
        <v>2001</v>
      </c>
      <c r="I180" s="20" t="s">
        <v>2003</v>
      </c>
      <c r="L180" s="20" t="s">
        <v>2004</v>
      </c>
      <c r="U180" s="20" t="s">
        <v>2004</v>
      </c>
      <c r="Y180" s="20" t="s">
        <v>2004</v>
      </c>
      <c r="Z180" s="20" t="s">
        <v>2005</v>
      </c>
      <c r="AA180" s="20" t="s">
        <v>172</v>
      </c>
      <c r="AB180" s="20" t="s">
        <v>172</v>
      </c>
      <c r="AC180" s="20" t="s">
        <v>172</v>
      </c>
      <c r="AD180" s="20" t="s">
        <v>172</v>
      </c>
      <c r="AE180" s="20" t="s">
        <v>172</v>
      </c>
      <c r="AF180" s="20" t="s">
        <v>172</v>
      </c>
      <c r="AG180" s="20" t="s">
        <v>172</v>
      </c>
      <c r="AH180" s="20" t="s">
        <v>172</v>
      </c>
      <c r="AI180" s="20" t="s">
        <v>2005</v>
      </c>
      <c r="AJ180" s="20" t="s">
        <v>172</v>
      </c>
      <c r="AK180" s="20" t="s">
        <v>172</v>
      </c>
      <c r="AL180" s="20" t="s">
        <v>172</v>
      </c>
      <c r="AM180" s="20" t="s">
        <v>2005</v>
      </c>
      <c r="AN180" s="20" t="s">
        <v>2007</v>
      </c>
    </row>
    <row r="181" ht="12.0" customHeight="1">
      <c r="A181" s="18" t="s">
        <v>2008</v>
      </c>
      <c r="B181" s="19" t="str">
        <f t="shared" si="15"/>
        <v>338.1X</v>
      </c>
      <c r="C181" s="19" t="s">
        <v>2009</v>
      </c>
      <c r="D181" s="19" t="str">
        <f t="shared" si="16"/>
        <v>338.X</v>
      </c>
      <c r="E181" s="19" t="str">
        <f t="shared" si="3"/>
        <v>TRUE</v>
      </c>
      <c r="F181" s="19" t="str">
        <f t="shared" si="4"/>
        <v>1</v>
      </c>
      <c r="G181" s="19" t="s">
        <v>2010</v>
      </c>
      <c r="H181" s="20" t="s">
        <v>2011</v>
      </c>
      <c r="I181" s="20" t="s">
        <v>2012</v>
      </c>
      <c r="K181" s="20" t="s">
        <v>2013</v>
      </c>
      <c r="L181" s="20" t="s">
        <v>2014</v>
      </c>
      <c r="U181" s="20" t="s">
        <v>2014</v>
      </c>
      <c r="Y181" s="20" t="s">
        <v>2014</v>
      </c>
      <c r="Z181" s="20" t="s">
        <v>2015</v>
      </c>
      <c r="AA181" s="20" t="s">
        <v>172</v>
      </c>
      <c r="AB181" s="20" t="s">
        <v>172</v>
      </c>
      <c r="AC181" s="20" t="s">
        <v>172</v>
      </c>
      <c r="AD181" s="20" t="s">
        <v>172</v>
      </c>
      <c r="AE181" s="20" t="s">
        <v>172</v>
      </c>
      <c r="AF181" s="20" t="s">
        <v>172</v>
      </c>
      <c r="AG181" s="20" t="s">
        <v>172</v>
      </c>
      <c r="AH181" s="20" t="s">
        <v>172</v>
      </c>
      <c r="AI181" s="20" t="s">
        <v>2015</v>
      </c>
      <c r="AJ181" s="20" t="s">
        <v>172</v>
      </c>
      <c r="AK181" s="20" t="s">
        <v>172</v>
      </c>
      <c r="AL181" s="20" t="s">
        <v>172</v>
      </c>
      <c r="AM181" s="20" t="s">
        <v>2015</v>
      </c>
      <c r="AN181" s="20" t="s">
        <v>2016</v>
      </c>
    </row>
    <row r="182" ht="12.0" customHeight="1">
      <c r="A182" s="18" t="s">
        <v>2017</v>
      </c>
      <c r="B182" s="19" t="str">
        <f t="shared" si="15"/>
        <v>338.11</v>
      </c>
      <c r="C182" s="19" t="str">
        <f t="shared" ref="C182:C194" si="27">REGEXREPLACE(B182,"^([^X]*?).?(X*)$", "$1X$2")</f>
        <v>338.1X</v>
      </c>
      <c r="D182" s="19" t="str">
        <f t="shared" si="16"/>
        <v>338.1X</v>
      </c>
      <c r="E182" s="19" t="str">
        <f t="shared" si="3"/>
        <v>TRUE</v>
      </c>
      <c r="F182" s="19" t="str">
        <f t="shared" si="4"/>
        <v>0</v>
      </c>
      <c r="G182" s="19" t="s">
        <v>2019</v>
      </c>
      <c r="H182" s="20" t="s">
        <v>2020</v>
      </c>
      <c r="I182" s="20" t="s">
        <v>2021</v>
      </c>
      <c r="K182" s="20" t="s">
        <v>1107</v>
      </c>
      <c r="L182" s="20" t="s">
        <v>2022</v>
      </c>
      <c r="M182" s="20" t="s">
        <v>2023</v>
      </c>
      <c r="N182" s="20" t="s">
        <v>2024</v>
      </c>
      <c r="R182" s="20" t="s">
        <v>2025</v>
      </c>
      <c r="S182" s="20" t="s">
        <v>2026</v>
      </c>
      <c r="T182" s="20" t="s">
        <v>2027</v>
      </c>
      <c r="U182" s="20" t="s">
        <v>2022</v>
      </c>
      <c r="Y182" s="20" t="s">
        <v>2022</v>
      </c>
      <c r="Z182" s="20" t="s">
        <v>2028</v>
      </c>
      <c r="AA182" s="20" t="s">
        <v>2029</v>
      </c>
      <c r="AB182" s="20" t="s">
        <v>2030</v>
      </c>
      <c r="AC182" s="20" t="s">
        <v>172</v>
      </c>
      <c r="AD182" s="20" t="s">
        <v>172</v>
      </c>
      <c r="AE182" s="20" t="s">
        <v>172</v>
      </c>
      <c r="AF182" s="20" t="s">
        <v>2031</v>
      </c>
      <c r="AG182" s="20" t="s">
        <v>2032</v>
      </c>
      <c r="AH182" s="20" t="s">
        <v>2033</v>
      </c>
      <c r="AI182" s="20" t="s">
        <v>2028</v>
      </c>
      <c r="AJ182" s="20" t="s">
        <v>172</v>
      </c>
      <c r="AK182" s="20" t="s">
        <v>172</v>
      </c>
      <c r="AL182" s="20" t="s">
        <v>172</v>
      </c>
      <c r="AM182" s="20" t="s">
        <v>2028</v>
      </c>
      <c r="AN182" s="20" t="s">
        <v>2034</v>
      </c>
    </row>
    <row r="183" ht="12.0" customHeight="1">
      <c r="A183" s="18" t="s">
        <v>2035</v>
      </c>
      <c r="B183" s="19" t="str">
        <f t="shared" si="15"/>
        <v>338.6</v>
      </c>
      <c r="C183" s="19" t="str">
        <f t="shared" si="27"/>
        <v>338.X</v>
      </c>
      <c r="D183" s="19" t="str">
        <f t="shared" si="16"/>
        <v>338.X</v>
      </c>
      <c r="E183" s="19" t="str">
        <f t="shared" si="3"/>
        <v>TRUE</v>
      </c>
      <c r="F183" s="19" t="str">
        <f t="shared" si="4"/>
        <v>0</v>
      </c>
      <c r="G183" s="19" t="s">
        <v>2035</v>
      </c>
      <c r="H183" s="20" t="s">
        <v>2036</v>
      </c>
      <c r="I183" s="20" t="s">
        <v>2038</v>
      </c>
      <c r="K183" s="20" t="s">
        <v>2039</v>
      </c>
      <c r="L183" s="20" t="s">
        <v>2040</v>
      </c>
      <c r="U183" s="20" t="s">
        <v>2040</v>
      </c>
      <c r="Y183" s="20" t="s">
        <v>2040</v>
      </c>
      <c r="Z183" s="20" t="s">
        <v>2041</v>
      </c>
      <c r="AA183" s="20" t="s">
        <v>172</v>
      </c>
      <c r="AB183" s="20" t="s">
        <v>172</v>
      </c>
      <c r="AC183" s="20" t="s">
        <v>172</v>
      </c>
      <c r="AD183" s="20" t="s">
        <v>172</v>
      </c>
      <c r="AE183" s="20" t="s">
        <v>172</v>
      </c>
      <c r="AF183" s="20" t="s">
        <v>172</v>
      </c>
      <c r="AG183" s="20" t="s">
        <v>172</v>
      </c>
      <c r="AH183" s="20" t="s">
        <v>172</v>
      </c>
      <c r="AI183" s="20" t="s">
        <v>2041</v>
      </c>
      <c r="AJ183" s="20" t="s">
        <v>172</v>
      </c>
      <c r="AK183" s="20" t="s">
        <v>172</v>
      </c>
      <c r="AL183" s="20" t="s">
        <v>172</v>
      </c>
      <c r="AM183" s="20" t="s">
        <v>2041</v>
      </c>
      <c r="AN183" s="20" t="s">
        <v>2042</v>
      </c>
    </row>
    <row r="184" ht="12.0" customHeight="1">
      <c r="A184" s="18" t="s">
        <v>2043</v>
      </c>
      <c r="B184" s="19" t="str">
        <f t="shared" si="15"/>
        <v>338.9</v>
      </c>
      <c r="C184" s="19" t="str">
        <f t="shared" si="27"/>
        <v>338.X</v>
      </c>
      <c r="D184" s="19" t="str">
        <f t="shared" si="16"/>
        <v>338.X</v>
      </c>
      <c r="E184" s="19" t="str">
        <f t="shared" si="3"/>
        <v>TRUE</v>
      </c>
      <c r="F184" s="19" t="str">
        <f t="shared" si="4"/>
        <v>0</v>
      </c>
      <c r="G184" s="19" t="s">
        <v>2043</v>
      </c>
      <c r="H184" s="20" t="s">
        <v>2044</v>
      </c>
      <c r="I184" s="20" t="s">
        <v>2045</v>
      </c>
      <c r="K184" s="20" t="s">
        <v>2046</v>
      </c>
      <c r="L184" s="20" t="s">
        <v>2047</v>
      </c>
      <c r="U184" s="20" t="s">
        <v>2047</v>
      </c>
      <c r="Y184" s="20" t="s">
        <v>2047</v>
      </c>
      <c r="Z184" s="20" t="s">
        <v>2049</v>
      </c>
      <c r="AA184" s="20" t="s">
        <v>172</v>
      </c>
      <c r="AB184" s="20" t="s">
        <v>172</v>
      </c>
      <c r="AC184" s="20" t="s">
        <v>172</v>
      </c>
      <c r="AD184" s="20" t="s">
        <v>172</v>
      </c>
      <c r="AE184" s="20" t="s">
        <v>172</v>
      </c>
      <c r="AF184" s="20" t="s">
        <v>172</v>
      </c>
      <c r="AG184" s="20" t="s">
        <v>172</v>
      </c>
      <c r="AH184" s="20" t="s">
        <v>172</v>
      </c>
      <c r="AI184" s="20" t="s">
        <v>2049</v>
      </c>
      <c r="AJ184" s="20" t="s">
        <v>172</v>
      </c>
      <c r="AK184" s="20" t="s">
        <v>172</v>
      </c>
      <c r="AL184" s="20" t="s">
        <v>172</v>
      </c>
      <c r="AM184" s="20" t="s">
        <v>2049</v>
      </c>
      <c r="AN184" s="20" t="s">
        <v>2051</v>
      </c>
    </row>
    <row r="185" ht="12.0" customHeight="1">
      <c r="A185" s="18" t="s">
        <v>2052</v>
      </c>
      <c r="B185" s="19" t="str">
        <f t="shared" si="15"/>
        <v>339</v>
      </c>
      <c r="C185" s="19" t="str">
        <f t="shared" si="27"/>
        <v>33X</v>
      </c>
      <c r="D185" s="19" t="str">
        <f t="shared" si="16"/>
        <v>33X</v>
      </c>
      <c r="E185" s="19" t="str">
        <f t="shared" si="3"/>
        <v>TRUE</v>
      </c>
      <c r="F185" s="19" t="str">
        <f t="shared" si="4"/>
        <v>0</v>
      </c>
      <c r="G185" s="19" t="s">
        <v>1893</v>
      </c>
      <c r="H185" s="20" t="s">
        <v>2054</v>
      </c>
      <c r="I185" s="20" t="s">
        <v>2055</v>
      </c>
      <c r="K185" s="20" t="s">
        <v>2056</v>
      </c>
      <c r="L185" s="20" t="s">
        <v>2057</v>
      </c>
      <c r="U185" s="20" t="s">
        <v>2057</v>
      </c>
      <c r="Y185" s="20" t="s">
        <v>2057</v>
      </c>
      <c r="Z185" s="20" t="s">
        <v>2059</v>
      </c>
      <c r="AA185" s="20" t="s">
        <v>172</v>
      </c>
      <c r="AB185" s="20" t="s">
        <v>172</v>
      </c>
      <c r="AC185" s="20" t="s">
        <v>172</v>
      </c>
      <c r="AD185" s="20" t="s">
        <v>172</v>
      </c>
      <c r="AE185" s="20" t="s">
        <v>172</v>
      </c>
      <c r="AF185" s="20" t="s">
        <v>172</v>
      </c>
      <c r="AG185" s="20" t="s">
        <v>172</v>
      </c>
      <c r="AH185" s="20" t="s">
        <v>172</v>
      </c>
      <c r="AI185" s="20" t="s">
        <v>2059</v>
      </c>
      <c r="AJ185" s="20" t="s">
        <v>172</v>
      </c>
      <c r="AK185" s="20" t="s">
        <v>172</v>
      </c>
      <c r="AL185" s="20" t="s">
        <v>172</v>
      </c>
      <c r="AM185" s="20" t="s">
        <v>2059</v>
      </c>
      <c r="AN185" s="20" t="s">
        <v>2062</v>
      </c>
    </row>
    <row r="186" ht="12.0" customHeight="1">
      <c r="A186" s="18" t="s">
        <v>2064</v>
      </c>
      <c r="B186" s="19" t="str">
        <f t="shared" si="15"/>
        <v>34X</v>
      </c>
      <c r="C186" s="19" t="str">
        <f t="shared" si="27"/>
        <v>3XX</v>
      </c>
      <c r="D186" s="19" t="str">
        <f t="shared" si="16"/>
        <v>3XX</v>
      </c>
      <c r="E186" s="19" t="str">
        <f t="shared" si="3"/>
        <v>TRUE</v>
      </c>
      <c r="F186" s="19" t="str">
        <f t="shared" si="4"/>
        <v>5</v>
      </c>
      <c r="G186" s="19" t="s">
        <v>2064</v>
      </c>
      <c r="H186" s="20" t="s">
        <v>2067</v>
      </c>
      <c r="I186" s="20" t="s">
        <v>2068</v>
      </c>
      <c r="L186" s="20" t="s">
        <v>2069</v>
      </c>
      <c r="U186" s="20" t="s">
        <v>2069</v>
      </c>
      <c r="Y186" s="20" t="s">
        <v>2069</v>
      </c>
      <c r="Z186" s="20" t="s">
        <v>2070</v>
      </c>
      <c r="AA186" s="20" t="s">
        <v>172</v>
      </c>
      <c r="AB186" s="20" t="s">
        <v>172</v>
      </c>
      <c r="AC186" s="20" t="s">
        <v>172</v>
      </c>
      <c r="AD186" s="20" t="s">
        <v>172</v>
      </c>
      <c r="AE186" s="20" t="s">
        <v>172</v>
      </c>
      <c r="AF186" s="20" t="s">
        <v>172</v>
      </c>
      <c r="AG186" s="20" t="s">
        <v>172</v>
      </c>
      <c r="AH186" s="20" t="s">
        <v>172</v>
      </c>
      <c r="AI186" s="20" t="s">
        <v>2070</v>
      </c>
      <c r="AJ186" s="20" t="s">
        <v>172</v>
      </c>
      <c r="AK186" s="20" t="s">
        <v>172</v>
      </c>
      <c r="AL186" s="20" t="s">
        <v>172</v>
      </c>
      <c r="AM186" s="20" t="s">
        <v>2070</v>
      </c>
      <c r="AN186" s="20" t="s">
        <v>2072</v>
      </c>
    </row>
    <row r="187" ht="12.0" customHeight="1">
      <c r="A187" s="18" t="s">
        <v>2073</v>
      </c>
      <c r="B187" s="19" t="str">
        <f t="shared" si="15"/>
        <v>340</v>
      </c>
      <c r="C187" s="19" t="str">
        <f t="shared" si="27"/>
        <v>34X</v>
      </c>
      <c r="D187" s="19" t="str">
        <f t="shared" si="16"/>
        <v>34X</v>
      </c>
      <c r="E187" s="19" t="str">
        <f t="shared" si="3"/>
        <v>TRUE</v>
      </c>
      <c r="F187" s="19" t="str">
        <f t="shared" si="4"/>
        <v>0</v>
      </c>
      <c r="G187" s="19" t="s">
        <v>2075</v>
      </c>
      <c r="H187" s="20" t="s">
        <v>289</v>
      </c>
      <c r="I187" s="20" t="s">
        <v>292</v>
      </c>
      <c r="K187" s="20" t="s">
        <v>2077</v>
      </c>
      <c r="L187" s="20" t="s">
        <v>2078</v>
      </c>
      <c r="N187" s="20" t="s">
        <v>2079</v>
      </c>
      <c r="R187" s="20" t="s">
        <v>2081</v>
      </c>
      <c r="U187" s="20" t="s">
        <v>2078</v>
      </c>
      <c r="Y187" s="20" t="s">
        <v>2078</v>
      </c>
      <c r="Z187" s="20" t="s">
        <v>2082</v>
      </c>
      <c r="AA187" s="20" t="s">
        <v>172</v>
      </c>
      <c r="AB187" s="20" t="s">
        <v>2083</v>
      </c>
      <c r="AC187" s="20" t="s">
        <v>172</v>
      </c>
      <c r="AD187" s="20" t="s">
        <v>172</v>
      </c>
      <c r="AE187" s="20" t="s">
        <v>172</v>
      </c>
      <c r="AF187" s="20" t="s">
        <v>2084</v>
      </c>
      <c r="AG187" s="20" t="s">
        <v>172</v>
      </c>
      <c r="AH187" s="20" t="s">
        <v>172</v>
      </c>
      <c r="AI187" s="20" t="s">
        <v>2082</v>
      </c>
      <c r="AJ187" s="20" t="s">
        <v>172</v>
      </c>
      <c r="AK187" s="20" t="s">
        <v>172</v>
      </c>
      <c r="AL187" s="20" t="s">
        <v>172</v>
      </c>
      <c r="AM187" s="20" t="s">
        <v>2082</v>
      </c>
      <c r="AN187" s="20" t="s">
        <v>2085</v>
      </c>
    </row>
    <row r="188" ht="12.0" customHeight="1">
      <c r="A188" s="18" t="s">
        <v>2086</v>
      </c>
      <c r="B188" s="19" t="str">
        <f t="shared" si="15"/>
        <v>341</v>
      </c>
      <c r="C188" s="19" t="str">
        <f t="shared" si="27"/>
        <v>34X</v>
      </c>
      <c r="D188" s="19" t="str">
        <f t="shared" si="16"/>
        <v>34X</v>
      </c>
      <c r="E188" s="19" t="str">
        <f t="shared" si="3"/>
        <v>TRUE</v>
      </c>
      <c r="F188" s="19" t="str">
        <f t="shared" si="4"/>
        <v>0</v>
      </c>
      <c r="G188" s="19" t="s">
        <v>2089</v>
      </c>
      <c r="H188" s="20" t="s">
        <v>2090</v>
      </c>
      <c r="I188" s="20" t="s">
        <v>2091</v>
      </c>
      <c r="K188" s="20" t="s">
        <v>1107</v>
      </c>
      <c r="L188" s="20" t="s">
        <v>2092</v>
      </c>
      <c r="N188" s="20" t="s">
        <v>2093</v>
      </c>
      <c r="R188" s="20" t="s">
        <v>2094</v>
      </c>
      <c r="U188" s="20" t="s">
        <v>2092</v>
      </c>
      <c r="Y188" s="20" t="s">
        <v>2092</v>
      </c>
      <c r="Z188" s="20" t="s">
        <v>2095</v>
      </c>
      <c r="AA188" s="20" t="s">
        <v>172</v>
      </c>
      <c r="AB188" s="20" t="s">
        <v>2096</v>
      </c>
      <c r="AC188" s="20" t="s">
        <v>172</v>
      </c>
      <c r="AD188" s="20" t="s">
        <v>172</v>
      </c>
      <c r="AE188" s="20" t="s">
        <v>172</v>
      </c>
      <c r="AF188" s="20" t="s">
        <v>2097</v>
      </c>
      <c r="AG188" s="20" t="s">
        <v>172</v>
      </c>
      <c r="AH188" s="20" t="s">
        <v>172</v>
      </c>
      <c r="AI188" s="20" t="s">
        <v>2095</v>
      </c>
      <c r="AJ188" s="20" t="s">
        <v>172</v>
      </c>
      <c r="AK188" s="20" t="s">
        <v>172</v>
      </c>
      <c r="AL188" s="20" t="s">
        <v>172</v>
      </c>
      <c r="AM188" s="20" t="s">
        <v>2095</v>
      </c>
      <c r="AN188" s="20" t="s">
        <v>2098</v>
      </c>
    </row>
    <row r="189" ht="12.0" customHeight="1">
      <c r="A189" s="18" t="s">
        <v>2100</v>
      </c>
      <c r="B189" s="19" t="str">
        <f t="shared" si="15"/>
        <v>342</v>
      </c>
      <c r="C189" s="19" t="str">
        <f t="shared" si="27"/>
        <v>34X</v>
      </c>
      <c r="D189" s="19" t="str">
        <f t="shared" si="16"/>
        <v>34X</v>
      </c>
      <c r="E189" s="19" t="str">
        <f t="shared" si="3"/>
        <v>TRUE</v>
      </c>
      <c r="F189" s="19" t="str">
        <f t="shared" si="4"/>
        <v>0</v>
      </c>
      <c r="G189" s="19" t="s">
        <v>2086</v>
      </c>
      <c r="H189" s="20" t="s">
        <v>2102</v>
      </c>
      <c r="I189" s="20" t="s">
        <v>2104</v>
      </c>
      <c r="L189" s="20" t="s">
        <v>2105</v>
      </c>
      <c r="U189" s="20" t="s">
        <v>2105</v>
      </c>
      <c r="Y189" s="20" t="s">
        <v>2105</v>
      </c>
      <c r="Z189" s="20" t="s">
        <v>2106</v>
      </c>
      <c r="AA189" s="20" t="s">
        <v>172</v>
      </c>
      <c r="AB189" s="20" t="s">
        <v>172</v>
      </c>
      <c r="AC189" s="20" t="s">
        <v>172</v>
      </c>
      <c r="AD189" s="20" t="s">
        <v>172</v>
      </c>
      <c r="AE189" s="20" t="s">
        <v>172</v>
      </c>
      <c r="AF189" s="20" t="s">
        <v>172</v>
      </c>
      <c r="AG189" s="20" t="s">
        <v>172</v>
      </c>
      <c r="AH189" s="20" t="s">
        <v>172</v>
      </c>
      <c r="AI189" s="20" t="s">
        <v>2106</v>
      </c>
      <c r="AJ189" s="20" t="s">
        <v>172</v>
      </c>
      <c r="AK189" s="20" t="s">
        <v>172</v>
      </c>
      <c r="AL189" s="20" t="s">
        <v>172</v>
      </c>
      <c r="AM189" s="20" t="s">
        <v>2106</v>
      </c>
      <c r="AN189" s="20" t="s">
        <v>2108</v>
      </c>
    </row>
    <row r="190" ht="12.0" customHeight="1">
      <c r="A190" s="18" t="s">
        <v>2109</v>
      </c>
      <c r="B190" s="19" t="str">
        <f t="shared" si="15"/>
        <v>343</v>
      </c>
      <c r="C190" s="19" t="str">
        <f t="shared" si="27"/>
        <v>34X</v>
      </c>
      <c r="D190" s="19" t="str">
        <f t="shared" si="16"/>
        <v>34X</v>
      </c>
      <c r="E190" s="19" t="str">
        <f t="shared" si="3"/>
        <v>TRUE</v>
      </c>
      <c r="F190" s="19" t="str">
        <f t="shared" si="4"/>
        <v>0</v>
      </c>
      <c r="G190" s="19" t="s">
        <v>2112</v>
      </c>
      <c r="H190" s="20" t="s">
        <v>2113</v>
      </c>
      <c r="I190" s="20" t="s">
        <v>2114</v>
      </c>
      <c r="L190" s="20" t="s">
        <v>2115</v>
      </c>
      <c r="M190" s="20" t="s">
        <v>2116</v>
      </c>
      <c r="N190" s="20" t="s">
        <v>2117</v>
      </c>
      <c r="O190" s="20" t="s">
        <v>2118</v>
      </c>
      <c r="R190" s="20" t="s">
        <v>2119</v>
      </c>
      <c r="S190" s="20" t="s">
        <v>2120</v>
      </c>
      <c r="T190" s="20" t="s">
        <v>2121</v>
      </c>
      <c r="U190" s="20" t="s">
        <v>2122</v>
      </c>
      <c r="Y190" s="20" t="s">
        <v>2115</v>
      </c>
      <c r="Z190" s="20" t="s">
        <v>2123</v>
      </c>
      <c r="AA190" s="20" t="s">
        <v>2124</v>
      </c>
      <c r="AB190" s="20" t="s">
        <v>2126</v>
      </c>
      <c r="AC190" s="20" t="s">
        <v>2127</v>
      </c>
      <c r="AD190" s="20" t="s">
        <v>172</v>
      </c>
      <c r="AE190" s="20" t="s">
        <v>172</v>
      </c>
      <c r="AF190" s="20" t="s">
        <v>2129</v>
      </c>
      <c r="AG190" s="20" t="s">
        <v>2130</v>
      </c>
      <c r="AH190" s="20" t="s">
        <v>2131</v>
      </c>
      <c r="AI190" s="20" t="s">
        <v>2133</v>
      </c>
      <c r="AJ190" s="20" t="s">
        <v>172</v>
      </c>
      <c r="AK190" s="20" t="s">
        <v>172</v>
      </c>
      <c r="AL190" s="20" t="s">
        <v>172</v>
      </c>
      <c r="AM190" s="20" t="s">
        <v>2123</v>
      </c>
      <c r="AN190" s="20" t="s">
        <v>2134</v>
      </c>
    </row>
    <row r="191" ht="12.0" customHeight="1">
      <c r="A191" s="18" t="s">
        <v>2135</v>
      </c>
      <c r="B191" s="19" t="str">
        <f t="shared" si="15"/>
        <v>345</v>
      </c>
      <c r="C191" s="19" t="str">
        <f t="shared" si="27"/>
        <v>34X</v>
      </c>
      <c r="D191" s="19" t="str">
        <f t="shared" si="16"/>
        <v>34X</v>
      </c>
      <c r="E191" s="19" t="str">
        <f t="shared" si="3"/>
        <v>TRUE</v>
      </c>
      <c r="F191" s="19" t="str">
        <f t="shared" si="4"/>
        <v>0</v>
      </c>
      <c r="G191" s="19" t="s">
        <v>2138</v>
      </c>
      <c r="H191" s="20" t="s">
        <v>2139</v>
      </c>
      <c r="I191" s="20" t="s">
        <v>2140</v>
      </c>
      <c r="K191" s="20" t="s">
        <v>2142</v>
      </c>
      <c r="L191" s="20" t="s">
        <v>2143</v>
      </c>
      <c r="N191" s="20" t="s">
        <v>2144</v>
      </c>
      <c r="O191" s="20" t="s">
        <v>2145</v>
      </c>
      <c r="R191" s="20" t="s">
        <v>2146</v>
      </c>
      <c r="S191" s="20" t="s">
        <v>2148</v>
      </c>
      <c r="T191" s="20" t="s">
        <v>2149</v>
      </c>
      <c r="U191" s="20" t="s">
        <v>2143</v>
      </c>
      <c r="Y191" s="20" t="s">
        <v>2143</v>
      </c>
      <c r="Z191" s="20" t="s">
        <v>2150</v>
      </c>
      <c r="AA191" s="20" t="s">
        <v>172</v>
      </c>
      <c r="AB191" s="20" t="s">
        <v>2151</v>
      </c>
      <c r="AC191" s="20" t="s">
        <v>2152</v>
      </c>
      <c r="AD191" s="20" t="s">
        <v>172</v>
      </c>
      <c r="AE191" s="20" t="s">
        <v>172</v>
      </c>
      <c r="AF191" s="20" t="s">
        <v>2153</v>
      </c>
      <c r="AG191" s="20" t="s">
        <v>2154</v>
      </c>
      <c r="AH191" s="20" t="s">
        <v>2155</v>
      </c>
      <c r="AI191" s="20" t="s">
        <v>2150</v>
      </c>
      <c r="AJ191" s="20" t="s">
        <v>172</v>
      </c>
      <c r="AK191" s="20" t="s">
        <v>172</v>
      </c>
      <c r="AL191" s="20" t="s">
        <v>172</v>
      </c>
      <c r="AM191" s="20" t="s">
        <v>2150</v>
      </c>
      <c r="AN191" s="20" t="s">
        <v>2156</v>
      </c>
    </row>
    <row r="192" ht="12.0" customHeight="1">
      <c r="A192" s="18" t="s">
        <v>2157</v>
      </c>
      <c r="B192" s="19" t="str">
        <f t="shared" si="15"/>
        <v>35X</v>
      </c>
      <c r="C192" s="19" t="str">
        <f t="shared" si="27"/>
        <v>3XX</v>
      </c>
      <c r="D192" s="19" t="str">
        <f t="shared" si="16"/>
        <v>3XX</v>
      </c>
      <c r="E192" s="19" t="str">
        <f t="shared" si="3"/>
        <v>TRUE</v>
      </c>
      <c r="F192" s="19" t="str">
        <f t="shared" si="4"/>
        <v>3</v>
      </c>
      <c r="G192" s="19" t="s">
        <v>2157</v>
      </c>
      <c r="H192" s="20" t="s">
        <v>2161</v>
      </c>
      <c r="I192" s="20" t="s">
        <v>2162</v>
      </c>
      <c r="Z192" t="s">
        <v>172</v>
      </c>
      <c r="AA192" t="s">
        <v>172</v>
      </c>
      <c r="AB192" t="s">
        <v>172</v>
      </c>
      <c r="AC192" t="s">
        <v>172</v>
      </c>
      <c r="AD192" t="s">
        <v>172</v>
      </c>
      <c r="AE192" t="s">
        <v>172</v>
      </c>
      <c r="AF192" t="s">
        <v>172</v>
      </c>
      <c r="AG192" t="s">
        <v>172</v>
      </c>
      <c r="AH192" t="s">
        <v>172</v>
      </c>
      <c r="AI192" t="s">
        <v>172</v>
      </c>
      <c r="AJ192" t="s">
        <v>172</v>
      </c>
      <c r="AK192" t="s">
        <v>172</v>
      </c>
      <c r="AL192" t="s">
        <v>172</v>
      </c>
      <c r="AM192" t="s">
        <v>172</v>
      </c>
      <c r="AN192" t="s">
        <v>183</v>
      </c>
    </row>
    <row r="193" ht="12.0" customHeight="1">
      <c r="A193" s="18" t="s">
        <v>2164</v>
      </c>
      <c r="B193" s="19" t="str">
        <f t="shared" si="15"/>
        <v>352</v>
      </c>
      <c r="C193" s="19" t="str">
        <f t="shared" si="27"/>
        <v>35X</v>
      </c>
      <c r="D193" s="19" t="str">
        <f t="shared" si="16"/>
        <v>35X</v>
      </c>
      <c r="E193" s="19" t="str">
        <f t="shared" si="3"/>
        <v>TRUE</v>
      </c>
      <c r="F193" s="19" t="str">
        <f t="shared" si="4"/>
        <v>0</v>
      </c>
      <c r="G193" s="19" t="s">
        <v>2165</v>
      </c>
      <c r="H193" s="20" t="s">
        <v>2167</v>
      </c>
      <c r="I193" s="20" t="s">
        <v>2168</v>
      </c>
      <c r="L193" s="20" t="s">
        <v>2169</v>
      </c>
      <c r="M193" s="20" t="s">
        <v>2170</v>
      </c>
      <c r="N193" s="20" t="s">
        <v>2171</v>
      </c>
      <c r="O193" s="20" t="s">
        <v>2172</v>
      </c>
      <c r="R193" s="20" t="s">
        <v>2173</v>
      </c>
      <c r="S193" s="20" t="s">
        <v>2175</v>
      </c>
      <c r="T193" s="20" t="s">
        <v>2176</v>
      </c>
      <c r="U193" s="20" t="s">
        <v>2177</v>
      </c>
      <c r="Y193" s="20" t="s">
        <v>2169</v>
      </c>
      <c r="Z193" s="20" t="s">
        <v>2178</v>
      </c>
      <c r="AA193" s="20" t="s">
        <v>2179</v>
      </c>
      <c r="AB193" s="20" t="s">
        <v>2180</v>
      </c>
      <c r="AC193" s="20" t="s">
        <v>2181</v>
      </c>
      <c r="AD193" s="20" t="s">
        <v>172</v>
      </c>
      <c r="AE193" s="20" t="s">
        <v>172</v>
      </c>
      <c r="AF193" s="20" t="s">
        <v>2183</v>
      </c>
      <c r="AG193" s="20" t="s">
        <v>2184</v>
      </c>
      <c r="AH193" s="20" t="s">
        <v>2185</v>
      </c>
      <c r="AI193" s="20" t="s">
        <v>2186</v>
      </c>
      <c r="AJ193" s="20" t="s">
        <v>172</v>
      </c>
      <c r="AK193" s="20" t="s">
        <v>172</v>
      </c>
      <c r="AL193" s="20" t="s">
        <v>172</v>
      </c>
      <c r="AM193" s="20" t="s">
        <v>2178</v>
      </c>
      <c r="AN193" s="20" t="s">
        <v>2188</v>
      </c>
    </row>
    <row r="194" ht="12.0" customHeight="1">
      <c r="A194" s="18" t="s">
        <v>2189</v>
      </c>
      <c r="B194" s="19" t="str">
        <f t="shared" si="15"/>
        <v>353</v>
      </c>
      <c r="C194" s="19" t="str">
        <f t="shared" si="27"/>
        <v>35X</v>
      </c>
      <c r="D194" s="19" t="str">
        <f t="shared" si="16"/>
        <v>35X</v>
      </c>
      <c r="E194" s="19" t="str">
        <f t="shared" si="3"/>
        <v>TRUE</v>
      </c>
      <c r="F194" s="19" t="str">
        <f t="shared" si="4"/>
        <v>0</v>
      </c>
      <c r="G194" s="19" t="s">
        <v>2193</v>
      </c>
      <c r="H194" s="20" t="s">
        <v>2194</v>
      </c>
      <c r="I194" s="20" t="s">
        <v>2195</v>
      </c>
      <c r="L194" s="20" t="s">
        <v>2196</v>
      </c>
      <c r="M194" s="20" t="s">
        <v>2197</v>
      </c>
      <c r="N194" s="20" t="s">
        <v>2198</v>
      </c>
      <c r="Q194" s="20" t="s">
        <v>2199</v>
      </c>
      <c r="R194" s="20" t="s">
        <v>2200</v>
      </c>
      <c r="S194" s="20" t="s">
        <v>2201</v>
      </c>
      <c r="T194" s="20" t="s">
        <v>2202</v>
      </c>
      <c r="U194" s="20" t="s">
        <v>2203</v>
      </c>
      <c r="Y194" s="20" t="s">
        <v>2196</v>
      </c>
      <c r="Z194" s="20" t="s">
        <v>2204</v>
      </c>
      <c r="AA194" s="20" t="s">
        <v>2205</v>
      </c>
      <c r="AB194" s="20" t="s">
        <v>2206</v>
      </c>
      <c r="AC194" s="20" t="s">
        <v>172</v>
      </c>
      <c r="AD194" s="20" t="s">
        <v>172</v>
      </c>
      <c r="AE194" s="20" t="s">
        <v>2207</v>
      </c>
      <c r="AF194" s="20" t="s">
        <v>2208</v>
      </c>
      <c r="AG194" s="20" t="s">
        <v>2209</v>
      </c>
      <c r="AH194" s="20" t="s">
        <v>2210</v>
      </c>
      <c r="AI194" s="20" t="s">
        <v>2210</v>
      </c>
      <c r="AJ194" s="20" t="s">
        <v>172</v>
      </c>
      <c r="AK194" s="20" t="s">
        <v>172</v>
      </c>
      <c r="AL194" s="20" t="s">
        <v>172</v>
      </c>
      <c r="AM194" s="20" t="s">
        <v>2204</v>
      </c>
      <c r="AN194" s="20" t="s">
        <v>2211</v>
      </c>
    </row>
    <row r="195" ht="12.0" customHeight="1">
      <c r="A195" s="18" t="s">
        <v>2212</v>
      </c>
      <c r="B195" s="19" t="str">
        <f t="shared" si="15"/>
        <v>355.X</v>
      </c>
      <c r="C195" s="19" t="s">
        <v>2213</v>
      </c>
      <c r="D195" s="19" t="str">
        <f t="shared" si="16"/>
        <v>35X</v>
      </c>
      <c r="E195" s="19" t="str">
        <f t="shared" si="3"/>
        <v>TRUE</v>
      </c>
      <c r="F195" s="19" t="str">
        <f t="shared" si="4"/>
        <v>1</v>
      </c>
      <c r="G195" s="19" t="s">
        <v>2214</v>
      </c>
      <c r="H195" s="20" t="s">
        <v>2215</v>
      </c>
      <c r="I195" s="20" t="s">
        <v>2216</v>
      </c>
      <c r="K195" s="20" t="s">
        <v>2217</v>
      </c>
      <c r="L195" s="20" t="s">
        <v>2218</v>
      </c>
      <c r="M195" s="20" t="s">
        <v>2219</v>
      </c>
      <c r="N195" s="20" t="s">
        <v>2221</v>
      </c>
      <c r="Q195" s="20" t="s">
        <v>2222</v>
      </c>
      <c r="R195" s="20" t="s">
        <v>2223</v>
      </c>
      <c r="S195" s="20" t="s">
        <v>2224</v>
      </c>
      <c r="T195" s="20" t="s">
        <v>2225</v>
      </c>
      <c r="U195" s="20" t="s">
        <v>2226</v>
      </c>
      <c r="Y195" s="20" t="s">
        <v>2218</v>
      </c>
      <c r="Z195" s="20" t="s">
        <v>2227</v>
      </c>
      <c r="AA195" s="20" t="s">
        <v>2229</v>
      </c>
      <c r="AB195" s="20" t="s">
        <v>2230</v>
      </c>
      <c r="AC195" s="20" t="s">
        <v>172</v>
      </c>
      <c r="AD195" s="20" t="s">
        <v>172</v>
      </c>
      <c r="AE195" s="20" t="s">
        <v>2231</v>
      </c>
      <c r="AF195" s="20" t="s">
        <v>2232</v>
      </c>
      <c r="AG195" s="20" t="s">
        <v>2233</v>
      </c>
      <c r="AH195" s="20" t="s">
        <v>2235</v>
      </c>
      <c r="AI195" s="20" t="s">
        <v>2236</v>
      </c>
      <c r="AJ195" s="20" t="s">
        <v>172</v>
      </c>
      <c r="AK195" s="20" t="s">
        <v>172</v>
      </c>
      <c r="AL195" s="20" t="s">
        <v>172</v>
      </c>
      <c r="AM195" s="20" t="s">
        <v>2227</v>
      </c>
      <c r="AN195" s="20" t="s">
        <v>2237</v>
      </c>
    </row>
    <row r="196" ht="12.0" customHeight="1">
      <c r="A196" s="18" t="s">
        <v>2238</v>
      </c>
      <c r="B196" s="19" t="str">
        <f t="shared" si="15"/>
        <v>355.1X</v>
      </c>
      <c r="C196" s="19" t="s">
        <v>2240</v>
      </c>
      <c r="D196" s="19" t="str">
        <f t="shared" si="16"/>
        <v>355.X</v>
      </c>
      <c r="E196" s="19" t="str">
        <f t="shared" si="3"/>
        <v>TRUE</v>
      </c>
      <c r="F196" s="19" t="str">
        <f t="shared" si="4"/>
        <v>5</v>
      </c>
      <c r="G196" s="19" t="s">
        <v>2241</v>
      </c>
      <c r="H196" s="20" t="s">
        <v>2242</v>
      </c>
      <c r="I196" s="20" t="s">
        <v>2243</v>
      </c>
      <c r="K196" s="20" t="s">
        <v>1107</v>
      </c>
      <c r="L196" s="20" t="s">
        <v>2245</v>
      </c>
      <c r="M196" s="20" t="s">
        <v>2246</v>
      </c>
      <c r="U196" s="20" t="s">
        <v>2247</v>
      </c>
      <c r="Y196" s="20" t="s">
        <v>2245</v>
      </c>
      <c r="Z196" s="20" t="s">
        <v>2248</v>
      </c>
      <c r="AA196" s="20" t="s">
        <v>2249</v>
      </c>
      <c r="AB196" s="20" t="s">
        <v>172</v>
      </c>
      <c r="AC196" s="20" t="s">
        <v>172</v>
      </c>
      <c r="AD196" s="20" t="s">
        <v>172</v>
      </c>
      <c r="AE196" s="20" t="s">
        <v>172</v>
      </c>
      <c r="AF196" s="20" t="s">
        <v>172</v>
      </c>
      <c r="AG196" s="20" t="s">
        <v>172</v>
      </c>
      <c r="AH196" s="20" t="s">
        <v>172</v>
      </c>
      <c r="AI196" s="20" t="s">
        <v>2250</v>
      </c>
      <c r="AJ196" s="20" t="s">
        <v>172</v>
      </c>
      <c r="AK196" s="20" t="s">
        <v>172</v>
      </c>
      <c r="AL196" s="20" t="s">
        <v>172</v>
      </c>
      <c r="AM196" s="20" t="s">
        <v>2248</v>
      </c>
      <c r="AN196" s="20" t="s">
        <v>2251</v>
      </c>
    </row>
    <row r="197" ht="12.0" customHeight="1">
      <c r="A197" s="18" t="s">
        <v>2252</v>
      </c>
      <c r="B197" s="19" t="str">
        <f t="shared" si="15"/>
        <v>355.11</v>
      </c>
      <c r="C197" s="19" t="str">
        <f t="shared" ref="C197:C204" si="28">REGEXREPLACE(B197,"^([^X]*?).?(X*)$", "$1X$2")</f>
        <v>355.1X</v>
      </c>
      <c r="D197" s="19" t="str">
        <f t="shared" si="16"/>
        <v>355.1X</v>
      </c>
      <c r="E197" s="19" t="str">
        <f t="shared" si="3"/>
        <v>TRUE</v>
      </c>
      <c r="F197" s="19" t="str">
        <f t="shared" si="4"/>
        <v>0</v>
      </c>
      <c r="G197" s="19" t="s">
        <v>2254</v>
      </c>
      <c r="H197" s="20" t="s">
        <v>549</v>
      </c>
      <c r="I197" s="20" t="s">
        <v>647</v>
      </c>
      <c r="J197" s="20" t="s">
        <v>648</v>
      </c>
      <c r="K197" s="20" t="s">
        <v>1107</v>
      </c>
      <c r="Z197" t="s">
        <v>172</v>
      </c>
      <c r="AA197" t="s">
        <v>172</v>
      </c>
      <c r="AB197" t="s">
        <v>172</v>
      </c>
      <c r="AC197" t="s">
        <v>172</v>
      </c>
      <c r="AD197" t="s">
        <v>172</v>
      </c>
      <c r="AE197" t="s">
        <v>172</v>
      </c>
      <c r="AF197" t="s">
        <v>172</v>
      </c>
      <c r="AG197" t="s">
        <v>172</v>
      </c>
      <c r="AH197" t="s">
        <v>172</v>
      </c>
      <c r="AI197" t="s">
        <v>172</v>
      </c>
      <c r="AJ197" t="s">
        <v>172</v>
      </c>
      <c r="AK197" t="s">
        <v>172</v>
      </c>
      <c r="AL197" t="s">
        <v>172</v>
      </c>
      <c r="AM197" t="s">
        <v>172</v>
      </c>
      <c r="AN197" t="s">
        <v>183</v>
      </c>
    </row>
    <row r="198" ht="12.0" customHeight="1">
      <c r="A198" s="18" t="s">
        <v>2256</v>
      </c>
      <c r="B198" s="19" t="str">
        <f t="shared" si="15"/>
        <v>355.12</v>
      </c>
      <c r="C198" s="19" t="str">
        <f t="shared" si="28"/>
        <v>355.1X</v>
      </c>
      <c r="D198" s="19" t="str">
        <f t="shared" si="16"/>
        <v>355.1X</v>
      </c>
      <c r="E198" s="19" t="str">
        <f t="shared" si="3"/>
        <v>TRUE</v>
      </c>
      <c r="F198" s="19" t="str">
        <f t="shared" si="4"/>
        <v>0</v>
      </c>
      <c r="G198" s="19" t="s">
        <v>2257</v>
      </c>
      <c r="H198" s="20" t="s">
        <v>557</v>
      </c>
      <c r="I198" s="20" t="s">
        <v>650</v>
      </c>
      <c r="J198" s="20" t="s">
        <v>648</v>
      </c>
      <c r="K198" s="20" t="s">
        <v>1107</v>
      </c>
      <c r="Z198" t="s">
        <v>172</v>
      </c>
      <c r="AA198" t="s">
        <v>172</v>
      </c>
      <c r="AB198" t="s">
        <v>172</v>
      </c>
      <c r="AC198" t="s">
        <v>172</v>
      </c>
      <c r="AD198" t="s">
        <v>172</v>
      </c>
      <c r="AE198" t="s">
        <v>172</v>
      </c>
      <c r="AF198" t="s">
        <v>172</v>
      </c>
      <c r="AG198" t="s">
        <v>172</v>
      </c>
      <c r="AH198" t="s">
        <v>172</v>
      </c>
      <c r="AI198" t="s">
        <v>172</v>
      </c>
      <c r="AJ198" t="s">
        <v>172</v>
      </c>
      <c r="AK198" t="s">
        <v>172</v>
      </c>
      <c r="AL198" t="s">
        <v>172</v>
      </c>
      <c r="AM198" t="s">
        <v>172</v>
      </c>
      <c r="AN198" t="s">
        <v>183</v>
      </c>
    </row>
    <row r="199" ht="12.0" customHeight="1">
      <c r="A199" s="18" t="s">
        <v>2258</v>
      </c>
      <c r="B199" s="19" t="str">
        <f t="shared" si="15"/>
        <v>355.13</v>
      </c>
      <c r="C199" s="19" t="str">
        <f t="shared" si="28"/>
        <v>355.1X</v>
      </c>
      <c r="D199" s="19" t="str">
        <f t="shared" si="16"/>
        <v>355.1X</v>
      </c>
      <c r="E199" s="19" t="str">
        <f t="shared" si="3"/>
        <v>TRUE</v>
      </c>
      <c r="F199" s="19" t="str">
        <f t="shared" si="4"/>
        <v>0</v>
      </c>
      <c r="G199" s="19" t="s">
        <v>2259</v>
      </c>
      <c r="H199" s="20" t="s">
        <v>563</v>
      </c>
      <c r="I199" s="20" t="s">
        <v>653</v>
      </c>
      <c r="J199" s="20" t="s">
        <v>648</v>
      </c>
      <c r="K199" s="20" t="s">
        <v>1107</v>
      </c>
      <c r="Z199" t="s">
        <v>172</v>
      </c>
      <c r="AA199" t="s">
        <v>172</v>
      </c>
      <c r="AB199" t="s">
        <v>172</v>
      </c>
      <c r="AC199" t="s">
        <v>172</v>
      </c>
      <c r="AD199" t="s">
        <v>172</v>
      </c>
      <c r="AE199" t="s">
        <v>172</v>
      </c>
      <c r="AF199" t="s">
        <v>172</v>
      </c>
      <c r="AG199" t="s">
        <v>172</v>
      </c>
      <c r="AH199" t="s">
        <v>172</v>
      </c>
      <c r="AI199" t="s">
        <v>172</v>
      </c>
      <c r="AJ199" t="s">
        <v>172</v>
      </c>
      <c r="AK199" t="s">
        <v>172</v>
      </c>
      <c r="AL199" t="s">
        <v>172</v>
      </c>
      <c r="AM199" t="s">
        <v>172</v>
      </c>
      <c r="AN199" t="s">
        <v>183</v>
      </c>
    </row>
    <row r="200" ht="12.0" customHeight="1">
      <c r="A200" s="18" t="s">
        <v>2261</v>
      </c>
      <c r="B200" s="19" t="str">
        <f t="shared" si="15"/>
        <v>355.14</v>
      </c>
      <c r="C200" s="19" t="str">
        <f t="shared" si="28"/>
        <v>355.1X</v>
      </c>
      <c r="D200" s="19" t="str">
        <f t="shared" si="16"/>
        <v>355.1X</v>
      </c>
      <c r="E200" s="19" t="str">
        <f t="shared" si="3"/>
        <v>TRUE</v>
      </c>
      <c r="F200" s="19" t="str">
        <f t="shared" si="4"/>
        <v>0</v>
      </c>
      <c r="G200" s="19" t="s">
        <v>2263</v>
      </c>
      <c r="H200" s="20" t="s">
        <v>582</v>
      </c>
      <c r="I200" s="20" t="s">
        <v>657</v>
      </c>
      <c r="J200" s="20" t="s">
        <v>648</v>
      </c>
      <c r="K200" s="20" t="s">
        <v>1107</v>
      </c>
      <c r="Z200" t="s">
        <v>172</v>
      </c>
      <c r="AA200" t="s">
        <v>172</v>
      </c>
      <c r="AB200" t="s">
        <v>172</v>
      </c>
      <c r="AC200" t="s">
        <v>172</v>
      </c>
      <c r="AD200" t="s">
        <v>172</v>
      </c>
      <c r="AE200" t="s">
        <v>172</v>
      </c>
      <c r="AF200" t="s">
        <v>172</v>
      </c>
      <c r="AG200" t="s">
        <v>172</v>
      </c>
      <c r="AH200" t="s">
        <v>172</v>
      </c>
      <c r="AI200" t="s">
        <v>172</v>
      </c>
      <c r="AJ200" t="s">
        <v>172</v>
      </c>
      <c r="AK200" t="s">
        <v>172</v>
      </c>
      <c r="AL200" t="s">
        <v>172</v>
      </c>
      <c r="AM200" t="s">
        <v>172</v>
      </c>
      <c r="AN200" t="s">
        <v>183</v>
      </c>
    </row>
    <row r="201" ht="12.0" customHeight="1">
      <c r="A201" s="18" t="s">
        <v>2264</v>
      </c>
      <c r="B201" s="19" t="str">
        <f t="shared" si="15"/>
        <v>355.15</v>
      </c>
      <c r="C201" s="19" t="str">
        <f t="shared" si="28"/>
        <v>355.1X</v>
      </c>
      <c r="D201" s="19" t="str">
        <f t="shared" si="16"/>
        <v>355.1X</v>
      </c>
      <c r="E201" s="19" t="str">
        <f t="shared" si="3"/>
        <v>TRUE</v>
      </c>
      <c r="F201" s="19" t="str">
        <f t="shared" si="4"/>
        <v>0</v>
      </c>
      <c r="G201" s="19" t="s">
        <v>2266</v>
      </c>
      <c r="H201" s="20" t="s">
        <v>595</v>
      </c>
      <c r="I201" s="20" t="s">
        <v>662</v>
      </c>
      <c r="K201" s="20" t="s">
        <v>1107</v>
      </c>
      <c r="L201" s="20" t="s">
        <v>2268</v>
      </c>
      <c r="M201" s="20" t="s">
        <v>2246</v>
      </c>
      <c r="Y201" s="20" t="s">
        <v>2268</v>
      </c>
      <c r="Z201" s="20" t="s">
        <v>2269</v>
      </c>
      <c r="AA201" s="20" t="s">
        <v>2249</v>
      </c>
      <c r="AB201" s="20" t="s">
        <v>172</v>
      </c>
      <c r="AC201" s="20" t="s">
        <v>172</v>
      </c>
      <c r="AD201" s="20" t="s">
        <v>172</v>
      </c>
      <c r="AE201" s="20" t="s">
        <v>172</v>
      </c>
      <c r="AF201" s="20" t="s">
        <v>172</v>
      </c>
      <c r="AG201" s="20" t="s">
        <v>172</v>
      </c>
      <c r="AH201" s="20" t="s">
        <v>172</v>
      </c>
      <c r="AI201" s="20" t="s">
        <v>172</v>
      </c>
      <c r="AJ201" s="20" t="s">
        <v>172</v>
      </c>
      <c r="AK201" s="20" t="s">
        <v>172</v>
      </c>
      <c r="AL201" s="20" t="s">
        <v>172</v>
      </c>
      <c r="AM201" s="20" t="s">
        <v>2269</v>
      </c>
      <c r="AN201" s="20" t="s">
        <v>2270</v>
      </c>
    </row>
    <row r="202" ht="12.0" customHeight="1">
      <c r="A202" s="18" t="s">
        <v>2271</v>
      </c>
      <c r="B202" s="19" t="str">
        <f t="shared" si="15"/>
        <v>36X</v>
      </c>
      <c r="C202" s="19" t="str">
        <f t="shared" si="28"/>
        <v>3XX</v>
      </c>
      <c r="D202" s="19" t="str">
        <f t="shared" si="16"/>
        <v>3XX</v>
      </c>
      <c r="E202" s="19" t="str">
        <f t="shared" si="3"/>
        <v>TRUE</v>
      </c>
      <c r="F202" s="19" t="str">
        <f t="shared" si="4"/>
        <v>6</v>
      </c>
      <c r="G202" s="19" t="s">
        <v>2271</v>
      </c>
      <c r="H202" s="20" t="s">
        <v>2273</v>
      </c>
      <c r="I202" s="20" t="s">
        <v>2274</v>
      </c>
      <c r="Z202" t="s">
        <v>172</v>
      </c>
      <c r="AA202" t="s">
        <v>172</v>
      </c>
      <c r="AB202" t="s">
        <v>172</v>
      </c>
      <c r="AC202" t="s">
        <v>172</v>
      </c>
      <c r="AD202" t="s">
        <v>172</v>
      </c>
      <c r="AE202" t="s">
        <v>172</v>
      </c>
      <c r="AF202" t="s">
        <v>172</v>
      </c>
      <c r="AG202" t="s">
        <v>172</v>
      </c>
      <c r="AH202" t="s">
        <v>172</v>
      </c>
      <c r="AI202" t="s">
        <v>172</v>
      </c>
      <c r="AJ202" t="s">
        <v>172</v>
      </c>
      <c r="AK202" t="s">
        <v>172</v>
      </c>
      <c r="AL202" t="s">
        <v>172</v>
      </c>
      <c r="AM202" t="s">
        <v>172</v>
      </c>
      <c r="AN202" t="s">
        <v>183</v>
      </c>
    </row>
    <row r="203" ht="12.0" customHeight="1">
      <c r="A203" s="18" t="s">
        <v>2276</v>
      </c>
      <c r="B203" s="19" t="str">
        <f t="shared" si="15"/>
        <v>361</v>
      </c>
      <c r="C203" s="19" t="str">
        <f t="shared" si="28"/>
        <v>36X</v>
      </c>
      <c r="D203" s="19" t="str">
        <f t="shared" si="16"/>
        <v>36X</v>
      </c>
      <c r="E203" s="19" t="str">
        <f t="shared" si="3"/>
        <v>TRUE</v>
      </c>
      <c r="F203" s="19" t="str">
        <f t="shared" si="4"/>
        <v>0</v>
      </c>
      <c r="G203" s="19" t="s">
        <v>2276</v>
      </c>
      <c r="H203" s="20" t="s">
        <v>2277</v>
      </c>
      <c r="I203" s="20" t="s">
        <v>2278</v>
      </c>
      <c r="L203" s="20" t="s">
        <v>2279</v>
      </c>
      <c r="U203" s="20" t="s">
        <v>2279</v>
      </c>
      <c r="Y203" s="20" t="s">
        <v>2279</v>
      </c>
      <c r="Z203" s="20" t="s">
        <v>2280</v>
      </c>
      <c r="AA203" s="20" t="s">
        <v>172</v>
      </c>
      <c r="AB203" s="20" t="s">
        <v>172</v>
      </c>
      <c r="AC203" s="20" t="s">
        <v>172</v>
      </c>
      <c r="AD203" s="20" t="s">
        <v>172</v>
      </c>
      <c r="AE203" s="20" t="s">
        <v>172</v>
      </c>
      <c r="AF203" s="20" t="s">
        <v>172</v>
      </c>
      <c r="AG203" s="20" t="s">
        <v>172</v>
      </c>
      <c r="AH203" s="20" t="s">
        <v>172</v>
      </c>
      <c r="AI203" s="20" t="s">
        <v>2280</v>
      </c>
      <c r="AJ203" s="20" t="s">
        <v>172</v>
      </c>
      <c r="AK203" s="20" t="s">
        <v>172</v>
      </c>
      <c r="AL203" s="20" t="s">
        <v>172</v>
      </c>
      <c r="AM203" s="20" t="s">
        <v>2280</v>
      </c>
      <c r="AN203" s="20" t="s">
        <v>2282</v>
      </c>
    </row>
    <row r="204" ht="12.0" customHeight="1">
      <c r="A204" s="18" t="s">
        <v>2283</v>
      </c>
      <c r="B204" s="19" t="str">
        <f t="shared" si="15"/>
        <v>362</v>
      </c>
      <c r="C204" s="19" t="str">
        <f t="shared" si="28"/>
        <v>36X</v>
      </c>
      <c r="D204" s="19" t="str">
        <f t="shared" si="16"/>
        <v>36X</v>
      </c>
      <c r="E204" s="19" t="str">
        <f t="shared" si="3"/>
        <v>TRUE</v>
      </c>
      <c r="F204" s="19" t="str">
        <f t="shared" si="4"/>
        <v>0</v>
      </c>
      <c r="G204" s="19" t="s">
        <v>2283</v>
      </c>
      <c r="H204" s="20" t="s">
        <v>2285</v>
      </c>
      <c r="I204" s="20" t="s">
        <v>2287</v>
      </c>
      <c r="L204" s="20" t="s">
        <v>2288</v>
      </c>
      <c r="U204" s="20" t="s">
        <v>2288</v>
      </c>
      <c r="Y204" s="20" t="s">
        <v>2288</v>
      </c>
      <c r="Z204" s="20" t="s">
        <v>2289</v>
      </c>
      <c r="AA204" s="20" t="s">
        <v>172</v>
      </c>
      <c r="AB204" s="20" t="s">
        <v>172</v>
      </c>
      <c r="AC204" s="20" t="s">
        <v>172</v>
      </c>
      <c r="AD204" s="20" t="s">
        <v>172</v>
      </c>
      <c r="AE204" s="20" t="s">
        <v>172</v>
      </c>
      <c r="AF204" s="20" t="s">
        <v>172</v>
      </c>
      <c r="AG204" s="20" t="s">
        <v>172</v>
      </c>
      <c r="AH204" s="20" t="s">
        <v>172</v>
      </c>
      <c r="AI204" s="20" t="s">
        <v>2289</v>
      </c>
      <c r="AJ204" s="20" t="s">
        <v>172</v>
      </c>
      <c r="AK204" s="20" t="s">
        <v>172</v>
      </c>
      <c r="AL204" s="20" t="s">
        <v>172</v>
      </c>
      <c r="AM204" s="20" t="s">
        <v>2289</v>
      </c>
      <c r="AN204" s="20" t="s">
        <v>2290</v>
      </c>
    </row>
    <row r="205" ht="12.0" customHeight="1">
      <c r="A205" s="18" t="s">
        <v>2291</v>
      </c>
      <c r="B205" s="19" t="str">
        <f t="shared" si="15"/>
        <v>363.X</v>
      </c>
      <c r="C205" s="19" t="s">
        <v>2292</v>
      </c>
      <c r="D205" s="19" t="str">
        <f t="shared" si="16"/>
        <v>36X</v>
      </c>
      <c r="E205" s="19" t="str">
        <f t="shared" si="3"/>
        <v>TRUE</v>
      </c>
      <c r="F205" s="19" t="str">
        <f t="shared" si="4"/>
        <v>3</v>
      </c>
      <c r="G205" s="19" t="s">
        <v>2291</v>
      </c>
      <c r="H205" s="20" t="s">
        <v>2293</v>
      </c>
      <c r="I205" s="20" t="s">
        <v>2294</v>
      </c>
      <c r="L205" s="20" t="s">
        <v>2295</v>
      </c>
      <c r="M205" s="20" t="s">
        <v>2296</v>
      </c>
      <c r="N205" s="20" t="s">
        <v>2297</v>
      </c>
      <c r="O205" s="20" t="s">
        <v>2298</v>
      </c>
      <c r="Q205" s="20" t="s">
        <v>2299</v>
      </c>
      <c r="R205" s="20" t="s">
        <v>2301</v>
      </c>
      <c r="S205" s="20" t="s">
        <v>2302</v>
      </c>
      <c r="T205" s="20" t="s">
        <v>2303</v>
      </c>
      <c r="U205" s="20" t="s">
        <v>2305</v>
      </c>
      <c r="Y205" s="20" t="s">
        <v>2295</v>
      </c>
      <c r="Z205" s="20" t="s">
        <v>2310</v>
      </c>
      <c r="AA205" s="20" t="s">
        <v>2311</v>
      </c>
      <c r="AB205" s="20" t="s">
        <v>2312</v>
      </c>
      <c r="AC205" s="20" t="s">
        <v>2313</v>
      </c>
      <c r="AD205" s="20" t="s">
        <v>172</v>
      </c>
      <c r="AE205" s="20" t="s">
        <v>2314</v>
      </c>
      <c r="AF205" s="20" t="s">
        <v>2315</v>
      </c>
      <c r="AG205" s="20" t="s">
        <v>2316</v>
      </c>
      <c r="AH205" s="20" t="s">
        <v>2317</v>
      </c>
      <c r="AI205" s="20" t="s">
        <v>2318</v>
      </c>
      <c r="AJ205" s="20" t="s">
        <v>172</v>
      </c>
      <c r="AK205" s="20" t="s">
        <v>172</v>
      </c>
      <c r="AL205" s="20" t="s">
        <v>172</v>
      </c>
      <c r="AM205" s="20" t="s">
        <v>2310</v>
      </c>
      <c r="AN205" s="20" t="s">
        <v>2321</v>
      </c>
    </row>
    <row r="206" ht="12.0" customHeight="1">
      <c r="A206" s="18" t="s">
        <v>2323</v>
      </c>
      <c r="B206" s="19" t="str">
        <f t="shared" si="15"/>
        <v>363.2</v>
      </c>
      <c r="C206" s="19" t="str">
        <f t="shared" ref="C206:C223" si="29">REGEXREPLACE(B206,"^([^X]*?).?(X*)$", "$1X$2")</f>
        <v>363.X</v>
      </c>
      <c r="D206" s="19" t="str">
        <f t="shared" si="16"/>
        <v>363.X</v>
      </c>
      <c r="E206" s="19" t="str">
        <f t="shared" si="3"/>
        <v>TRUE</v>
      </c>
      <c r="F206" s="19" t="str">
        <f t="shared" si="4"/>
        <v>0</v>
      </c>
      <c r="G206" s="19" t="s">
        <v>2325</v>
      </c>
      <c r="H206" s="20" t="s">
        <v>2327</v>
      </c>
      <c r="I206" s="20" t="s">
        <v>2328</v>
      </c>
      <c r="K206" s="20" t="s">
        <v>2329</v>
      </c>
      <c r="L206" s="20" t="s">
        <v>2330</v>
      </c>
      <c r="M206" s="20" t="s">
        <v>2331</v>
      </c>
      <c r="N206" s="20" t="s">
        <v>2332</v>
      </c>
      <c r="O206" s="20" t="s">
        <v>2333</v>
      </c>
      <c r="R206" s="20" t="s">
        <v>2334</v>
      </c>
      <c r="S206" s="20" t="s">
        <v>2335</v>
      </c>
      <c r="T206" s="20" t="s">
        <v>2336</v>
      </c>
      <c r="U206" s="20" t="s">
        <v>2337</v>
      </c>
      <c r="Y206" s="20" t="s">
        <v>2330</v>
      </c>
      <c r="Z206" s="20" t="s">
        <v>2339</v>
      </c>
      <c r="AA206" s="20" t="s">
        <v>2340</v>
      </c>
      <c r="AB206" s="20" t="s">
        <v>2341</v>
      </c>
      <c r="AC206" s="20" t="s">
        <v>2342</v>
      </c>
      <c r="AD206" s="20" t="s">
        <v>172</v>
      </c>
      <c r="AE206" s="20" t="s">
        <v>172</v>
      </c>
      <c r="AF206" s="20" t="s">
        <v>2343</v>
      </c>
      <c r="AG206" s="20" t="s">
        <v>2344</v>
      </c>
      <c r="AH206" s="20" t="s">
        <v>2345</v>
      </c>
      <c r="AI206" s="20" t="s">
        <v>2346</v>
      </c>
      <c r="AJ206" s="20" t="s">
        <v>172</v>
      </c>
      <c r="AK206" s="20" t="s">
        <v>172</v>
      </c>
      <c r="AL206" s="20" t="s">
        <v>172</v>
      </c>
      <c r="AM206" s="20" t="s">
        <v>2339</v>
      </c>
      <c r="AN206" s="20" t="s">
        <v>2347</v>
      </c>
    </row>
    <row r="207" ht="12.0" customHeight="1">
      <c r="A207" s="18" t="s">
        <v>2348</v>
      </c>
      <c r="B207" s="19" t="str">
        <f t="shared" si="15"/>
        <v>363.7</v>
      </c>
      <c r="C207" s="19" t="str">
        <f t="shared" si="29"/>
        <v>363.X</v>
      </c>
      <c r="D207" s="19" t="str">
        <f t="shared" si="16"/>
        <v>363.X</v>
      </c>
      <c r="E207" s="19" t="str">
        <f t="shared" si="3"/>
        <v>TRUE</v>
      </c>
      <c r="F207" s="19" t="str">
        <f t="shared" si="4"/>
        <v>0</v>
      </c>
      <c r="G207" s="19" t="s">
        <v>2348</v>
      </c>
      <c r="H207" s="20" t="s">
        <v>2351</v>
      </c>
      <c r="I207" s="20" t="s">
        <v>2352</v>
      </c>
      <c r="K207" s="20" t="s">
        <v>2353</v>
      </c>
      <c r="L207" s="20" t="s">
        <v>2354</v>
      </c>
      <c r="M207" s="20" t="s">
        <v>2355</v>
      </c>
      <c r="N207" s="20" t="s">
        <v>2356</v>
      </c>
      <c r="O207" s="20" t="s">
        <v>2357</v>
      </c>
      <c r="Q207" s="20" t="s">
        <v>2299</v>
      </c>
      <c r="R207" s="20" t="s">
        <v>2358</v>
      </c>
      <c r="S207" s="20" t="s">
        <v>2360</v>
      </c>
      <c r="T207" s="20" t="s">
        <v>2361</v>
      </c>
      <c r="U207" s="20" t="s">
        <v>2362</v>
      </c>
      <c r="Y207" s="20" t="s">
        <v>2354</v>
      </c>
      <c r="Z207" s="20" t="s">
        <v>2363</v>
      </c>
      <c r="AA207" s="20" t="s">
        <v>2365</v>
      </c>
      <c r="AB207" s="20" t="s">
        <v>2366</v>
      </c>
      <c r="AC207" s="20" t="s">
        <v>2367</v>
      </c>
      <c r="AD207" s="20" t="s">
        <v>172</v>
      </c>
      <c r="AE207" s="20" t="s">
        <v>2314</v>
      </c>
      <c r="AF207" s="20" t="s">
        <v>2368</v>
      </c>
      <c r="AG207" s="20" t="s">
        <v>2369</v>
      </c>
      <c r="AH207" s="20" t="s">
        <v>2370</v>
      </c>
      <c r="AI207" s="20" t="s">
        <v>2371</v>
      </c>
      <c r="AJ207" s="20" t="s">
        <v>172</v>
      </c>
      <c r="AK207" s="20" t="s">
        <v>172</v>
      </c>
      <c r="AL207" s="20" t="s">
        <v>172</v>
      </c>
      <c r="AM207" s="20" t="s">
        <v>2363</v>
      </c>
      <c r="AN207" s="20" t="s">
        <v>2372</v>
      </c>
    </row>
    <row r="208" ht="12.0" customHeight="1">
      <c r="A208" s="18" t="s">
        <v>2373</v>
      </c>
      <c r="B208" s="19" t="str">
        <f t="shared" si="15"/>
        <v>363.9</v>
      </c>
      <c r="C208" s="19" t="str">
        <f t="shared" si="29"/>
        <v>363.X</v>
      </c>
      <c r="D208" s="19" t="str">
        <f t="shared" si="16"/>
        <v>363.X</v>
      </c>
      <c r="E208" s="19" t="str">
        <f t="shared" si="3"/>
        <v>TRUE</v>
      </c>
      <c r="F208" s="19" t="str">
        <f t="shared" si="4"/>
        <v>0</v>
      </c>
      <c r="G208" s="19" t="s">
        <v>2374</v>
      </c>
      <c r="H208" s="20" t="s">
        <v>2375</v>
      </c>
      <c r="I208" s="20" t="s">
        <v>2376</v>
      </c>
      <c r="K208" s="20" t="s">
        <v>2377</v>
      </c>
      <c r="L208" s="20" t="s">
        <v>2378</v>
      </c>
      <c r="U208" s="20" t="s">
        <v>2378</v>
      </c>
      <c r="Y208" s="20" t="s">
        <v>2378</v>
      </c>
      <c r="Z208" s="20" t="s">
        <v>2379</v>
      </c>
      <c r="AA208" s="20" t="s">
        <v>172</v>
      </c>
      <c r="AB208" s="20" t="s">
        <v>172</v>
      </c>
      <c r="AC208" s="20" t="s">
        <v>172</v>
      </c>
      <c r="AD208" s="20" t="s">
        <v>172</v>
      </c>
      <c r="AE208" s="20" t="s">
        <v>172</v>
      </c>
      <c r="AF208" s="20" t="s">
        <v>172</v>
      </c>
      <c r="AG208" s="20" t="s">
        <v>172</v>
      </c>
      <c r="AH208" s="20" t="s">
        <v>172</v>
      </c>
      <c r="AI208" s="20" t="s">
        <v>2379</v>
      </c>
      <c r="AJ208" s="20" t="s">
        <v>172</v>
      </c>
      <c r="AK208" s="20" t="s">
        <v>172</v>
      </c>
      <c r="AL208" s="20" t="s">
        <v>172</v>
      </c>
      <c r="AM208" s="20" t="s">
        <v>2379</v>
      </c>
      <c r="AN208" s="20" t="s">
        <v>2382</v>
      </c>
    </row>
    <row r="209" ht="12.0" customHeight="1">
      <c r="A209" s="18" t="s">
        <v>2384</v>
      </c>
      <c r="B209" s="19" t="str">
        <f t="shared" si="15"/>
        <v>364</v>
      </c>
      <c r="C209" s="19" t="str">
        <f t="shared" si="29"/>
        <v>36X</v>
      </c>
      <c r="D209" s="19" t="str">
        <f t="shared" si="16"/>
        <v>36X</v>
      </c>
      <c r="E209" s="19" t="str">
        <f t="shared" si="3"/>
        <v>TRUE</v>
      </c>
      <c r="F209" s="19" t="str">
        <f t="shared" si="4"/>
        <v>0</v>
      </c>
      <c r="G209" s="19" t="s">
        <v>2384</v>
      </c>
      <c r="H209" s="20" t="s">
        <v>2386</v>
      </c>
      <c r="I209" s="20" t="s">
        <v>2387</v>
      </c>
      <c r="K209" s="20" t="s">
        <v>2388</v>
      </c>
      <c r="L209" s="20" t="s">
        <v>2389</v>
      </c>
      <c r="U209" s="20" t="s">
        <v>2389</v>
      </c>
      <c r="Y209" s="20" t="s">
        <v>2389</v>
      </c>
      <c r="Z209" s="20" t="s">
        <v>2390</v>
      </c>
      <c r="AA209" s="20" t="s">
        <v>172</v>
      </c>
      <c r="AB209" s="20" t="s">
        <v>172</v>
      </c>
      <c r="AC209" s="20" t="s">
        <v>172</v>
      </c>
      <c r="AD209" s="20" t="s">
        <v>172</v>
      </c>
      <c r="AE209" s="20" t="s">
        <v>172</v>
      </c>
      <c r="AF209" s="20" t="s">
        <v>172</v>
      </c>
      <c r="AG209" s="20" t="s">
        <v>172</v>
      </c>
      <c r="AH209" s="20" t="s">
        <v>172</v>
      </c>
      <c r="AI209" s="20" t="s">
        <v>2390</v>
      </c>
      <c r="AJ209" s="20" t="s">
        <v>172</v>
      </c>
      <c r="AK209" s="20" t="s">
        <v>172</v>
      </c>
      <c r="AL209" s="20" t="s">
        <v>172</v>
      </c>
      <c r="AM209" s="20" t="s">
        <v>2390</v>
      </c>
      <c r="AN209" s="20" t="s">
        <v>2393</v>
      </c>
    </row>
    <row r="210" ht="12.0" customHeight="1">
      <c r="A210" s="18" t="s">
        <v>2394</v>
      </c>
      <c r="B210" s="19" t="str">
        <f t="shared" si="15"/>
        <v>368</v>
      </c>
      <c r="C210" s="19" t="str">
        <f t="shared" si="29"/>
        <v>36X</v>
      </c>
      <c r="D210" s="19" t="str">
        <f t="shared" si="16"/>
        <v>36X</v>
      </c>
      <c r="E210" s="19" t="str">
        <f t="shared" si="3"/>
        <v>TRUE</v>
      </c>
      <c r="F210" s="19" t="str">
        <f t="shared" si="4"/>
        <v>0</v>
      </c>
      <c r="G210" s="19" t="s">
        <v>2394</v>
      </c>
      <c r="H210" s="20" t="s">
        <v>2396</v>
      </c>
      <c r="I210" s="20" t="s">
        <v>2397</v>
      </c>
      <c r="L210" s="20" t="s">
        <v>2398</v>
      </c>
      <c r="U210" s="20" t="s">
        <v>2398</v>
      </c>
      <c r="Y210" s="20" t="s">
        <v>2398</v>
      </c>
      <c r="Z210" s="20" t="s">
        <v>2400</v>
      </c>
      <c r="AA210" s="20" t="s">
        <v>172</v>
      </c>
      <c r="AB210" s="20" t="s">
        <v>172</v>
      </c>
      <c r="AC210" s="20" t="s">
        <v>172</v>
      </c>
      <c r="AD210" s="20" t="s">
        <v>172</v>
      </c>
      <c r="AE210" s="20" t="s">
        <v>172</v>
      </c>
      <c r="AF210" s="20" t="s">
        <v>172</v>
      </c>
      <c r="AG210" s="20" t="s">
        <v>172</v>
      </c>
      <c r="AH210" s="20" t="s">
        <v>172</v>
      </c>
      <c r="AI210" s="20" t="s">
        <v>2400</v>
      </c>
      <c r="AJ210" s="20" t="s">
        <v>172</v>
      </c>
      <c r="AK210" s="20" t="s">
        <v>172</v>
      </c>
      <c r="AL210" s="20" t="s">
        <v>172</v>
      </c>
      <c r="AM210" s="20" t="s">
        <v>2400</v>
      </c>
      <c r="AN210" s="20" t="s">
        <v>2402</v>
      </c>
    </row>
    <row r="211" ht="12.0" customHeight="1">
      <c r="A211" s="18" t="s">
        <v>2403</v>
      </c>
      <c r="B211" s="19" t="str">
        <f t="shared" si="15"/>
        <v>369</v>
      </c>
      <c r="C211" s="19" t="str">
        <f t="shared" si="29"/>
        <v>36X</v>
      </c>
      <c r="D211" s="19" t="str">
        <f t="shared" si="16"/>
        <v>36X</v>
      </c>
      <c r="E211" s="19" t="str">
        <f t="shared" si="3"/>
        <v>TRUE</v>
      </c>
      <c r="F211" s="19" t="str">
        <f t="shared" si="4"/>
        <v>0</v>
      </c>
      <c r="G211" s="19" t="s">
        <v>2403</v>
      </c>
      <c r="H211" s="20" t="s">
        <v>2406</v>
      </c>
      <c r="I211" s="20" t="s">
        <v>2407</v>
      </c>
      <c r="K211" s="20" t="s">
        <v>2408</v>
      </c>
      <c r="L211" s="20" t="s">
        <v>2409</v>
      </c>
      <c r="U211" s="20" t="s">
        <v>2409</v>
      </c>
      <c r="Y211" s="20" t="s">
        <v>2409</v>
      </c>
      <c r="Z211" s="20" t="s">
        <v>2410</v>
      </c>
      <c r="AA211" s="20" t="s">
        <v>172</v>
      </c>
      <c r="AB211" s="20" t="s">
        <v>172</v>
      </c>
      <c r="AC211" s="20" t="s">
        <v>172</v>
      </c>
      <c r="AD211" s="20" t="s">
        <v>172</v>
      </c>
      <c r="AE211" s="20" t="s">
        <v>172</v>
      </c>
      <c r="AF211" s="20" t="s">
        <v>172</v>
      </c>
      <c r="AG211" s="20" t="s">
        <v>172</v>
      </c>
      <c r="AH211" s="20" t="s">
        <v>172</v>
      </c>
      <c r="AI211" s="20" t="s">
        <v>2410</v>
      </c>
      <c r="AJ211" s="20" t="s">
        <v>172</v>
      </c>
      <c r="AK211" s="20" t="s">
        <v>172</v>
      </c>
      <c r="AL211" s="20" t="s">
        <v>172</v>
      </c>
      <c r="AM211" s="20" t="s">
        <v>2410</v>
      </c>
      <c r="AN211" s="20" t="s">
        <v>2414</v>
      </c>
    </row>
    <row r="212" ht="12.0" customHeight="1">
      <c r="A212" s="18" t="s">
        <v>2415</v>
      </c>
      <c r="B212" s="19" t="str">
        <f t="shared" si="15"/>
        <v>37X</v>
      </c>
      <c r="C212" s="19" t="str">
        <f t="shared" si="29"/>
        <v>3XX</v>
      </c>
      <c r="D212" s="19" t="str">
        <f t="shared" si="16"/>
        <v>3XX</v>
      </c>
      <c r="E212" s="19" t="str">
        <f t="shared" si="3"/>
        <v>TRUE</v>
      </c>
      <c r="F212" s="19" t="str">
        <f t="shared" si="4"/>
        <v>9</v>
      </c>
      <c r="G212" s="19" t="s">
        <v>2415</v>
      </c>
      <c r="H212" s="20" t="s">
        <v>2416</v>
      </c>
      <c r="I212" s="20" t="s">
        <v>2417</v>
      </c>
      <c r="L212" s="20" t="s">
        <v>2418</v>
      </c>
      <c r="M212" s="20" t="s">
        <v>2419</v>
      </c>
      <c r="N212" s="20" t="s">
        <v>2420</v>
      </c>
      <c r="O212" s="20" t="s">
        <v>2421</v>
      </c>
      <c r="R212" s="20" t="s">
        <v>2422</v>
      </c>
      <c r="S212" s="20" t="s">
        <v>2424</v>
      </c>
      <c r="T212" s="20" t="s">
        <v>2425</v>
      </c>
      <c r="U212" s="20" t="s">
        <v>2426</v>
      </c>
      <c r="Y212" s="20" t="s">
        <v>2418</v>
      </c>
      <c r="Z212" s="20" t="s">
        <v>2427</v>
      </c>
      <c r="AA212" s="20" t="s">
        <v>2428</v>
      </c>
      <c r="AB212" s="20" t="s">
        <v>2429</v>
      </c>
      <c r="AC212" s="20" t="s">
        <v>2431</v>
      </c>
      <c r="AD212" s="20" t="s">
        <v>172</v>
      </c>
      <c r="AE212" s="20" t="s">
        <v>172</v>
      </c>
      <c r="AF212" s="20" t="s">
        <v>2432</v>
      </c>
      <c r="AG212" s="20" t="s">
        <v>2433</v>
      </c>
      <c r="AH212" s="20" t="s">
        <v>2435</v>
      </c>
      <c r="AI212" s="20" t="s">
        <v>2436</v>
      </c>
      <c r="AJ212" s="20" t="s">
        <v>172</v>
      </c>
      <c r="AK212" s="20" t="s">
        <v>172</v>
      </c>
      <c r="AL212" s="20" t="s">
        <v>172</v>
      </c>
      <c r="AM212" s="20" t="s">
        <v>2427</v>
      </c>
      <c r="AN212" s="20" t="s">
        <v>2437</v>
      </c>
    </row>
    <row r="213" ht="12.0" customHeight="1">
      <c r="A213" s="18" t="s">
        <v>2438</v>
      </c>
      <c r="B213" s="19" t="str">
        <f t="shared" si="15"/>
        <v>370</v>
      </c>
      <c r="C213" s="19" t="str">
        <f t="shared" si="29"/>
        <v>37X</v>
      </c>
      <c r="D213" s="19" t="str">
        <f t="shared" si="16"/>
        <v>37X</v>
      </c>
      <c r="E213" s="19" t="str">
        <f t="shared" si="3"/>
        <v>TRUE</v>
      </c>
      <c r="F213" s="19" t="str">
        <f t="shared" si="4"/>
        <v>0</v>
      </c>
      <c r="G213" s="19" t="s">
        <v>2442</v>
      </c>
      <c r="H213" s="20" t="s">
        <v>289</v>
      </c>
      <c r="I213" s="20" t="s">
        <v>292</v>
      </c>
      <c r="L213" s="20" t="s">
        <v>2443</v>
      </c>
      <c r="M213" s="20" t="s">
        <v>2444</v>
      </c>
      <c r="N213" s="20" t="s">
        <v>2420</v>
      </c>
      <c r="O213" s="20" t="s">
        <v>2421</v>
      </c>
      <c r="R213" s="20" t="s">
        <v>2422</v>
      </c>
      <c r="S213" s="20" t="s">
        <v>2424</v>
      </c>
      <c r="T213" s="20" t="s">
        <v>2425</v>
      </c>
      <c r="U213" s="20" t="s">
        <v>2443</v>
      </c>
      <c r="Y213" s="20" t="s">
        <v>2443</v>
      </c>
      <c r="Z213" s="20" t="s">
        <v>2446</v>
      </c>
      <c r="AA213" s="20" t="s">
        <v>2447</v>
      </c>
      <c r="AB213" s="20" t="s">
        <v>2429</v>
      </c>
      <c r="AC213" s="20" t="s">
        <v>2431</v>
      </c>
      <c r="AD213" s="20" t="s">
        <v>172</v>
      </c>
      <c r="AE213" s="20" t="s">
        <v>172</v>
      </c>
      <c r="AF213" s="20" t="s">
        <v>2432</v>
      </c>
      <c r="AG213" s="20" t="s">
        <v>2433</v>
      </c>
      <c r="AH213" s="20" t="s">
        <v>2435</v>
      </c>
      <c r="AI213" s="20" t="s">
        <v>2446</v>
      </c>
      <c r="AJ213" s="20" t="s">
        <v>172</v>
      </c>
      <c r="AK213" s="20" t="s">
        <v>172</v>
      </c>
      <c r="AL213" s="20" t="s">
        <v>172</v>
      </c>
      <c r="AM213" s="20" t="s">
        <v>2446</v>
      </c>
      <c r="AN213" s="20" t="s">
        <v>2449</v>
      </c>
    </row>
    <row r="214" ht="12.0" customHeight="1">
      <c r="A214" s="18" t="s">
        <v>2450</v>
      </c>
      <c r="B214" s="19" t="str">
        <f t="shared" si="15"/>
        <v>371</v>
      </c>
      <c r="C214" s="19" t="str">
        <f t="shared" si="29"/>
        <v>37X</v>
      </c>
      <c r="D214" s="19" t="str">
        <f t="shared" si="16"/>
        <v>37X</v>
      </c>
      <c r="E214" s="19" t="str">
        <f t="shared" si="3"/>
        <v>TRUE</v>
      </c>
      <c r="F214" s="19" t="str">
        <f t="shared" si="4"/>
        <v>0</v>
      </c>
      <c r="G214" s="19" t="s">
        <v>2453</v>
      </c>
      <c r="H214" s="20" t="s">
        <v>2454</v>
      </c>
      <c r="I214" s="20" t="s">
        <v>2455</v>
      </c>
      <c r="K214" s="20" t="s">
        <v>1107</v>
      </c>
      <c r="L214" s="20" t="s">
        <v>2456</v>
      </c>
      <c r="U214" s="20" t="s">
        <v>2456</v>
      </c>
      <c r="Y214" s="20" t="s">
        <v>2456</v>
      </c>
      <c r="Z214" s="20" t="s">
        <v>2457</v>
      </c>
      <c r="AA214" s="20" t="s">
        <v>172</v>
      </c>
      <c r="AB214" s="20" t="s">
        <v>172</v>
      </c>
      <c r="AC214" s="20" t="s">
        <v>172</v>
      </c>
      <c r="AD214" s="20" t="s">
        <v>172</v>
      </c>
      <c r="AE214" s="20" t="s">
        <v>172</v>
      </c>
      <c r="AF214" s="20" t="s">
        <v>172</v>
      </c>
      <c r="AG214" s="20" t="s">
        <v>172</v>
      </c>
      <c r="AH214" s="20" t="s">
        <v>172</v>
      </c>
      <c r="AI214" s="20" t="s">
        <v>2457</v>
      </c>
      <c r="AJ214" s="20" t="s">
        <v>172</v>
      </c>
      <c r="AK214" s="20" t="s">
        <v>172</v>
      </c>
      <c r="AL214" s="20" t="s">
        <v>172</v>
      </c>
      <c r="AM214" s="20" t="s">
        <v>2457</v>
      </c>
      <c r="AN214" s="20" t="s">
        <v>2461</v>
      </c>
    </row>
    <row r="215" ht="12.0" customHeight="1">
      <c r="A215" s="18" t="s">
        <v>2462</v>
      </c>
      <c r="B215" s="19" t="str">
        <f t="shared" si="15"/>
        <v>372</v>
      </c>
      <c r="C215" s="19" t="str">
        <f t="shared" si="29"/>
        <v>37X</v>
      </c>
      <c r="D215" s="19" t="str">
        <f t="shared" si="16"/>
        <v>37X</v>
      </c>
      <c r="E215" s="19" t="str">
        <f t="shared" si="3"/>
        <v>TRUE</v>
      </c>
      <c r="F215" s="19" t="str">
        <f t="shared" si="4"/>
        <v>0</v>
      </c>
      <c r="G215" s="19" t="s">
        <v>2450</v>
      </c>
      <c r="H215" s="20" t="s">
        <v>2464</v>
      </c>
      <c r="I215" s="20" t="s">
        <v>2465</v>
      </c>
      <c r="L215" s="20" t="s">
        <v>2466</v>
      </c>
      <c r="M215" s="20" t="s">
        <v>2467</v>
      </c>
      <c r="U215" s="20" t="s">
        <v>2466</v>
      </c>
      <c r="Y215" s="20" t="s">
        <v>2466</v>
      </c>
      <c r="Z215" s="20" t="s">
        <v>2468</v>
      </c>
      <c r="AA215" s="20" t="s">
        <v>2469</v>
      </c>
      <c r="AB215" s="20" t="s">
        <v>172</v>
      </c>
      <c r="AC215" s="20" t="s">
        <v>172</v>
      </c>
      <c r="AD215" s="20" t="s">
        <v>172</v>
      </c>
      <c r="AE215" s="20" t="s">
        <v>172</v>
      </c>
      <c r="AF215" s="20" t="s">
        <v>172</v>
      </c>
      <c r="AG215" s="20" t="s">
        <v>172</v>
      </c>
      <c r="AH215" s="20" t="s">
        <v>172</v>
      </c>
      <c r="AI215" s="20" t="s">
        <v>2468</v>
      </c>
      <c r="AJ215" s="20" t="s">
        <v>172</v>
      </c>
      <c r="AK215" s="20" t="s">
        <v>172</v>
      </c>
      <c r="AL215" s="20" t="s">
        <v>172</v>
      </c>
      <c r="AM215" s="20" t="s">
        <v>2468</v>
      </c>
      <c r="AN215" s="20" t="s">
        <v>2470</v>
      </c>
    </row>
    <row r="216" ht="12.0" customHeight="1">
      <c r="A216" s="18" t="s">
        <v>2471</v>
      </c>
      <c r="B216" s="19" t="str">
        <f t="shared" si="15"/>
        <v>373</v>
      </c>
      <c r="C216" s="19" t="str">
        <f t="shared" si="29"/>
        <v>37X</v>
      </c>
      <c r="D216" s="19" t="str">
        <f t="shared" si="16"/>
        <v>37X</v>
      </c>
      <c r="E216" s="19" t="str">
        <f t="shared" si="3"/>
        <v>TRUE</v>
      </c>
      <c r="F216" s="19" t="str">
        <f t="shared" si="4"/>
        <v>0</v>
      </c>
      <c r="G216" s="19" t="s">
        <v>2462</v>
      </c>
      <c r="H216" s="20" t="s">
        <v>2472</v>
      </c>
      <c r="I216" s="20" t="s">
        <v>2473</v>
      </c>
      <c r="L216" s="20" t="s">
        <v>2474</v>
      </c>
      <c r="M216" s="20" t="s">
        <v>2475</v>
      </c>
      <c r="U216" s="20" t="s">
        <v>2474</v>
      </c>
      <c r="Y216" s="20" t="s">
        <v>2474</v>
      </c>
      <c r="Z216" s="20" t="s">
        <v>2476</v>
      </c>
      <c r="AA216" s="20" t="s">
        <v>2477</v>
      </c>
      <c r="AB216" s="20" t="s">
        <v>172</v>
      </c>
      <c r="AC216" s="20" t="s">
        <v>172</v>
      </c>
      <c r="AD216" s="20" t="s">
        <v>172</v>
      </c>
      <c r="AE216" s="20" t="s">
        <v>172</v>
      </c>
      <c r="AF216" s="20" t="s">
        <v>172</v>
      </c>
      <c r="AG216" s="20" t="s">
        <v>172</v>
      </c>
      <c r="AH216" s="20" t="s">
        <v>172</v>
      </c>
      <c r="AI216" s="20" t="s">
        <v>2476</v>
      </c>
      <c r="AJ216" s="20" t="s">
        <v>172</v>
      </c>
      <c r="AK216" s="20" t="s">
        <v>172</v>
      </c>
      <c r="AL216" s="20" t="s">
        <v>172</v>
      </c>
      <c r="AM216" s="20" t="s">
        <v>2476</v>
      </c>
      <c r="AN216" s="20" t="s">
        <v>2478</v>
      </c>
    </row>
    <row r="217" ht="12.0" customHeight="1">
      <c r="A217" s="18" t="s">
        <v>2480</v>
      </c>
      <c r="B217" s="19" t="str">
        <f t="shared" si="15"/>
        <v>374</v>
      </c>
      <c r="C217" s="19" t="str">
        <f t="shared" si="29"/>
        <v>37X</v>
      </c>
      <c r="D217" s="19" t="str">
        <f t="shared" si="16"/>
        <v>37X</v>
      </c>
      <c r="E217" s="19" t="str">
        <f t="shared" si="3"/>
        <v>TRUE</v>
      </c>
      <c r="F217" s="19" t="str">
        <f t="shared" si="4"/>
        <v>0</v>
      </c>
      <c r="G217" s="19" t="s">
        <v>2471</v>
      </c>
      <c r="H217" s="20" t="s">
        <v>2481</v>
      </c>
      <c r="I217" s="20" t="s">
        <v>2482</v>
      </c>
      <c r="L217" s="20" t="s">
        <v>2483</v>
      </c>
      <c r="M217" s="20" t="s">
        <v>2484</v>
      </c>
      <c r="U217" s="20" t="s">
        <v>2483</v>
      </c>
      <c r="Y217" s="20" t="s">
        <v>2483</v>
      </c>
      <c r="Z217" s="20" t="s">
        <v>2485</v>
      </c>
      <c r="AA217" s="20" t="s">
        <v>2486</v>
      </c>
      <c r="AB217" s="20" t="s">
        <v>172</v>
      </c>
      <c r="AC217" s="20" t="s">
        <v>172</v>
      </c>
      <c r="AD217" s="20" t="s">
        <v>172</v>
      </c>
      <c r="AE217" s="20" t="s">
        <v>172</v>
      </c>
      <c r="AF217" s="20" t="s">
        <v>172</v>
      </c>
      <c r="AG217" s="20" t="s">
        <v>172</v>
      </c>
      <c r="AH217" s="20" t="s">
        <v>172</v>
      </c>
      <c r="AI217" s="20" t="s">
        <v>2485</v>
      </c>
      <c r="AJ217" s="20" t="s">
        <v>172</v>
      </c>
      <c r="AK217" s="20" t="s">
        <v>172</v>
      </c>
      <c r="AL217" s="20" t="s">
        <v>172</v>
      </c>
      <c r="AM217" s="20" t="s">
        <v>2485</v>
      </c>
      <c r="AN217" s="20" t="s">
        <v>2487</v>
      </c>
    </row>
    <row r="218" ht="12.0" customHeight="1">
      <c r="A218" s="18" t="s">
        <v>2488</v>
      </c>
      <c r="B218" s="19" t="str">
        <f t="shared" si="15"/>
        <v>375</v>
      </c>
      <c r="C218" s="19" t="str">
        <f t="shared" si="29"/>
        <v>37X</v>
      </c>
      <c r="D218" s="19" t="str">
        <f t="shared" si="16"/>
        <v>37X</v>
      </c>
      <c r="E218" s="19" t="str">
        <f t="shared" si="3"/>
        <v>TRUE</v>
      </c>
      <c r="F218" s="19" t="str">
        <f t="shared" si="4"/>
        <v>0</v>
      </c>
      <c r="G218" s="19" t="s">
        <v>2480</v>
      </c>
      <c r="H218" s="20" t="s">
        <v>2489</v>
      </c>
      <c r="I218" s="20" t="s">
        <v>2490</v>
      </c>
      <c r="L218" s="20" t="s">
        <v>2491</v>
      </c>
      <c r="M218" s="20" t="s">
        <v>2492</v>
      </c>
      <c r="U218" s="20" t="s">
        <v>2491</v>
      </c>
      <c r="Y218" s="20" t="s">
        <v>2491</v>
      </c>
      <c r="Z218" s="20" t="s">
        <v>2493</v>
      </c>
      <c r="AA218" s="20" t="s">
        <v>2494</v>
      </c>
      <c r="AB218" s="20" t="s">
        <v>172</v>
      </c>
      <c r="AC218" s="20" t="s">
        <v>172</v>
      </c>
      <c r="AD218" s="20" t="s">
        <v>172</v>
      </c>
      <c r="AE218" s="20" t="s">
        <v>172</v>
      </c>
      <c r="AF218" s="20" t="s">
        <v>172</v>
      </c>
      <c r="AG218" s="20" t="s">
        <v>172</v>
      </c>
      <c r="AH218" s="20" t="s">
        <v>172</v>
      </c>
      <c r="AI218" s="20" t="s">
        <v>2493</v>
      </c>
      <c r="AJ218" s="20" t="s">
        <v>172</v>
      </c>
      <c r="AK218" s="20" t="s">
        <v>172</v>
      </c>
      <c r="AL218" s="20" t="s">
        <v>172</v>
      </c>
      <c r="AM218" s="20" t="s">
        <v>2493</v>
      </c>
      <c r="AN218" s="20" t="s">
        <v>2496</v>
      </c>
    </row>
    <row r="219" ht="12.0" customHeight="1">
      <c r="A219" s="18" t="s">
        <v>2497</v>
      </c>
      <c r="B219" s="19" t="str">
        <f t="shared" si="15"/>
        <v>378</v>
      </c>
      <c r="C219" s="19" t="str">
        <f t="shared" si="29"/>
        <v>37X</v>
      </c>
      <c r="D219" s="19" t="str">
        <f t="shared" si="16"/>
        <v>37X</v>
      </c>
      <c r="E219" s="19" t="str">
        <f t="shared" si="3"/>
        <v>TRUE</v>
      </c>
      <c r="F219" s="19" t="str">
        <f t="shared" si="4"/>
        <v>0</v>
      </c>
      <c r="G219" s="19" t="s">
        <v>2488</v>
      </c>
      <c r="H219" s="20" t="s">
        <v>2498</v>
      </c>
      <c r="I219" s="20" t="s">
        <v>2498</v>
      </c>
      <c r="L219" s="20" t="s">
        <v>2499</v>
      </c>
      <c r="M219" s="20" t="s">
        <v>2500</v>
      </c>
      <c r="U219" s="20" t="s">
        <v>2499</v>
      </c>
      <c r="Y219" s="20" t="s">
        <v>2499</v>
      </c>
      <c r="Z219" s="20" t="s">
        <v>2501</v>
      </c>
      <c r="AA219" s="20" t="s">
        <v>2502</v>
      </c>
      <c r="AB219" s="20" t="s">
        <v>172</v>
      </c>
      <c r="AC219" s="20" t="s">
        <v>172</v>
      </c>
      <c r="AD219" s="20" t="s">
        <v>172</v>
      </c>
      <c r="AE219" s="20" t="s">
        <v>172</v>
      </c>
      <c r="AF219" s="20" t="s">
        <v>172</v>
      </c>
      <c r="AG219" s="20" t="s">
        <v>172</v>
      </c>
      <c r="AH219" s="20" t="s">
        <v>172</v>
      </c>
      <c r="AI219" s="20" t="s">
        <v>2501</v>
      </c>
      <c r="AJ219" s="20" t="s">
        <v>172</v>
      </c>
      <c r="AK219" s="20" t="s">
        <v>172</v>
      </c>
      <c r="AL219" s="20" t="s">
        <v>172</v>
      </c>
      <c r="AM219" s="20" t="s">
        <v>2501</v>
      </c>
      <c r="AN219" s="20" t="s">
        <v>2503</v>
      </c>
    </row>
    <row r="220" ht="12.0" customHeight="1">
      <c r="A220" s="18" t="s">
        <v>2504</v>
      </c>
      <c r="B220" s="19" t="str">
        <f t="shared" si="15"/>
        <v>379</v>
      </c>
      <c r="C220" s="19" t="str">
        <f t="shared" si="29"/>
        <v>37X</v>
      </c>
      <c r="D220" s="19" t="str">
        <f t="shared" si="16"/>
        <v>37X</v>
      </c>
      <c r="E220" s="19" t="str">
        <f t="shared" si="3"/>
        <v>TRUE</v>
      </c>
      <c r="F220" s="19" t="str">
        <f t="shared" si="4"/>
        <v>0</v>
      </c>
      <c r="G220" s="19" t="s">
        <v>2497</v>
      </c>
      <c r="H220" s="20" t="s">
        <v>2505</v>
      </c>
      <c r="I220" s="20" t="s">
        <v>2506</v>
      </c>
      <c r="L220" s="20" t="s">
        <v>2507</v>
      </c>
      <c r="M220" s="20" t="s">
        <v>2508</v>
      </c>
      <c r="N220" s="20" t="s">
        <v>2509</v>
      </c>
      <c r="O220" s="20" t="s">
        <v>2510</v>
      </c>
      <c r="Q220" s="20" t="s">
        <v>2511</v>
      </c>
      <c r="R220" s="20" t="s">
        <v>2512</v>
      </c>
      <c r="S220" s="20" t="s">
        <v>2513</v>
      </c>
      <c r="T220" s="20" t="s">
        <v>2514</v>
      </c>
      <c r="U220" s="20" t="s">
        <v>2507</v>
      </c>
      <c r="Y220" s="20" t="s">
        <v>2507</v>
      </c>
      <c r="Z220" s="20" t="s">
        <v>2515</v>
      </c>
      <c r="AA220" s="20" t="s">
        <v>2516</v>
      </c>
      <c r="AB220" s="20" t="s">
        <v>2517</v>
      </c>
      <c r="AC220" s="20" t="s">
        <v>2518</v>
      </c>
      <c r="AD220" s="20" t="s">
        <v>172</v>
      </c>
      <c r="AE220" s="20" t="s">
        <v>2519</v>
      </c>
      <c r="AF220" s="20" t="s">
        <v>2520</v>
      </c>
      <c r="AG220" s="20" t="s">
        <v>2521</v>
      </c>
      <c r="AH220" s="20" t="s">
        <v>2522</v>
      </c>
      <c r="AI220" s="20" t="s">
        <v>2515</v>
      </c>
      <c r="AJ220" s="20" t="s">
        <v>172</v>
      </c>
      <c r="AK220" s="20" t="s">
        <v>172</v>
      </c>
      <c r="AL220" s="20" t="s">
        <v>172</v>
      </c>
      <c r="AM220" s="20" t="s">
        <v>2515</v>
      </c>
      <c r="AN220" s="20" t="s">
        <v>2523</v>
      </c>
    </row>
    <row r="221" ht="12.0" customHeight="1">
      <c r="A221" s="18" t="s">
        <v>2524</v>
      </c>
      <c r="B221" s="19" t="str">
        <f t="shared" si="15"/>
        <v>37A</v>
      </c>
      <c r="C221" s="19" t="str">
        <f t="shared" si="29"/>
        <v>37X</v>
      </c>
      <c r="D221" s="19" t="str">
        <f t="shared" si="16"/>
        <v>37X</v>
      </c>
      <c r="E221" s="19" t="str">
        <f t="shared" si="3"/>
        <v>TRUE</v>
      </c>
      <c r="F221" s="19" t="str">
        <f t="shared" si="4"/>
        <v>0</v>
      </c>
      <c r="G221" s="19" t="s">
        <v>2504</v>
      </c>
      <c r="H221" s="20" t="s">
        <v>2525</v>
      </c>
      <c r="I221" s="20" t="s">
        <v>2526</v>
      </c>
      <c r="L221" s="20" t="s">
        <v>2527</v>
      </c>
      <c r="M221" s="20" t="s">
        <v>2528</v>
      </c>
      <c r="N221" s="20" t="s">
        <v>1178</v>
      </c>
      <c r="O221" s="20" t="s">
        <v>1179</v>
      </c>
      <c r="R221" s="20" t="s">
        <v>1180</v>
      </c>
      <c r="S221" s="20" t="s">
        <v>1181</v>
      </c>
      <c r="T221" s="20" t="s">
        <v>1182</v>
      </c>
      <c r="U221" s="20" t="s">
        <v>2529</v>
      </c>
      <c r="Y221" s="20" t="s">
        <v>2527</v>
      </c>
      <c r="Z221" s="20" t="s">
        <v>2531</v>
      </c>
      <c r="AA221" s="20" t="s">
        <v>2532</v>
      </c>
      <c r="AB221" s="20" t="s">
        <v>1187</v>
      </c>
      <c r="AC221" s="20" t="s">
        <v>1188</v>
      </c>
      <c r="AD221" s="20" t="s">
        <v>172</v>
      </c>
      <c r="AE221" s="20" t="s">
        <v>172</v>
      </c>
      <c r="AF221" s="20" t="s">
        <v>1189</v>
      </c>
      <c r="AG221" s="20" t="s">
        <v>1190</v>
      </c>
      <c r="AH221" s="20" t="s">
        <v>1191</v>
      </c>
      <c r="AI221" s="20" t="s">
        <v>2535</v>
      </c>
      <c r="AJ221" s="20" t="s">
        <v>172</v>
      </c>
      <c r="AK221" s="20" t="s">
        <v>172</v>
      </c>
      <c r="AL221" s="20" t="s">
        <v>172</v>
      </c>
      <c r="AM221" s="20" t="s">
        <v>2531</v>
      </c>
      <c r="AN221" s="20" t="s">
        <v>2537</v>
      </c>
    </row>
    <row r="222" ht="12.0" customHeight="1">
      <c r="A222" s="18" t="s">
        <v>2538</v>
      </c>
      <c r="B222" s="19" t="str">
        <f t="shared" si="15"/>
        <v>38X</v>
      </c>
      <c r="C222" s="19" t="str">
        <f t="shared" si="29"/>
        <v>3XX</v>
      </c>
      <c r="D222" s="19" t="str">
        <f t="shared" si="16"/>
        <v>3XX</v>
      </c>
      <c r="E222" s="19" t="str">
        <f t="shared" si="3"/>
        <v>TRUE</v>
      </c>
      <c r="F222" s="19" t="str">
        <f t="shared" si="4"/>
        <v>7</v>
      </c>
      <c r="G222" s="19" t="s">
        <v>2538</v>
      </c>
      <c r="H222" s="20" t="s">
        <v>2539</v>
      </c>
      <c r="I222" s="20" t="s">
        <v>2540</v>
      </c>
      <c r="Z222" t="s">
        <v>172</v>
      </c>
      <c r="AA222" t="s">
        <v>172</v>
      </c>
      <c r="AB222" t="s">
        <v>172</v>
      </c>
      <c r="AC222" t="s">
        <v>172</v>
      </c>
      <c r="AD222" t="s">
        <v>172</v>
      </c>
      <c r="AE222" t="s">
        <v>172</v>
      </c>
      <c r="AF222" t="s">
        <v>172</v>
      </c>
      <c r="AG222" t="s">
        <v>172</v>
      </c>
      <c r="AH222" t="s">
        <v>172</v>
      </c>
      <c r="AI222" t="s">
        <v>172</v>
      </c>
      <c r="AJ222" t="s">
        <v>172</v>
      </c>
      <c r="AK222" t="s">
        <v>172</v>
      </c>
      <c r="AL222" t="s">
        <v>172</v>
      </c>
      <c r="AM222" t="s">
        <v>172</v>
      </c>
      <c r="AN222" t="s">
        <v>183</v>
      </c>
    </row>
    <row r="223" ht="12.0" customHeight="1">
      <c r="A223" s="18" t="s">
        <v>2543</v>
      </c>
      <c r="B223" s="19" t="str">
        <f t="shared" si="15"/>
        <v>381</v>
      </c>
      <c r="C223" s="19" t="str">
        <f t="shared" si="29"/>
        <v>38X</v>
      </c>
      <c r="D223" s="19" t="str">
        <f t="shared" si="16"/>
        <v>38X</v>
      </c>
      <c r="E223" s="19" t="str">
        <f t="shared" si="3"/>
        <v>TRUE</v>
      </c>
      <c r="F223" s="19" t="str">
        <f t="shared" si="4"/>
        <v>0</v>
      </c>
      <c r="G223" s="19" t="s">
        <v>2543</v>
      </c>
      <c r="H223" s="20" t="s">
        <v>2545</v>
      </c>
      <c r="I223" s="20" t="s">
        <v>2546</v>
      </c>
      <c r="L223" s="20" t="s">
        <v>2547</v>
      </c>
      <c r="M223" s="20" t="s">
        <v>2548</v>
      </c>
      <c r="N223" s="20" t="s">
        <v>2549</v>
      </c>
      <c r="R223" s="20" t="s">
        <v>2551</v>
      </c>
      <c r="S223" s="20" t="s">
        <v>2552</v>
      </c>
      <c r="T223" s="20" t="s">
        <v>2553</v>
      </c>
      <c r="U223" s="20" t="s">
        <v>2547</v>
      </c>
      <c r="Y223" s="20" t="s">
        <v>2547</v>
      </c>
      <c r="Z223" s="20" t="s">
        <v>2554</v>
      </c>
      <c r="AA223" s="20" t="s">
        <v>2555</v>
      </c>
      <c r="AB223" s="20" t="s">
        <v>2556</v>
      </c>
      <c r="AC223" s="20" t="s">
        <v>172</v>
      </c>
      <c r="AD223" s="20" t="s">
        <v>172</v>
      </c>
      <c r="AE223" s="20" t="s">
        <v>172</v>
      </c>
      <c r="AF223" s="20" t="s">
        <v>2557</v>
      </c>
      <c r="AG223" s="20" t="s">
        <v>2558</v>
      </c>
      <c r="AH223" s="20" t="s">
        <v>2559</v>
      </c>
      <c r="AI223" s="20" t="s">
        <v>2554</v>
      </c>
      <c r="AJ223" s="20" t="s">
        <v>172</v>
      </c>
      <c r="AK223" s="20" t="s">
        <v>172</v>
      </c>
      <c r="AL223" s="20" t="s">
        <v>172</v>
      </c>
      <c r="AM223" s="20" t="s">
        <v>2554</v>
      </c>
      <c r="AN223" s="20" t="s">
        <v>2561</v>
      </c>
    </row>
    <row r="224" ht="12.0" customHeight="1">
      <c r="A224" s="18" t="s">
        <v>2562</v>
      </c>
      <c r="B224" s="19" t="str">
        <f t="shared" si="15"/>
        <v>382.X</v>
      </c>
      <c r="C224" s="19" t="s">
        <v>2563</v>
      </c>
      <c r="D224" s="19" t="str">
        <f t="shared" si="16"/>
        <v>38X</v>
      </c>
      <c r="E224" s="19" t="str">
        <f t="shared" si="3"/>
        <v>TRUE</v>
      </c>
      <c r="F224" s="19" t="str">
        <f t="shared" si="4"/>
        <v>2</v>
      </c>
      <c r="G224" s="19" t="s">
        <v>2566</v>
      </c>
      <c r="H224" s="20" t="s">
        <v>2567</v>
      </c>
      <c r="I224" s="20" t="s">
        <v>2568</v>
      </c>
      <c r="L224" s="20" t="s">
        <v>2569</v>
      </c>
      <c r="M224" s="20" t="s">
        <v>2570</v>
      </c>
      <c r="N224" s="20" t="s">
        <v>2571</v>
      </c>
      <c r="R224" s="20" t="s">
        <v>2572</v>
      </c>
      <c r="S224" s="20" t="s">
        <v>2573</v>
      </c>
      <c r="T224" s="20" t="s">
        <v>2574</v>
      </c>
      <c r="U224" s="20" t="s">
        <v>2575</v>
      </c>
      <c r="Y224" s="20" t="s">
        <v>2575</v>
      </c>
      <c r="Z224" s="20" t="s">
        <v>2576</v>
      </c>
      <c r="AA224" s="20" t="s">
        <v>2577</v>
      </c>
      <c r="AB224" s="20" t="s">
        <v>2578</v>
      </c>
      <c r="AC224" s="20" t="s">
        <v>172</v>
      </c>
      <c r="AD224" s="20" t="s">
        <v>172</v>
      </c>
      <c r="AE224" s="20" t="s">
        <v>172</v>
      </c>
      <c r="AF224" s="20" t="s">
        <v>2579</v>
      </c>
      <c r="AG224" s="20" t="s">
        <v>2580</v>
      </c>
      <c r="AH224" s="20" t="s">
        <v>2581</v>
      </c>
      <c r="AI224" s="20" t="s">
        <v>2582</v>
      </c>
      <c r="AJ224" s="20" t="s">
        <v>172</v>
      </c>
      <c r="AK224" s="20" t="s">
        <v>172</v>
      </c>
      <c r="AL224" s="20" t="s">
        <v>172</v>
      </c>
      <c r="AM224" s="20" t="s">
        <v>2582</v>
      </c>
      <c r="AN224" s="20" t="s">
        <v>2584</v>
      </c>
    </row>
    <row r="225" ht="12.0" customHeight="1">
      <c r="A225" s="18" t="s">
        <v>2585</v>
      </c>
      <c r="B225" s="19" t="str">
        <f t="shared" si="15"/>
        <v>382.1X</v>
      </c>
      <c r="C225" s="19" t="s">
        <v>2587</v>
      </c>
      <c r="D225" s="19" t="str">
        <f t="shared" si="16"/>
        <v>382.X</v>
      </c>
      <c r="E225" s="19" t="str">
        <f t="shared" si="3"/>
        <v>TRUE</v>
      </c>
      <c r="F225" s="19" t="str">
        <f t="shared" si="4"/>
        <v>5</v>
      </c>
      <c r="G225" s="19" t="s">
        <v>2588</v>
      </c>
      <c r="H225" s="20" t="s">
        <v>2589</v>
      </c>
      <c r="I225" s="20" t="s">
        <v>2590</v>
      </c>
      <c r="K225" s="20" t="s">
        <v>1107</v>
      </c>
      <c r="L225" s="20" t="s">
        <v>2591</v>
      </c>
      <c r="U225" s="20" t="s">
        <v>2591</v>
      </c>
      <c r="Y225" s="20" t="s">
        <v>2592</v>
      </c>
      <c r="Z225" s="20" t="s">
        <v>2593</v>
      </c>
      <c r="AA225" s="20" t="s">
        <v>172</v>
      </c>
      <c r="AB225" s="20" t="s">
        <v>172</v>
      </c>
      <c r="AC225" s="20" t="s">
        <v>172</v>
      </c>
      <c r="AD225" s="20" t="s">
        <v>172</v>
      </c>
      <c r="AE225" s="20" t="s">
        <v>172</v>
      </c>
      <c r="AF225" s="20" t="s">
        <v>172</v>
      </c>
      <c r="AG225" s="20" t="s">
        <v>172</v>
      </c>
      <c r="AH225" s="20" t="s">
        <v>172</v>
      </c>
      <c r="AI225" s="20" t="s">
        <v>2593</v>
      </c>
      <c r="AJ225" s="20" t="s">
        <v>172</v>
      </c>
      <c r="AK225" s="20" t="s">
        <v>172</v>
      </c>
      <c r="AL225" s="20" t="s">
        <v>172</v>
      </c>
      <c r="AM225" s="20" t="s">
        <v>2594</v>
      </c>
      <c r="AN225" s="20" t="s">
        <v>2595</v>
      </c>
    </row>
    <row r="226" ht="12.0" customHeight="1">
      <c r="A226" s="18" t="s">
        <v>2596</v>
      </c>
      <c r="B226" s="19" t="str">
        <f t="shared" si="15"/>
        <v>382.11</v>
      </c>
      <c r="C226" s="19" t="str">
        <f t="shared" ref="C226:C234" si="30">REGEXREPLACE(B226,"^([^X]*?).?(X*)$", "$1X$2")</f>
        <v>382.1X</v>
      </c>
      <c r="D226" s="19" t="str">
        <f t="shared" si="16"/>
        <v>382.1X</v>
      </c>
      <c r="E226" s="19" t="str">
        <f t="shared" si="3"/>
        <v>TRUE</v>
      </c>
      <c r="F226" s="19" t="str">
        <f t="shared" si="4"/>
        <v>0</v>
      </c>
      <c r="G226" s="19" t="s">
        <v>2597</v>
      </c>
      <c r="H226" s="20" t="s">
        <v>549</v>
      </c>
      <c r="I226" s="20" t="s">
        <v>647</v>
      </c>
      <c r="J226" s="20" t="s">
        <v>648</v>
      </c>
      <c r="K226" s="20" t="s">
        <v>1107</v>
      </c>
      <c r="Z226" t="s">
        <v>172</v>
      </c>
      <c r="AA226" t="s">
        <v>172</v>
      </c>
      <c r="AB226" t="s">
        <v>172</v>
      </c>
      <c r="AC226" t="s">
        <v>172</v>
      </c>
      <c r="AD226" t="s">
        <v>172</v>
      </c>
      <c r="AE226" t="s">
        <v>172</v>
      </c>
      <c r="AF226" t="s">
        <v>172</v>
      </c>
      <c r="AG226" t="s">
        <v>172</v>
      </c>
      <c r="AH226" t="s">
        <v>172</v>
      </c>
      <c r="AI226" t="s">
        <v>172</v>
      </c>
      <c r="AJ226" t="s">
        <v>172</v>
      </c>
      <c r="AK226" t="s">
        <v>172</v>
      </c>
      <c r="AL226" t="s">
        <v>172</v>
      </c>
      <c r="AM226" t="s">
        <v>172</v>
      </c>
      <c r="AN226" t="s">
        <v>183</v>
      </c>
    </row>
    <row r="227" ht="12.0" customHeight="1">
      <c r="A227" s="18" t="s">
        <v>2600</v>
      </c>
      <c r="B227" s="19" t="str">
        <f t="shared" si="15"/>
        <v>382.12</v>
      </c>
      <c r="C227" s="19" t="str">
        <f t="shared" si="30"/>
        <v>382.1X</v>
      </c>
      <c r="D227" s="19" t="str">
        <f t="shared" si="16"/>
        <v>382.1X</v>
      </c>
      <c r="E227" s="19" t="str">
        <f t="shared" si="3"/>
        <v>TRUE</v>
      </c>
      <c r="F227" s="19" t="str">
        <f t="shared" si="4"/>
        <v>0</v>
      </c>
      <c r="G227" s="19" t="s">
        <v>2603</v>
      </c>
      <c r="H227" s="20" t="s">
        <v>557</v>
      </c>
      <c r="I227" s="20" t="s">
        <v>650</v>
      </c>
      <c r="J227" s="20" t="s">
        <v>648</v>
      </c>
      <c r="K227" s="20" t="s">
        <v>1107</v>
      </c>
      <c r="Z227" t="s">
        <v>172</v>
      </c>
      <c r="AA227" t="s">
        <v>172</v>
      </c>
      <c r="AB227" t="s">
        <v>172</v>
      </c>
      <c r="AC227" t="s">
        <v>172</v>
      </c>
      <c r="AD227" t="s">
        <v>172</v>
      </c>
      <c r="AE227" t="s">
        <v>172</v>
      </c>
      <c r="AF227" t="s">
        <v>172</v>
      </c>
      <c r="AG227" t="s">
        <v>172</v>
      </c>
      <c r="AH227" t="s">
        <v>172</v>
      </c>
      <c r="AI227" t="s">
        <v>172</v>
      </c>
      <c r="AJ227" t="s">
        <v>172</v>
      </c>
      <c r="AK227" t="s">
        <v>172</v>
      </c>
      <c r="AL227" t="s">
        <v>172</v>
      </c>
      <c r="AM227" t="s">
        <v>172</v>
      </c>
      <c r="AN227" t="s">
        <v>183</v>
      </c>
    </row>
    <row r="228" ht="12.0" customHeight="1">
      <c r="A228" s="18" t="s">
        <v>2604</v>
      </c>
      <c r="B228" s="19" t="str">
        <f t="shared" si="15"/>
        <v>382.13</v>
      </c>
      <c r="C228" s="19" t="str">
        <f t="shared" si="30"/>
        <v>382.1X</v>
      </c>
      <c r="D228" s="19" t="str">
        <f t="shared" si="16"/>
        <v>382.1X</v>
      </c>
      <c r="E228" s="19" t="str">
        <f t="shared" si="3"/>
        <v>TRUE</v>
      </c>
      <c r="F228" s="19" t="str">
        <f t="shared" si="4"/>
        <v>0</v>
      </c>
      <c r="G228" s="19" t="s">
        <v>2607</v>
      </c>
      <c r="H228" s="20" t="s">
        <v>563</v>
      </c>
      <c r="I228" s="20" t="s">
        <v>653</v>
      </c>
      <c r="J228" s="20" t="s">
        <v>648</v>
      </c>
      <c r="K228" s="20" t="s">
        <v>1107</v>
      </c>
      <c r="Z228" t="s">
        <v>172</v>
      </c>
      <c r="AA228" t="s">
        <v>172</v>
      </c>
      <c r="AB228" t="s">
        <v>172</v>
      </c>
      <c r="AC228" t="s">
        <v>172</v>
      </c>
      <c r="AD228" t="s">
        <v>172</v>
      </c>
      <c r="AE228" t="s">
        <v>172</v>
      </c>
      <c r="AF228" t="s">
        <v>172</v>
      </c>
      <c r="AG228" t="s">
        <v>172</v>
      </c>
      <c r="AH228" t="s">
        <v>172</v>
      </c>
      <c r="AI228" t="s">
        <v>172</v>
      </c>
      <c r="AJ228" t="s">
        <v>172</v>
      </c>
      <c r="AK228" t="s">
        <v>172</v>
      </c>
      <c r="AL228" t="s">
        <v>172</v>
      </c>
      <c r="AM228" t="s">
        <v>172</v>
      </c>
      <c r="AN228" t="s">
        <v>183</v>
      </c>
    </row>
    <row r="229" ht="12.0" customHeight="1">
      <c r="A229" s="18" t="s">
        <v>2609</v>
      </c>
      <c r="B229" s="19" t="str">
        <f t="shared" si="15"/>
        <v>382.14</v>
      </c>
      <c r="C229" s="19" t="str">
        <f t="shared" si="30"/>
        <v>382.1X</v>
      </c>
      <c r="D229" s="19" t="str">
        <f t="shared" si="16"/>
        <v>382.1X</v>
      </c>
      <c r="E229" s="19" t="str">
        <f t="shared" si="3"/>
        <v>TRUE</v>
      </c>
      <c r="F229" s="19" t="str">
        <f t="shared" si="4"/>
        <v>0</v>
      </c>
      <c r="G229" s="19" t="s">
        <v>2610</v>
      </c>
      <c r="H229" s="20" t="s">
        <v>582</v>
      </c>
      <c r="I229" s="20" t="s">
        <v>657</v>
      </c>
      <c r="J229" s="20" t="s">
        <v>648</v>
      </c>
      <c r="K229" s="20" t="s">
        <v>1107</v>
      </c>
      <c r="Z229" t="s">
        <v>172</v>
      </c>
      <c r="AA229" t="s">
        <v>172</v>
      </c>
      <c r="AB229" t="s">
        <v>172</v>
      </c>
      <c r="AC229" t="s">
        <v>172</v>
      </c>
      <c r="AD229" t="s">
        <v>172</v>
      </c>
      <c r="AE229" t="s">
        <v>172</v>
      </c>
      <c r="AF229" t="s">
        <v>172</v>
      </c>
      <c r="AG229" t="s">
        <v>172</v>
      </c>
      <c r="AH229" t="s">
        <v>172</v>
      </c>
      <c r="AI229" t="s">
        <v>172</v>
      </c>
      <c r="AJ229" t="s">
        <v>172</v>
      </c>
      <c r="AK229" t="s">
        <v>172</v>
      </c>
      <c r="AL229" t="s">
        <v>172</v>
      </c>
      <c r="AM229" t="s">
        <v>172</v>
      </c>
      <c r="AN229" t="s">
        <v>183</v>
      </c>
    </row>
    <row r="230" ht="12.0" customHeight="1">
      <c r="A230" s="18" t="s">
        <v>2612</v>
      </c>
      <c r="B230" s="19" t="str">
        <f t="shared" si="15"/>
        <v>382.15</v>
      </c>
      <c r="C230" s="19" t="str">
        <f t="shared" si="30"/>
        <v>382.1X</v>
      </c>
      <c r="D230" s="19" t="str">
        <f t="shared" si="16"/>
        <v>382.1X</v>
      </c>
      <c r="E230" s="19" t="str">
        <f t="shared" si="3"/>
        <v>TRUE</v>
      </c>
      <c r="F230" s="19" t="str">
        <f t="shared" si="4"/>
        <v>0</v>
      </c>
      <c r="G230" s="19" t="s">
        <v>2613</v>
      </c>
      <c r="H230" s="20" t="s">
        <v>595</v>
      </c>
      <c r="I230" s="20" t="s">
        <v>662</v>
      </c>
      <c r="J230" s="20" t="s">
        <v>648</v>
      </c>
      <c r="K230" s="20" t="s">
        <v>1107</v>
      </c>
      <c r="Z230" t="s">
        <v>172</v>
      </c>
      <c r="AA230" t="s">
        <v>172</v>
      </c>
      <c r="AB230" t="s">
        <v>172</v>
      </c>
      <c r="AC230" t="s">
        <v>172</v>
      </c>
      <c r="AD230" t="s">
        <v>172</v>
      </c>
      <c r="AE230" t="s">
        <v>172</v>
      </c>
      <c r="AF230" t="s">
        <v>172</v>
      </c>
      <c r="AG230" t="s">
        <v>172</v>
      </c>
      <c r="AH230" t="s">
        <v>172</v>
      </c>
      <c r="AI230" t="s">
        <v>172</v>
      </c>
      <c r="AJ230" t="s">
        <v>172</v>
      </c>
      <c r="AK230" t="s">
        <v>172</v>
      </c>
      <c r="AL230" t="s">
        <v>172</v>
      </c>
      <c r="AM230" t="s">
        <v>172</v>
      </c>
      <c r="AN230" t="s">
        <v>183</v>
      </c>
    </row>
    <row r="231" ht="12.0" customHeight="1">
      <c r="A231" s="18" t="s">
        <v>2614</v>
      </c>
      <c r="B231" s="19" t="str">
        <f t="shared" si="15"/>
        <v>382.2</v>
      </c>
      <c r="C231" s="19" t="str">
        <f t="shared" si="30"/>
        <v>382.X</v>
      </c>
      <c r="D231" s="19" t="str">
        <f t="shared" si="16"/>
        <v>382.X</v>
      </c>
      <c r="E231" s="19" t="str">
        <f t="shared" si="3"/>
        <v>TRUE</v>
      </c>
      <c r="F231" s="19" t="str">
        <f t="shared" si="4"/>
        <v>0</v>
      </c>
      <c r="G231" s="19" t="s">
        <v>2617</v>
      </c>
      <c r="H231" s="20" t="s">
        <v>2618</v>
      </c>
      <c r="I231" s="20" t="s">
        <v>2619</v>
      </c>
      <c r="K231" s="20" t="s">
        <v>1107</v>
      </c>
      <c r="L231" s="20" t="s">
        <v>2620</v>
      </c>
      <c r="M231" s="20" t="s">
        <v>2620</v>
      </c>
      <c r="U231" s="20" t="s">
        <v>2620</v>
      </c>
      <c r="Y231" s="20" t="s">
        <v>2621</v>
      </c>
      <c r="Z231" s="20" t="s">
        <v>2622</v>
      </c>
      <c r="AA231" s="20" t="s">
        <v>2622</v>
      </c>
      <c r="AB231" s="20" t="s">
        <v>172</v>
      </c>
      <c r="AC231" s="20" t="s">
        <v>172</v>
      </c>
      <c r="AD231" s="20" t="s">
        <v>172</v>
      </c>
      <c r="AE231" s="20" t="s">
        <v>172</v>
      </c>
      <c r="AF231" s="20" t="s">
        <v>172</v>
      </c>
      <c r="AG231" s="20" t="s">
        <v>172</v>
      </c>
      <c r="AH231" s="20" t="s">
        <v>172</v>
      </c>
      <c r="AI231" s="20" t="s">
        <v>2622</v>
      </c>
      <c r="AJ231" s="20" t="s">
        <v>172</v>
      </c>
      <c r="AK231" s="20" t="s">
        <v>172</v>
      </c>
      <c r="AL231" s="20" t="s">
        <v>172</v>
      </c>
      <c r="AM231" s="20" t="s">
        <v>2623</v>
      </c>
      <c r="AN231" s="20" t="s">
        <v>2625</v>
      </c>
    </row>
    <row r="232" ht="12.0" customHeight="1">
      <c r="A232" s="18" t="s">
        <v>2626</v>
      </c>
      <c r="B232" s="19" t="str">
        <f t="shared" si="15"/>
        <v>384</v>
      </c>
      <c r="C232" s="19" t="str">
        <f t="shared" si="30"/>
        <v>38X</v>
      </c>
      <c r="D232" s="19" t="str">
        <f t="shared" si="16"/>
        <v>38X</v>
      </c>
      <c r="E232" s="19" t="str">
        <f t="shared" si="3"/>
        <v>TRUE</v>
      </c>
      <c r="F232" s="19" t="str">
        <f t="shared" si="4"/>
        <v>0</v>
      </c>
      <c r="G232" s="19" t="s">
        <v>2626</v>
      </c>
      <c r="H232" s="20" t="s">
        <v>2630</v>
      </c>
      <c r="I232" s="20" t="s">
        <v>2631</v>
      </c>
      <c r="K232" s="20" t="s">
        <v>2632</v>
      </c>
      <c r="L232" s="20" t="s">
        <v>2633</v>
      </c>
      <c r="M232" s="20" t="s">
        <v>2634</v>
      </c>
      <c r="N232" s="20" t="s">
        <v>2635</v>
      </c>
      <c r="O232" s="20" t="s">
        <v>2636</v>
      </c>
      <c r="Q232" s="20" t="s">
        <v>567</v>
      </c>
      <c r="R232" s="20" t="s">
        <v>2637</v>
      </c>
      <c r="S232" s="20" t="s">
        <v>2638</v>
      </c>
      <c r="T232" s="20" t="s">
        <v>2639</v>
      </c>
      <c r="U232" s="20" t="s">
        <v>2633</v>
      </c>
      <c r="Y232" s="20" t="s">
        <v>2633</v>
      </c>
      <c r="Z232" s="20" t="s">
        <v>2640</v>
      </c>
      <c r="AA232" s="20" t="s">
        <v>2641</v>
      </c>
      <c r="AB232" s="20" t="s">
        <v>2642</v>
      </c>
      <c r="AC232" s="20" t="s">
        <v>2643</v>
      </c>
      <c r="AD232" s="20" t="s">
        <v>172</v>
      </c>
      <c r="AE232" s="20" t="s">
        <v>577</v>
      </c>
      <c r="AF232" s="20" t="s">
        <v>2645</v>
      </c>
      <c r="AG232" s="20" t="s">
        <v>2646</v>
      </c>
      <c r="AH232" s="20" t="s">
        <v>2647</v>
      </c>
      <c r="AI232" s="20" t="s">
        <v>2640</v>
      </c>
      <c r="AJ232" s="20" t="s">
        <v>172</v>
      </c>
      <c r="AK232" s="20" t="s">
        <v>172</v>
      </c>
      <c r="AL232" s="20" t="s">
        <v>172</v>
      </c>
      <c r="AM232" s="20" t="s">
        <v>2640</v>
      </c>
      <c r="AN232" s="20" t="s">
        <v>2650</v>
      </c>
    </row>
    <row r="233" ht="12.0" customHeight="1">
      <c r="A233" s="18" t="s">
        <v>2651</v>
      </c>
      <c r="B233" s="19" t="str">
        <f t="shared" si="15"/>
        <v>385</v>
      </c>
      <c r="C233" s="19" t="str">
        <f t="shared" si="30"/>
        <v>38X</v>
      </c>
      <c r="D233" s="19" t="str">
        <f t="shared" si="16"/>
        <v>38X</v>
      </c>
      <c r="E233" s="19" t="str">
        <f t="shared" si="3"/>
        <v>TRUE</v>
      </c>
      <c r="F233" s="19" t="str">
        <f t="shared" si="4"/>
        <v>0</v>
      </c>
      <c r="G233" s="19" t="s">
        <v>2651</v>
      </c>
      <c r="H233" s="20" t="s">
        <v>2654</v>
      </c>
      <c r="I233" s="20" t="s">
        <v>2655</v>
      </c>
      <c r="L233" s="20" t="s">
        <v>2656</v>
      </c>
      <c r="M233" s="20" t="s">
        <v>2658</v>
      </c>
      <c r="N233" s="20" t="s">
        <v>2659</v>
      </c>
      <c r="R233" s="20" t="s">
        <v>2660</v>
      </c>
      <c r="S233" s="20" t="s">
        <v>2661</v>
      </c>
      <c r="T233" s="20" t="s">
        <v>2662</v>
      </c>
      <c r="U233" s="20" t="s">
        <v>2656</v>
      </c>
      <c r="Y233" s="20" t="s">
        <v>2656</v>
      </c>
      <c r="Z233" s="20" t="s">
        <v>2663</v>
      </c>
      <c r="AA233" s="20" t="s">
        <v>2664</v>
      </c>
      <c r="AB233" s="20" t="s">
        <v>2665</v>
      </c>
      <c r="AC233" s="20" t="s">
        <v>172</v>
      </c>
      <c r="AD233" s="20" t="s">
        <v>172</v>
      </c>
      <c r="AE233" s="20" t="s">
        <v>172</v>
      </c>
      <c r="AF233" s="20" t="s">
        <v>2667</v>
      </c>
      <c r="AG233" s="20" t="s">
        <v>2668</v>
      </c>
      <c r="AH233" s="20" t="s">
        <v>2669</v>
      </c>
      <c r="AI233" s="20" t="s">
        <v>2663</v>
      </c>
      <c r="AJ233" s="20" t="s">
        <v>172</v>
      </c>
      <c r="AK233" s="20" t="s">
        <v>172</v>
      </c>
      <c r="AL233" s="20" t="s">
        <v>172</v>
      </c>
      <c r="AM233" s="20" t="s">
        <v>2663</v>
      </c>
      <c r="AN233" s="20" t="s">
        <v>2671</v>
      </c>
    </row>
    <row r="234" ht="12.0" customHeight="1">
      <c r="A234" s="18" t="s">
        <v>2672</v>
      </c>
      <c r="B234" s="19" t="str">
        <f t="shared" si="15"/>
        <v>387</v>
      </c>
      <c r="C234" s="19" t="str">
        <f t="shared" si="30"/>
        <v>38X</v>
      </c>
      <c r="D234" s="19" t="str">
        <f t="shared" si="16"/>
        <v>38X</v>
      </c>
      <c r="E234" s="19" t="str">
        <f t="shared" si="3"/>
        <v>TRUE</v>
      </c>
      <c r="F234" s="19" t="str">
        <f t="shared" si="4"/>
        <v>0</v>
      </c>
      <c r="G234" s="19" t="s">
        <v>2672</v>
      </c>
      <c r="H234" s="20" t="s">
        <v>2673</v>
      </c>
      <c r="I234" s="20" t="s">
        <v>2674</v>
      </c>
      <c r="K234" s="20" t="s">
        <v>2675</v>
      </c>
      <c r="L234" s="20" t="s">
        <v>2676</v>
      </c>
      <c r="M234" s="20" t="s">
        <v>2677</v>
      </c>
      <c r="N234" s="20" t="s">
        <v>2678</v>
      </c>
      <c r="R234" s="20" t="s">
        <v>2679</v>
      </c>
      <c r="S234" s="20" t="s">
        <v>2680</v>
      </c>
      <c r="T234" s="20" t="s">
        <v>2681</v>
      </c>
      <c r="U234" s="20" t="s">
        <v>2676</v>
      </c>
      <c r="Y234" s="20" t="s">
        <v>2676</v>
      </c>
      <c r="Z234" s="20" t="s">
        <v>2682</v>
      </c>
      <c r="AA234" s="20" t="s">
        <v>2683</v>
      </c>
      <c r="AB234" s="20" t="s">
        <v>2685</v>
      </c>
      <c r="AC234" s="20" t="s">
        <v>172</v>
      </c>
      <c r="AD234" s="20" t="s">
        <v>172</v>
      </c>
      <c r="AE234" s="20" t="s">
        <v>172</v>
      </c>
      <c r="AF234" s="20" t="s">
        <v>2686</v>
      </c>
      <c r="AG234" s="20" t="s">
        <v>2687</v>
      </c>
      <c r="AH234" s="20" t="s">
        <v>2688</v>
      </c>
      <c r="AI234" s="20" t="s">
        <v>2682</v>
      </c>
      <c r="AJ234" s="20" t="s">
        <v>172</v>
      </c>
      <c r="AK234" s="20" t="s">
        <v>172</v>
      </c>
      <c r="AL234" s="20" t="s">
        <v>172</v>
      </c>
      <c r="AM234" s="20" t="s">
        <v>2682</v>
      </c>
      <c r="AN234" s="20" t="s">
        <v>2691</v>
      </c>
    </row>
    <row r="235" ht="12.0" customHeight="1">
      <c r="A235" s="18" t="s">
        <v>2692</v>
      </c>
      <c r="B235" s="19" t="str">
        <f t="shared" si="15"/>
        <v>388.X</v>
      </c>
      <c r="C235" s="19" t="s">
        <v>2563</v>
      </c>
      <c r="D235" s="19" t="str">
        <f t="shared" si="16"/>
        <v>38X</v>
      </c>
      <c r="E235" s="19" t="str">
        <f t="shared" si="3"/>
        <v>TRUE</v>
      </c>
      <c r="F235" s="19" t="str">
        <f t="shared" si="4"/>
        <v>5</v>
      </c>
      <c r="G235" s="19" t="s">
        <v>2694</v>
      </c>
      <c r="H235" s="20" t="s">
        <v>2695</v>
      </c>
      <c r="I235" s="20" t="s">
        <v>2696</v>
      </c>
      <c r="L235" s="20" t="s">
        <v>2697</v>
      </c>
      <c r="M235" s="20" t="s">
        <v>2698</v>
      </c>
      <c r="N235" s="20" t="s">
        <v>2699</v>
      </c>
      <c r="R235" s="20" t="s">
        <v>2700</v>
      </c>
      <c r="S235" s="20" t="s">
        <v>2701</v>
      </c>
      <c r="T235" s="20" t="s">
        <v>2702</v>
      </c>
      <c r="U235" s="20" t="s">
        <v>2697</v>
      </c>
      <c r="Y235" s="20" t="s">
        <v>2697</v>
      </c>
      <c r="Z235" s="20" t="s">
        <v>2703</v>
      </c>
      <c r="AA235" s="20" t="s">
        <v>2705</v>
      </c>
      <c r="AB235" s="20" t="s">
        <v>2706</v>
      </c>
      <c r="AC235" s="20" t="s">
        <v>172</v>
      </c>
      <c r="AD235" s="20" t="s">
        <v>172</v>
      </c>
      <c r="AE235" s="20" t="s">
        <v>172</v>
      </c>
      <c r="AF235" s="20" t="s">
        <v>2707</v>
      </c>
      <c r="AG235" s="20" t="s">
        <v>2708</v>
      </c>
      <c r="AH235" s="20" t="s">
        <v>2709</v>
      </c>
      <c r="AI235" s="20" t="s">
        <v>2703</v>
      </c>
      <c r="AJ235" s="20" t="s">
        <v>172</v>
      </c>
      <c r="AK235" s="20" t="s">
        <v>172</v>
      </c>
      <c r="AL235" s="20" t="s">
        <v>172</v>
      </c>
      <c r="AM235" s="20" t="s">
        <v>2703</v>
      </c>
      <c r="AN235" s="20" t="s">
        <v>2712</v>
      </c>
    </row>
    <row r="236" ht="12.0" customHeight="1">
      <c r="A236" s="18" t="s">
        <v>2713</v>
      </c>
      <c r="B236" s="19" t="str">
        <f t="shared" si="15"/>
        <v>388.1</v>
      </c>
      <c r="C236" s="19" t="str">
        <f t="shared" ref="C236:C249" si="31">REGEXREPLACE(B236,"^([^X]*?).?(X*)$", "$1X$2")</f>
        <v>388.X</v>
      </c>
      <c r="D236" s="19" t="str">
        <f t="shared" si="16"/>
        <v>388.X</v>
      </c>
      <c r="E236" s="19" t="str">
        <f t="shared" si="3"/>
        <v>TRUE</v>
      </c>
      <c r="F236" s="19" t="str">
        <f t="shared" si="4"/>
        <v>0</v>
      </c>
      <c r="G236" s="19" t="s">
        <v>2714</v>
      </c>
      <c r="H236" s="20" t="s">
        <v>549</v>
      </c>
      <c r="I236" s="20" t="s">
        <v>647</v>
      </c>
      <c r="J236" s="20" t="s">
        <v>648</v>
      </c>
      <c r="Z236" t="s">
        <v>172</v>
      </c>
      <c r="AA236" t="s">
        <v>172</v>
      </c>
      <c r="AB236" t="s">
        <v>172</v>
      </c>
      <c r="AC236" t="s">
        <v>172</v>
      </c>
      <c r="AD236" t="s">
        <v>172</v>
      </c>
      <c r="AE236" t="s">
        <v>172</v>
      </c>
      <c r="AF236" t="s">
        <v>172</v>
      </c>
      <c r="AG236" t="s">
        <v>172</v>
      </c>
      <c r="AH236" t="s">
        <v>172</v>
      </c>
      <c r="AI236" t="s">
        <v>172</v>
      </c>
      <c r="AJ236" t="s">
        <v>172</v>
      </c>
      <c r="AK236" t="s">
        <v>172</v>
      </c>
      <c r="AL236" t="s">
        <v>172</v>
      </c>
      <c r="AM236" t="s">
        <v>172</v>
      </c>
      <c r="AN236" t="s">
        <v>183</v>
      </c>
    </row>
    <row r="237" ht="12.0" customHeight="1">
      <c r="A237" s="18" t="s">
        <v>2716</v>
      </c>
      <c r="B237" s="19" t="str">
        <f t="shared" si="15"/>
        <v>388.2</v>
      </c>
      <c r="C237" s="19" t="str">
        <f t="shared" si="31"/>
        <v>388.X</v>
      </c>
      <c r="D237" s="19" t="str">
        <f t="shared" si="16"/>
        <v>388.X</v>
      </c>
      <c r="E237" s="19" t="str">
        <f t="shared" si="3"/>
        <v>TRUE</v>
      </c>
      <c r="F237" s="19" t="str">
        <f t="shared" si="4"/>
        <v>0</v>
      </c>
      <c r="G237" s="19" t="s">
        <v>2717</v>
      </c>
      <c r="H237" s="20" t="s">
        <v>557</v>
      </c>
      <c r="I237" s="20" t="s">
        <v>650</v>
      </c>
      <c r="J237" s="20" t="s">
        <v>648</v>
      </c>
      <c r="Z237" t="s">
        <v>172</v>
      </c>
      <c r="AA237" t="s">
        <v>172</v>
      </c>
      <c r="AB237" t="s">
        <v>172</v>
      </c>
      <c r="AC237" t="s">
        <v>172</v>
      </c>
      <c r="AD237" t="s">
        <v>172</v>
      </c>
      <c r="AE237" t="s">
        <v>172</v>
      </c>
      <c r="AF237" t="s">
        <v>172</v>
      </c>
      <c r="AG237" t="s">
        <v>172</v>
      </c>
      <c r="AH237" t="s">
        <v>172</v>
      </c>
      <c r="AI237" t="s">
        <v>172</v>
      </c>
      <c r="AJ237" t="s">
        <v>172</v>
      </c>
      <c r="AK237" t="s">
        <v>172</v>
      </c>
      <c r="AL237" t="s">
        <v>172</v>
      </c>
      <c r="AM237" t="s">
        <v>172</v>
      </c>
      <c r="AN237" t="s">
        <v>183</v>
      </c>
    </row>
    <row r="238" ht="12.0" customHeight="1">
      <c r="A238" s="18" t="s">
        <v>2719</v>
      </c>
      <c r="B238" s="19" t="str">
        <f t="shared" si="15"/>
        <v>388.3</v>
      </c>
      <c r="C238" s="19" t="str">
        <f t="shared" si="31"/>
        <v>388.X</v>
      </c>
      <c r="D238" s="19" t="str">
        <f t="shared" si="16"/>
        <v>388.X</v>
      </c>
      <c r="E238" s="19" t="str">
        <f t="shared" si="3"/>
        <v>TRUE</v>
      </c>
      <c r="F238" s="19" t="str">
        <f t="shared" si="4"/>
        <v>0</v>
      </c>
      <c r="G238" s="19" t="s">
        <v>2721</v>
      </c>
      <c r="H238" s="20" t="s">
        <v>563</v>
      </c>
      <c r="I238" s="20" t="s">
        <v>653</v>
      </c>
      <c r="J238" s="20" t="s">
        <v>648</v>
      </c>
      <c r="Z238" t="s">
        <v>172</v>
      </c>
      <c r="AA238" t="s">
        <v>172</v>
      </c>
      <c r="AB238" t="s">
        <v>172</v>
      </c>
      <c r="AC238" t="s">
        <v>172</v>
      </c>
      <c r="AD238" t="s">
        <v>172</v>
      </c>
      <c r="AE238" t="s">
        <v>172</v>
      </c>
      <c r="AF238" t="s">
        <v>172</v>
      </c>
      <c r="AG238" t="s">
        <v>172</v>
      </c>
      <c r="AH238" t="s">
        <v>172</v>
      </c>
      <c r="AI238" t="s">
        <v>172</v>
      </c>
      <c r="AJ238" t="s">
        <v>172</v>
      </c>
      <c r="AK238" t="s">
        <v>172</v>
      </c>
      <c r="AL238" t="s">
        <v>172</v>
      </c>
      <c r="AM238" t="s">
        <v>172</v>
      </c>
      <c r="AN238" t="s">
        <v>183</v>
      </c>
    </row>
    <row r="239" ht="12.0" customHeight="1">
      <c r="A239" s="18" t="s">
        <v>2723</v>
      </c>
      <c r="B239" s="19" t="str">
        <f t="shared" si="15"/>
        <v>388.4</v>
      </c>
      <c r="C239" s="19" t="str">
        <f t="shared" si="31"/>
        <v>388.X</v>
      </c>
      <c r="D239" s="19" t="str">
        <f t="shared" si="16"/>
        <v>388.X</v>
      </c>
      <c r="E239" s="19" t="str">
        <f t="shared" si="3"/>
        <v>TRUE</v>
      </c>
      <c r="F239" s="19" t="str">
        <f t="shared" si="4"/>
        <v>0</v>
      </c>
      <c r="G239" s="19" t="s">
        <v>2724</v>
      </c>
      <c r="H239" s="20" t="s">
        <v>582</v>
      </c>
      <c r="I239" s="20" t="s">
        <v>657</v>
      </c>
      <c r="J239" s="20" t="s">
        <v>648</v>
      </c>
      <c r="Z239" t="s">
        <v>172</v>
      </c>
      <c r="AA239" t="s">
        <v>172</v>
      </c>
      <c r="AB239" t="s">
        <v>172</v>
      </c>
      <c r="AC239" t="s">
        <v>172</v>
      </c>
      <c r="AD239" t="s">
        <v>172</v>
      </c>
      <c r="AE239" t="s">
        <v>172</v>
      </c>
      <c r="AF239" t="s">
        <v>172</v>
      </c>
      <c r="AG239" t="s">
        <v>172</v>
      </c>
      <c r="AH239" t="s">
        <v>172</v>
      </c>
      <c r="AI239" t="s">
        <v>172</v>
      </c>
      <c r="AJ239" t="s">
        <v>172</v>
      </c>
      <c r="AK239" t="s">
        <v>172</v>
      </c>
      <c r="AL239" t="s">
        <v>172</v>
      </c>
      <c r="AM239" t="s">
        <v>172</v>
      </c>
      <c r="AN239" t="s">
        <v>183</v>
      </c>
    </row>
    <row r="240" ht="12.0" customHeight="1">
      <c r="A240" s="18" t="s">
        <v>2730</v>
      </c>
      <c r="B240" s="19" t="str">
        <f t="shared" si="15"/>
        <v>388.5</v>
      </c>
      <c r="C240" s="19" t="str">
        <f t="shared" si="31"/>
        <v>388.X</v>
      </c>
      <c r="D240" s="19" t="str">
        <f t="shared" si="16"/>
        <v>388.X</v>
      </c>
      <c r="E240" s="19" t="str">
        <f t="shared" si="3"/>
        <v>TRUE</v>
      </c>
      <c r="F240" s="19" t="str">
        <f t="shared" si="4"/>
        <v>0</v>
      </c>
      <c r="G240" s="19" t="s">
        <v>2733</v>
      </c>
      <c r="H240" s="20" t="s">
        <v>595</v>
      </c>
      <c r="I240" s="20" t="s">
        <v>662</v>
      </c>
      <c r="J240" s="20" t="s">
        <v>648</v>
      </c>
      <c r="Z240" t="s">
        <v>172</v>
      </c>
      <c r="AA240" t="s">
        <v>172</v>
      </c>
      <c r="AB240" t="s">
        <v>172</v>
      </c>
      <c r="AC240" t="s">
        <v>172</v>
      </c>
      <c r="AD240" t="s">
        <v>172</v>
      </c>
      <c r="AE240" t="s">
        <v>172</v>
      </c>
      <c r="AF240" t="s">
        <v>172</v>
      </c>
      <c r="AG240" t="s">
        <v>172</v>
      </c>
      <c r="AH240" t="s">
        <v>172</v>
      </c>
      <c r="AI240" t="s">
        <v>172</v>
      </c>
      <c r="AJ240" t="s">
        <v>172</v>
      </c>
      <c r="AK240" t="s">
        <v>172</v>
      </c>
      <c r="AL240" t="s">
        <v>172</v>
      </c>
      <c r="AM240" t="s">
        <v>172</v>
      </c>
      <c r="AN240" t="s">
        <v>183</v>
      </c>
    </row>
    <row r="241" ht="12.0" customHeight="1">
      <c r="A241" s="18" t="s">
        <v>2736</v>
      </c>
      <c r="B241" s="19" t="str">
        <f t="shared" si="15"/>
        <v>389</v>
      </c>
      <c r="C241" s="19" t="str">
        <f t="shared" si="31"/>
        <v>38X</v>
      </c>
      <c r="D241" s="19" t="str">
        <f t="shared" si="16"/>
        <v>38X</v>
      </c>
      <c r="E241" s="19" t="str">
        <f t="shared" si="3"/>
        <v>TRUE</v>
      </c>
      <c r="F241" s="19" t="str">
        <f t="shared" si="4"/>
        <v>0</v>
      </c>
      <c r="G241" s="19" t="s">
        <v>2736</v>
      </c>
      <c r="H241" s="20" t="s">
        <v>2737</v>
      </c>
      <c r="I241" s="20" t="s">
        <v>2738</v>
      </c>
      <c r="L241" s="20" t="s">
        <v>2739</v>
      </c>
      <c r="U241" s="20" t="s">
        <v>2739</v>
      </c>
      <c r="Y241" s="20" t="s">
        <v>2739</v>
      </c>
      <c r="Z241" s="20" t="s">
        <v>2742</v>
      </c>
      <c r="AA241" s="20" t="s">
        <v>172</v>
      </c>
      <c r="AB241" s="20" t="s">
        <v>172</v>
      </c>
      <c r="AC241" s="20" t="s">
        <v>172</v>
      </c>
      <c r="AD241" s="20" t="s">
        <v>172</v>
      </c>
      <c r="AE241" s="20" t="s">
        <v>172</v>
      </c>
      <c r="AF241" s="20" t="s">
        <v>172</v>
      </c>
      <c r="AG241" s="20" t="s">
        <v>172</v>
      </c>
      <c r="AH241" s="20" t="s">
        <v>172</v>
      </c>
      <c r="AI241" s="20" t="s">
        <v>2742</v>
      </c>
      <c r="AJ241" s="20" t="s">
        <v>172</v>
      </c>
      <c r="AK241" s="20" t="s">
        <v>172</v>
      </c>
      <c r="AL241" s="20" t="s">
        <v>172</v>
      </c>
      <c r="AM241" s="20" t="s">
        <v>2742</v>
      </c>
      <c r="AN241" s="20" t="s">
        <v>2744</v>
      </c>
    </row>
    <row r="242" ht="12.0" customHeight="1">
      <c r="A242" s="18" t="s">
        <v>2745</v>
      </c>
      <c r="B242" s="19" t="str">
        <f t="shared" si="15"/>
        <v>39X</v>
      </c>
      <c r="C242" s="19" t="str">
        <f t="shared" si="31"/>
        <v>3XX</v>
      </c>
      <c r="D242" s="19" t="str">
        <f t="shared" si="16"/>
        <v>3XX</v>
      </c>
      <c r="E242" s="19" t="str">
        <f t="shared" si="3"/>
        <v>TRUE</v>
      </c>
      <c r="F242" s="19" t="str">
        <f t="shared" si="4"/>
        <v>7</v>
      </c>
      <c r="G242" s="19" t="s">
        <v>2745</v>
      </c>
      <c r="H242" s="20" t="s">
        <v>2748</v>
      </c>
      <c r="I242" s="20" t="s">
        <v>2749</v>
      </c>
      <c r="K242" s="20" t="s">
        <v>2751</v>
      </c>
      <c r="L242" s="20" t="s">
        <v>2752</v>
      </c>
      <c r="U242" s="20" t="s">
        <v>2754</v>
      </c>
      <c r="Y242" s="20" t="s">
        <v>2755</v>
      </c>
      <c r="Z242" s="20" t="s">
        <v>2756</v>
      </c>
      <c r="AA242" s="20" t="s">
        <v>172</v>
      </c>
      <c r="AB242" s="20" t="s">
        <v>172</v>
      </c>
      <c r="AC242" s="20" t="s">
        <v>172</v>
      </c>
      <c r="AD242" s="20" t="s">
        <v>172</v>
      </c>
      <c r="AE242" s="20" t="s">
        <v>172</v>
      </c>
      <c r="AF242" s="20" t="s">
        <v>172</v>
      </c>
      <c r="AG242" s="20" t="s">
        <v>172</v>
      </c>
      <c r="AH242" s="20" t="s">
        <v>172</v>
      </c>
      <c r="AI242" s="20" t="s">
        <v>2757</v>
      </c>
      <c r="AJ242" s="20" t="s">
        <v>172</v>
      </c>
      <c r="AK242" s="20" t="s">
        <v>172</v>
      </c>
      <c r="AL242" s="20" t="s">
        <v>172</v>
      </c>
      <c r="AM242" s="20" t="s">
        <v>2759</v>
      </c>
      <c r="AN242" s="20" t="s">
        <v>2762</v>
      </c>
    </row>
    <row r="243" ht="12.0" customHeight="1">
      <c r="A243" s="18" t="s">
        <v>2763</v>
      </c>
      <c r="B243" s="19" t="str">
        <f t="shared" si="15"/>
        <v>390</v>
      </c>
      <c r="C243" s="19" t="str">
        <f t="shared" si="31"/>
        <v>39X</v>
      </c>
      <c r="D243" s="19" t="str">
        <f t="shared" si="16"/>
        <v>39X</v>
      </c>
      <c r="E243" s="19" t="str">
        <f t="shared" si="3"/>
        <v>TRUE</v>
      </c>
      <c r="F243" s="19" t="str">
        <f t="shared" si="4"/>
        <v>0</v>
      </c>
      <c r="G243" s="19" t="s">
        <v>2763</v>
      </c>
      <c r="H243" s="20" t="s">
        <v>2765</v>
      </c>
      <c r="I243" s="20" t="s">
        <v>2766</v>
      </c>
      <c r="K243" s="20" t="s">
        <v>2767</v>
      </c>
      <c r="L243" s="20" t="s">
        <v>2768</v>
      </c>
      <c r="M243" s="20" t="s">
        <v>2769</v>
      </c>
      <c r="N243" s="20" t="s">
        <v>2772</v>
      </c>
      <c r="O243" s="20" t="s">
        <v>2774</v>
      </c>
      <c r="Q243" s="20" t="s">
        <v>2775</v>
      </c>
      <c r="R243" s="20" t="s">
        <v>2776</v>
      </c>
      <c r="S243" s="20" t="s">
        <v>2777</v>
      </c>
      <c r="T243" s="20" t="s">
        <v>2778</v>
      </c>
      <c r="U243" s="20" t="s">
        <v>2768</v>
      </c>
      <c r="Y243" s="20" t="s">
        <v>2768</v>
      </c>
      <c r="Z243" s="20" t="s">
        <v>2779</v>
      </c>
      <c r="AA243" s="20" t="s">
        <v>2780</v>
      </c>
      <c r="AB243" s="20" t="s">
        <v>2781</v>
      </c>
      <c r="AC243" s="20" t="s">
        <v>2782</v>
      </c>
      <c r="AD243" s="20" t="s">
        <v>172</v>
      </c>
      <c r="AE243" s="20" t="s">
        <v>2783</v>
      </c>
      <c r="AF243" s="20" t="s">
        <v>2784</v>
      </c>
      <c r="AG243" s="20" t="s">
        <v>2785</v>
      </c>
      <c r="AH243" s="20" t="s">
        <v>2786</v>
      </c>
      <c r="AI243" s="20" t="s">
        <v>2779</v>
      </c>
      <c r="AJ243" s="20" t="s">
        <v>172</v>
      </c>
      <c r="AK243" s="20" t="s">
        <v>172</v>
      </c>
      <c r="AL243" s="20" t="s">
        <v>172</v>
      </c>
      <c r="AM243" s="20" t="s">
        <v>2779</v>
      </c>
      <c r="AN243" s="20" t="s">
        <v>2788</v>
      </c>
    </row>
    <row r="244" ht="12.0" customHeight="1">
      <c r="A244" s="18" t="s">
        <v>2789</v>
      </c>
      <c r="B244" s="19" t="str">
        <f t="shared" si="15"/>
        <v>391</v>
      </c>
      <c r="C244" s="19" t="str">
        <f t="shared" si="31"/>
        <v>39X</v>
      </c>
      <c r="D244" s="19" t="str">
        <f t="shared" si="16"/>
        <v>39X</v>
      </c>
      <c r="E244" s="19" t="str">
        <f t="shared" si="3"/>
        <v>TRUE</v>
      </c>
      <c r="F244" s="19" t="str">
        <f t="shared" si="4"/>
        <v>0</v>
      </c>
      <c r="G244" s="19" t="s">
        <v>2789</v>
      </c>
      <c r="H244" s="20" t="s">
        <v>2792</v>
      </c>
      <c r="I244" s="20" t="s">
        <v>2793</v>
      </c>
      <c r="L244" s="20" t="s">
        <v>2794</v>
      </c>
      <c r="M244" s="20" t="s">
        <v>2795</v>
      </c>
      <c r="N244" s="20" t="s">
        <v>2796</v>
      </c>
      <c r="O244" s="20" t="s">
        <v>2797</v>
      </c>
      <c r="Q244" s="20" t="s">
        <v>2798</v>
      </c>
      <c r="R244" s="20" t="s">
        <v>2799</v>
      </c>
      <c r="S244" s="20" t="s">
        <v>2800</v>
      </c>
      <c r="T244" s="20" t="s">
        <v>2801</v>
      </c>
      <c r="U244" s="20" t="s">
        <v>2794</v>
      </c>
      <c r="Y244" s="20" t="s">
        <v>2794</v>
      </c>
      <c r="Z244" s="20" t="s">
        <v>2803</v>
      </c>
      <c r="AA244" s="20" t="s">
        <v>2804</v>
      </c>
      <c r="AB244" s="20" t="s">
        <v>2805</v>
      </c>
      <c r="AC244" s="20" t="s">
        <v>2807</v>
      </c>
      <c r="AD244" s="20" t="s">
        <v>172</v>
      </c>
      <c r="AE244" s="20" t="s">
        <v>2808</v>
      </c>
      <c r="AF244" s="20" t="s">
        <v>2809</v>
      </c>
      <c r="AG244" s="20" t="s">
        <v>2811</v>
      </c>
      <c r="AH244" s="20" t="s">
        <v>2812</v>
      </c>
      <c r="AI244" s="20" t="s">
        <v>2803</v>
      </c>
      <c r="AJ244" s="20" t="s">
        <v>172</v>
      </c>
      <c r="AK244" s="20" t="s">
        <v>172</v>
      </c>
      <c r="AL244" s="20" t="s">
        <v>172</v>
      </c>
      <c r="AM244" s="20" t="s">
        <v>2803</v>
      </c>
      <c r="AN244" s="20" t="s">
        <v>2813</v>
      </c>
    </row>
    <row r="245" ht="12.0" customHeight="1">
      <c r="A245" s="18" t="s">
        <v>2814</v>
      </c>
      <c r="B245" s="19" t="str">
        <f t="shared" si="15"/>
        <v>392</v>
      </c>
      <c r="C245" s="19" t="str">
        <f t="shared" si="31"/>
        <v>39X</v>
      </c>
      <c r="D245" s="19" t="str">
        <f t="shared" si="16"/>
        <v>39X</v>
      </c>
      <c r="E245" s="19" t="str">
        <f t="shared" si="3"/>
        <v>TRUE</v>
      </c>
      <c r="F245" s="19" t="str">
        <f t="shared" si="4"/>
        <v>0</v>
      </c>
      <c r="G245" s="19" t="s">
        <v>2814</v>
      </c>
      <c r="H245" s="20" t="s">
        <v>2816</v>
      </c>
      <c r="I245" s="20" t="s">
        <v>2817</v>
      </c>
      <c r="L245" s="20" t="s">
        <v>2818</v>
      </c>
      <c r="M245" s="20" t="s">
        <v>2819</v>
      </c>
      <c r="N245" s="20" t="s">
        <v>2820</v>
      </c>
      <c r="O245" s="20" t="s">
        <v>2821</v>
      </c>
      <c r="Q245" s="20" t="s">
        <v>2822</v>
      </c>
      <c r="R245" s="20" t="s">
        <v>2823</v>
      </c>
      <c r="S245" s="20" t="s">
        <v>2824</v>
      </c>
      <c r="T245" s="20" t="s">
        <v>2825</v>
      </c>
      <c r="U245" s="20" t="s">
        <v>2818</v>
      </c>
      <c r="Y245" s="20" t="s">
        <v>2818</v>
      </c>
      <c r="Z245" s="20" t="s">
        <v>2827</v>
      </c>
      <c r="AA245" s="20" t="s">
        <v>2828</v>
      </c>
      <c r="AB245" s="20" t="s">
        <v>2829</v>
      </c>
      <c r="AC245" s="20" t="s">
        <v>2831</v>
      </c>
      <c r="AD245" s="20" t="s">
        <v>172</v>
      </c>
      <c r="AE245" s="20" t="s">
        <v>2832</v>
      </c>
      <c r="AF245" s="20" t="s">
        <v>2833</v>
      </c>
      <c r="AG245" s="20" t="s">
        <v>2834</v>
      </c>
      <c r="AH245" s="20" t="s">
        <v>2835</v>
      </c>
      <c r="AI245" s="20" t="s">
        <v>2827</v>
      </c>
      <c r="AJ245" s="20" t="s">
        <v>172</v>
      </c>
      <c r="AK245" s="20" t="s">
        <v>172</v>
      </c>
      <c r="AL245" s="20" t="s">
        <v>172</v>
      </c>
      <c r="AM245" s="20" t="s">
        <v>2827</v>
      </c>
      <c r="AN245" s="20" t="s">
        <v>2836</v>
      </c>
    </row>
    <row r="246" ht="12.0" customHeight="1">
      <c r="A246" s="18" t="s">
        <v>2837</v>
      </c>
      <c r="B246" s="19" t="str">
        <f t="shared" si="15"/>
        <v>393</v>
      </c>
      <c r="C246" s="19" t="str">
        <f t="shared" si="31"/>
        <v>39X</v>
      </c>
      <c r="D246" s="19" t="str">
        <f t="shared" si="16"/>
        <v>39X</v>
      </c>
      <c r="E246" s="19" t="str">
        <f t="shared" si="3"/>
        <v>TRUE</v>
      </c>
      <c r="F246" s="19" t="str">
        <f t="shared" si="4"/>
        <v>0</v>
      </c>
      <c r="G246" s="19" t="s">
        <v>2837</v>
      </c>
      <c r="H246" s="20" t="s">
        <v>2838</v>
      </c>
      <c r="I246" s="20" t="s">
        <v>2839</v>
      </c>
      <c r="L246" s="20" t="s">
        <v>2840</v>
      </c>
      <c r="M246" s="20" t="s">
        <v>2841</v>
      </c>
      <c r="N246" s="20" t="s">
        <v>2842</v>
      </c>
      <c r="O246" s="20" t="s">
        <v>2843</v>
      </c>
      <c r="Q246" s="20" t="s">
        <v>2844</v>
      </c>
      <c r="R246" s="20" t="s">
        <v>2845</v>
      </c>
      <c r="S246" s="20" t="s">
        <v>2846</v>
      </c>
      <c r="T246" s="20" t="s">
        <v>2847</v>
      </c>
      <c r="U246" s="20" t="s">
        <v>2840</v>
      </c>
      <c r="Y246" s="20" t="s">
        <v>2840</v>
      </c>
      <c r="Z246" s="20" t="s">
        <v>2848</v>
      </c>
      <c r="AA246" s="20" t="s">
        <v>2849</v>
      </c>
      <c r="AB246" s="20" t="s">
        <v>2850</v>
      </c>
      <c r="AC246" s="20" t="s">
        <v>2851</v>
      </c>
      <c r="AD246" s="20" t="s">
        <v>172</v>
      </c>
      <c r="AE246" s="20" t="s">
        <v>2853</v>
      </c>
      <c r="AF246" s="20" t="s">
        <v>2854</v>
      </c>
      <c r="AG246" s="20" t="s">
        <v>2855</v>
      </c>
      <c r="AH246" s="20" t="s">
        <v>2856</v>
      </c>
      <c r="AI246" s="20" t="s">
        <v>2848</v>
      </c>
      <c r="AJ246" s="20" t="s">
        <v>172</v>
      </c>
      <c r="AK246" s="20" t="s">
        <v>172</v>
      </c>
      <c r="AL246" s="20" t="s">
        <v>172</v>
      </c>
      <c r="AM246" s="20" t="s">
        <v>2848</v>
      </c>
      <c r="AN246" s="20" t="s">
        <v>2857</v>
      </c>
    </row>
    <row r="247" ht="12.0" customHeight="1">
      <c r="A247" s="18" t="s">
        <v>2858</v>
      </c>
      <c r="B247" s="19" t="str">
        <f t="shared" si="15"/>
        <v>394</v>
      </c>
      <c r="C247" s="19" t="str">
        <f t="shared" si="31"/>
        <v>39X</v>
      </c>
      <c r="D247" s="19" t="str">
        <f t="shared" si="16"/>
        <v>39X</v>
      </c>
      <c r="E247" s="19" t="str">
        <f t="shared" si="3"/>
        <v>TRUE</v>
      </c>
      <c r="F247" s="19" t="str">
        <f t="shared" si="4"/>
        <v>0</v>
      </c>
      <c r="G247" s="19" t="s">
        <v>2859</v>
      </c>
      <c r="H247" s="20" t="s">
        <v>2860</v>
      </c>
      <c r="I247" s="20" t="s">
        <v>2862</v>
      </c>
      <c r="L247" s="20" t="s">
        <v>2863</v>
      </c>
      <c r="M247" s="20" t="s">
        <v>2864</v>
      </c>
      <c r="N247" s="20" t="s">
        <v>2865</v>
      </c>
      <c r="O247" s="20" t="s">
        <v>2866</v>
      </c>
      <c r="Q247" s="20" t="s">
        <v>2867</v>
      </c>
      <c r="R247" s="20" t="s">
        <v>2868</v>
      </c>
      <c r="S247" s="20" t="s">
        <v>2869</v>
      </c>
      <c r="T247" s="20" t="s">
        <v>2870</v>
      </c>
      <c r="U247" s="20" t="s">
        <v>2863</v>
      </c>
      <c r="Y247" s="20" t="s">
        <v>2863</v>
      </c>
      <c r="Z247" s="20" t="s">
        <v>2871</v>
      </c>
      <c r="AA247" s="20" t="s">
        <v>2872</v>
      </c>
      <c r="AB247" s="20" t="s">
        <v>2873</v>
      </c>
      <c r="AC247" s="20" t="s">
        <v>2874</v>
      </c>
      <c r="AD247" s="20" t="s">
        <v>172</v>
      </c>
      <c r="AE247" s="20" t="s">
        <v>2875</v>
      </c>
      <c r="AF247" s="20" t="s">
        <v>2876</v>
      </c>
      <c r="AG247" s="20" t="s">
        <v>2877</v>
      </c>
      <c r="AH247" s="20" t="s">
        <v>2878</v>
      </c>
      <c r="AI247" s="20" t="s">
        <v>2871</v>
      </c>
      <c r="AJ247" s="20" t="s">
        <v>172</v>
      </c>
      <c r="AK247" s="20" t="s">
        <v>172</v>
      </c>
      <c r="AL247" s="20" t="s">
        <v>172</v>
      </c>
      <c r="AM247" s="20" t="s">
        <v>2871</v>
      </c>
      <c r="AN247" s="20" t="s">
        <v>2879</v>
      </c>
    </row>
    <row r="248" ht="12.0" customHeight="1">
      <c r="A248" s="18" t="s">
        <v>2880</v>
      </c>
      <c r="B248" s="19" t="str">
        <f t="shared" si="15"/>
        <v>395</v>
      </c>
      <c r="C248" s="19" t="str">
        <f t="shared" si="31"/>
        <v>39X</v>
      </c>
      <c r="D248" s="19" t="str">
        <f t="shared" si="16"/>
        <v>39X</v>
      </c>
      <c r="E248" s="19" t="str">
        <f t="shared" si="3"/>
        <v>TRUE</v>
      </c>
      <c r="F248" s="19" t="str">
        <f t="shared" si="4"/>
        <v>0</v>
      </c>
      <c r="G248" s="19" t="s">
        <v>2880</v>
      </c>
      <c r="H248" s="20" t="s">
        <v>2881</v>
      </c>
      <c r="I248" s="20" t="s">
        <v>2882</v>
      </c>
      <c r="L248" s="20" t="s">
        <v>2883</v>
      </c>
      <c r="M248" s="20" t="s">
        <v>2884</v>
      </c>
      <c r="N248" s="20" t="s">
        <v>2885</v>
      </c>
      <c r="O248" s="20" t="s">
        <v>2886</v>
      </c>
      <c r="Q248" s="20" t="s">
        <v>2887</v>
      </c>
      <c r="R248" s="20" t="s">
        <v>2888</v>
      </c>
      <c r="S248" s="20" t="s">
        <v>2889</v>
      </c>
      <c r="T248" s="20" t="s">
        <v>2890</v>
      </c>
      <c r="U248" s="20" t="s">
        <v>2883</v>
      </c>
      <c r="Y248" s="20" t="s">
        <v>2883</v>
      </c>
      <c r="Z248" s="20" t="s">
        <v>2891</v>
      </c>
      <c r="AA248" s="20" t="s">
        <v>2892</v>
      </c>
      <c r="AB248" s="20" t="s">
        <v>2893</v>
      </c>
      <c r="AC248" s="20" t="s">
        <v>2894</v>
      </c>
      <c r="AD248" s="20" t="s">
        <v>172</v>
      </c>
      <c r="AE248" s="20" t="s">
        <v>2895</v>
      </c>
      <c r="AF248" s="20" t="s">
        <v>2896</v>
      </c>
      <c r="AG248" s="20" t="s">
        <v>2897</v>
      </c>
      <c r="AH248" s="20" t="s">
        <v>2898</v>
      </c>
      <c r="AI248" s="20" t="s">
        <v>2891</v>
      </c>
      <c r="AJ248" s="20" t="s">
        <v>172</v>
      </c>
      <c r="AK248" s="20" t="s">
        <v>172</v>
      </c>
      <c r="AL248" s="20" t="s">
        <v>172</v>
      </c>
      <c r="AM248" s="20" t="s">
        <v>2891</v>
      </c>
      <c r="AN248" s="20" t="s">
        <v>2899</v>
      </c>
    </row>
    <row r="249" ht="12.0" customHeight="1">
      <c r="A249" s="18" t="s">
        <v>2900</v>
      </c>
      <c r="B249" s="19" t="str">
        <f t="shared" si="15"/>
        <v>398</v>
      </c>
      <c r="C249" s="19" t="str">
        <f t="shared" si="31"/>
        <v>39X</v>
      </c>
      <c r="D249" s="19" t="str">
        <f t="shared" si="16"/>
        <v>39X</v>
      </c>
      <c r="E249" s="19" t="str">
        <f t="shared" si="3"/>
        <v>TRUE</v>
      </c>
      <c r="F249" s="19" t="str">
        <f t="shared" si="4"/>
        <v>0</v>
      </c>
      <c r="G249" s="19" t="s">
        <v>2900</v>
      </c>
      <c r="H249" s="20" t="s">
        <v>2901</v>
      </c>
      <c r="I249" s="20" t="s">
        <v>2902</v>
      </c>
      <c r="L249" s="20" t="s">
        <v>2903</v>
      </c>
      <c r="M249" s="20" t="s">
        <v>2904</v>
      </c>
      <c r="N249" s="20" t="s">
        <v>2905</v>
      </c>
      <c r="O249" s="20" t="s">
        <v>2906</v>
      </c>
      <c r="Q249" s="20" t="s">
        <v>2907</v>
      </c>
      <c r="R249" s="20" t="s">
        <v>2908</v>
      </c>
      <c r="S249" s="20" t="s">
        <v>2909</v>
      </c>
      <c r="T249" s="20" t="s">
        <v>2910</v>
      </c>
      <c r="U249" s="20" t="s">
        <v>2911</v>
      </c>
      <c r="Y249" s="20" t="s">
        <v>2912</v>
      </c>
      <c r="Z249" s="20" t="s">
        <v>2913</v>
      </c>
      <c r="AA249" s="20" t="s">
        <v>2914</v>
      </c>
      <c r="AB249" s="20" t="s">
        <v>2915</v>
      </c>
      <c r="AC249" s="20" t="s">
        <v>2916</v>
      </c>
      <c r="AD249" s="20" t="s">
        <v>172</v>
      </c>
      <c r="AE249" s="20" t="s">
        <v>2917</v>
      </c>
      <c r="AF249" s="20" t="s">
        <v>2918</v>
      </c>
      <c r="AG249" s="20" t="s">
        <v>2919</v>
      </c>
      <c r="AH249" s="20" t="s">
        <v>2920</v>
      </c>
      <c r="AI249" s="20" t="s">
        <v>2921</v>
      </c>
      <c r="AJ249" s="20" t="s">
        <v>172</v>
      </c>
      <c r="AK249" s="20" t="s">
        <v>172</v>
      </c>
      <c r="AL249" s="20" t="s">
        <v>172</v>
      </c>
      <c r="AM249" s="20" t="s">
        <v>2922</v>
      </c>
      <c r="AN249" s="20" t="s">
        <v>2923</v>
      </c>
    </row>
    <row r="250" ht="12.0" customHeight="1">
      <c r="A250" s="18" t="s">
        <v>2924</v>
      </c>
      <c r="B250" s="19" t="str">
        <f t="shared" si="15"/>
        <v>4XX</v>
      </c>
      <c r="C250" s="19" t="s">
        <v>171</v>
      </c>
      <c r="D250" s="19" t="str">
        <f t="shared" si="16"/>
        <v>vifanord-ROOT</v>
      </c>
      <c r="E250" s="19" t="str">
        <f t="shared" si="3"/>
        <v>TRUE</v>
      </c>
      <c r="F250" s="19" t="str">
        <f t="shared" si="4"/>
        <v>6</v>
      </c>
      <c r="G250" s="19" t="s">
        <v>2924</v>
      </c>
      <c r="H250" s="20" t="s">
        <v>2925</v>
      </c>
      <c r="I250" s="20" t="s">
        <v>2926</v>
      </c>
      <c r="Z250" t="s">
        <v>172</v>
      </c>
      <c r="AA250" t="s">
        <v>172</v>
      </c>
      <c r="AB250" t="s">
        <v>172</v>
      </c>
      <c r="AC250" t="s">
        <v>172</v>
      </c>
      <c r="AD250" t="s">
        <v>172</v>
      </c>
      <c r="AE250" t="s">
        <v>172</v>
      </c>
      <c r="AF250" t="s">
        <v>172</v>
      </c>
      <c r="AG250" t="s">
        <v>172</v>
      </c>
      <c r="AH250" t="s">
        <v>172</v>
      </c>
      <c r="AI250" t="s">
        <v>172</v>
      </c>
      <c r="AJ250" t="s">
        <v>172</v>
      </c>
      <c r="AK250" t="s">
        <v>172</v>
      </c>
      <c r="AL250" t="s">
        <v>172</v>
      </c>
      <c r="AM250" t="s">
        <v>172</v>
      </c>
      <c r="AN250" t="s">
        <v>183</v>
      </c>
    </row>
    <row r="251" ht="12.0" customHeight="1">
      <c r="A251" s="18" t="s">
        <v>2927</v>
      </c>
      <c r="B251" s="19" t="str">
        <f t="shared" si="15"/>
        <v>40X</v>
      </c>
      <c r="C251" s="19" t="str">
        <f t="shared" ref="C251:C253" si="32">REGEXREPLACE(B251,"^([^X]*?).?(X*)$", "$1X$2")</f>
        <v>4XX</v>
      </c>
      <c r="D251" s="19" t="str">
        <f t="shared" si="16"/>
        <v>4XX</v>
      </c>
      <c r="E251" s="19" t="str">
        <f t="shared" si="3"/>
        <v>TRUE</v>
      </c>
      <c r="F251" s="19" t="str">
        <f t="shared" si="4"/>
        <v>0</v>
      </c>
      <c r="G251" s="19" t="s">
        <v>2929</v>
      </c>
      <c r="H251" s="20" t="s">
        <v>2931</v>
      </c>
      <c r="I251" s="20" t="s">
        <v>2932</v>
      </c>
      <c r="K251" s="20" t="s">
        <v>2934</v>
      </c>
      <c r="Y251" s="20" t="s">
        <v>2935</v>
      </c>
      <c r="Z251" s="20" t="s">
        <v>172</v>
      </c>
      <c r="AA251" s="20" t="s">
        <v>172</v>
      </c>
      <c r="AB251" s="20" t="s">
        <v>172</v>
      </c>
      <c r="AC251" s="20" t="s">
        <v>172</v>
      </c>
      <c r="AD251" s="20" t="s">
        <v>172</v>
      </c>
      <c r="AE251" s="20" t="s">
        <v>172</v>
      </c>
      <c r="AF251" s="20" t="s">
        <v>172</v>
      </c>
      <c r="AG251" s="20" t="s">
        <v>172</v>
      </c>
      <c r="AH251" s="20" t="s">
        <v>172</v>
      </c>
      <c r="AI251" s="20" t="s">
        <v>172</v>
      </c>
      <c r="AJ251" s="20" t="s">
        <v>172</v>
      </c>
      <c r="AK251" s="20" t="s">
        <v>172</v>
      </c>
      <c r="AL251" s="20" t="s">
        <v>172</v>
      </c>
      <c r="AM251" s="20" t="s">
        <v>2937</v>
      </c>
      <c r="AN251" s="20" t="s">
        <v>2938</v>
      </c>
    </row>
    <row r="252" ht="12.0" customHeight="1">
      <c r="A252" s="18" t="s">
        <v>2940</v>
      </c>
      <c r="B252" s="19" t="str">
        <f t="shared" si="15"/>
        <v>41X</v>
      </c>
      <c r="C252" s="19" t="str">
        <f t="shared" si="32"/>
        <v>4XX</v>
      </c>
      <c r="D252" s="19" t="str">
        <f t="shared" si="16"/>
        <v>4XX</v>
      </c>
      <c r="E252" s="19" t="str">
        <f t="shared" si="3"/>
        <v>TRUE</v>
      </c>
      <c r="F252" s="19" t="str">
        <f t="shared" si="4"/>
        <v>7</v>
      </c>
      <c r="G252" s="19" t="s">
        <v>2941</v>
      </c>
      <c r="H252" s="20" t="s">
        <v>2942</v>
      </c>
      <c r="I252" s="20" t="s">
        <v>2943</v>
      </c>
      <c r="J252" s="20" t="s">
        <v>2944</v>
      </c>
      <c r="L252" s="20" t="s">
        <v>2945</v>
      </c>
      <c r="M252" s="20" t="s">
        <v>2945</v>
      </c>
      <c r="N252" s="20" t="s">
        <v>2945</v>
      </c>
      <c r="O252" s="20" t="s">
        <v>2945</v>
      </c>
      <c r="P252" s="20" t="s">
        <v>2945</v>
      </c>
      <c r="Q252" s="20" t="s">
        <v>2945</v>
      </c>
      <c r="R252" s="20" t="s">
        <v>2945</v>
      </c>
      <c r="S252" s="20" t="s">
        <v>2945</v>
      </c>
      <c r="Y252" s="20" t="s">
        <v>2945</v>
      </c>
      <c r="Z252" s="20" t="s">
        <v>2946</v>
      </c>
      <c r="AA252" s="20" t="s">
        <v>2946</v>
      </c>
      <c r="AB252" s="20" t="s">
        <v>2946</v>
      </c>
      <c r="AC252" s="20" t="s">
        <v>2946</v>
      </c>
      <c r="AD252" s="20" t="s">
        <v>2946</v>
      </c>
      <c r="AE252" s="20" t="s">
        <v>2946</v>
      </c>
      <c r="AF252" s="20" t="s">
        <v>2946</v>
      </c>
      <c r="AG252" s="20" t="s">
        <v>2946</v>
      </c>
      <c r="AH252" s="20" t="s">
        <v>172</v>
      </c>
      <c r="AI252" s="20" t="s">
        <v>172</v>
      </c>
      <c r="AJ252" s="20" t="s">
        <v>172</v>
      </c>
      <c r="AK252" s="20" t="s">
        <v>172</v>
      </c>
      <c r="AL252" s="20" t="s">
        <v>172</v>
      </c>
      <c r="AM252" s="20" t="s">
        <v>2946</v>
      </c>
      <c r="AN252" s="20" t="s">
        <v>2948</v>
      </c>
    </row>
    <row r="253" ht="12.0" customHeight="1">
      <c r="A253" s="18" t="s">
        <v>2949</v>
      </c>
      <c r="B253" s="19" t="str">
        <f t="shared" si="15"/>
        <v>410</v>
      </c>
      <c r="C253" s="19" t="str">
        <f t="shared" si="32"/>
        <v>41X</v>
      </c>
      <c r="D253" s="19" t="str">
        <f t="shared" si="16"/>
        <v>41X</v>
      </c>
      <c r="E253" s="19" t="str">
        <f t="shared" si="3"/>
        <v>TRUE</v>
      </c>
      <c r="F253" s="19" t="str">
        <f t="shared" si="4"/>
        <v>0</v>
      </c>
      <c r="G253" s="19" t="s">
        <v>2950</v>
      </c>
      <c r="H253" s="20" t="s">
        <v>2951</v>
      </c>
      <c r="I253" s="20" t="s">
        <v>2952</v>
      </c>
      <c r="J253" s="20" t="s">
        <v>2944</v>
      </c>
      <c r="L253" s="20" t="s">
        <v>2953</v>
      </c>
      <c r="M253" s="20" t="s">
        <v>2953</v>
      </c>
      <c r="N253" s="20" t="s">
        <v>2953</v>
      </c>
      <c r="O253" s="20" t="s">
        <v>2953</v>
      </c>
      <c r="P253" s="20" t="s">
        <v>2953</v>
      </c>
      <c r="Q253" s="20" t="s">
        <v>2953</v>
      </c>
      <c r="R253" s="20" t="s">
        <v>2953</v>
      </c>
      <c r="S253" s="20" t="s">
        <v>2953</v>
      </c>
      <c r="Y253" s="20" t="s">
        <v>2953</v>
      </c>
      <c r="Z253" s="20" t="s">
        <v>2955</v>
      </c>
      <c r="AA253" s="20" t="s">
        <v>2955</v>
      </c>
      <c r="AB253" s="20" t="s">
        <v>2955</v>
      </c>
      <c r="AC253" s="20" t="s">
        <v>2955</v>
      </c>
      <c r="AD253" s="20" t="s">
        <v>2955</v>
      </c>
      <c r="AE253" s="20" t="s">
        <v>2955</v>
      </c>
      <c r="AF253" s="20" t="s">
        <v>2955</v>
      </c>
      <c r="AG253" s="20" t="s">
        <v>2955</v>
      </c>
      <c r="AH253" s="20" t="s">
        <v>172</v>
      </c>
      <c r="AI253" s="20" t="s">
        <v>172</v>
      </c>
      <c r="AJ253" s="20" t="s">
        <v>172</v>
      </c>
      <c r="AK253" s="20" t="s">
        <v>172</v>
      </c>
      <c r="AL253" s="20" t="s">
        <v>172</v>
      </c>
      <c r="AM253" s="20" t="s">
        <v>2955</v>
      </c>
      <c r="AN253" s="20" t="s">
        <v>2956</v>
      </c>
    </row>
    <row r="254" ht="12.0" customHeight="1">
      <c r="A254" s="18" t="s">
        <v>2957</v>
      </c>
      <c r="B254" s="19" t="str">
        <f t="shared" si="15"/>
        <v>411.X</v>
      </c>
      <c r="C254" s="19" t="s">
        <v>2958</v>
      </c>
      <c r="D254" s="19" t="str">
        <f t="shared" si="16"/>
        <v>41X</v>
      </c>
      <c r="E254" s="19" t="str">
        <f t="shared" si="3"/>
        <v>TRUE</v>
      </c>
      <c r="F254" s="19" t="str">
        <f t="shared" si="4"/>
        <v>4</v>
      </c>
      <c r="G254" s="19" t="s">
        <v>2959</v>
      </c>
      <c r="H254" s="20" t="s">
        <v>2960</v>
      </c>
      <c r="I254" s="20" t="s">
        <v>2961</v>
      </c>
      <c r="J254" s="20" t="s">
        <v>2944</v>
      </c>
      <c r="K254" s="20" t="s">
        <v>2962</v>
      </c>
      <c r="Z254" t="s">
        <v>172</v>
      </c>
      <c r="AA254" t="s">
        <v>172</v>
      </c>
      <c r="AB254" t="s">
        <v>172</v>
      </c>
      <c r="AC254" t="s">
        <v>172</v>
      </c>
      <c r="AD254" t="s">
        <v>172</v>
      </c>
      <c r="AE254" t="s">
        <v>172</v>
      </c>
      <c r="AF254" t="s">
        <v>172</v>
      </c>
      <c r="AG254" t="s">
        <v>172</v>
      </c>
      <c r="AH254" t="s">
        <v>172</v>
      </c>
      <c r="AI254" t="s">
        <v>172</v>
      </c>
      <c r="AJ254" t="s">
        <v>172</v>
      </c>
      <c r="AK254" t="s">
        <v>172</v>
      </c>
      <c r="AL254" t="s">
        <v>172</v>
      </c>
      <c r="AM254" t="s">
        <v>172</v>
      </c>
      <c r="AN254" t="s">
        <v>183</v>
      </c>
    </row>
    <row r="255" ht="12.0" customHeight="1">
      <c r="A255" s="18" t="s">
        <v>2964</v>
      </c>
      <c r="B255" s="19" t="str">
        <f t="shared" si="15"/>
        <v>411.1</v>
      </c>
      <c r="C255" s="19" t="str">
        <f t="shared" ref="C255:C258" si="33">REGEXREPLACE(B255,"^([^X]*?).?(X*)$", "$1X$2")</f>
        <v>411.X</v>
      </c>
      <c r="D255" s="19" t="str">
        <f t="shared" si="16"/>
        <v>411.X</v>
      </c>
      <c r="E255" s="19" t="str">
        <f t="shared" si="3"/>
        <v>TRUE</v>
      </c>
      <c r="F255" s="19" t="str">
        <f t="shared" si="4"/>
        <v>0</v>
      </c>
      <c r="G255" s="19" t="s">
        <v>2965</v>
      </c>
      <c r="H255" s="20" t="s">
        <v>289</v>
      </c>
      <c r="I255" s="20" t="s">
        <v>292</v>
      </c>
      <c r="J255" s="20" t="s">
        <v>2944</v>
      </c>
      <c r="L255" s="20" t="s">
        <v>2966</v>
      </c>
      <c r="M255" s="20" t="s">
        <v>2966</v>
      </c>
      <c r="N255" s="20" t="s">
        <v>2966</v>
      </c>
      <c r="O255" s="20" t="s">
        <v>2966</v>
      </c>
      <c r="P255" s="20" t="s">
        <v>2966</v>
      </c>
      <c r="Q255" s="20" t="s">
        <v>2966</v>
      </c>
      <c r="R255" s="20" t="s">
        <v>2966</v>
      </c>
      <c r="S255" s="20" t="s">
        <v>2966</v>
      </c>
      <c r="Y255" s="20" t="s">
        <v>2966</v>
      </c>
      <c r="Z255" s="20" t="s">
        <v>2967</v>
      </c>
      <c r="AA255" s="20" t="s">
        <v>2967</v>
      </c>
      <c r="AB255" s="20" t="s">
        <v>2967</v>
      </c>
      <c r="AC255" s="20" t="s">
        <v>2967</v>
      </c>
      <c r="AD255" s="20" t="s">
        <v>2967</v>
      </c>
      <c r="AE255" s="20" t="s">
        <v>2967</v>
      </c>
      <c r="AF255" s="20" t="s">
        <v>2967</v>
      </c>
      <c r="AG255" s="20" t="s">
        <v>2967</v>
      </c>
      <c r="AH255" s="20" t="s">
        <v>172</v>
      </c>
      <c r="AI255" s="20" t="s">
        <v>172</v>
      </c>
      <c r="AJ255" s="20" t="s">
        <v>172</v>
      </c>
      <c r="AK255" s="20" t="s">
        <v>172</v>
      </c>
      <c r="AL255" s="20" t="s">
        <v>172</v>
      </c>
      <c r="AM255" s="20" t="s">
        <v>2967</v>
      </c>
      <c r="AN255" s="20" t="s">
        <v>2968</v>
      </c>
    </row>
    <row r="256" ht="12.0" customHeight="1">
      <c r="A256" s="18" t="s">
        <v>2969</v>
      </c>
      <c r="B256" s="19" t="str">
        <f t="shared" si="15"/>
        <v>411.2</v>
      </c>
      <c r="C256" s="19" t="str">
        <f t="shared" si="33"/>
        <v>411.X</v>
      </c>
      <c r="D256" s="19" t="str">
        <f t="shared" si="16"/>
        <v>411.X</v>
      </c>
      <c r="E256" s="19" t="str">
        <f t="shared" si="3"/>
        <v>TRUE</v>
      </c>
      <c r="F256" s="19" t="str">
        <f t="shared" si="4"/>
        <v>0</v>
      </c>
      <c r="G256" s="19" t="s">
        <v>2971</v>
      </c>
      <c r="H256" s="20" t="s">
        <v>2972</v>
      </c>
      <c r="I256" s="20" t="s">
        <v>2973</v>
      </c>
      <c r="J256" s="20" t="s">
        <v>2944</v>
      </c>
      <c r="L256" s="20" t="s">
        <v>2974</v>
      </c>
      <c r="M256" s="20" t="s">
        <v>2974</v>
      </c>
      <c r="N256" s="20" t="s">
        <v>2974</v>
      </c>
      <c r="O256" s="20" t="s">
        <v>2974</v>
      </c>
      <c r="P256" s="20" t="s">
        <v>2974</v>
      </c>
      <c r="Q256" s="20" t="s">
        <v>2974</v>
      </c>
      <c r="R256" s="20" t="s">
        <v>2974</v>
      </c>
      <c r="S256" s="20" t="s">
        <v>2974</v>
      </c>
      <c r="Y256" s="20" t="s">
        <v>2974</v>
      </c>
      <c r="Z256" s="20" t="s">
        <v>2975</v>
      </c>
      <c r="AA256" s="20" t="s">
        <v>2975</v>
      </c>
      <c r="AB256" s="20" t="s">
        <v>2975</v>
      </c>
      <c r="AC256" s="20" t="s">
        <v>2975</v>
      </c>
      <c r="AD256" s="20" t="s">
        <v>2975</v>
      </c>
      <c r="AE256" s="20" t="s">
        <v>2975</v>
      </c>
      <c r="AF256" s="20" t="s">
        <v>2975</v>
      </c>
      <c r="AG256" s="20" t="s">
        <v>2975</v>
      </c>
      <c r="AH256" s="20" t="s">
        <v>172</v>
      </c>
      <c r="AI256" s="20" t="s">
        <v>172</v>
      </c>
      <c r="AJ256" s="20" t="s">
        <v>172</v>
      </c>
      <c r="AK256" s="20" t="s">
        <v>172</v>
      </c>
      <c r="AL256" s="20" t="s">
        <v>172</v>
      </c>
      <c r="AM256" s="20" t="s">
        <v>2975</v>
      </c>
      <c r="AN256" s="20" t="s">
        <v>2976</v>
      </c>
    </row>
    <row r="257" ht="12.0" customHeight="1">
      <c r="A257" s="18" t="s">
        <v>2977</v>
      </c>
      <c r="B257" s="19" t="str">
        <f t="shared" si="15"/>
        <v>411.3</v>
      </c>
      <c r="C257" s="19" t="str">
        <f t="shared" si="33"/>
        <v>411.X</v>
      </c>
      <c r="D257" s="19" t="str">
        <f t="shared" si="16"/>
        <v>411.X</v>
      </c>
      <c r="E257" s="19" t="str">
        <f t="shared" si="3"/>
        <v>TRUE</v>
      </c>
      <c r="F257" s="19" t="str">
        <f t="shared" si="4"/>
        <v>0</v>
      </c>
      <c r="G257" s="19" t="s">
        <v>2979</v>
      </c>
      <c r="H257" s="20" t="s">
        <v>2980</v>
      </c>
      <c r="I257" s="20" t="s">
        <v>2981</v>
      </c>
      <c r="J257" s="20" t="s">
        <v>2944</v>
      </c>
      <c r="Z257" t="s">
        <v>172</v>
      </c>
      <c r="AA257" t="s">
        <v>172</v>
      </c>
      <c r="AB257" t="s">
        <v>172</v>
      </c>
      <c r="AC257" t="s">
        <v>172</v>
      </c>
      <c r="AD257" t="s">
        <v>172</v>
      </c>
      <c r="AE257" t="s">
        <v>172</v>
      </c>
      <c r="AF257" t="s">
        <v>172</v>
      </c>
      <c r="AG257" t="s">
        <v>172</v>
      </c>
      <c r="AH257" t="s">
        <v>172</v>
      </c>
      <c r="AI257" t="s">
        <v>172</v>
      </c>
      <c r="AJ257" t="s">
        <v>172</v>
      </c>
      <c r="AK257" t="s">
        <v>172</v>
      </c>
      <c r="AL257" t="s">
        <v>172</v>
      </c>
      <c r="AM257" t="s">
        <v>172</v>
      </c>
      <c r="AN257" t="s">
        <v>183</v>
      </c>
    </row>
    <row r="258" ht="12.0" customHeight="1">
      <c r="A258" s="18" t="s">
        <v>2983</v>
      </c>
      <c r="B258" s="19" t="str">
        <f t="shared" si="15"/>
        <v>411.4</v>
      </c>
      <c r="C258" s="19" t="str">
        <f t="shared" si="33"/>
        <v>411.X</v>
      </c>
      <c r="D258" s="19" t="str">
        <f t="shared" si="16"/>
        <v>411.X</v>
      </c>
      <c r="E258" s="19" t="str">
        <f t="shared" si="3"/>
        <v>TRUE</v>
      </c>
      <c r="F258" s="19" t="str">
        <f t="shared" si="4"/>
        <v>0</v>
      </c>
      <c r="G258" s="19" t="s">
        <v>2985</v>
      </c>
      <c r="H258" s="20" t="s">
        <v>2986</v>
      </c>
      <c r="I258" s="20" t="s">
        <v>2987</v>
      </c>
      <c r="J258" s="20" t="s">
        <v>2944</v>
      </c>
      <c r="L258" s="20" t="s">
        <v>2988</v>
      </c>
      <c r="M258" s="20" t="s">
        <v>2988</v>
      </c>
      <c r="N258" s="20" t="s">
        <v>2988</v>
      </c>
      <c r="O258" s="20" t="s">
        <v>2988</v>
      </c>
      <c r="P258" s="20" t="s">
        <v>2988</v>
      </c>
      <c r="Q258" s="20" t="s">
        <v>2988</v>
      </c>
      <c r="R258" s="20" t="s">
        <v>2988</v>
      </c>
      <c r="S258" s="20" t="s">
        <v>2988</v>
      </c>
      <c r="Y258" s="20" t="s">
        <v>2988</v>
      </c>
      <c r="Z258" s="20" t="s">
        <v>2989</v>
      </c>
      <c r="AA258" s="20" t="s">
        <v>2989</v>
      </c>
      <c r="AB258" s="20" t="s">
        <v>2989</v>
      </c>
      <c r="AC258" s="20" t="s">
        <v>2989</v>
      </c>
      <c r="AD258" s="20" t="s">
        <v>2989</v>
      </c>
      <c r="AE258" s="20" t="s">
        <v>2989</v>
      </c>
      <c r="AF258" s="20" t="s">
        <v>2989</v>
      </c>
      <c r="AG258" s="20" t="s">
        <v>2989</v>
      </c>
      <c r="AH258" s="20" t="s">
        <v>172</v>
      </c>
      <c r="AI258" s="20" t="s">
        <v>172</v>
      </c>
      <c r="AJ258" s="20" t="s">
        <v>172</v>
      </c>
      <c r="AK258" s="20" t="s">
        <v>172</v>
      </c>
      <c r="AL258" s="20" t="s">
        <v>172</v>
      </c>
      <c r="AM258" s="20" t="s">
        <v>2989</v>
      </c>
      <c r="AN258" s="20" t="s">
        <v>2990</v>
      </c>
    </row>
    <row r="259" ht="12.0" customHeight="1">
      <c r="A259" s="18" t="s">
        <v>2991</v>
      </c>
      <c r="B259" s="19" t="str">
        <f t="shared" si="15"/>
        <v>412.X</v>
      </c>
      <c r="C259" s="19" t="s">
        <v>2958</v>
      </c>
      <c r="D259" s="19" t="str">
        <f t="shared" si="16"/>
        <v>41X</v>
      </c>
      <c r="E259" s="19" t="str">
        <f t="shared" si="3"/>
        <v>TRUE</v>
      </c>
      <c r="F259" s="19" t="str">
        <f t="shared" si="4"/>
        <v>4</v>
      </c>
      <c r="G259" s="19" t="s">
        <v>2992</v>
      </c>
      <c r="H259" s="20" t="s">
        <v>2994</v>
      </c>
      <c r="I259" s="20" t="s">
        <v>2995</v>
      </c>
      <c r="J259" s="20" t="s">
        <v>2944</v>
      </c>
      <c r="Z259" t="s">
        <v>172</v>
      </c>
      <c r="AA259" t="s">
        <v>172</v>
      </c>
      <c r="AB259" t="s">
        <v>172</v>
      </c>
      <c r="AC259" t="s">
        <v>172</v>
      </c>
      <c r="AD259" t="s">
        <v>172</v>
      </c>
      <c r="AE259" t="s">
        <v>172</v>
      </c>
      <c r="AF259" t="s">
        <v>172</v>
      </c>
      <c r="AG259" t="s">
        <v>172</v>
      </c>
      <c r="AH259" t="s">
        <v>172</v>
      </c>
      <c r="AI259" t="s">
        <v>172</v>
      </c>
      <c r="AJ259" t="s">
        <v>172</v>
      </c>
      <c r="AK259" t="s">
        <v>172</v>
      </c>
      <c r="AL259" t="s">
        <v>172</v>
      </c>
      <c r="AM259" t="s">
        <v>172</v>
      </c>
      <c r="AN259" t="s">
        <v>183</v>
      </c>
    </row>
    <row r="260" ht="12.0" customHeight="1">
      <c r="A260" s="18" t="s">
        <v>2996</v>
      </c>
      <c r="B260" s="19" t="str">
        <f t="shared" si="15"/>
        <v>412.1</v>
      </c>
      <c r="C260" s="19" t="str">
        <f t="shared" ref="C260:C263" si="34">REGEXREPLACE(B260,"^([^X]*?).?(X*)$", "$1X$2")</f>
        <v>412.X</v>
      </c>
      <c r="D260" s="19" t="str">
        <f t="shared" si="16"/>
        <v>412.X</v>
      </c>
      <c r="E260" s="19" t="str">
        <f t="shared" si="3"/>
        <v>TRUE</v>
      </c>
      <c r="F260" s="19" t="str">
        <f t="shared" si="4"/>
        <v>0</v>
      </c>
      <c r="G260" s="19" t="s">
        <v>3000</v>
      </c>
      <c r="H260" s="20" t="s">
        <v>289</v>
      </c>
      <c r="I260" s="20" t="s">
        <v>292</v>
      </c>
      <c r="J260" s="20" t="s">
        <v>2944</v>
      </c>
      <c r="L260" s="20" t="s">
        <v>3001</v>
      </c>
      <c r="M260" s="20" t="s">
        <v>3001</v>
      </c>
      <c r="O260" s="20" t="s">
        <v>3001</v>
      </c>
      <c r="Y260" s="20" t="s">
        <v>3001</v>
      </c>
      <c r="Z260" s="20" t="s">
        <v>3003</v>
      </c>
      <c r="AA260" s="20" t="s">
        <v>3003</v>
      </c>
      <c r="AB260" s="20" t="s">
        <v>172</v>
      </c>
      <c r="AC260" s="20" t="s">
        <v>3003</v>
      </c>
      <c r="AD260" s="20" t="s">
        <v>172</v>
      </c>
      <c r="AE260" s="20" t="s">
        <v>172</v>
      </c>
      <c r="AF260" s="20" t="s">
        <v>172</v>
      </c>
      <c r="AG260" s="20" t="s">
        <v>172</v>
      </c>
      <c r="AH260" s="20" t="s">
        <v>172</v>
      </c>
      <c r="AI260" s="20" t="s">
        <v>172</v>
      </c>
      <c r="AJ260" s="20" t="s">
        <v>172</v>
      </c>
      <c r="AK260" s="20" t="s">
        <v>172</v>
      </c>
      <c r="AL260" s="20" t="s">
        <v>172</v>
      </c>
      <c r="AM260" s="20" t="s">
        <v>3003</v>
      </c>
      <c r="AN260" s="20" t="s">
        <v>3004</v>
      </c>
    </row>
    <row r="261" ht="12.0" customHeight="1">
      <c r="A261" s="18" t="s">
        <v>3005</v>
      </c>
      <c r="B261" s="19" t="str">
        <f t="shared" si="15"/>
        <v>412.2</v>
      </c>
      <c r="C261" s="19" t="str">
        <f t="shared" si="34"/>
        <v>412.X</v>
      </c>
      <c r="D261" s="19" t="str">
        <f t="shared" si="16"/>
        <v>412.X</v>
      </c>
      <c r="E261" s="19" t="str">
        <f t="shared" si="3"/>
        <v>TRUE</v>
      </c>
      <c r="F261" s="19" t="str">
        <f t="shared" si="4"/>
        <v>0</v>
      </c>
      <c r="G261" s="19" t="s">
        <v>3009</v>
      </c>
      <c r="H261" s="20" t="s">
        <v>2972</v>
      </c>
      <c r="I261" s="20" t="s">
        <v>2973</v>
      </c>
      <c r="J261" s="20" t="s">
        <v>2944</v>
      </c>
      <c r="L261" s="20" t="s">
        <v>3011</v>
      </c>
      <c r="M261" s="20" t="s">
        <v>3011</v>
      </c>
      <c r="O261" s="20" t="s">
        <v>3011</v>
      </c>
      <c r="Y261" s="20" t="s">
        <v>3011</v>
      </c>
      <c r="Z261" s="20" t="s">
        <v>3012</v>
      </c>
      <c r="AA261" s="20" t="s">
        <v>3012</v>
      </c>
      <c r="AB261" s="20" t="s">
        <v>172</v>
      </c>
      <c r="AC261" s="20" t="s">
        <v>3012</v>
      </c>
      <c r="AD261" s="20" t="s">
        <v>172</v>
      </c>
      <c r="AE261" s="20" t="s">
        <v>172</v>
      </c>
      <c r="AF261" s="20" t="s">
        <v>172</v>
      </c>
      <c r="AG261" s="20" t="s">
        <v>172</v>
      </c>
      <c r="AH261" s="20" t="s">
        <v>172</v>
      </c>
      <c r="AI261" s="20" t="s">
        <v>172</v>
      </c>
      <c r="AJ261" s="20" t="s">
        <v>172</v>
      </c>
      <c r="AK261" s="20" t="s">
        <v>172</v>
      </c>
      <c r="AL261" s="20" t="s">
        <v>172</v>
      </c>
      <c r="AM261" s="20" t="s">
        <v>3012</v>
      </c>
      <c r="AN261" s="20" t="s">
        <v>3014</v>
      </c>
    </row>
    <row r="262" ht="12.0" customHeight="1">
      <c r="A262" s="18" t="s">
        <v>3015</v>
      </c>
      <c r="B262" s="19" t="str">
        <f t="shared" si="15"/>
        <v>412.3</v>
      </c>
      <c r="C262" s="19" t="str">
        <f t="shared" si="34"/>
        <v>412.X</v>
      </c>
      <c r="D262" s="19" t="str">
        <f t="shared" si="16"/>
        <v>412.X</v>
      </c>
      <c r="E262" s="19" t="str">
        <f t="shared" si="3"/>
        <v>TRUE</v>
      </c>
      <c r="F262" s="19" t="str">
        <f t="shared" si="4"/>
        <v>0</v>
      </c>
      <c r="G262" s="19" t="s">
        <v>3018</v>
      </c>
      <c r="H262" s="20" t="s">
        <v>2980</v>
      </c>
      <c r="I262" s="20" t="s">
        <v>2981</v>
      </c>
      <c r="J262" s="20" t="s">
        <v>2944</v>
      </c>
      <c r="L262" s="20" t="s">
        <v>3019</v>
      </c>
      <c r="M262" s="20" t="s">
        <v>3019</v>
      </c>
      <c r="O262" s="20" t="s">
        <v>3019</v>
      </c>
      <c r="Y262" s="20" t="s">
        <v>3019</v>
      </c>
      <c r="Z262" s="20" t="s">
        <v>3020</v>
      </c>
      <c r="AA262" s="20" t="s">
        <v>3020</v>
      </c>
      <c r="AB262" s="20" t="s">
        <v>172</v>
      </c>
      <c r="AC262" s="20" t="s">
        <v>3020</v>
      </c>
      <c r="AD262" s="20" t="s">
        <v>172</v>
      </c>
      <c r="AE262" s="20" t="s">
        <v>172</v>
      </c>
      <c r="AF262" s="20" t="s">
        <v>172</v>
      </c>
      <c r="AG262" s="20" t="s">
        <v>172</v>
      </c>
      <c r="AH262" s="20" t="s">
        <v>172</v>
      </c>
      <c r="AI262" s="20" t="s">
        <v>172</v>
      </c>
      <c r="AJ262" s="20" t="s">
        <v>172</v>
      </c>
      <c r="AK262" s="20" t="s">
        <v>172</v>
      </c>
      <c r="AL262" s="20" t="s">
        <v>172</v>
      </c>
      <c r="AM262" s="20" t="s">
        <v>3020</v>
      </c>
      <c r="AN262" s="20" t="s">
        <v>3023</v>
      </c>
    </row>
    <row r="263" ht="12.0" customHeight="1">
      <c r="A263" s="18" t="s">
        <v>3024</v>
      </c>
      <c r="B263" s="19" t="str">
        <f t="shared" si="15"/>
        <v>412.4</v>
      </c>
      <c r="C263" s="19" t="str">
        <f t="shared" si="34"/>
        <v>412.X</v>
      </c>
      <c r="D263" s="19" t="str">
        <f t="shared" si="16"/>
        <v>412.X</v>
      </c>
      <c r="E263" s="19" t="str">
        <f t="shared" si="3"/>
        <v>TRUE</v>
      </c>
      <c r="F263" s="19" t="str">
        <f t="shared" si="4"/>
        <v>0</v>
      </c>
      <c r="G263" s="19" t="s">
        <v>3027</v>
      </c>
      <c r="H263" s="20" t="s">
        <v>2986</v>
      </c>
      <c r="I263" s="20" t="s">
        <v>2987</v>
      </c>
      <c r="J263" s="20" t="s">
        <v>2944</v>
      </c>
      <c r="L263" s="20" t="s">
        <v>3028</v>
      </c>
      <c r="M263" s="20" t="s">
        <v>3028</v>
      </c>
      <c r="O263" s="20" t="s">
        <v>3028</v>
      </c>
      <c r="Y263" s="20" t="s">
        <v>3028</v>
      </c>
      <c r="Z263" s="20" t="s">
        <v>3029</v>
      </c>
      <c r="AA263" s="20" t="s">
        <v>3029</v>
      </c>
      <c r="AB263" s="20" t="s">
        <v>172</v>
      </c>
      <c r="AC263" s="20" t="s">
        <v>3029</v>
      </c>
      <c r="AD263" s="20" t="s">
        <v>172</v>
      </c>
      <c r="AE263" s="20" t="s">
        <v>172</v>
      </c>
      <c r="AF263" s="20" t="s">
        <v>172</v>
      </c>
      <c r="AG263" s="20" t="s">
        <v>172</v>
      </c>
      <c r="AH263" s="20" t="s">
        <v>172</v>
      </c>
      <c r="AI263" s="20" t="s">
        <v>172</v>
      </c>
      <c r="AJ263" s="20" t="s">
        <v>172</v>
      </c>
      <c r="AK263" s="20" t="s">
        <v>172</v>
      </c>
      <c r="AL263" s="20" t="s">
        <v>172</v>
      </c>
      <c r="AM263" s="20" t="s">
        <v>3029</v>
      </c>
      <c r="AN263" s="20" t="s">
        <v>3030</v>
      </c>
    </row>
    <row r="264" ht="12.0" customHeight="1">
      <c r="A264" s="18" t="s">
        <v>3031</v>
      </c>
      <c r="B264" s="19" t="str">
        <f t="shared" si="15"/>
        <v>413.X</v>
      </c>
      <c r="C264" s="19" t="s">
        <v>2958</v>
      </c>
      <c r="D264" s="19" t="str">
        <f t="shared" si="16"/>
        <v>41X</v>
      </c>
      <c r="E264" s="19" t="str">
        <f t="shared" si="3"/>
        <v>TRUE</v>
      </c>
      <c r="F264" s="19" t="str">
        <f t="shared" si="4"/>
        <v>4</v>
      </c>
      <c r="G264" s="19" t="s">
        <v>3032</v>
      </c>
      <c r="H264" s="20" t="s">
        <v>3033</v>
      </c>
      <c r="I264" s="20" t="s">
        <v>3034</v>
      </c>
      <c r="J264" s="20" t="s">
        <v>2944</v>
      </c>
      <c r="Z264" t="s">
        <v>172</v>
      </c>
      <c r="AA264" t="s">
        <v>172</v>
      </c>
      <c r="AB264" t="s">
        <v>172</v>
      </c>
      <c r="AC264" t="s">
        <v>172</v>
      </c>
      <c r="AD264" t="s">
        <v>172</v>
      </c>
      <c r="AE264" t="s">
        <v>172</v>
      </c>
      <c r="AF264" t="s">
        <v>172</v>
      </c>
      <c r="AG264" t="s">
        <v>172</v>
      </c>
      <c r="AH264" t="s">
        <v>172</v>
      </c>
      <c r="AI264" t="s">
        <v>172</v>
      </c>
      <c r="AJ264" t="s">
        <v>172</v>
      </c>
      <c r="AK264" t="s">
        <v>172</v>
      </c>
      <c r="AL264" t="s">
        <v>172</v>
      </c>
      <c r="AM264" t="s">
        <v>172</v>
      </c>
      <c r="AN264" t="s">
        <v>183</v>
      </c>
    </row>
    <row r="265" ht="12.0" customHeight="1">
      <c r="A265" s="18" t="s">
        <v>3036</v>
      </c>
      <c r="B265" s="19" t="str">
        <f t="shared" si="15"/>
        <v>413.1</v>
      </c>
      <c r="C265" s="19" t="str">
        <f t="shared" ref="C265:C268" si="35">REGEXREPLACE(B265,"^([^X]*?).?(X*)$", "$1X$2")</f>
        <v>413.X</v>
      </c>
      <c r="D265" s="19" t="str">
        <f t="shared" si="16"/>
        <v>413.X</v>
      </c>
      <c r="E265" s="19" t="str">
        <f t="shared" si="3"/>
        <v>TRUE</v>
      </c>
      <c r="F265" s="19" t="str">
        <f t="shared" si="4"/>
        <v>0</v>
      </c>
      <c r="G265" s="19" t="s">
        <v>3042</v>
      </c>
      <c r="H265" s="20" t="s">
        <v>289</v>
      </c>
      <c r="I265" s="20" t="s">
        <v>292</v>
      </c>
      <c r="J265" s="20" t="s">
        <v>2944</v>
      </c>
      <c r="L265" s="20" t="s">
        <v>3043</v>
      </c>
      <c r="M265" s="20" t="s">
        <v>3043</v>
      </c>
      <c r="P265" s="20" t="s">
        <v>3043</v>
      </c>
      <c r="Y265" s="20" t="s">
        <v>3043</v>
      </c>
      <c r="Z265" s="20" t="s">
        <v>3044</v>
      </c>
      <c r="AA265" s="20" t="s">
        <v>3044</v>
      </c>
      <c r="AB265" s="20" t="s">
        <v>172</v>
      </c>
      <c r="AC265" s="20" t="s">
        <v>172</v>
      </c>
      <c r="AD265" s="20" t="s">
        <v>3044</v>
      </c>
      <c r="AE265" s="20" t="s">
        <v>172</v>
      </c>
      <c r="AF265" s="20" t="s">
        <v>172</v>
      </c>
      <c r="AG265" s="20" t="s">
        <v>172</v>
      </c>
      <c r="AH265" s="20" t="s">
        <v>172</v>
      </c>
      <c r="AI265" s="20" t="s">
        <v>172</v>
      </c>
      <c r="AJ265" s="20" t="s">
        <v>172</v>
      </c>
      <c r="AK265" s="20" t="s">
        <v>172</v>
      </c>
      <c r="AL265" s="20" t="s">
        <v>172</v>
      </c>
      <c r="AM265" s="20" t="s">
        <v>3044</v>
      </c>
      <c r="AN265" s="20" t="s">
        <v>3047</v>
      </c>
    </row>
    <row r="266" ht="12.0" customHeight="1">
      <c r="A266" s="18" t="s">
        <v>3048</v>
      </c>
      <c r="B266" s="19" t="str">
        <f t="shared" si="15"/>
        <v>413.2</v>
      </c>
      <c r="C266" s="19" t="str">
        <f t="shared" si="35"/>
        <v>413.X</v>
      </c>
      <c r="D266" s="19" t="str">
        <f t="shared" si="16"/>
        <v>413.X</v>
      </c>
      <c r="E266" s="19" t="str">
        <f t="shared" si="3"/>
        <v>TRUE</v>
      </c>
      <c r="F266" s="19" t="str">
        <f t="shared" si="4"/>
        <v>0</v>
      </c>
      <c r="G266" s="19" t="s">
        <v>3049</v>
      </c>
      <c r="H266" s="20" t="s">
        <v>2972</v>
      </c>
      <c r="I266" s="20" t="s">
        <v>2973</v>
      </c>
      <c r="J266" s="20" t="s">
        <v>2944</v>
      </c>
      <c r="L266" s="20" t="s">
        <v>3050</v>
      </c>
      <c r="M266" s="20" t="s">
        <v>3050</v>
      </c>
      <c r="P266" s="20" t="s">
        <v>3050</v>
      </c>
      <c r="Y266" s="20" t="s">
        <v>3050</v>
      </c>
      <c r="Z266" s="20" t="s">
        <v>3051</v>
      </c>
      <c r="AA266" s="20" t="s">
        <v>3051</v>
      </c>
      <c r="AB266" s="20" t="s">
        <v>172</v>
      </c>
      <c r="AC266" s="20" t="s">
        <v>172</v>
      </c>
      <c r="AD266" s="20" t="s">
        <v>3051</v>
      </c>
      <c r="AE266" s="20" t="s">
        <v>172</v>
      </c>
      <c r="AF266" s="20" t="s">
        <v>172</v>
      </c>
      <c r="AG266" s="20" t="s">
        <v>172</v>
      </c>
      <c r="AH266" s="20" t="s">
        <v>172</v>
      </c>
      <c r="AI266" s="20" t="s">
        <v>172</v>
      </c>
      <c r="AJ266" s="20" t="s">
        <v>172</v>
      </c>
      <c r="AK266" s="20" t="s">
        <v>172</v>
      </c>
      <c r="AL266" s="20" t="s">
        <v>172</v>
      </c>
      <c r="AM266" s="20" t="s">
        <v>3051</v>
      </c>
      <c r="AN266" s="20" t="s">
        <v>3054</v>
      </c>
    </row>
    <row r="267" ht="12.0" customHeight="1">
      <c r="A267" s="18" t="s">
        <v>3056</v>
      </c>
      <c r="B267" s="19" t="str">
        <f t="shared" si="15"/>
        <v>413.3</v>
      </c>
      <c r="C267" s="19" t="str">
        <f t="shared" si="35"/>
        <v>413.X</v>
      </c>
      <c r="D267" s="19" t="str">
        <f t="shared" si="16"/>
        <v>413.X</v>
      </c>
      <c r="E267" s="19" t="str">
        <f t="shared" si="3"/>
        <v>TRUE</v>
      </c>
      <c r="F267" s="19" t="str">
        <f t="shared" si="4"/>
        <v>0</v>
      </c>
      <c r="G267" s="19" t="s">
        <v>3058</v>
      </c>
      <c r="H267" s="20" t="s">
        <v>2980</v>
      </c>
      <c r="I267" s="20" t="s">
        <v>2981</v>
      </c>
      <c r="J267" s="20" t="s">
        <v>2944</v>
      </c>
      <c r="L267" s="20" t="s">
        <v>3059</v>
      </c>
      <c r="M267" s="20" t="s">
        <v>3059</v>
      </c>
      <c r="P267" s="20" t="s">
        <v>3059</v>
      </c>
      <c r="Y267" s="20" t="s">
        <v>3059</v>
      </c>
      <c r="Z267" s="20" t="s">
        <v>3061</v>
      </c>
      <c r="AA267" s="20" t="s">
        <v>3061</v>
      </c>
      <c r="AB267" s="20" t="s">
        <v>172</v>
      </c>
      <c r="AC267" s="20" t="s">
        <v>172</v>
      </c>
      <c r="AD267" s="20" t="s">
        <v>3061</v>
      </c>
      <c r="AE267" s="20" t="s">
        <v>172</v>
      </c>
      <c r="AF267" s="20" t="s">
        <v>172</v>
      </c>
      <c r="AG267" s="20" t="s">
        <v>172</v>
      </c>
      <c r="AH267" s="20" t="s">
        <v>172</v>
      </c>
      <c r="AI267" s="20" t="s">
        <v>172</v>
      </c>
      <c r="AJ267" s="20" t="s">
        <v>172</v>
      </c>
      <c r="AK267" s="20" t="s">
        <v>172</v>
      </c>
      <c r="AL267" s="20" t="s">
        <v>172</v>
      </c>
      <c r="AM267" s="20" t="s">
        <v>3061</v>
      </c>
      <c r="AN267" s="20" t="s">
        <v>3064</v>
      </c>
    </row>
    <row r="268" ht="12.0" customHeight="1">
      <c r="A268" s="18" t="s">
        <v>3065</v>
      </c>
      <c r="B268" s="19" t="str">
        <f t="shared" si="15"/>
        <v>413.4</v>
      </c>
      <c r="C268" s="19" t="str">
        <f t="shared" si="35"/>
        <v>413.X</v>
      </c>
      <c r="D268" s="19" t="str">
        <f t="shared" si="16"/>
        <v>413.X</v>
      </c>
      <c r="E268" s="19" t="str">
        <f t="shared" si="3"/>
        <v>TRUE</v>
      </c>
      <c r="F268" s="19" t="str">
        <f t="shared" si="4"/>
        <v>0</v>
      </c>
      <c r="G268" s="19" t="s">
        <v>3067</v>
      </c>
      <c r="H268" s="20" t="s">
        <v>2986</v>
      </c>
      <c r="I268" s="20" t="s">
        <v>2987</v>
      </c>
      <c r="J268" s="20" t="s">
        <v>2944</v>
      </c>
      <c r="L268" s="20" t="s">
        <v>3068</v>
      </c>
      <c r="M268" s="20" t="s">
        <v>3068</v>
      </c>
      <c r="P268" s="20" t="s">
        <v>3068</v>
      </c>
      <c r="Y268" s="20" t="s">
        <v>3068</v>
      </c>
      <c r="Z268" s="20" t="s">
        <v>3070</v>
      </c>
      <c r="AA268" s="20" t="s">
        <v>3070</v>
      </c>
      <c r="AB268" s="20" t="s">
        <v>172</v>
      </c>
      <c r="AC268" s="20" t="s">
        <v>172</v>
      </c>
      <c r="AD268" s="20" t="s">
        <v>3070</v>
      </c>
      <c r="AE268" s="20" t="s">
        <v>172</v>
      </c>
      <c r="AF268" s="20" t="s">
        <v>172</v>
      </c>
      <c r="AG268" s="20" t="s">
        <v>172</v>
      </c>
      <c r="AH268" s="20" t="s">
        <v>172</v>
      </c>
      <c r="AI268" s="20" t="s">
        <v>172</v>
      </c>
      <c r="AJ268" s="20" t="s">
        <v>172</v>
      </c>
      <c r="AK268" s="20" t="s">
        <v>172</v>
      </c>
      <c r="AL268" s="20" t="s">
        <v>172</v>
      </c>
      <c r="AM268" s="20" t="s">
        <v>3070</v>
      </c>
      <c r="AN268" s="20" t="s">
        <v>3071</v>
      </c>
    </row>
    <row r="269" ht="12.0" customHeight="1">
      <c r="A269" s="18" t="s">
        <v>3074</v>
      </c>
      <c r="B269" s="19" t="str">
        <f t="shared" si="15"/>
        <v>414.X</v>
      </c>
      <c r="C269" s="19" t="s">
        <v>2958</v>
      </c>
      <c r="D269" s="19" t="str">
        <f t="shared" si="16"/>
        <v>41X</v>
      </c>
      <c r="E269" s="19" t="str">
        <f t="shared" si="3"/>
        <v>TRUE</v>
      </c>
      <c r="F269" s="19" t="str">
        <f t="shared" si="4"/>
        <v>4</v>
      </c>
      <c r="G269" s="19" t="s">
        <v>3076</v>
      </c>
      <c r="H269" s="20" t="s">
        <v>3077</v>
      </c>
      <c r="I269" s="20" t="s">
        <v>3078</v>
      </c>
      <c r="J269" s="20" t="s">
        <v>2944</v>
      </c>
      <c r="Z269" t="s">
        <v>172</v>
      </c>
      <c r="AA269" t="s">
        <v>172</v>
      </c>
      <c r="AB269" t="s">
        <v>172</v>
      </c>
      <c r="AC269" t="s">
        <v>172</v>
      </c>
      <c r="AD269" t="s">
        <v>172</v>
      </c>
      <c r="AE269" t="s">
        <v>172</v>
      </c>
      <c r="AF269" t="s">
        <v>172</v>
      </c>
      <c r="AG269" t="s">
        <v>172</v>
      </c>
      <c r="AH269" t="s">
        <v>172</v>
      </c>
      <c r="AI269" t="s">
        <v>172</v>
      </c>
      <c r="AJ269" t="s">
        <v>172</v>
      </c>
      <c r="AK269" t="s">
        <v>172</v>
      </c>
      <c r="AL269" t="s">
        <v>172</v>
      </c>
      <c r="AM269" t="s">
        <v>172</v>
      </c>
      <c r="AN269" t="s">
        <v>183</v>
      </c>
    </row>
    <row r="270" ht="12.0" customHeight="1">
      <c r="A270" s="18" t="s">
        <v>3080</v>
      </c>
      <c r="B270" s="19" t="str">
        <f t="shared" si="15"/>
        <v>414.1</v>
      </c>
      <c r="C270" s="19" t="str">
        <f t="shared" ref="C270:C273" si="36">REGEXREPLACE(B270,"^([^X]*?).?(X*)$", "$1X$2")</f>
        <v>414.X</v>
      </c>
      <c r="D270" s="19" t="str">
        <f t="shared" si="16"/>
        <v>414.X</v>
      </c>
      <c r="E270" s="19" t="str">
        <f t="shared" si="3"/>
        <v>TRUE</v>
      </c>
      <c r="F270" s="19" t="str">
        <f t="shared" si="4"/>
        <v>0</v>
      </c>
      <c r="G270" s="19" t="s">
        <v>3081</v>
      </c>
      <c r="H270" s="20" t="s">
        <v>289</v>
      </c>
      <c r="I270" s="20" t="s">
        <v>292</v>
      </c>
      <c r="J270" s="20" t="s">
        <v>2944</v>
      </c>
      <c r="L270" s="20" t="s">
        <v>3082</v>
      </c>
      <c r="M270" s="20" t="s">
        <v>3082</v>
      </c>
      <c r="R270" s="20" t="s">
        <v>3082</v>
      </c>
      <c r="Y270" s="20" t="s">
        <v>3082</v>
      </c>
      <c r="Z270" s="20" t="s">
        <v>3083</v>
      </c>
      <c r="AA270" s="20" t="s">
        <v>3083</v>
      </c>
      <c r="AB270" s="20" t="s">
        <v>172</v>
      </c>
      <c r="AC270" s="20" t="s">
        <v>172</v>
      </c>
      <c r="AD270" s="20" t="s">
        <v>172</v>
      </c>
      <c r="AE270" s="20" t="s">
        <v>172</v>
      </c>
      <c r="AF270" s="20" t="s">
        <v>3083</v>
      </c>
      <c r="AG270" s="20" t="s">
        <v>172</v>
      </c>
      <c r="AH270" s="20" t="s">
        <v>172</v>
      </c>
      <c r="AI270" s="20" t="s">
        <v>172</v>
      </c>
      <c r="AJ270" s="20" t="s">
        <v>172</v>
      </c>
      <c r="AK270" s="20" t="s">
        <v>172</v>
      </c>
      <c r="AL270" s="20" t="s">
        <v>172</v>
      </c>
      <c r="AM270" s="20" t="s">
        <v>3083</v>
      </c>
      <c r="AN270" s="20" t="s">
        <v>3084</v>
      </c>
    </row>
    <row r="271" ht="12.0" customHeight="1">
      <c r="A271" s="18" t="s">
        <v>3085</v>
      </c>
      <c r="B271" s="19" t="str">
        <f t="shared" si="15"/>
        <v>414.2</v>
      </c>
      <c r="C271" s="19" t="str">
        <f t="shared" si="36"/>
        <v>414.X</v>
      </c>
      <c r="D271" s="19" t="str">
        <f t="shared" si="16"/>
        <v>414.X</v>
      </c>
      <c r="E271" s="19" t="str">
        <f t="shared" si="3"/>
        <v>TRUE</v>
      </c>
      <c r="F271" s="19" t="str">
        <f t="shared" si="4"/>
        <v>0</v>
      </c>
      <c r="G271" s="19" t="s">
        <v>3086</v>
      </c>
      <c r="H271" s="20" t="s">
        <v>2972</v>
      </c>
      <c r="I271" s="20" t="s">
        <v>2973</v>
      </c>
      <c r="J271" s="20" t="s">
        <v>2944</v>
      </c>
      <c r="L271" s="20" t="s">
        <v>3087</v>
      </c>
      <c r="M271" s="20" t="s">
        <v>3087</v>
      </c>
      <c r="R271" s="20" t="s">
        <v>3087</v>
      </c>
      <c r="Y271" s="20" t="s">
        <v>3087</v>
      </c>
      <c r="Z271" s="20" t="s">
        <v>3088</v>
      </c>
      <c r="AA271" s="20" t="s">
        <v>3088</v>
      </c>
      <c r="AB271" s="20" t="s">
        <v>172</v>
      </c>
      <c r="AC271" s="20" t="s">
        <v>172</v>
      </c>
      <c r="AD271" s="20" t="s">
        <v>172</v>
      </c>
      <c r="AE271" s="20" t="s">
        <v>172</v>
      </c>
      <c r="AF271" s="20" t="s">
        <v>3088</v>
      </c>
      <c r="AG271" s="20" t="s">
        <v>172</v>
      </c>
      <c r="AH271" s="20" t="s">
        <v>172</v>
      </c>
      <c r="AI271" s="20" t="s">
        <v>172</v>
      </c>
      <c r="AJ271" s="20" t="s">
        <v>172</v>
      </c>
      <c r="AK271" s="20" t="s">
        <v>172</v>
      </c>
      <c r="AL271" s="20" t="s">
        <v>172</v>
      </c>
      <c r="AM271" s="20" t="s">
        <v>3088</v>
      </c>
      <c r="AN271" s="20" t="s">
        <v>3089</v>
      </c>
    </row>
    <row r="272" ht="12.0" customHeight="1">
      <c r="A272" s="18" t="s">
        <v>3090</v>
      </c>
      <c r="B272" s="19" t="str">
        <f t="shared" si="15"/>
        <v>414.3</v>
      </c>
      <c r="C272" s="19" t="str">
        <f t="shared" si="36"/>
        <v>414.X</v>
      </c>
      <c r="D272" s="19" t="str">
        <f t="shared" si="16"/>
        <v>414.X</v>
      </c>
      <c r="E272" s="19" t="str">
        <f t="shared" si="3"/>
        <v>TRUE</v>
      </c>
      <c r="F272" s="19" t="str">
        <f t="shared" si="4"/>
        <v>0</v>
      </c>
      <c r="G272" s="19" t="s">
        <v>3092</v>
      </c>
      <c r="H272" s="20" t="s">
        <v>2980</v>
      </c>
      <c r="I272" s="20" t="s">
        <v>2981</v>
      </c>
      <c r="J272" s="20" t="s">
        <v>2944</v>
      </c>
      <c r="L272" s="20" t="s">
        <v>3093</v>
      </c>
      <c r="M272" s="20" t="s">
        <v>3093</v>
      </c>
      <c r="R272" s="20" t="s">
        <v>3093</v>
      </c>
      <c r="Y272" s="20" t="s">
        <v>3093</v>
      </c>
      <c r="Z272" s="20" t="s">
        <v>3094</v>
      </c>
      <c r="AA272" s="20" t="s">
        <v>3094</v>
      </c>
      <c r="AB272" s="20" t="s">
        <v>172</v>
      </c>
      <c r="AC272" s="20" t="s">
        <v>172</v>
      </c>
      <c r="AD272" s="20" t="s">
        <v>172</v>
      </c>
      <c r="AE272" s="20" t="s">
        <v>172</v>
      </c>
      <c r="AF272" s="20" t="s">
        <v>3094</v>
      </c>
      <c r="AG272" s="20" t="s">
        <v>172</v>
      </c>
      <c r="AH272" s="20" t="s">
        <v>172</v>
      </c>
      <c r="AI272" s="20" t="s">
        <v>172</v>
      </c>
      <c r="AJ272" s="20" t="s">
        <v>172</v>
      </c>
      <c r="AK272" s="20" t="s">
        <v>172</v>
      </c>
      <c r="AL272" s="20" t="s">
        <v>172</v>
      </c>
      <c r="AM272" s="20" t="s">
        <v>3094</v>
      </c>
      <c r="AN272" s="20" t="s">
        <v>3095</v>
      </c>
    </row>
    <row r="273" ht="12.0" customHeight="1">
      <c r="A273" s="18" t="s">
        <v>3096</v>
      </c>
      <c r="B273" s="19" t="str">
        <f t="shared" si="15"/>
        <v>414.4</v>
      </c>
      <c r="C273" s="19" t="str">
        <f t="shared" si="36"/>
        <v>414.X</v>
      </c>
      <c r="D273" s="19" t="str">
        <f t="shared" si="16"/>
        <v>414.X</v>
      </c>
      <c r="E273" s="19" t="str">
        <f t="shared" si="3"/>
        <v>TRUE</v>
      </c>
      <c r="F273" s="19" t="str">
        <f t="shared" si="4"/>
        <v>0</v>
      </c>
      <c r="G273" s="19" t="s">
        <v>3101</v>
      </c>
      <c r="H273" s="20" t="s">
        <v>2986</v>
      </c>
      <c r="I273" s="20" t="s">
        <v>2987</v>
      </c>
      <c r="J273" s="20" t="s">
        <v>2944</v>
      </c>
      <c r="L273" s="20" t="s">
        <v>3102</v>
      </c>
      <c r="M273" s="20" t="s">
        <v>3102</v>
      </c>
      <c r="R273" s="20" t="s">
        <v>3102</v>
      </c>
      <c r="Y273" s="20" t="s">
        <v>3102</v>
      </c>
      <c r="Z273" s="20" t="s">
        <v>3103</v>
      </c>
      <c r="AA273" s="20" t="s">
        <v>3103</v>
      </c>
      <c r="AB273" s="20" t="s">
        <v>172</v>
      </c>
      <c r="AC273" s="20" t="s">
        <v>172</v>
      </c>
      <c r="AD273" s="20" t="s">
        <v>172</v>
      </c>
      <c r="AE273" s="20" t="s">
        <v>172</v>
      </c>
      <c r="AF273" s="20" t="s">
        <v>3103</v>
      </c>
      <c r="AG273" s="20" t="s">
        <v>172</v>
      </c>
      <c r="AH273" s="20" t="s">
        <v>172</v>
      </c>
      <c r="AI273" s="20" t="s">
        <v>172</v>
      </c>
      <c r="AJ273" s="20" t="s">
        <v>172</v>
      </c>
      <c r="AK273" s="20" t="s">
        <v>172</v>
      </c>
      <c r="AL273" s="20" t="s">
        <v>172</v>
      </c>
      <c r="AM273" s="20" t="s">
        <v>3103</v>
      </c>
      <c r="AN273" s="20" t="s">
        <v>3106</v>
      </c>
    </row>
    <row r="274" ht="12.0" customHeight="1">
      <c r="A274" s="18" t="s">
        <v>3107</v>
      </c>
      <c r="B274" s="19" t="str">
        <f t="shared" si="15"/>
        <v>415.X</v>
      </c>
      <c r="C274" s="19" t="s">
        <v>2958</v>
      </c>
      <c r="D274" s="19" t="str">
        <f t="shared" si="16"/>
        <v>41X</v>
      </c>
      <c r="E274" s="19" t="str">
        <f t="shared" si="3"/>
        <v>TRUE</v>
      </c>
      <c r="F274" s="19" t="str">
        <f t="shared" si="4"/>
        <v>4</v>
      </c>
      <c r="G274" s="19" t="s">
        <v>3108</v>
      </c>
      <c r="H274" s="20" t="s">
        <v>3109</v>
      </c>
      <c r="I274" s="20" t="s">
        <v>3110</v>
      </c>
      <c r="J274" s="20" t="s">
        <v>2944</v>
      </c>
      <c r="Z274" t="s">
        <v>172</v>
      </c>
      <c r="AA274" t="s">
        <v>172</v>
      </c>
      <c r="AB274" t="s">
        <v>172</v>
      </c>
      <c r="AC274" t="s">
        <v>172</v>
      </c>
      <c r="AD274" t="s">
        <v>172</v>
      </c>
      <c r="AE274" t="s">
        <v>172</v>
      </c>
      <c r="AF274" t="s">
        <v>172</v>
      </c>
      <c r="AG274" t="s">
        <v>172</v>
      </c>
      <c r="AH274" t="s">
        <v>172</v>
      </c>
      <c r="AI274" t="s">
        <v>172</v>
      </c>
      <c r="AJ274" t="s">
        <v>172</v>
      </c>
      <c r="AK274" t="s">
        <v>172</v>
      </c>
      <c r="AL274" t="s">
        <v>172</v>
      </c>
      <c r="AM274" t="s">
        <v>172</v>
      </c>
      <c r="AN274" t="s">
        <v>183</v>
      </c>
    </row>
    <row r="275" ht="12.0" customHeight="1">
      <c r="A275" s="18" t="s">
        <v>3111</v>
      </c>
      <c r="B275" s="19" t="str">
        <f t="shared" si="15"/>
        <v>415.1</v>
      </c>
      <c r="C275" s="19" t="str">
        <f t="shared" ref="C275:C278" si="37">REGEXREPLACE(B275,"^([^X]*?).?(X*)$", "$1X$2")</f>
        <v>415.X</v>
      </c>
      <c r="D275" s="19" t="str">
        <f t="shared" si="16"/>
        <v>415.X</v>
      </c>
      <c r="E275" s="19" t="str">
        <f t="shared" si="3"/>
        <v>TRUE</v>
      </c>
      <c r="F275" s="19" t="str">
        <f t="shared" si="4"/>
        <v>0</v>
      </c>
      <c r="G275" s="19" t="s">
        <v>3112</v>
      </c>
      <c r="H275" s="20" t="s">
        <v>289</v>
      </c>
      <c r="I275" s="20" t="s">
        <v>292</v>
      </c>
      <c r="J275" s="20" t="s">
        <v>2944</v>
      </c>
      <c r="L275" s="20" t="s">
        <v>3113</v>
      </c>
      <c r="M275" s="20" t="s">
        <v>3113</v>
      </c>
      <c r="N275" s="20" t="s">
        <v>3113</v>
      </c>
      <c r="Y275" s="20" t="s">
        <v>3113</v>
      </c>
      <c r="Z275" s="20" t="s">
        <v>3114</v>
      </c>
      <c r="AA275" s="20" t="s">
        <v>3114</v>
      </c>
      <c r="AB275" s="20" t="s">
        <v>3114</v>
      </c>
      <c r="AC275" s="20" t="s">
        <v>172</v>
      </c>
      <c r="AD275" s="20" t="s">
        <v>172</v>
      </c>
      <c r="AE275" s="20" t="s">
        <v>172</v>
      </c>
      <c r="AF275" s="20" t="s">
        <v>172</v>
      </c>
      <c r="AG275" s="20" t="s">
        <v>172</v>
      </c>
      <c r="AH275" s="20" t="s">
        <v>172</v>
      </c>
      <c r="AI275" s="20" t="s">
        <v>172</v>
      </c>
      <c r="AJ275" s="20" t="s">
        <v>172</v>
      </c>
      <c r="AK275" s="20" t="s">
        <v>172</v>
      </c>
      <c r="AL275" s="20" t="s">
        <v>172</v>
      </c>
      <c r="AM275" s="20" t="s">
        <v>3114</v>
      </c>
      <c r="AN275" s="20" t="s">
        <v>3116</v>
      </c>
    </row>
    <row r="276" ht="12.0" customHeight="1">
      <c r="A276" s="18" t="s">
        <v>3117</v>
      </c>
      <c r="B276" s="19" t="str">
        <f t="shared" si="15"/>
        <v>415.2</v>
      </c>
      <c r="C276" s="19" t="str">
        <f t="shared" si="37"/>
        <v>415.X</v>
      </c>
      <c r="D276" s="19" t="str">
        <f t="shared" si="16"/>
        <v>415.X</v>
      </c>
      <c r="E276" s="19" t="str">
        <f t="shared" si="3"/>
        <v>TRUE</v>
      </c>
      <c r="F276" s="19" t="str">
        <f t="shared" si="4"/>
        <v>0</v>
      </c>
      <c r="G276" s="19" t="s">
        <v>3118</v>
      </c>
      <c r="H276" s="20" t="s">
        <v>2972</v>
      </c>
      <c r="I276" s="20" t="s">
        <v>2973</v>
      </c>
      <c r="J276" s="20" t="s">
        <v>2944</v>
      </c>
      <c r="L276" s="20" t="s">
        <v>3119</v>
      </c>
      <c r="M276" s="20" t="s">
        <v>3119</v>
      </c>
      <c r="N276" s="20" t="s">
        <v>3119</v>
      </c>
      <c r="Y276" s="20" t="s">
        <v>3119</v>
      </c>
      <c r="Z276" s="20" t="s">
        <v>3120</v>
      </c>
      <c r="AA276" s="20" t="s">
        <v>3120</v>
      </c>
      <c r="AB276" s="20" t="s">
        <v>3120</v>
      </c>
      <c r="AC276" s="20" t="s">
        <v>172</v>
      </c>
      <c r="AD276" s="20" t="s">
        <v>172</v>
      </c>
      <c r="AE276" s="20" t="s">
        <v>172</v>
      </c>
      <c r="AF276" s="20" t="s">
        <v>172</v>
      </c>
      <c r="AG276" s="20" t="s">
        <v>172</v>
      </c>
      <c r="AH276" s="20" t="s">
        <v>172</v>
      </c>
      <c r="AI276" s="20" t="s">
        <v>172</v>
      </c>
      <c r="AJ276" s="20" t="s">
        <v>172</v>
      </c>
      <c r="AK276" s="20" t="s">
        <v>172</v>
      </c>
      <c r="AL276" s="20" t="s">
        <v>172</v>
      </c>
      <c r="AM276" s="20" t="s">
        <v>3120</v>
      </c>
      <c r="AN276" s="20" t="s">
        <v>3121</v>
      </c>
    </row>
    <row r="277" ht="12.0" customHeight="1">
      <c r="A277" s="18" t="s">
        <v>3122</v>
      </c>
      <c r="B277" s="19" t="str">
        <f t="shared" si="15"/>
        <v>415.3</v>
      </c>
      <c r="C277" s="19" t="str">
        <f t="shared" si="37"/>
        <v>415.X</v>
      </c>
      <c r="D277" s="19" t="str">
        <f t="shared" si="16"/>
        <v>415.X</v>
      </c>
      <c r="E277" s="19" t="str">
        <f t="shared" si="3"/>
        <v>TRUE</v>
      </c>
      <c r="F277" s="19" t="str">
        <f t="shared" si="4"/>
        <v>0</v>
      </c>
      <c r="G277" s="19" t="s">
        <v>3123</v>
      </c>
      <c r="H277" s="20" t="s">
        <v>2980</v>
      </c>
      <c r="I277" s="20" t="s">
        <v>2981</v>
      </c>
      <c r="J277" s="20" t="s">
        <v>2944</v>
      </c>
      <c r="L277" s="20" t="s">
        <v>3124</v>
      </c>
      <c r="M277" s="20" t="s">
        <v>3124</v>
      </c>
      <c r="N277" s="20" t="s">
        <v>3124</v>
      </c>
      <c r="Y277" s="20" t="s">
        <v>3124</v>
      </c>
      <c r="Z277" s="20" t="s">
        <v>3125</v>
      </c>
      <c r="AA277" s="20" t="s">
        <v>3125</v>
      </c>
      <c r="AB277" s="20" t="s">
        <v>3125</v>
      </c>
      <c r="AC277" s="20" t="s">
        <v>172</v>
      </c>
      <c r="AD277" s="20" t="s">
        <v>172</v>
      </c>
      <c r="AE277" s="20" t="s">
        <v>172</v>
      </c>
      <c r="AF277" s="20" t="s">
        <v>172</v>
      </c>
      <c r="AG277" s="20" t="s">
        <v>172</v>
      </c>
      <c r="AH277" s="20" t="s">
        <v>172</v>
      </c>
      <c r="AI277" s="20" t="s">
        <v>172</v>
      </c>
      <c r="AJ277" s="20" t="s">
        <v>172</v>
      </c>
      <c r="AK277" s="20" t="s">
        <v>172</v>
      </c>
      <c r="AL277" s="20" t="s">
        <v>172</v>
      </c>
      <c r="AM277" s="20" t="s">
        <v>3125</v>
      </c>
      <c r="AN277" s="20" t="s">
        <v>3128</v>
      </c>
    </row>
    <row r="278" ht="12.0" customHeight="1">
      <c r="A278" s="18" t="s">
        <v>3129</v>
      </c>
      <c r="B278" s="19" t="str">
        <f t="shared" si="15"/>
        <v>415.4</v>
      </c>
      <c r="C278" s="19" t="str">
        <f t="shared" si="37"/>
        <v>415.X</v>
      </c>
      <c r="D278" s="19" t="str">
        <f t="shared" si="16"/>
        <v>415.X</v>
      </c>
      <c r="E278" s="19" t="str">
        <f t="shared" si="3"/>
        <v>TRUE</v>
      </c>
      <c r="F278" s="19" t="str">
        <f t="shared" si="4"/>
        <v>0</v>
      </c>
      <c r="G278" s="19" t="s">
        <v>3130</v>
      </c>
      <c r="H278" s="20" t="s">
        <v>2986</v>
      </c>
      <c r="I278" s="20" t="s">
        <v>2987</v>
      </c>
      <c r="J278" s="20" t="s">
        <v>2944</v>
      </c>
      <c r="L278" s="20" t="s">
        <v>3131</v>
      </c>
      <c r="M278" s="20" t="s">
        <v>3131</v>
      </c>
      <c r="N278" s="20" t="s">
        <v>3131</v>
      </c>
      <c r="Y278" s="20" t="s">
        <v>3131</v>
      </c>
      <c r="Z278" s="20" t="s">
        <v>3132</v>
      </c>
      <c r="AA278" s="20" t="s">
        <v>3132</v>
      </c>
      <c r="AB278" s="20" t="s">
        <v>3132</v>
      </c>
      <c r="AC278" s="20" t="s">
        <v>172</v>
      </c>
      <c r="AD278" s="20" t="s">
        <v>172</v>
      </c>
      <c r="AE278" s="20" t="s">
        <v>172</v>
      </c>
      <c r="AF278" s="20" t="s">
        <v>172</v>
      </c>
      <c r="AG278" s="20" t="s">
        <v>172</v>
      </c>
      <c r="AH278" s="20" t="s">
        <v>172</v>
      </c>
      <c r="AI278" s="20" t="s">
        <v>172</v>
      </c>
      <c r="AJ278" s="20" t="s">
        <v>172</v>
      </c>
      <c r="AK278" s="20" t="s">
        <v>172</v>
      </c>
      <c r="AL278" s="20" t="s">
        <v>172</v>
      </c>
      <c r="AM278" s="20" t="s">
        <v>3132</v>
      </c>
      <c r="AN278" s="20" t="s">
        <v>3133</v>
      </c>
    </row>
    <row r="279" ht="12.0" customHeight="1">
      <c r="A279" s="18" t="s">
        <v>3134</v>
      </c>
      <c r="B279" s="19" t="str">
        <f t="shared" si="15"/>
        <v>416.X</v>
      </c>
      <c r="C279" s="19" t="s">
        <v>2958</v>
      </c>
      <c r="D279" s="19" t="str">
        <f t="shared" si="16"/>
        <v>41X</v>
      </c>
      <c r="E279" s="19" t="str">
        <f t="shared" si="3"/>
        <v>TRUE</v>
      </c>
      <c r="F279" s="19" t="str">
        <f t="shared" si="4"/>
        <v>4</v>
      </c>
      <c r="G279" s="19" t="s">
        <v>3136</v>
      </c>
      <c r="H279" s="20" t="s">
        <v>3137</v>
      </c>
      <c r="I279" s="20" t="s">
        <v>3138</v>
      </c>
      <c r="J279" s="20" t="s">
        <v>2944</v>
      </c>
      <c r="Z279" t="s">
        <v>172</v>
      </c>
      <c r="AA279" t="s">
        <v>172</v>
      </c>
      <c r="AB279" t="s">
        <v>172</v>
      </c>
      <c r="AC279" t="s">
        <v>172</v>
      </c>
      <c r="AD279" t="s">
        <v>172</v>
      </c>
      <c r="AE279" t="s">
        <v>172</v>
      </c>
      <c r="AF279" t="s">
        <v>172</v>
      </c>
      <c r="AG279" t="s">
        <v>172</v>
      </c>
      <c r="AH279" t="s">
        <v>172</v>
      </c>
      <c r="AI279" t="s">
        <v>172</v>
      </c>
      <c r="AJ279" t="s">
        <v>172</v>
      </c>
      <c r="AK279" t="s">
        <v>172</v>
      </c>
      <c r="AL279" t="s">
        <v>172</v>
      </c>
      <c r="AM279" t="s">
        <v>172</v>
      </c>
      <c r="AN279" t="s">
        <v>183</v>
      </c>
    </row>
    <row r="280" ht="12.0" customHeight="1">
      <c r="A280" s="18" t="s">
        <v>3139</v>
      </c>
      <c r="B280" s="19" t="str">
        <f t="shared" si="15"/>
        <v>416.1</v>
      </c>
      <c r="C280" s="19" t="str">
        <f t="shared" ref="C280:C285" si="38">REGEXREPLACE(B280,"^([^X]*?).?(X*)$", "$1X$2")</f>
        <v>416.X</v>
      </c>
      <c r="D280" s="19" t="str">
        <f t="shared" si="16"/>
        <v>416.X</v>
      </c>
      <c r="E280" s="19" t="str">
        <f t="shared" si="3"/>
        <v>TRUE</v>
      </c>
      <c r="F280" s="19" t="str">
        <f t="shared" si="4"/>
        <v>0</v>
      </c>
      <c r="G280" s="19" t="s">
        <v>3142</v>
      </c>
      <c r="H280" s="20" t="s">
        <v>289</v>
      </c>
      <c r="I280" s="20" t="s">
        <v>292</v>
      </c>
      <c r="J280" s="20" t="s">
        <v>2944</v>
      </c>
      <c r="L280" s="20" t="s">
        <v>3144</v>
      </c>
      <c r="M280" s="20" t="s">
        <v>3144</v>
      </c>
      <c r="S280" s="20" t="s">
        <v>3144</v>
      </c>
      <c r="Y280" s="20" t="s">
        <v>3144</v>
      </c>
      <c r="Z280" s="20" t="s">
        <v>3145</v>
      </c>
      <c r="AA280" s="20" t="s">
        <v>3145</v>
      </c>
      <c r="AB280" s="20" t="s">
        <v>172</v>
      </c>
      <c r="AC280" s="20" t="s">
        <v>172</v>
      </c>
      <c r="AD280" s="20" t="s">
        <v>172</v>
      </c>
      <c r="AE280" s="20" t="s">
        <v>172</v>
      </c>
      <c r="AF280" s="20" t="s">
        <v>172</v>
      </c>
      <c r="AG280" s="20" t="s">
        <v>3145</v>
      </c>
      <c r="AH280" s="20" t="s">
        <v>172</v>
      </c>
      <c r="AI280" s="20" t="s">
        <v>172</v>
      </c>
      <c r="AJ280" s="20" t="s">
        <v>172</v>
      </c>
      <c r="AK280" s="20" t="s">
        <v>172</v>
      </c>
      <c r="AL280" s="20" t="s">
        <v>172</v>
      </c>
      <c r="AM280" s="20" t="s">
        <v>3145</v>
      </c>
      <c r="AN280" s="20" t="s">
        <v>3147</v>
      </c>
    </row>
    <row r="281" ht="12.0" customHeight="1">
      <c r="A281" s="18" t="s">
        <v>3148</v>
      </c>
      <c r="B281" s="19" t="str">
        <f t="shared" si="15"/>
        <v>416.2</v>
      </c>
      <c r="C281" s="19" t="str">
        <f t="shared" si="38"/>
        <v>416.X</v>
      </c>
      <c r="D281" s="19" t="str">
        <f t="shared" si="16"/>
        <v>416.X</v>
      </c>
      <c r="E281" s="19" t="str">
        <f t="shared" si="3"/>
        <v>TRUE</v>
      </c>
      <c r="F281" s="19" t="str">
        <f t="shared" si="4"/>
        <v>0</v>
      </c>
      <c r="G281" s="19" t="s">
        <v>3152</v>
      </c>
      <c r="H281" s="20" t="s">
        <v>2972</v>
      </c>
      <c r="I281" s="20" t="s">
        <v>2973</v>
      </c>
      <c r="J281" s="20" t="s">
        <v>2944</v>
      </c>
      <c r="L281" s="20" t="s">
        <v>3154</v>
      </c>
      <c r="M281" s="20" t="s">
        <v>3154</v>
      </c>
      <c r="S281" s="20" t="s">
        <v>3154</v>
      </c>
      <c r="Y281" s="20" t="s">
        <v>3154</v>
      </c>
      <c r="Z281" s="20" t="s">
        <v>3155</v>
      </c>
      <c r="AA281" s="20" t="s">
        <v>3155</v>
      </c>
      <c r="AB281" s="20" t="s">
        <v>172</v>
      </c>
      <c r="AC281" s="20" t="s">
        <v>172</v>
      </c>
      <c r="AD281" s="20" t="s">
        <v>172</v>
      </c>
      <c r="AE281" s="20" t="s">
        <v>172</v>
      </c>
      <c r="AF281" s="20" t="s">
        <v>172</v>
      </c>
      <c r="AG281" s="20" t="s">
        <v>3155</v>
      </c>
      <c r="AH281" s="20" t="s">
        <v>172</v>
      </c>
      <c r="AI281" s="20" t="s">
        <v>172</v>
      </c>
      <c r="AJ281" s="20" t="s">
        <v>172</v>
      </c>
      <c r="AK281" s="20" t="s">
        <v>172</v>
      </c>
      <c r="AL281" s="20" t="s">
        <v>172</v>
      </c>
      <c r="AM281" s="20" t="s">
        <v>3155</v>
      </c>
      <c r="AN281" s="20" t="s">
        <v>3156</v>
      </c>
    </row>
    <row r="282" ht="12.0" customHeight="1">
      <c r="A282" s="18" t="s">
        <v>3158</v>
      </c>
      <c r="B282" s="19" t="str">
        <f t="shared" si="15"/>
        <v>416.3</v>
      </c>
      <c r="C282" s="19" t="str">
        <f t="shared" si="38"/>
        <v>416.X</v>
      </c>
      <c r="D282" s="19" t="str">
        <f t="shared" si="16"/>
        <v>416.X</v>
      </c>
      <c r="E282" s="19" t="str">
        <f t="shared" si="3"/>
        <v>TRUE</v>
      </c>
      <c r="F282" s="19" t="str">
        <f t="shared" si="4"/>
        <v>0</v>
      </c>
      <c r="G282" s="19" t="s">
        <v>3160</v>
      </c>
      <c r="H282" s="20" t="s">
        <v>2980</v>
      </c>
      <c r="I282" s="20" t="s">
        <v>2981</v>
      </c>
      <c r="J282" s="20" t="s">
        <v>2944</v>
      </c>
      <c r="L282" s="20" t="s">
        <v>3162</v>
      </c>
      <c r="M282" s="20" t="s">
        <v>3162</v>
      </c>
      <c r="S282" s="20" t="s">
        <v>3162</v>
      </c>
      <c r="Y282" s="20" t="s">
        <v>3162</v>
      </c>
      <c r="Z282" s="20" t="s">
        <v>3163</v>
      </c>
      <c r="AA282" s="20" t="s">
        <v>3163</v>
      </c>
      <c r="AB282" s="20" t="s">
        <v>172</v>
      </c>
      <c r="AC282" s="20" t="s">
        <v>172</v>
      </c>
      <c r="AD282" s="20" t="s">
        <v>172</v>
      </c>
      <c r="AE282" s="20" t="s">
        <v>172</v>
      </c>
      <c r="AF282" s="20" t="s">
        <v>172</v>
      </c>
      <c r="AG282" s="20" t="s">
        <v>3163</v>
      </c>
      <c r="AH282" s="20" t="s">
        <v>172</v>
      </c>
      <c r="AI282" s="20" t="s">
        <v>172</v>
      </c>
      <c r="AJ282" s="20" t="s">
        <v>172</v>
      </c>
      <c r="AK282" s="20" t="s">
        <v>172</v>
      </c>
      <c r="AL282" s="20" t="s">
        <v>172</v>
      </c>
      <c r="AM282" s="20" t="s">
        <v>3163</v>
      </c>
      <c r="AN282" s="20" t="s">
        <v>3166</v>
      </c>
    </row>
    <row r="283" ht="12.0" customHeight="1">
      <c r="A283" s="18" t="s">
        <v>3167</v>
      </c>
      <c r="B283" s="19" t="str">
        <f t="shared" si="15"/>
        <v>416.4</v>
      </c>
      <c r="C283" s="19" t="str">
        <f t="shared" si="38"/>
        <v>416.X</v>
      </c>
      <c r="D283" s="19" t="str">
        <f t="shared" si="16"/>
        <v>416.X</v>
      </c>
      <c r="E283" s="19" t="str">
        <f t="shared" si="3"/>
        <v>TRUE</v>
      </c>
      <c r="F283" s="19" t="str">
        <f t="shared" si="4"/>
        <v>0</v>
      </c>
      <c r="G283" s="19" t="s">
        <v>3170</v>
      </c>
      <c r="H283" s="20" t="s">
        <v>2986</v>
      </c>
      <c r="I283" s="20" t="s">
        <v>2987</v>
      </c>
      <c r="J283" s="20" t="s">
        <v>2944</v>
      </c>
      <c r="L283" s="20" t="s">
        <v>3171</v>
      </c>
      <c r="M283" s="20" t="s">
        <v>3171</v>
      </c>
      <c r="S283" s="20" t="s">
        <v>3171</v>
      </c>
      <c r="Y283" s="20" t="s">
        <v>3171</v>
      </c>
      <c r="Z283" s="20" t="s">
        <v>3172</v>
      </c>
      <c r="AA283" s="20" t="s">
        <v>3172</v>
      </c>
      <c r="AB283" s="20" t="s">
        <v>172</v>
      </c>
      <c r="AC283" s="20" t="s">
        <v>172</v>
      </c>
      <c r="AD283" s="20" t="s">
        <v>172</v>
      </c>
      <c r="AE283" s="20" t="s">
        <v>172</v>
      </c>
      <c r="AF283" s="20" t="s">
        <v>172</v>
      </c>
      <c r="AG283" s="20" t="s">
        <v>3172</v>
      </c>
      <c r="AH283" s="20" t="s">
        <v>172</v>
      </c>
      <c r="AI283" s="20" t="s">
        <v>172</v>
      </c>
      <c r="AJ283" s="20" t="s">
        <v>172</v>
      </c>
      <c r="AK283" s="20" t="s">
        <v>172</v>
      </c>
      <c r="AL283" s="20" t="s">
        <v>172</v>
      </c>
      <c r="AM283" s="20" t="s">
        <v>3172</v>
      </c>
      <c r="AN283" s="20" t="s">
        <v>3173</v>
      </c>
    </row>
    <row r="284" ht="12.0" customHeight="1">
      <c r="A284" s="18" t="s">
        <v>3175</v>
      </c>
      <c r="B284" s="19" t="str">
        <f t="shared" si="15"/>
        <v>42X</v>
      </c>
      <c r="C284" s="19" t="str">
        <f t="shared" si="38"/>
        <v>4XX</v>
      </c>
      <c r="D284" s="19" t="str">
        <f t="shared" si="16"/>
        <v>4XX</v>
      </c>
      <c r="E284" s="19" t="str">
        <f t="shared" si="3"/>
        <v>TRUE</v>
      </c>
      <c r="F284" s="19" t="str">
        <f t="shared" si="4"/>
        <v>4</v>
      </c>
      <c r="G284" s="19" t="s">
        <v>3179</v>
      </c>
      <c r="H284" s="20" t="s">
        <v>3180</v>
      </c>
      <c r="I284" s="20" t="s">
        <v>3181</v>
      </c>
      <c r="J284" s="20" t="s">
        <v>3182</v>
      </c>
      <c r="U284" s="20" t="s">
        <v>3183</v>
      </c>
      <c r="Y284" s="20" t="s">
        <v>3183</v>
      </c>
      <c r="Z284" s="20" t="s">
        <v>172</v>
      </c>
      <c r="AA284" s="20" t="s">
        <v>172</v>
      </c>
      <c r="AB284" s="20" t="s">
        <v>172</v>
      </c>
      <c r="AC284" s="20" t="s">
        <v>172</v>
      </c>
      <c r="AD284" s="20" t="s">
        <v>172</v>
      </c>
      <c r="AE284" s="20" t="s">
        <v>172</v>
      </c>
      <c r="AF284" s="20" t="s">
        <v>172</v>
      </c>
      <c r="AG284" s="20" t="s">
        <v>172</v>
      </c>
      <c r="AH284" s="20" t="s">
        <v>172</v>
      </c>
      <c r="AI284" s="20" t="s">
        <v>3185</v>
      </c>
      <c r="AJ284" s="20" t="s">
        <v>172</v>
      </c>
      <c r="AK284" s="20" t="s">
        <v>172</v>
      </c>
      <c r="AL284" s="20" t="s">
        <v>172</v>
      </c>
      <c r="AM284" s="20" t="s">
        <v>3185</v>
      </c>
      <c r="AN284" s="20" t="s">
        <v>3187</v>
      </c>
    </row>
    <row r="285" ht="12.0" customHeight="1">
      <c r="A285" s="18" t="s">
        <v>3189</v>
      </c>
      <c r="B285" s="19" t="str">
        <f t="shared" si="15"/>
        <v>420</v>
      </c>
      <c r="C285" s="19" t="str">
        <f t="shared" si="38"/>
        <v>42X</v>
      </c>
      <c r="D285" s="19" t="str">
        <f t="shared" si="16"/>
        <v>42X</v>
      </c>
      <c r="E285" s="19" t="str">
        <f t="shared" si="3"/>
        <v>TRUE</v>
      </c>
      <c r="F285" s="19" t="str">
        <f t="shared" si="4"/>
        <v>0</v>
      </c>
      <c r="G285" s="19" t="s">
        <v>3191</v>
      </c>
      <c r="H285" s="20" t="s">
        <v>3192</v>
      </c>
      <c r="I285" s="20" t="s">
        <v>3193</v>
      </c>
      <c r="J285" s="20" t="s">
        <v>3182</v>
      </c>
      <c r="U285" s="20" t="s">
        <v>3194</v>
      </c>
      <c r="Y285" s="20" t="s">
        <v>3194</v>
      </c>
      <c r="Z285" s="20" t="s">
        <v>172</v>
      </c>
      <c r="AA285" s="20" t="s">
        <v>172</v>
      </c>
      <c r="AB285" s="20" t="s">
        <v>172</v>
      </c>
      <c r="AC285" s="20" t="s">
        <v>172</v>
      </c>
      <c r="AD285" s="20" t="s">
        <v>172</v>
      </c>
      <c r="AE285" s="20" t="s">
        <v>172</v>
      </c>
      <c r="AF285" s="20" t="s">
        <v>172</v>
      </c>
      <c r="AG285" s="20" t="s">
        <v>172</v>
      </c>
      <c r="AH285" s="20" t="s">
        <v>172</v>
      </c>
      <c r="AI285" s="20" t="s">
        <v>3195</v>
      </c>
      <c r="AJ285" s="20" t="s">
        <v>172</v>
      </c>
      <c r="AK285" s="20" t="s">
        <v>172</v>
      </c>
      <c r="AL285" s="20" t="s">
        <v>172</v>
      </c>
      <c r="AM285" s="20" t="s">
        <v>3195</v>
      </c>
      <c r="AN285" s="20" t="s">
        <v>3196</v>
      </c>
    </row>
    <row r="286" ht="12.0" customHeight="1">
      <c r="A286" s="18" t="s">
        <v>3197</v>
      </c>
      <c r="B286" s="19" t="str">
        <f t="shared" si="15"/>
        <v>421.X</v>
      </c>
      <c r="C286" s="19" t="s">
        <v>3198</v>
      </c>
      <c r="D286" s="19" t="str">
        <f t="shared" si="16"/>
        <v>42X</v>
      </c>
      <c r="E286" s="19" t="str">
        <f t="shared" si="3"/>
        <v>TRUE</v>
      </c>
      <c r="F286" s="19" t="str">
        <f t="shared" si="4"/>
        <v>2</v>
      </c>
      <c r="G286" s="19" t="s">
        <v>3199</v>
      </c>
      <c r="H286" s="20" t="s">
        <v>3200</v>
      </c>
      <c r="I286" s="20" t="s">
        <v>3201</v>
      </c>
      <c r="J286" s="20" t="s">
        <v>3182</v>
      </c>
      <c r="U286" s="20" t="s">
        <v>3202</v>
      </c>
      <c r="Y286" s="20" t="s">
        <v>3202</v>
      </c>
      <c r="Z286" s="20" t="s">
        <v>172</v>
      </c>
      <c r="AA286" s="20" t="s">
        <v>172</v>
      </c>
      <c r="AB286" s="20" t="s">
        <v>172</v>
      </c>
      <c r="AC286" s="20" t="s">
        <v>172</v>
      </c>
      <c r="AD286" s="20" t="s">
        <v>172</v>
      </c>
      <c r="AE286" s="20" t="s">
        <v>172</v>
      </c>
      <c r="AF286" s="20" t="s">
        <v>172</v>
      </c>
      <c r="AG286" s="20" t="s">
        <v>172</v>
      </c>
      <c r="AH286" s="20" t="s">
        <v>172</v>
      </c>
      <c r="AI286" s="20" t="s">
        <v>3206</v>
      </c>
      <c r="AJ286" s="20" t="s">
        <v>172</v>
      </c>
      <c r="AK286" s="20" t="s">
        <v>172</v>
      </c>
      <c r="AL286" s="20" t="s">
        <v>172</v>
      </c>
      <c r="AM286" s="20" t="s">
        <v>3206</v>
      </c>
      <c r="AN286" s="20" t="s">
        <v>3208</v>
      </c>
    </row>
    <row r="287" ht="12.0" customHeight="1">
      <c r="A287" s="18" t="s">
        <v>3209</v>
      </c>
      <c r="B287" s="19" t="str">
        <f t="shared" si="15"/>
        <v>421.1</v>
      </c>
      <c r="C287" s="19" t="str">
        <f t="shared" ref="C287:C288" si="39">REGEXREPLACE(B287,"^([^X]*?).?(X*)$", "$1X$2")</f>
        <v>421.X</v>
      </c>
      <c r="D287" s="19" t="str">
        <f t="shared" si="16"/>
        <v>421.X</v>
      </c>
      <c r="E287" s="19" t="str">
        <f t="shared" si="3"/>
        <v>TRUE</v>
      </c>
      <c r="F287" s="19" t="str">
        <f t="shared" si="4"/>
        <v>0</v>
      </c>
      <c r="G287" s="19" t="s">
        <v>3211</v>
      </c>
      <c r="H287" s="20" t="s">
        <v>3212</v>
      </c>
      <c r="I287" s="20" t="s">
        <v>3213</v>
      </c>
      <c r="J287" s="20" t="s">
        <v>3182</v>
      </c>
      <c r="U287" s="20" t="s">
        <v>3214</v>
      </c>
      <c r="Y287" s="20" t="s">
        <v>3214</v>
      </c>
      <c r="Z287" s="20" t="s">
        <v>172</v>
      </c>
      <c r="AA287" s="20" t="s">
        <v>172</v>
      </c>
      <c r="AB287" s="20" t="s">
        <v>172</v>
      </c>
      <c r="AC287" s="20" t="s">
        <v>172</v>
      </c>
      <c r="AD287" s="20" t="s">
        <v>172</v>
      </c>
      <c r="AE287" s="20" t="s">
        <v>172</v>
      </c>
      <c r="AF287" s="20" t="s">
        <v>172</v>
      </c>
      <c r="AG287" s="20" t="s">
        <v>172</v>
      </c>
      <c r="AH287" s="20" t="s">
        <v>172</v>
      </c>
      <c r="AI287" s="20" t="s">
        <v>3215</v>
      </c>
      <c r="AJ287" s="20" t="s">
        <v>172</v>
      </c>
      <c r="AK287" s="20" t="s">
        <v>172</v>
      </c>
      <c r="AL287" s="20" t="s">
        <v>172</v>
      </c>
      <c r="AM287" s="20" t="s">
        <v>3215</v>
      </c>
      <c r="AN287" s="20" t="s">
        <v>3216</v>
      </c>
    </row>
    <row r="288" ht="12.0" customHeight="1">
      <c r="A288" s="18" t="s">
        <v>3217</v>
      </c>
      <c r="B288" s="19" t="str">
        <f t="shared" si="15"/>
        <v>421.2</v>
      </c>
      <c r="C288" s="19" t="str">
        <f t="shared" si="39"/>
        <v>421.X</v>
      </c>
      <c r="D288" s="19" t="str">
        <f t="shared" si="16"/>
        <v>421.X</v>
      </c>
      <c r="E288" s="19" t="str">
        <f t="shared" si="3"/>
        <v>TRUE</v>
      </c>
      <c r="F288" s="19" t="str">
        <f t="shared" si="4"/>
        <v>0</v>
      </c>
      <c r="G288" s="19" t="s">
        <v>3220</v>
      </c>
      <c r="H288" s="20" t="s">
        <v>3221</v>
      </c>
      <c r="I288" s="20" t="s">
        <v>3222</v>
      </c>
      <c r="J288" s="20" t="s">
        <v>3182</v>
      </c>
      <c r="U288" s="20" t="s">
        <v>3223</v>
      </c>
      <c r="Y288" s="20" t="s">
        <v>3223</v>
      </c>
      <c r="Z288" s="20" t="s">
        <v>172</v>
      </c>
      <c r="AA288" s="20" t="s">
        <v>172</v>
      </c>
      <c r="AB288" s="20" t="s">
        <v>172</v>
      </c>
      <c r="AC288" s="20" t="s">
        <v>172</v>
      </c>
      <c r="AD288" s="20" t="s">
        <v>172</v>
      </c>
      <c r="AE288" s="20" t="s">
        <v>172</v>
      </c>
      <c r="AF288" s="20" t="s">
        <v>172</v>
      </c>
      <c r="AG288" s="20" t="s">
        <v>172</v>
      </c>
      <c r="AH288" s="20" t="s">
        <v>172</v>
      </c>
      <c r="AI288" s="20" t="s">
        <v>3224</v>
      </c>
      <c r="AJ288" s="20" t="s">
        <v>172</v>
      </c>
      <c r="AK288" s="20" t="s">
        <v>172</v>
      </c>
      <c r="AL288" s="20" t="s">
        <v>172</v>
      </c>
      <c r="AM288" s="20" t="s">
        <v>3224</v>
      </c>
      <c r="AN288" s="20" t="s">
        <v>3227</v>
      </c>
    </row>
    <row r="289" ht="12.0" customHeight="1">
      <c r="A289" s="18" t="s">
        <v>3228</v>
      </c>
      <c r="B289" s="19" t="str">
        <f t="shared" si="15"/>
        <v>422.X</v>
      </c>
      <c r="C289" s="19" t="s">
        <v>3198</v>
      </c>
      <c r="D289" s="19" t="str">
        <f t="shared" si="16"/>
        <v>42X</v>
      </c>
      <c r="E289" s="19" t="str">
        <f t="shared" si="3"/>
        <v>TRUE</v>
      </c>
      <c r="F289" s="19" t="str">
        <f t="shared" si="4"/>
        <v>4</v>
      </c>
      <c r="G289" s="19" t="s">
        <v>3230</v>
      </c>
      <c r="H289" s="20" t="s">
        <v>3231</v>
      </c>
      <c r="I289" s="20" t="s">
        <v>3233</v>
      </c>
      <c r="J289" s="20" t="s">
        <v>3182</v>
      </c>
      <c r="U289" s="20" t="s">
        <v>3234</v>
      </c>
      <c r="Y289" s="20" t="s">
        <v>3234</v>
      </c>
      <c r="Z289" s="20" t="s">
        <v>172</v>
      </c>
      <c r="AA289" s="20" t="s">
        <v>172</v>
      </c>
      <c r="AB289" s="20" t="s">
        <v>172</v>
      </c>
      <c r="AC289" s="20" t="s">
        <v>172</v>
      </c>
      <c r="AD289" s="20" t="s">
        <v>172</v>
      </c>
      <c r="AE289" s="20" t="s">
        <v>172</v>
      </c>
      <c r="AF289" s="20" t="s">
        <v>172</v>
      </c>
      <c r="AG289" s="20" t="s">
        <v>172</v>
      </c>
      <c r="AH289" s="20" t="s">
        <v>172</v>
      </c>
      <c r="AI289" s="20" t="s">
        <v>3236</v>
      </c>
      <c r="AJ289" s="20" t="s">
        <v>172</v>
      </c>
      <c r="AK289" s="20" t="s">
        <v>172</v>
      </c>
      <c r="AL289" s="20" t="s">
        <v>172</v>
      </c>
      <c r="AM289" s="20" t="s">
        <v>3236</v>
      </c>
      <c r="AN289" s="20" t="s">
        <v>3237</v>
      </c>
    </row>
    <row r="290" ht="12.0" customHeight="1">
      <c r="A290" s="18" t="s">
        <v>3238</v>
      </c>
      <c r="B290" s="19" t="str">
        <f t="shared" si="15"/>
        <v>422.1</v>
      </c>
      <c r="C290" s="19" t="str">
        <f t="shared" ref="C290:C293" si="40">REGEXREPLACE(B290,"^([^X]*?).?(X*)$", "$1X$2")</f>
        <v>422.X</v>
      </c>
      <c r="D290" s="19" t="str">
        <f t="shared" si="16"/>
        <v>422.X</v>
      </c>
      <c r="E290" s="19" t="str">
        <f t="shared" si="3"/>
        <v>TRUE</v>
      </c>
      <c r="F290" s="19" t="str">
        <f t="shared" si="4"/>
        <v>0</v>
      </c>
      <c r="G290" s="19" t="s">
        <v>3241</v>
      </c>
      <c r="H290" s="20" t="s">
        <v>3242</v>
      </c>
      <c r="I290" s="20" t="s">
        <v>3244</v>
      </c>
      <c r="J290" s="20" t="s">
        <v>3182</v>
      </c>
      <c r="U290" s="20" t="s">
        <v>3245</v>
      </c>
      <c r="Y290" s="20" t="s">
        <v>3245</v>
      </c>
      <c r="Z290" s="20" t="s">
        <v>172</v>
      </c>
      <c r="AA290" s="20" t="s">
        <v>172</v>
      </c>
      <c r="AB290" s="20" t="s">
        <v>172</v>
      </c>
      <c r="AC290" s="20" t="s">
        <v>172</v>
      </c>
      <c r="AD290" s="20" t="s">
        <v>172</v>
      </c>
      <c r="AE290" s="20" t="s">
        <v>172</v>
      </c>
      <c r="AF290" s="20" t="s">
        <v>172</v>
      </c>
      <c r="AG290" s="20" t="s">
        <v>172</v>
      </c>
      <c r="AH290" s="20" t="s">
        <v>172</v>
      </c>
      <c r="AI290" s="20" t="s">
        <v>3247</v>
      </c>
      <c r="AJ290" s="20" t="s">
        <v>172</v>
      </c>
      <c r="AK290" s="20" t="s">
        <v>172</v>
      </c>
      <c r="AL290" s="20" t="s">
        <v>172</v>
      </c>
      <c r="AM290" s="20" t="s">
        <v>3247</v>
      </c>
      <c r="AN290" s="20" t="s">
        <v>3248</v>
      </c>
    </row>
    <row r="291" ht="12.0" customHeight="1">
      <c r="A291" s="18" t="s">
        <v>3250</v>
      </c>
      <c r="B291" s="19" t="str">
        <f t="shared" si="15"/>
        <v>422.2</v>
      </c>
      <c r="C291" s="19" t="str">
        <f t="shared" si="40"/>
        <v>422.X</v>
      </c>
      <c r="D291" s="19" t="str">
        <f t="shared" si="16"/>
        <v>422.X</v>
      </c>
      <c r="E291" s="19" t="str">
        <f t="shared" si="3"/>
        <v>TRUE</v>
      </c>
      <c r="F291" s="19" t="str">
        <f t="shared" si="4"/>
        <v>0</v>
      </c>
      <c r="G291" s="19" t="s">
        <v>3252</v>
      </c>
      <c r="H291" s="20" t="s">
        <v>2972</v>
      </c>
      <c r="I291" s="20" t="s">
        <v>2973</v>
      </c>
      <c r="J291" s="20" t="s">
        <v>3182</v>
      </c>
      <c r="U291" s="20" t="s">
        <v>3253</v>
      </c>
      <c r="Y291" s="20" t="s">
        <v>3253</v>
      </c>
      <c r="Z291" s="20" t="s">
        <v>172</v>
      </c>
      <c r="AA291" s="20" t="s">
        <v>172</v>
      </c>
      <c r="AB291" s="20" t="s">
        <v>172</v>
      </c>
      <c r="AC291" s="20" t="s">
        <v>172</v>
      </c>
      <c r="AD291" s="20" t="s">
        <v>172</v>
      </c>
      <c r="AE291" s="20" t="s">
        <v>172</v>
      </c>
      <c r="AF291" s="20" t="s">
        <v>172</v>
      </c>
      <c r="AG291" s="20" t="s">
        <v>172</v>
      </c>
      <c r="AH291" s="20" t="s">
        <v>172</v>
      </c>
      <c r="AI291" s="20" t="s">
        <v>3254</v>
      </c>
      <c r="AJ291" s="20" t="s">
        <v>172</v>
      </c>
      <c r="AK291" s="20" t="s">
        <v>172</v>
      </c>
      <c r="AL291" s="20" t="s">
        <v>172</v>
      </c>
      <c r="AM291" s="20" t="s">
        <v>3254</v>
      </c>
      <c r="AN291" s="20" t="s">
        <v>3256</v>
      </c>
    </row>
    <row r="292" ht="12.0" customHeight="1">
      <c r="A292" s="18" t="s">
        <v>3257</v>
      </c>
      <c r="B292" s="19" t="str">
        <f t="shared" si="15"/>
        <v>422.3</v>
      </c>
      <c r="C292" s="19" t="str">
        <f t="shared" si="40"/>
        <v>422.X</v>
      </c>
      <c r="D292" s="19" t="str">
        <f t="shared" si="16"/>
        <v>422.X</v>
      </c>
      <c r="E292" s="19" t="str">
        <f t="shared" si="3"/>
        <v>TRUE</v>
      </c>
      <c r="F292" s="19" t="str">
        <f t="shared" si="4"/>
        <v>0</v>
      </c>
      <c r="G292" s="19" t="s">
        <v>3259</v>
      </c>
      <c r="H292" s="20" t="s">
        <v>2980</v>
      </c>
      <c r="I292" s="20" t="s">
        <v>2981</v>
      </c>
      <c r="J292" s="20" t="s">
        <v>3182</v>
      </c>
      <c r="U292" s="20" t="s">
        <v>3261</v>
      </c>
      <c r="Y292" s="20" t="s">
        <v>3261</v>
      </c>
      <c r="Z292" s="20" t="s">
        <v>172</v>
      </c>
      <c r="AA292" s="20" t="s">
        <v>172</v>
      </c>
      <c r="AB292" s="20" t="s">
        <v>172</v>
      </c>
      <c r="AC292" s="20" t="s">
        <v>172</v>
      </c>
      <c r="AD292" s="20" t="s">
        <v>172</v>
      </c>
      <c r="AE292" s="20" t="s">
        <v>172</v>
      </c>
      <c r="AF292" s="20" t="s">
        <v>172</v>
      </c>
      <c r="AG292" s="20" t="s">
        <v>172</v>
      </c>
      <c r="AH292" s="20" t="s">
        <v>172</v>
      </c>
      <c r="AI292" s="20" t="s">
        <v>3262</v>
      </c>
      <c r="AJ292" s="20" t="s">
        <v>172</v>
      </c>
      <c r="AK292" s="20" t="s">
        <v>172</v>
      </c>
      <c r="AL292" s="20" t="s">
        <v>172</v>
      </c>
      <c r="AM292" s="20" t="s">
        <v>3262</v>
      </c>
      <c r="AN292" s="20" t="s">
        <v>3263</v>
      </c>
    </row>
    <row r="293" ht="12.0" customHeight="1">
      <c r="A293" s="18" t="s">
        <v>3264</v>
      </c>
      <c r="B293" s="19" t="str">
        <f t="shared" si="15"/>
        <v>422.4</v>
      </c>
      <c r="C293" s="19" t="str">
        <f t="shared" si="40"/>
        <v>422.X</v>
      </c>
      <c r="D293" s="19" t="str">
        <f t="shared" si="16"/>
        <v>422.X</v>
      </c>
      <c r="E293" s="19" t="str">
        <f t="shared" si="3"/>
        <v>TRUE</v>
      </c>
      <c r="F293" s="19" t="str">
        <f t="shared" si="4"/>
        <v>0</v>
      </c>
      <c r="G293" s="19" t="s">
        <v>3265</v>
      </c>
      <c r="H293" s="20" t="s">
        <v>2986</v>
      </c>
      <c r="I293" s="20" t="s">
        <v>2987</v>
      </c>
      <c r="J293" s="20" t="s">
        <v>3182</v>
      </c>
      <c r="U293" s="20" t="s">
        <v>3267</v>
      </c>
      <c r="Y293" s="20" t="s">
        <v>3267</v>
      </c>
      <c r="Z293" s="20" t="s">
        <v>172</v>
      </c>
      <c r="AA293" s="20" t="s">
        <v>172</v>
      </c>
      <c r="AB293" s="20" t="s">
        <v>172</v>
      </c>
      <c r="AC293" s="20" t="s">
        <v>172</v>
      </c>
      <c r="AD293" s="20" t="s">
        <v>172</v>
      </c>
      <c r="AE293" s="20" t="s">
        <v>172</v>
      </c>
      <c r="AF293" s="20" t="s">
        <v>172</v>
      </c>
      <c r="AG293" s="20" t="s">
        <v>172</v>
      </c>
      <c r="AH293" s="20" t="s">
        <v>172</v>
      </c>
      <c r="AI293" s="20" t="s">
        <v>3269</v>
      </c>
      <c r="AJ293" s="20" t="s">
        <v>172</v>
      </c>
      <c r="AK293" s="20" t="s">
        <v>172</v>
      </c>
      <c r="AL293" s="20" t="s">
        <v>172</v>
      </c>
      <c r="AM293" s="20" t="s">
        <v>3269</v>
      </c>
      <c r="AN293" s="20" t="s">
        <v>3271</v>
      </c>
    </row>
    <row r="294" ht="12.0" customHeight="1">
      <c r="A294" s="18" t="s">
        <v>3272</v>
      </c>
      <c r="B294" s="19" t="str">
        <f t="shared" si="15"/>
        <v>423.X</v>
      </c>
      <c r="C294" s="19" t="s">
        <v>3198</v>
      </c>
      <c r="D294" s="19" t="str">
        <f t="shared" si="16"/>
        <v>42X</v>
      </c>
      <c r="E294" s="19" t="str">
        <f t="shared" si="3"/>
        <v>TRUE</v>
      </c>
      <c r="F294" s="19" t="str">
        <f t="shared" si="4"/>
        <v>4</v>
      </c>
      <c r="G294" s="19" t="s">
        <v>3274</v>
      </c>
      <c r="H294" s="20" t="s">
        <v>3275</v>
      </c>
      <c r="I294" s="20" t="s">
        <v>3276</v>
      </c>
      <c r="J294" s="20" t="s">
        <v>3182</v>
      </c>
      <c r="U294" s="20" t="s">
        <v>3277</v>
      </c>
      <c r="Y294" s="20" t="s">
        <v>3277</v>
      </c>
      <c r="Z294" s="20" t="s">
        <v>172</v>
      </c>
      <c r="AA294" s="20" t="s">
        <v>172</v>
      </c>
      <c r="AB294" s="20" t="s">
        <v>172</v>
      </c>
      <c r="AC294" s="20" t="s">
        <v>172</v>
      </c>
      <c r="AD294" s="20" t="s">
        <v>172</v>
      </c>
      <c r="AE294" s="20" t="s">
        <v>172</v>
      </c>
      <c r="AF294" s="20" t="s">
        <v>172</v>
      </c>
      <c r="AG294" s="20" t="s">
        <v>172</v>
      </c>
      <c r="AH294" s="20" t="s">
        <v>172</v>
      </c>
      <c r="AI294" s="20" t="s">
        <v>3278</v>
      </c>
      <c r="AJ294" s="20" t="s">
        <v>172</v>
      </c>
      <c r="AK294" s="20" t="s">
        <v>172</v>
      </c>
      <c r="AL294" s="20" t="s">
        <v>172</v>
      </c>
      <c r="AM294" s="20" t="s">
        <v>3278</v>
      </c>
      <c r="AN294" s="20" t="s">
        <v>3280</v>
      </c>
    </row>
    <row r="295" ht="12.0" customHeight="1">
      <c r="A295" s="18" t="s">
        <v>3281</v>
      </c>
      <c r="B295" s="19" t="str">
        <f t="shared" si="15"/>
        <v>423.1</v>
      </c>
      <c r="C295" s="19" t="str">
        <f t="shared" ref="C295:C300" si="41">REGEXREPLACE(B295,"^([^X]*?).?(X*)$", "$1X$2")</f>
        <v>423.X</v>
      </c>
      <c r="D295" s="19" t="str">
        <f t="shared" si="16"/>
        <v>423.X</v>
      </c>
      <c r="E295" s="19" t="str">
        <f t="shared" si="3"/>
        <v>TRUE</v>
      </c>
      <c r="F295" s="19" t="str">
        <f t="shared" si="4"/>
        <v>0</v>
      </c>
      <c r="G295" s="19" t="s">
        <v>3284</v>
      </c>
      <c r="H295" s="20" t="s">
        <v>3285</v>
      </c>
      <c r="I295" s="20" t="s">
        <v>3286</v>
      </c>
      <c r="J295" s="20" t="s">
        <v>3182</v>
      </c>
      <c r="U295" s="20" t="s">
        <v>3287</v>
      </c>
      <c r="Y295" s="20" t="s">
        <v>3287</v>
      </c>
      <c r="Z295" s="20" t="s">
        <v>172</v>
      </c>
      <c r="AA295" s="20" t="s">
        <v>172</v>
      </c>
      <c r="AB295" s="20" t="s">
        <v>172</v>
      </c>
      <c r="AC295" s="20" t="s">
        <v>172</v>
      </c>
      <c r="AD295" s="20" t="s">
        <v>172</v>
      </c>
      <c r="AE295" s="20" t="s">
        <v>172</v>
      </c>
      <c r="AF295" s="20" t="s">
        <v>172</v>
      </c>
      <c r="AG295" s="20" t="s">
        <v>172</v>
      </c>
      <c r="AH295" s="20" t="s">
        <v>172</v>
      </c>
      <c r="AI295" s="20" t="s">
        <v>3288</v>
      </c>
      <c r="AJ295" s="20" t="s">
        <v>172</v>
      </c>
      <c r="AK295" s="20" t="s">
        <v>172</v>
      </c>
      <c r="AL295" s="20" t="s">
        <v>172</v>
      </c>
      <c r="AM295" s="20" t="s">
        <v>3288</v>
      </c>
      <c r="AN295" s="20" t="s">
        <v>3289</v>
      </c>
    </row>
    <row r="296" ht="12.0" customHeight="1">
      <c r="A296" s="18" t="s">
        <v>3290</v>
      </c>
      <c r="B296" s="19" t="str">
        <f t="shared" si="15"/>
        <v>423.2</v>
      </c>
      <c r="C296" s="19" t="str">
        <f t="shared" si="41"/>
        <v>423.X</v>
      </c>
      <c r="D296" s="19" t="str">
        <f t="shared" si="16"/>
        <v>423.X</v>
      </c>
      <c r="E296" s="19" t="str">
        <f t="shared" si="3"/>
        <v>TRUE</v>
      </c>
      <c r="F296" s="19" t="str">
        <f t="shared" si="4"/>
        <v>0</v>
      </c>
      <c r="G296" s="19" t="s">
        <v>3292</v>
      </c>
      <c r="H296" s="20" t="s">
        <v>2972</v>
      </c>
      <c r="I296" s="20" t="s">
        <v>2973</v>
      </c>
      <c r="J296" s="20" t="s">
        <v>3182</v>
      </c>
      <c r="U296" s="20" t="s">
        <v>3294</v>
      </c>
      <c r="Y296" s="20" t="s">
        <v>3294</v>
      </c>
      <c r="Z296" s="20" t="s">
        <v>172</v>
      </c>
      <c r="AA296" s="20" t="s">
        <v>172</v>
      </c>
      <c r="AB296" s="20" t="s">
        <v>172</v>
      </c>
      <c r="AC296" s="20" t="s">
        <v>172</v>
      </c>
      <c r="AD296" s="20" t="s">
        <v>172</v>
      </c>
      <c r="AE296" s="20" t="s">
        <v>172</v>
      </c>
      <c r="AF296" s="20" t="s">
        <v>172</v>
      </c>
      <c r="AG296" s="20" t="s">
        <v>172</v>
      </c>
      <c r="AH296" s="20" t="s">
        <v>172</v>
      </c>
      <c r="AI296" s="20" t="s">
        <v>3296</v>
      </c>
      <c r="AJ296" s="20" t="s">
        <v>172</v>
      </c>
      <c r="AK296" s="20" t="s">
        <v>172</v>
      </c>
      <c r="AL296" s="20" t="s">
        <v>172</v>
      </c>
      <c r="AM296" s="20" t="s">
        <v>3296</v>
      </c>
      <c r="AN296" s="20" t="s">
        <v>3297</v>
      </c>
    </row>
    <row r="297" ht="12.0" customHeight="1">
      <c r="A297" s="18" t="s">
        <v>3298</v>
      </c>
      <c r="B297" s="19" t="str">
        <f t="shared" si="15"/>
        <v>423.3</v>
      </c>
      <c r="C297" s="19" t="str">
        <f t="shared" si="41"/>
        <v>423.X</v>
      </c>
      <c r="D297" s="19" t="str">
        <f t="shared" si="16"/>
        <v>423.X</v>
      </c>
      <c r="E297" s="19" t="str">
        <f t="shared" si="3"/>
        <v>TRUE</v>
      </c>
      <c r="F297" s="19" t="str">
        <f t="shared" si="4"/>
        <v>0</v>
      </c>
      <c r="G297" s="19" t="s">
        <v>3300</v>
      </c>
      <c r="H297" s="20" t="s">
        <v>2980</v>
      </c>
      <c r="I297" s="20" t="s">
        <v>2981</v>
      </c>
      <c r="J297" s="20" t="s">
        <v>3182</v>
      </c>
      <c r="U297" s="20" t="s">
        <v>3301</v>
      </c>
      <c r="Y297" s="20" t="s">
        <v>3301</v>
      </c>
      <c r="Z297" s="20" t="s">
        <v>172</v>
      </c>
      <c r="AA297" s="20" t="s">
        <v>172</v>
      </c>
      <c r="AB297" s="20" t="s">
        <v>172</v>
      </c>
      <c r="AC297" s="20" t="s">
        <v>172</v>
      </c>
      <c r="AD297" s="20" t="s">
        <v>172</v>
      </c>
      <c r="AE297" s="20" t="s">
        <v>172</v>
      </c>
      <c r="AF297" s="20" t="s">
        <v>172</v>
      </c>
      <c r="AG297" s="20" t="s">
        <v>172</v>
      </c>
      <c r="AH297" s="20" t="s">
        <v>172</v>
      </c>
      <c r="AI297" s="20" t="s">
        <v>3302</v>
      </c>
      <c r="AJ297" s="20" t="s">
        <v>172</v>
      </c>
      <c r="AK297" s="20" t="s">
        <v>172</v>
      </c>
      <c r="AL297" s="20" t="s">
        <v>172</v>
      </c>
      <c r="AM297" s="20" t="s">
        <v>3302</v>
      </c>
      <c r="AN297" s="20" t="s">
        <v>3304</v>
      </c>
    </row>
    <row r="298" ht="12.0" customHeight="1">
      <c r="A298" s="18" t="s">
        <v>3305</v>
      </c>
      <c r="B298" s="19" t="str">
        <f t="shared" si="15"/>
        <v>423.4</v>
      </c>
      <c r="C298" s="19" t="str">
        <f t="shared" si="41"/>
        <v>423.X</v>
      </c>
      <c r="D298" s="19" t="str">
        <f t="shared" si="16"/>
        <v>423.X</v>
      </c>
      <c r="E298" s="19" t="str">
        <f t="shared" si="3"/>
        <v>TRUE</v>
      </c>
      <c r="F298" s="19" t="str">
        <f t="shared" si="4"/>
        <v>0</v>
      </c>
      <c r="G298" s="19" t="s">
        <v>3308</v>
      </c>
      <c r="H298" s="20" t="s">
        <v>2986</v>
      </c>
      <c r="I298" s="20" t="s">
        <v>2987</v>
      </c>
      <c r="J298" s="20" t="s">
        <v>3182</v>
      </c>
      <c r="U298" s="20" t="s">
        <v>3309</v>
      </c>
      <c r="Y298" s="20" t="s">
        <v>3309</v>
      </c>
      <c r="Z298" s="20" t="s">
        <v>172</v>
      </c>
      <c r="AA298" s="20" t="s">
        <v>172</v>
      </c>
      <c r="AB298" s="20" t="s">
        <v>172</v>
      </c>
      <c r="AC298" s="20" t="s">
        <v>172</v>
      </c>
      <c r="AD298" s="20" t="s">
        <v>172</v>
      </c>
      <c r="AE298" s="20" t="s">
        <v>172</v>
      </c>
      <c r="AF298" s="20" t="s">
        <v>172</v>
      </c>
      <c r="AG298" s="20" t="s">
        <v>172</v>
      </c>
      <c r="AH298" s="20" t="s">
        <v>172</v>
      </c>
      <c r="AI298" s="20" t="s">
        <v>3310</v>
      </c>
      <c r="AJ298" s="20" t="s">
        <v>172</v>
      </c>
      <c r="AK298" s="20" t="s">
        <v>172</v>
      </c>
      <c r="AL298" s="20" t="s">
        <v>172</v>
      </c>
      <c r="AM298" s="20" t="s">
        <v>3310</v>
      </c>
      <c r="AN298" s="20" t="s">
        <v>3311</v>
      </c>
    </row>
    <row r="299" ht="12.0" customHeight="1">
      <c r="A299" s="18" t="s">
        <v>3312</v>
      </c>
      <c r="B299" s="19" t="str">
        <f t="shared" si="15"/>
        <v>43X</v>
      </c>
      <c r="C299" s="19" t="str">
        <f t="shared" si="41"/>
        <v>4XX</v>
      </c>
      <c r="D299" s="19" t="str">
        <f t="shared" si="16"/>
        <v>4XX</v>
      </c>
      <c r="E299" s="19" t="str">
        <f t="shared" si="3"/>
        <v>TRUE</v>
      </c>
      <c r="F299" s="19" t="str">
        <f t="shared" si="4"/>
        <v>3</v>
      </c>
      <c r="G299" s="19" t="s">
        <v>3315</v>
      </c>
      <c r="H299" s="20" t="s">
        <v>3316</v>
      </c>
      <c r="I299" s="20" t="s">
        <v>3317</v>
      </c>
      <c r="L299" s="20" t="s">
        <v>3318</v>
      </c>
      <c r="T299" s="20" t="s">
        <v>3318</v>
      </c>
      <c r="U299" s="20" t="s">
        <v>3319</v>
      </c>
      <c r="Y299" s="20" t="s">
        <v>3320</v>
      </c>
      <c r="Z299" s="20" t="s">
        <v>3322</v>
      </c>
      <c r="AA299" s="20" t="s">
        <v>172</v>
      </c>
      <c r="AB299" s="20" t="s">
        <v>172</v>
      </c>
      <c r="AC299" s="20" t="s">
        <v>172</v>
      </c>
      <c r="AD299" s="20" t="s">
        <v>172</v>
      </c>
      <c r="AE299" s="20" t="s">
        <v>172</v>
      </c>
      <c r="AF299" s="20" t="s">
        <v>172</v>
      </c>
      <c r="AG299" s="20" t="s">
        <v>172</v>
      </c>
      <c r="AH299" s="20" t="s">
        <v>3322</v>
      </c>
      <c r="AI299" s="20" t="s">
        <v>3323</v>
      </c>
      <c r="AJ299" s="20" t="s">
        <v>172</v>
      </c>
      <c r="AK299" s="20" t="s">
        <v>172</v>
      </c>
      <c r="AL299" s="20" t="s">
        <v>172</v>
      </c>
      <c r="AM299" s="20" t="s">
        <v>3325</v>
      </c>
      <c r="AN299" s="20" t="s">
        <v>3326</v>
      </c>
    </row>
    <row r="300" ht="12.0" customHeight="1">
      <c r="A300" s="18" t="s">
        <v>3327</v>
      </c>
      <c r="B300" s="19" t="str">
        <f t="shared" si="15"/>
        <v>430</v>
      </c>
      <c r="C300" s="19" t="str">
        <f t="shared" si="41"/>
        <v>43X</v>
      </c>
      <c r="D300" s="19" t="str">
        <f t="shared" si="16"/>
        <v>43X</v>
      </c>
      <c r="E300" s="19" t="str">
        <f t="shared" si="3"/>
        <v>TRUE</v>
      </c>
      <c r="F300" s="19" t="str">
        <f t="shared" si="4"/>
        <v>0</v>
      </c>
      <c r="G300" s="19" t="s">
        <v>3328</v>
      </c>
      <c r="H300" s="20" t="s">
        <v>289</v>
      </c>
      <c r="I300" s="20" t="s">
        <v>292</v>
      </c>
      <c r="L300" s="20" t="s">
        <v>3329</v>
      </c>
      <c r="T300" s="20" t="s">
        <v>3329</v>
      </c>
      <c r="U300" s="20" t="s">
        <v>3329</v>
      </c>
      <c r="Y300" s="20" t="s">
        <v>3329</v>
      </c>
      <c r="Z300" s="20" t="s">
        <v>3330</v>
      </c>
      <c r="AA300" s="20" t="s">
        <v>172</v>
      </c>
      <c r="AB300" s="20" t="s">
        <v>172</v>
      </c>
      <c r="AC300" s="20" t="s">
        <v>172</v>
      </c>
      <c r="AD300" s="20" t="s">
        <v>172</v>
      </c>
      <c r="AE300" s="20" t="s">
        <v>172</v>
      </c>
      <c r="AF300" s="20" t="s">
        <v>172</v>
      </c>
      <c r="AG300" s="20" t="s">
        <v>172</v>
      </c>
      <c r="AH300" s="20" t="s">
        <v>3330</v>
      </c>
      <c r="AI300" s="20" t="s">
        <v>3330</v>
      </c>
      <c r="AJ300" s="20" t="s">
        <v>172</v>
      </c>
      <c r="AK300" s="20" t="s">
        <v>172</v>
      </c>
      <c r="AL300" s="20" t="s">
        <v>172</v>
      </c>
      <c r="AM300" s="20" t="s">
        <v>3330</v>
      </c>
      <c r="AN300" s="20" t="s">
        <v>3333</v>
      </c>
    </row>
    <row r="301" ht="12.0" customHeight="1">
      <c r="A301" s="18" t="s">
        <v>3334</v>
      </c>
      <c r="B301" s="19" t="str">
        <f t="shared" si="15"/>
        <v>431.X</v>
      </c>
      <c r="C301" s="19" t="s">
        <v>3335</v>
      </c>
      <c r="D301" s="19" t="str">
        <f t="shared" si="16"/>
        <v>43X</v>
      </c>
      <c r="E301" s="19" t="str">
        <f t="shared" si="3"/>
        <v>TRUE</v>
      </c>
      <c r="F301" s="19" t="str">
        <f t="shared" si="4"/>
        <v>4</v>
      </c>
      <c r="G301" s="19" t="s">
        <v>3337</v>
      </c>
      <c r="H301" s="20" t="s">
        <v>3338</v>
      </c>
      <c r="I301" s="20" t="s">
        <v>3339</v>
      </c>
      <c r="J301" s="20" t="s">
        <v>2944</v>
      </c>
      <c r="L301" s="20" t="s">
        <v>3340</v>
      </c>
      <c r="T301" s="20" t="s">
        <v>3340</v>
      </c>
      <c r="Y301" s="20" t="s">
        <v>3340</v>
      </c>
      <c r="Z301" s="20" t="s">
        <v>3341</v>
      </c>
      <c r="AA301" s="20" t="s">
        <v>172</v>
      </c>
      <c r="AB301" s="20" t="s">
        <v>172</v>
      </c>
      <c r="AC301" s="20" t="s">
        <v>172</v>
      </c>
      <c r="AD301" s="20" t="s">
        <v>172</v>
      </c>
      <c r="AE301" s="20" t="s">
        <v>172</v>
      </c>
      <c r="AF301" s="20" t="s">
        <v>172</v>
      </c>
      <c r="AG301" s="20" t="s">
        <v>172</v>
      </c>
      <c r="AH301" s="20" t="s">
        <v>3341</v>
      </c>
      <c r="AI301" s="20" t="s">
        <v>172</v>
      </c>
      <c r="AJ301" s="20" t="s">
        <v>172</v>
      </c>
      <c r="AK301" s="20" t="s">
        <v>172</v>
      </c>
      <c r="AL301" s="20" t="s">
        <v>172</v>
      </c>
      <c r="AM301" s="20" t="s">
        <v>3341</v>
      </c>
      <c r="AN301" s="20" t="s">
        <v>3345</v>
      </c>
    </row>
    <row r="302" ht="12.0" customHeight="1">
      <c r="A302" s="18" t="s">
        <v>3347</v>
      </c>
      <c r="B302" s="19" t="str">
        <f t="shared" si="15"/>
        <v>431.1</v>
      </c>
      <c r="C302" s="19" t="str">
        <f t="shared" ref="C302:C305" si="42">REGEXREPLACE(B302,"^([^X]*?).?(X*)$", "$1X$2")</f>
        <v>431.X</v>
      </c>
      <c r="D302" s="19" t="str">
        <f t="shared" si="16"/>
        <v>431.X</v>
      </c>
      <c r="E302" s="19" t="str">
        <f t="shared" si="3"/>
        <v>TRUE</v>
      </c>
      <c r="F302" s="19" t="str">
        <f t="shared" si="4"/>
        <v>0</v>
      </c>
      <c r="G302" s="19" t="s">
        <v>3349</v>
      </c>
      <c r="H302" s="20" t="s">
        <v>3350</v>
      </c>
      <c r="I302" s="20" t="s">
        <v>3351</v>
      </c>
      <c r="J302" s="20" t="s">
        <v>2944</v>
      </c>
      <c r="L302" s="20" t="s">
        <v>3352</v>
      </c>
      <c r="T302" s="20" t="s">
        <v>3352</v>
      </c>
      <c r="Y302" s="20" t="s">
        <v>3352</v>
      </c>
      <c r="Z302" s="20" t="s">
        <v>3353</v>
      </c>
      <c r="AA302" s="20" t="s">
        <v>172</v>
      </c>
      <c r="AB302" s="20" t="s">
        <v>172</v>
      </c>
      <c r="AC302" s="20" t="s">
        <v>172</v>
      </c>
      <c r="AD302" s="20" t="s">
        <v>172</v>
      </c>
      <c r="AE302" s="20" t="s">
        <v>172</v>
      </c>
      <c r="AF302" s="20" t="s">
        <v>172</v>
      </c>
      <c r="AG302" s="20" t="s">
        <v>172</v>
      </c>
      <c r="AH302" s="20" t="s">
        <v>3353</v>
      </c>
      <c r="AI302" s="20" t="s">
        <v>172</v>
      </c>
      <c r="AJ302" s="20" t="s">
        <v>172</v>
      </c>
      <c r="AK302" s="20" t="s">
        <v>172</v>
      </c>
      <c r="AL302" s="20" t="s">
        <v>172</v>
      </c>
      <c r="AM302" s="20" t="s">
        <v>3353</v>
      </c>
      <c r="AN302" s="20" t="s">
        <v>3356</v>
      </c>
    </row>
    <row r="303" ht="12.0" customHeight="1">
      <c r="A303" s="18" t="s">
        <v>3357</v>
      </c>
      <c r="B303" s="19" t="str">
        <f t="shared" si="15"/>
        <v>431.2</v>
      </c>
      <c r="C303" s="19" t="str">
        <f t="shared" si="42"/>
        <v>431.X</v>
      </c>
      <c r="D303" s="19" t="str">
        <f t="shared" si="16"/>
        <v>431.X</v>
      </c>
      <c r="E303" s="19" t="str">
        <f t="shared" si="3"/>
        <v>TRUE</v>
      </c>
      <c r="F303" s="19" t="str">
        <f t="shared" si="4"/>
        <v>0</v>
      </c>
      <c r="G303" s="19" t="s">
        <v>3359</v>
      </c>
      <c r="H303" s="20" t="s">
        <v>2972</v>
      </c>
      <c r="I303" s="20" t="s">
        <v>2973</v>
      </c>
      <c r="J303" s="20" t="s">
        <v>2944</v>
      </c>
      <c r="L303" s="20" t="s">
        <v>3360</v>
      </c>
      <c r="T303" s="20" t="s">
        <v>3360</v>
      </c>
      <c r="Y303" s="20" t="s">
        <v>3360</v>
      </c>
      <c r="Z303" s="20" t="s">
        <v>3361</v>
      </c>
      <c r="AA303" s="20" t="s">
        <v>172</v>
      </c>
      <c r="AB303" s="20" t="s">
        <v>172</v>
      </c>
      <c r="AC303" s="20" t="s">
        <v>172</v>
      </c>
      <c r="AD303" s="20" t="s">
        <v>172</v>
      </c>
      <c r="AE303" s="20" t="s">
        <v>172</v>
      </c>
      <c r="AF303" s="20" t="s">
        <v>172</v>
      </c>
      <c r="AG303" s="20" t="s">
        <v>172</v>
      </c>
      <c r="AH303" s="20" t="s">
        <v>3361</v>
      </c>
      <c r="AI303" s="20" t="s">
        <v>172</v>
      </c>
      <c r="AJ303" s="20" t="s">
        <v>172</v>
      </c>
      <c r="AK303" s="20" t="s">
        <v>172</v>
      </c>
      <c r="AL303" s="20" t="s">
        <v>172</v>
      </c>
      <c r="AM303" s="20" t="s">
        <v>3361</v>
      </c>
      <c r="AN303" s="20" t="s">
        <v>3362</v>
      </c>
    </row>
    <row r="304" ht="12.0" customHeight="1">
      <c r="A304" s="18" t="s">
        <v>3364</v>
      </c>
      <c r="B304" s="19" t="str">
        <f t="shared" si="15"/>
        <v>431.3</v>
      </c>
      <c r="C304" s="19" t="str">
        <f t="shared" si="42"/>
        <v>431.X</v>
      </c>
      <c r="D304" s="19" t="str">
        <f t="shared" si="16"/>
        <v>431.X</v>
      </c>
      <c r="E304" s="19" t="str">
        <f t="shared" si="3"/>
        <v>TRUE</v>
      </c>
      <c r="F304" s="19" t="str">
        <f t="shared" si="4"/>
        <v>0</v>
      </c>
      <c r="G304" s="19" t="s">
        <v>3366</v>
      </c>
      <c r="H304" s="20" t="s">
        <v>2980</v>
      </c>
      <c r="I304" s="20" t="s">
        <v>2981</v>
      </c>
      <c r="J304" s="20" t="s">
        <v>2944</v>
      </c>
      <c r="L304" s="20" t="s">
        <v>3368</v>
      </c>
      <c r="T304" s="20" t="s">
        <v>3368</v>
      </c>
      <c r="Y304" s="20" t="s">
        <v>3368</v>
      </c>
      <c r="Z304" s="20" t="s">
        <v>3370</v>
      </c>
      <c r="AA304" s="20" t="s">
        <v>172</v>
      </c>
      <c r="AB304" s="20" t="s">
        <v>172</v>
      </c>
      <c r="AC304" s="20" t="s">
        <v>172</v>
      </c>
      <c r="AD304" s="20" t="s">
        <v>172</v>
      </c>
      <c r="AE304" s="20" t="s">
        <v>172</v>
      </c>
      <c r="AF304" s="20" t="s">
        <v>172</v>
      </c>
      <c r="AG304" s="20" t="s">
        <v>172</v>
      </c>
      <c r="AH304" s="20" t="s">
        <v>3370</v>
      </c>
      <c r="AI304" s="20" t="s">
        <v>172</v>
      </c>
      <c r="AJ304" s="20" t="s">
        <v>172</v>
      </c>
      <c r="AK304" s="20" t="s">
        <v>172</v>
      </c>
      <c r="AL304" s="20" t="s">
        <v>172</v>
      </c>
      <c r="AM304" s="20" t="s">
        <v>3370</v>
      </c>
      <c r="AN304" s="20" t="s">
        <v>3371</v>
      </c>
    </row>
    <row r="305" ht="12.0" customHeight="1">
      <c r="A305" s="18" t="s">
        <v>3372</v>
      </c>
      <c r="B305" s="19" t="str">
        <f t="shared" si="15"/>
        <v>431.4</v>
      </c>
      <c r="C305" s="19" t="str">
        <f t="shared" si="42"/>
        <v>431.X</v>
      </c>
      <c r="D305" s="19" t="str">
        <f t="shared" si="16"/>
        <v>431.X</v>
      </c>
      <c r="E305" s="19" t="str">
        <f t="shared" si="3"/>
        <v>TRUE</v>
      </c>
      <c r="F305" s="19" t="str">
        <f t="shared" si="4"/>
        <v>0</v>
      </c>
      <c r="G305" s="19" t="s">
        <v>3375</v>
      </c>
      <c r="H305" s="20" t="s">
        <v>2986</v>
      </c>
      <c r="I305" s="20" t="s">
        <v>2987</v>
      </c>
      <c r="J305" s="20" t="s">
        <v>2944</v>
      </c>
      <c r="L305" s="20" t="s">
        <v>3377</v>
      </c>
      <c r="T305" s="20" t="s">
        <v>3377</v>
      </c>
      <c r="Y305" s="20" t="s">
        <v>3377</v>
      </c>
      <c r="Z305" s="20" t="s">
        <v>3378</v>
      </c>
      <c r="AA305" s="20" t="s">
        <v>172</v>
      </c>
      <c r="AB305" s="20" t="s">
        <v>172</v>
      </c>
      <c r="AC305" s="20" t="s">
        <v>172</v>
      </c>
      <c r="AD305" s="20" t="s">
        <v>172</v>
      </c>
      <c r="AE305" s="20" t="s">
        <v>172</v>
      </c>
      <c r="AF305" s="20" t="s">
        <v>172</v>
      </c>
      <c r="AG305" s="20" t="s">
        <v>172</v>
      </c>
      <c r="AH305" s="20" t="s">
        <v>3378</v>
      </c>
      <c r="AI305" s="20" t="s">
        <v>172</v>
      </c>
      <c r="AJ305" s="20" t="s">
        <v>172</v>
      </c>
      <c r="AK305" s="20" t="s">
        <v>172</v>
      </c>
      <c r="AL305" s="20" t="s">
        <v>172</v>
      </c>
      <c r="AM305" s="20" t="s">
        <v>3378</v>
      </c>
      <c r="AN305" s="20" t="s">
        <v>3379</v>
      </c>
    </row>
    <row r="306" ht="12.0" customHeight="1">
      <c r="A306" s="18" t="s">
        <v>3380</v>
      </c>
      <c r="B306" s="19" t="str">
        <f t="shared" si="15"/>
        <v>432.X</v>
      </c>
      <c r="C306" s="19" t="s">
        <v>3335</v>
      </c>
      <c r="D306" s="19" t="str">
        <f t="shared" si="16"/>
        <v>43X</v>
      </c>
      <c r="E306" s="19" t="str">
        <f t="shared" si="3"/>
        <v>TRUE</v>
      </c>
      <c r="F306" s="19" t="str">
        <f t="shared" si="4"/>
        <v>4</v>
      </c>
      <c r="G306" s="19" t="s">
        <v>3381</v>
      </c>
      <c r="H306" s="20" t="s">
        <v>3382</v>
      </c>
      <c r="I306" s="20" t="s">
        <v>3383</v>
      </c>
      <c r="J306" s="20" t="s">
        <v>3182</v>
      </c>
      <c r="U306" s="20" t="s">
        <v>3384</v>
      </c>
      <c r="Y306" s="20" t="s">
        <v>3384</v>
      </c>
      <c r="Z306" s="20" t="s">
        <v>172</v>
      </c>
      <c r="AA306" s="20" t="s">
        <v>172</v>
      </c>
      <c r="AB306" s="20" t="s">
        <v>172</v>
      </c>
      <c r="AC306" s="20" t="s">
        <v>172</v>
      </c>
      <c r="AD306" s="20" t="s">
        <v>172</v>
      </c>
      <c r="AE306" s="20" t="s">
        <v>172</v>
      </c>
      <c r="AF306" s="20" t="s">
        <v>172</v>
      </c>
      <c r="AG306" s="20" t="s">
        <v>172</v>
      </c>
      <c r="AH306" s="20" t="s">
        <v>172</v>
      </c>
      <c r="AI306" s="20" t="s">
        <v>3386</v>
      </c>
      <c r="AJ306" s="20" t="s">
        <v>172</v>
      </c>
      <c r="AK306" s="20" t="s">
        <v>172</v>
      </c>
      <c r="AL306" s="20" t="s">
        <v>172</v>
      </c>
      <c r="AM306" s="20" t="s">
        <v>3386</v>
      </c>
      <c r="AN306" s="20" t="s">
        <v>3387</v>
      </c>
    </row>
    <row r="307" ht="12.0" customHeight="1">
      <c r="A307" s="18" t="s">
        <v>3389</v>
      </c>
      <c r="B307" s="19" t="str">
        <f t="shared" si="15"/>
        <v>432.1</v>
      </c>
      <c r="C307" s="19" t="str">
        <f t="shared" ref="C307:C312" si="43">REGEXREPLACE(B307,"^([^X]*?).?(X*)$", "$1X$2")</f>
        <v>432.X</v>
      </c>
      <c r="D307" s="19" t="str">
        <f t="shared" si="16"/>
        <v>432.X</v>
      </c>
      <c r="E307" s="19" t="str">
        <f t="shared" si="3"/>
        <v>TRUE</v>
      </c>
      <c r="F307" s="19" t="str">
        <f t="shared" si="4"/>
        <v>0</v>
      </c>
      <c r="G307" s="19" t="s">
        <v>3392</v>
      </c>
      <c r="H307" s="20" t="s">
        <v>3393</v>
      </c>
      <c r="I307" s="20" t="s">
        <v>3394</v>
      </c>
      <c r="J307" s="20" t="s">
        <v>3182</v>
      </c>
      <c r="U307" s="20" t="s">
        <v>3395</v>
      </c>
      <c r="Y307" s="20" t="s">
        <v>3395</v>
      </c>
      <c r="Z307" s="20" t="s">
        <v>172</v>
      </c>
      <c r="AA307" s="20" t="s">
        <v>172</v>
      </c>
      <c r="AB307" s="20" t="s">
        <v>172</v>
      </c>
      <c r="AC307" s="20" t="s">
        <v>172</v>
      </c>
      <c r="AD307" s="20" t="s">
        <v>172</v>
      </c>
      <c r="AE307" s="20" t="s">
        <v>172</v>
      </c>
      <c r="AF307" s="20" t="s">
        <v>172</v>
      </c>
      <c r="AG307" s="20" t="s">
        <v>172</v>
      </c>
      <c r="AH307" s="20" t="s">
        <v>172</v>
      </c>
      <c r="AI307" s="20" t="s">
        <v>3397</v>
      </c>
      <c r="AJ307" s="20" t="s">
        <v>172</v>
      </c>
      <c r="AK307" s="20" t="s">
        <v>172</v>
      </c>
      <c r="AL307" s="20" t="s">
        <v>172</v>
      </c>
      <c r="AM307" s="20" t="s">
        <v>3397</v>
      </c>
      <c r="AN307" s="20" t="s">
        <v>3398</v>
      </c>
    </row>
    <row r="308" ht="12.0" customHeight="1">
      <c r="A308" s="18" t="s">
        <v>3399</v>
      </c>
      <c r="B308" s="19" t="str">
        <f t="shared" si="15"/>
        <v>432.2</v>
      </c>
      <c r="C308" s="19" t="str">
        <f t="shared" si="43"/>
        <v>432.X</v>
      </c>
      <c r="D308" s="19" t="str">
        <f t="shared" si="16"/>
        <v>432.X</v>
      </c>
      <c r="E308" s="19" t="str">
        <f t="shared" si="3"/>
        <v>TRUE</v>
      </c>
      <c r="F308" s="19" t="str">
        <f t="shared" si="4"/>
        <v>0</v>
      </c>
      <c r="G308" s="19" t="s">
        <v>3402</v>
      </c>
      <c r="H308" s="20" t="s">
        <v>2972</v>
      </c>
      <c r="I308" s="20" t="s">
        <v>2973</v>
      </c>
      <c r="J308" s="20" t="s">
        <v>3182</v>
      </c>
      <c r="U308" s="20" t="s">
        <v>3403</v>
      </c>
      <c r="Y308" s="20" t="s">
        <v>3403</v>
      </c>
      <c r="Z308" s="20" t="s">
        <v>172</v>
      </c>
      <c r="AA308" s="20" t="s">
        <v>172</v>
      </c>
      <c r="AB308" s="20" t="s">
        <v>172</v>
      </c>
      <c r="AC308" s="20" t="s">
        <v>172</v>
      </c>
      <c r="AD308" s="20" t="s">
        <v>172</v>
      </c>
      <c r="AE308" s="20" t="s">
        <v>172</v>
      </c>
      <c r="AF308" s="20" t="s">
        <v>172</v>
      </c>
      <c r="AG308" s="20" t="s">
        <v>172</v>
      </c>
      <c r="AH308" s="20" t="s">
        <v>172</v>
      </c>
      <c r="AI308" s="20" t="s">
        <v>3404</v>
      </c>
      <c r="AJ308" s="20" t="s">
        <v>172</v>
      </c>
      <c r="AK308" s="20" t="s">
        <v>172</v>
      </c>
      <c r="AL308" s="20" t="s">
        <v>172</v>
      </c>
      <c r="AM308" s="20" t="s">
        <v>3404</v>
      </c>
      <c r="AN308" s="20" t="s">
        <v>3405</v>
      </c>
    </row>
    <row r="309" ht="12.0" customHeight="1">
      <c r="A309" s="18" t="s">
        <v>3407</v>
      </c>
      <c r="B309" s="19" t="str">
        <f t="shared" si="15"/>
        <v>432.3</v>
      </c>
      <c r="C309" s="19" t="str">
        <f t="shared" si="43"/>
        <v>432.X</v>
      </c>
      <c r="D309" s="19" t="str">
        <f t="shared" si="16"/>
        <v>432.X</v>
      </c>
      <c r="E309" s="19" t="str">
        <f t="shared" si="3"/>
        <v>TRUE</v>
      </c>
      <c r="F309" s="19" t="str">
        <f t="shared" si="4"/>
        <v>0</v>
      </c>
      <c r="G309" s="19" t="s">
        <v>3409</v>
      </c>
      <c r="H309" s="20" t="s">
        <v>2980</v>
      </c>
      <c r="I309" s="20" t="s">
        <v>2981</v>
      </c>
      <c r="J309" s="20" t="s">
        <v>3182</v>
      </c>
      <c r="U309" s="20" t="s">
        <v>3410</v>
      </c>
      <c r="Y309" s="20" t="s">
        <v>3410</v>
      </c>
      <c r="Z309" s="20" t="s">
        <v>172</v>
      </c>
      <c r="AA309" s="20" t="s">
        <v>172</v>
      </c>
      <c r="AB309" s="20" t="s">
        <v>172</v>
      </c>
      <c r="AC309" s="20" t="s">
        <v>172</v>
      </c>
      <c r="AD309" s="20" t="s">
        <v>172</v>
      </c>
      <c r="AE309" s="20" t="s">
        <v>172</v>
      </c>
      <c r="AF309" s="20" t="s">
        <v>172</v>
      </c>
      <c r="AG309" s="20" t="s">
        <v>172</v>
      </c>
      <c r="AH309" s="20" t="s">
        <v>172</v>
      </c>
      <c r="AI309" s="20" t="s">
        <v>3412</v>
      </c>
      <c r="AJ309" s="20" t="s">
        <v>172</v>
      </c>
      <c r="AK309" s="20" t="s">
        <v>172</v>
      </c>
      <c r="AL309" s="20" t="s">
        <v>172</v>
      </c>
      <c r="AM309" s="20" t="s">
        <v>3412</v>
      </c>
      <c r="AN309" s="20" t="s">
        <v>3414</v>
      </c>
    </row>
    <row r="310" ht="12.0" customHeight="1">
      <c r="A310" s="18" t="s">
        <v>3415</v>
      </c>
      <c r="B310" s="19" t="str">
        <f t="shared" si="15"/>
        <v>432.4</v>
      </c>
      <c r="C310" s="19" t="str">
        <f t="shared" si="43"/>
        <v>432.X</v>
      </c>
      <c r="D310" s="19" t="str">
        <f t="shared" si="16"/>
        <v>432.X</v>
      </c>
      <c r="E310" s="19" t="str">
        <f t="shared" si="3"/>
        <v>TRUE</v>
      </c>
      <c r="F310" s="19" t="str">
        <f t="shared" si="4"/>
        <v>0</v>
      </c>
      <c r="G310" s="19" t="s">
        <v>3416</v>
      </c>
      <c r="H310" s="20" t="s">
        <v>2986</v>
      </c>
      <c r="I310" s="20" t="s">
        <v>2987</v>
      </c>
      <c r="J310" s="20" t="s">
        <v>3182</v>
      </c>
      <c r="Z310" t="s">
        <v>172</v>
      </c>
      <c r="AA310" t="s">
        <v>172</v>
      </c>
      <c r="AB310" t="s">
        <v>172</v>
      </c>
      <c r="AC310" t="s">
        <v>172</v>
      </c>
      <c r="AD310" t="s">
        <v>172</v>
      </c>
      <c r="AE310" t="s">
        <v>172</v>
      </c>
      <c r="AF310" t="s">
        <v>172</v>
      </c>
      <c r="AG310" t="s">
        <v>172</v>
      </c>
      <c r="AH310" t="s">
        <v>172</v>
      </c>
      <c r="AI310" t="s">
        <v>172</v>
      </c>
      <c r="AJ310" t="s">
        <v>172</v>
      </c>
      <c r="AK310" t="s">
        <v>172</v>
      </c>
      <c r="AL310" t="s">
        <v>172</v>
      </c>
      <c r="AM310" t="s">
        <v>172</v>
      </c>
      <c r="AN310" t="s">
        <v>183</v>
      </c>
    </row>
    <row r="311" ht="12.0" customHeight="1">
      <c r="A311" s="18" t="s">
        <v>3418</v>
      </c>
      <c r="B311" s="19" t="str">
        <f t="shared" si="15"/>
        <v>44X</v>
      </c>
      <c r="C311" s="19" t="str">
        <f t="shared" si="43"/>
        <v>4XX</v>
      </c>
      <c r="D311" s="19" t="str">
        <f t="shared" si="16"/>
        <v>4XX</v>
      </c>
      <c r="E311" s="19" t="str">
        <f t="shared" si="3"/>
        <v>TRUE</v>
      </c>
      <c r="F311" s="19" t="str">
        <f t="shared" si="4"/>
        <v>0</v>
      </c>
      <c r="G311" s="19" t="s">
        <v>3421</v>
      </c>
      <c r="H311" s="20" t="s">
        <v>3422</v>
      </c>
      <c r="I311" s="20" t="s">
        <v>3423</v>
      </c>
      <c r="J311" s="20" t="s">
        <v>2944</v>
      </c>
      <c r="L311" s="20" t="s">
        <v>3424</v>
      </c>
      <c r="M311" s="20" t="s">
        <v>3424</v>
      </c>
      <c r="R311" s="20" t="s">
        <v>3424</v>
      </c>
      <c r="S311" s="20" t="s">
        <v>3424</v>
      </c>
      <c r="T311" s="20" t="s">
        <v>3424</v>
      </c>
      <c r="Y311" s="20" t="s">
        <v>3424</v>
      </c>
      <c r="Z311" s="20" t="s">
        <v>3426</v>
      </c>
      <c r="AA311" s="20" t="s">
        <v>3426</v>
      </c>
      <c r="AB311" s="20" t="s">
        <v>172</v>
      </c>
      <c r="AC311" s="20" t="s">
        <v>172</v>
      </c>
      <c r="AD311" s="20" t="s">
        <v>172</v>
      </c>
      <c r="AE311" s="20" t="s">
        <v>172</v>
      </c>
      <c r="AF311" s="20" t="s">
        <v>3426</v>
      </c>
      <c r="AG311" s="20" t="s">
        <v>3426</v>
      </c>
      <c r="AH311" s="20" t="s">
        <v>3426</v>
      </c>
      <c r="AI311" s="20" t="s">
        <v>172</v>
      </c>
      <c r="AJ311" s="20" t="s">
        <v>172</v>
      </c>
      <c r="AK311" s="20" t="s">
        <v>172</v>
      </c>
      <c r="AL311" s="20" t="s">
        <v>172</v>
      </c>
      <c r="AM311" s="20" t="s">
        <v>3426</v>
      </c>
      <c r="AN311" s="20" t="s">
        <v>3427</v>
      </c>
    </row>
    <row r="312" ht="12.0" customHeight="1">
      <c r="A312" s="18" t="s">
        <v>3428</v>
      </c>
      <c r="B312" s="19" t="str">
        <f t="shared" si="15"/>
        <v>45X</v>
      </c>
      <c r="C312" s="19" t="str">
        <f t="shared" si="43"/>
        <v>4XX</v>
      </c>
      <c r="D312" s="19" t="str">
        <f t="shared" si="16"/>
        <v>4XX</v>
      </c>
      <c r="E312" s="19" t="str">
        <f t="shared" si="3"/>
        <v>TRUE</v>
      </c>
      <c r="F312" s="19" t="str">
        <f t="shared" si="4"/>
        <v>0</v>
      </c>
      <c r="G312" s="19" t="s">
        <v>3431</v>
      </c>
      <c r="H312" s="20" t="s">
        <v>3432</v>
      </c>
      <c r="I312" s="20" t="s">
        <v>3433</v>
      </c>
      <c r="J312" s="20" t="s">
        <v>2944</v>
      </c>
      <c r="L312" s="20" t="s">
        <v>3434</v>
      </c>
      <c r="M312" s="20" t="s">
        <v>3434</v>
      </c>
      <c r="Q312" s="20" t="s">
        <v>3434</v>
      </c>
      <c r="Y312" s="20" t="s">
        <v>3434</v>
      </c>
      <c r="Z312" s="20" t="s">
        <v>3435</v>
      </c>
      <c r="AA312" s="20" t="s">
        <v>3435</v>
      </c>
      <c r="AB312" s="20" t="s">
        <v>172</v>
      </c>
      <c r="AC312" s="20" t="s">
        <v>172</v>
      </c>
      <c r="AD312" s="20" t="s">
        <v>172</v>
      </c>
      <c r="AE312" s="20" t="s">
        <v>3435</v>
      </c>
      <c r="AF312" s="20" t="s">
        <v>172</v>
      </c>
      <c r="AG312" s="20" t="s">
        <v>172</v>
      </c>
      <c r="AH312" s="20" t="s">
        <v>172</v>
      </c>
      <c r="AI312" s="20" t="s">
        <v>172</v>
      </c>
      <c r="AJ312" s="20" t="s">
        <v>172</v>
      </c>
      <c r="AK312" s="20" t="s">
        <v>172</v>
      </c>
      <c r="AL312" s="20" t="s">
        <v>172</v>
      </c>
      <c r="AM312" s="20" t="s">
        <v>3435</v>
      </c>
      <c r="AN312" s="20" t="s">
        <v>3437</v>
      </c>
    </row>
    <row r="313" ht="12.0" customHeight="1">
      <c r="A313" s="18" t="s">
        <v>3439</v>
      </c>
      <c r="B313" s="19" t="str">
        <f t="shared" si="15"/>
        <v>7XX</v>
      </c>
      <c r="C313" s="19" t="s">
        <v>171</v>
      </c>
      <c r="D313" s="19" t="str">
        <f t="shared" si="16"/>
        <v>vifanord-ROOT</v>
      </c>
      <c r="E313" s="19" t="str">
        <f t="shared" si="3"/>
        <v>TRUE</v>
      </c>
      <c r="F313" s="19" t="str">
        <f t="shared" si="4"/>
        <v>10</v>
      </c>
      <c r="G313" s="19" t="s">
        <v>3439</v>
      </c>
      <c r="H313" s="20" t="s">
        <v>3440</v>
      </c>
      <c r="I313" s="20" t="s">
        <v>3441</v>
      </c>
      <c r="U313" s="20" t="s">
        <v>3442</v>
      </c>
      <c r="Z313" t="s">
        <v>172</v>
      </c>
      <c r="AA313" t="s">
        <v>172</v>
      </c>
      <c r="AB313" t="s">
        <v>172</v>
      </c>
      <c r="AC313" t="s">
        <v>172</v>
      </c>
      <c r="AD313" t="s">
        <v>172</v>
      </c>
      <c r="AE313" t="s">
        <v>172</v>
      </c>
      <c r="AF313" t="s">
        <v>172</v>
      </c>
      <c r="AG313" t="s">
        <v>172</v>
      </c>
      <c r="AH313" t="s">
        <v>172</v>
      </c>
      <c r="AI313" t="s">
        <v>3445</v>
      </c>
      <c r="AJ313" t="s">
        <v>172</v>
      </c>
      <c r="AK313" t="s">
        <v>172</v>
      </c>
      <c r="AL313" t="s">
        <v>172</v>
      </c>
      <c r="AM313" t="s">
        <v>172</v>
      </c>
      <c r="AN313" t="s">
        <v>3446</v>
      </c>
    </row>
    <row r="314" ht="12.0" customHeight="1">
      <c r="A314" s="18" t="s">
        <v>3447</v>
      </c>
      <c r="B314" s="19" t="str">
        <f t="shared" si="15"/>
        <v>70X</v>
      </c>
      <c r="C314" s="19" t="str">
        <f t="shared" ref="C314:C344" si="44">REGEXREPLACE(B314,"^([^X]*?).?(X*)$", "$1X$2")</f>
        <v>7XX</v>
      </c>
      <c r="D314" s="19" t="str">
        <f t="shared" si="16"/>
        <v>7XX</v>
      </c>
      <c r="E314" s="19" t="str">
        <f t="shared" si="3"/>
        <v>TRUE</v>
      </c>
      <c r="F314" s="19" t="str">
        <f t="shared" si="4"/>
        <v>3</v>
      </c>
      <c r="G314" s="19" t="s">
        <v>3447</v>
      </c>
      <c r="H314" s="20" t="s">
        <v>3451</v>
      </c>
      <c r="I314" s="20" t="s">
        <v>3452</v>
      </c>
      <c r="K314" s="20" t="s">
        <v>3453</v>
      </c>
      <c r="U314" s="20" t="s">
        <v>3454</v>
      </c>
      <c r="Z314" t="s">
        <v>172</v>
      </c>
      <c r="AA314" t="s">
        <v>172</v>
      </c>
      <c r="AB314" t="s">
        <v>172</v>
      </c>
      <c r="AC314" t="s">
        <v>172</v>
      </c>
      <c r="AD314" t="s">
        <v>172</v>
      </c>
      <c r="AE314" t="s">
        <v>172</v>
      </c>
      <c r="AF314" t="s">
        <v>172</v>
      </c>
      <c r="AG314" t="s">
        <v>172</v>
      </c>
      <c r="AH314" t="s">
        <v>172</v>
      </c>
      <c r="AI314" t="s">
        <v>3456</v>
      </c>
      <c r="AJ314" t="s">
        <v>172</v>
      </c>
      <c r="AK314" t="s">
        <v>172</v>
      </c>
      <c r="AL314" t="s">
        <v>172</v>
      </c>
      <c r="AM314" t="s">
        <v>172</v>
      </c>
      <c r="AN314" t="s">
        <v>3458</v>
      </c>
    </row>
    <row r="315" ht="12.0" customHeight="1">
      <c r="A315" s="18" t="s">
        <v>3459</v>
      </c>
      <c r="B315" s="19" t="str">
        <f t="shared" si="15"/>
        <v>701</v>
      </c>
      <c r="C315" s="19" t="str">
        <f t="shared" si="44"/>
        <v>70X</v>
      </c>
      <c r="D315" s="19" t="str">
        <f t="shared" si="16"/>
        <v>70X</v>
      </c>
      <c r="E315" s="19" t="str">
        <f t="shared" si="3"/>
        <v>TRUE</v>
      </c>
      <c r="F315" s="19" t="str">
        <f t="shared" si="4"/>
        <v>0</v>
      </c>
      <c r="G315" s="19" t="s">
        <v>3462</v>
      </c>
      <c r="H315" s="20" t="s">
        <v>3463</v>
      </c>
      <c r="I315" s="20" t="s">
        <v>3464</v>
      </c>
      <c r="K315" s="20" t="s">
        <v>3465</v>
      </c>
      <c r="L315" s="20" t="s">
        <v>3466</v>
      </c>
      <c r="M315" s="20" t="s">
        <v>3467</v>
      </c>
      <c r="N315" s="20" t="s">
        <v>3468</v>
      </c>
      <c r="O315" s="20" t="s">
        <v>3469</v>
      </c>
      <c r="R315" s="20" t="s">
        <v>3471</v>
      </c>
      <c r="S315" s="20" t="s">
        <v>3472</v>
      </c>
      <c r="T315" s="20" t="s">
        <v>3473</v>
      </c>
      <c r="U315" s="20" t="s">
        <v>3466</v>
      </c>
      <c r="Y315" s="20" t="s">
        <v>3466</v>
      </c>
      <c r="Z315" s="20" t="s">
        <v>3474</v>
      </c>
      <c r="AA315" s="20" t="s">
        <v>3475</v>
      </c>
      <c r="AB315" s="20" t="s">
        <v>3476</v>
      </c>
      <c r="AC315" s="20" t="s">
        <v>3478</v>
      </c>
      <c r="AD315" s="20" t="s">
        <v>172</v>
      </c>
      <c r="AE315" s="20" t="s">
        <v>172</v>
      </c>
      <c r="AF315" s="20" t="s">
        <v>3479</v>
      </c>
      <c r="AG315" s="20" t="s">
        <v>3480</v>
      </c>
      <c r="AH315" s="20" t="s">
        <v>3481</v>
      </c>
      <c r="AI315" s="20" t="s">
        <v>3474</v>
      </c>
      <c r="AJ315" s="20" t="s">
        <v>172</v>
      </c>
      <c r="AK315" s="20" t="s">
        <v>172</v>
      </c>
      <c r="AL315" s="20" t="s">
        <v>172</v>
      </c>
      <c r="AM315" s="20" t="s">
        <v>3474</v>
      </c>
      <c r="AN315" s="20" t="s">
        <v>3484</v>
      </c>
    </row>
    <row r="316" ht="12.0" customHeight="1">
      <c r="A316" s="18" t="s">
        <v>3485</v>
      </c>
      <c r="B316" s="19" t="str">
        <f t="shared" si="15"/>
        <v>702</v>
      </c>
      <c r="C316" s="19" t="str">
        <f t="shared" si="44"/>
        <v>70X</v>
      </c>
      <c r="D316" s="19" t="str">
        <f t="shared" si="16"/>
        <v>70X</v>
      </c>
      <c r="E316" s="19" t="str">
        <f t="shared" si="3"/>
        <v>TRUE</v>
      </c>
      <c r="F316" s="19" t="str">
        <f t="shared" si="4"/>
        <v>0</v>
      </c>
      <c r="G316" s="19" t="s">
        <v>3486</v>
      </c>
      <c r="H316" s="20" t="s">
        <v>3487</v>
      </c>
      <c r="I316" s="20" t="s">
        <v>3488</v>
      </c>
      <c r="L316" s="20" t="s">
        <v>3490</v>
      </c>
      <c r="U316" s="20" t="s">
        <v>3492</v>
      </c>
      <c r="Y316" s="20" t="s">
        <v>3490</v>
      </c>
      <c r="Z316" s="20" t="s">
        <v>3493</v>
      </c>
      <c r="AA316" s="20" t="s">
        <v>172</v>
      </c>
      <c r="AB316" s="20" t="s">
        <v>172</v>
      </c>
      <c r="AC316" s="20" t="s">
        <v>172</v>
      </c>
      <c r="AD316" s="20" t="s">
        <v>172</v>
      </c>
      <c r="AE316" s="20" t="s">
        <v>172</v>
      </c>
      <c r="AF316" s="20" t="s">
        <v>172</v>
      </c>
      <c r="AG316" s="20" t="s">
        <v>172</v>
      </c>
      <c r="AH316" s="20" t="s">
        <v>172</v>
      </c>
      <c r="AI316" s="20" t="s">
        <v>3496</v>
      </c>
      <c r="AJ316" s="20" t="s">
        <v>172</v>
      </c>
      <c r="AK316" s="20" t="s">
        <v>172</v>
      </c>
      <c r="AL316" s="20" t="s">
        <v>172</v>
      </c>
      <c r="AM316" s="20" t="s">
        <v>3493</v>
      </c>
      <c r="AN316" s="20" t="s">
        <v>3497</v>
      </c>
    </row>
    <row r="317" ht="12.0" customHeight="1">
      <c r="A317" s="18" t="s">
        <v>3498</v>
      </c>
      <c r="B317" s="19" t="str">
        <f t="shared" si="15"/>
        <v>703</v>
      </c>
      <c r="C317" s="19" t="str">
        <f t="shared" si="44"/>
        <v>70X</v>
      </c>
      <c r="D317" s="19" t="str">
        <f t="shared" si="16"/>
        <v>70X</v>
      </c>
      <c r="E317" s="19" t="str">
        <f t="shared" si="3"/>
        <v>TRUE</v>
      </c>
      <c r="F317" s="19" t="str">
        <f t="shared" si="4"/>
        <v>0</v>
      </c>
      <c r="G317" s="19" t="s">
        <v>3500</v>
      </c>
      <c r="H317" s="20" t="s">
        <v>3501</v>
      </c>
      <c r="I317" s="20" t="s">
        <v>3502</v>
      </c>
      <c r="K317" s="20" t="s">
        <v>3503</v>
      </c>
      <c r="L317" s="20" t="s">
        <v>3504</v>
      </c>
      <c r="U317" s="20" t="s">
        <v>3504</v>
      </c>
      <c r="Y317" s="20" t="s">
        <v>3504</v>
      </c>
      <c r="Z317" s="20" t="s">
        <v>3506</v>
      </c>
      <c r="AA317" s="20" t="s">
        <v>172</v>
      </c>
      <c r="AB317" s="20" t="s">
        <v>172</v>
      </c>
      <c r="AC317" s="20" t="s">
        <v>172</v>
      </c>
      <c r="AD317" s="20" t="s">
        <v>172</v>
      </c>
      <c r="AE317" s="20" t="s">
        <v>172</v>
      </c>
      <c r="AF317" s="20" t="s">
        <v>172</v>
      </c>
      <c r="AG317" s="20" t="s">
        <v>172</v>
      </c>
      <c r="AH317" s="20" t="s">
        <v>172</v>
      </c>
      <c r="AI317" s="20" t="s">
        <v>3506</v>
      </c>
      <c r="AJ317" s="20" t="s">
        <v>172</v>
      </c>
      <c r="AK317" s="20" t="s">
        <v>172</v>
      </c>
      <c r="AL317" s="20" t="s">
        <v>172</v>
      </c>
      <c r="AM317" s="20" t="s">
        <v>3506</v>
      </c>
      <c r="AN317" s="20" t="s">
        <v>3507</v>
      </c>
    </row>
    <row r="318" ht="24.0" customHeight="1">
      <c r="A318" s="18" t="s">
        <v>3508</v>
      </c>
      <c r="B318" s="19" t="str">
        <f t="shared" si="15"/>
        <v>71X</v>
      </c>
      <c r="C318" s="19" t="str">
        <f t="shared" si="44"/>
        <v>7XX</v>
      </c>
      <c r="D318" s="19" t="str">
        <f t="shared" si="16"/>
        <v>7XX</v>
      </c>
      <c r="E318" s="19" t="str">
        <f t="shared" si="3"/>
        <v>TRUE</v>
      </c>
      <c r="F318" s="19" t="str">
        <f t="shared" si="4"/>
        <v>0</v>
      </c>
      <c r="G318" s="19" t="s">
        <v>3508</v>
      </c>
      <c r="H318" s="20" t="s">
        <v>3510</v>
      </c>
      <c r="I318" s="20" t="s">
        <v>3511</v>
      </c>
      <c r="K318" s="20" t="s">
        <v>3512</v>
      </c>
      <c r="L318" s="20" t="s">
        <v>3513</v>
      </c>
      <c r="U318" s="20" t="s">
        <v>3514</v>
      </c>
      <c r="Y318" s="20" t="s">
        <v>3516</v>
      </c>
      <c r="Z318" s="20" t="s">
        <v>3518</v>
      </c>
      <c r="AA318" s="20" t="s">
        <v>172</v>
      </c>
      <c r="AB318" s="20" t="s">
        <v>172</v>
      </c>
      <c r="AC318" s="20" t="s">
        <v>172</v>
      </c>
      <c r="AD318" s="20" t="s">
        <v>172</v>
      </c>
      <c r="AE318" s="20" t="s">
        <v>172</v>
      </c>
      <c r="AF318" s="20" t="s">
        <v>172</v>
      </c>
      <c r="AG318" s="20" t="s">
        <v>172</v>
      </c>
      <c r="AH318" s="20" t="s">
        <v>172</v>
      </c>
      <c r="AI318" s="20" t="s">
        <v>3519</v>
      </c>
      <c r="AJ318" s="20" t="s">
        <v>172</v>
      </c>
      <c r="AK318" s="20" t="s">
        <v>172</v>
      </c>
      <c r="AL318" s="20" t="s">
        <v>172</v>
      </c>
      <c r="AM318" s="20" t="s">
        <v>3520</v>
      </c>
      <c r="AN318" s="20" t="s">
        <v>3521</v>
      </c>
    </row>
    <row r="319" ht="12.0" customHeight="1">
      <c r="A319" s="18" t="s">
        <v>3522</v>
      </c>
      <c r="B319" s="19" t="str">
        <f t="shared" si="15"/>
        <v>72X</v>
      </c>
      <c r="C319" s="19" t="str">
        <f t="shared" si="44"/>
        <v>7XX</v>
      </c>
      <c r="D319" s="19" t="str">
        <f t="shared" si="16"/>
        <v>7XX</v>
      </c>
      <c r="E319" s="19" t="str">
        <f t="shared" si="3"/>
        <v>TRUE</v>
      </c>
      <c r="F319" s="19" t="str">
        <f t="shared" si="4"/>
        <v>4</v>
      </c>
      <c r="G319" s="19" t="s">
        <v>3522</v>
      </c>
      <c r="H319" s="20" t="s">
        <v>3524</v>
      </c>
      <c r="I319" s="20" t="s">
        <v>3525</v>
      </c>
      <c r="Z319" t="s">
        <v>172</v>
      </c>
      <c r="AA319" t="s">
        <v>172</v>
      </c>
      <c r="AB319" t="s">
        <v>172</v>
      </c>
      <c r="AC319" t="s">
        <v>172</v>
      </c>
      <c r="AD319" t="s">
        <v>172</v>
      </c>
      <c r="AE319" t="s">
        <v>172</v>
      </c>
      <c r="AF319" t="s">
        <v>172</v>
      </c>
      <c r="AG319" t="s">
        <v>172</v>
      </c>
      <c r="AH319" t="s">
        <v>172</v>
      </c>
      <c r="AI319" t="s">
        <v>172</v>
      </c>
      <c r="AJ319" t="s">
        <v>172</v>
      </c>
      <c r="AK319" t="s">
        <v>172</v>
      </c>
      <c r="AL319" t="s">
        <v>172</v>
      </c>
      <c r="AM319" t="s">
        <v>172</v>
      </c>
      <c r="AN319" t="s">
        <v>183</v>
      </c>
    </row>
    <row r="320" ht="24.0" customHeight="1">
      <c r="A320" s="18" t="s">
        <v>3528</v>
      </c>
      <c r="B320" s="19" t="str">
        <f t="shared" si="15"/>
        <v>722</v>
      </c>
      <c r="C320" s="19" t="str">
        <f t="shared" si="44"/>
        <v>72X</v>
      </c>
      <c r="D320" s="19" t="str">
        <f t="shared" si="16"/>
        <v>72X</v>
      </c>
      <c r="E320" s="19" t="str">
        <f t="shared" si="3"/>
        <v>TRUE</v>
      </c>
      <c r="F320" s="19" t="str">
        <f t="shared" si="4"/>
        <v>0</v>
      </c>
      <c r="G320" s="19" t="s">
        <v>3522</v>
      </c>
      <c r="H320" s="20" t="s">
        <v>3529</v>
      </c>
      <c r="I320" s="20" t="s">
        <v>3530</v>
      </c>
      <c r="L320" s="20" t="s">
        <v>3531</v>
      </c>
      <c r="U320" s="20" t="s">
        <v>3532</v>
      </c>
      <c r="Y320" s="20" t="s">
        <v>3533</v>
      </c>
      <c r="Z320" s="20" t="s">
        <v>3535</v>
      </c>
      <c r="AA320" s="20" t="s">
        <v>172</v>
      </c>
      <c r="AB320" s="20" t="s">
        <v>172</v>
      </c>
      <c r="AC320" s="20" t="s">
        <v>172</v>
      </c>
      <c r="AD320" s="20" t="s">
        <v>172</v>
      </c>
      <c r="AE320" s="20" t="s">
        <v>172</v>
      </c>
      <c r="AF320" s="20" t="s">
        <v>172</v>
      </c>
      <c r="AG320" s="20" t="s">
        <v>172</v>
      </c>
      <c r="AH320" s="20" t="s">
        <v>172</v>
      </c>
      <c r="AI320" s="20" t="s">
        <v>3536</v>
      </c>
      <c r="AJ320" s="20" t="s">
        <v>172</v>
      </c>
      <c r="AK320" s="20" t="s">
        <v>172</v>
      </c>
      <c r="AL320" s="20" t="s">
        <v>172</v>
      </c>
      <c r="AM320" s="20" t="s">
        <v>3539</v>
      </c>
      <c r="AN320" s="20" t="s">
        <v>3540</v>
      </c>
    </row>
    <row r="321" ht="12.0" customHeight="1">
      <c r="A321" s="18" t="s">
        <v>3541</v>
      </c>
      <c r="B321" s="19" t="str">
        <f t="shared" si="15"/>
        <v>725</v>
      </c>
      <c r="C321" s="19" t="str">
        <f t="shared" si="44"/>
        <v>72X</v>
      </c>
      <c r="D321" s="19" t="str">
        <f t="shared" si="16"/>
        <v>72X</v>
      </c>
      <c r="E321" s="19" t="str">
        <f t="shared" si="3"/>
        <v>TRUE</v>
      </c>
      <c r="F321" s="19" t="str">
        <f t="shared" si="4"/>
        <v>0</v>
      </c>
      <c r="G321" s="19" t="s">
        <v>3541</v>
      </c>
      <c r="H321" s="20" t="s">
        <v>3543</v>
      </c>
      <c r="I321" s="20" t="s">
        <v>3544</v>
      </c>
      <c r="K321" s="20" t="s">
        <v>3545</v>
      </c>
      <c r="L321" s="20" t="s">
        <v>3547</v>
      </c>
      <c r="U321" s="20" t="s">
        <v>3548</v>
      </c>
      <c r="Y321" s="20" t="s">
        <v>3551</v>
      </c>
      <c r="Z321" s="20" t="s">
        <v>3552</v>
      </c>
      <c r="AA321" s="20" t="s">
        <v>172</v>
      </c>
      <c r="AB321" s="20" t="s">
        <v>172</v>
      </c>
      <c r="AC321" s="20" t="s">
        <v>172</v>
      </c>
      <c r="AD321" s="20" t="s">
        <v>172</v>
      </c>
      <c r="AE321" s="20" t="s">
        <v>172</v>
      </c>
      <c r="AF321" s="20" t="s">
        <v>172</v>
      </c>
      <c r="AG321" s="20" t="s">
        <v>172</v>
      </c>
      <c r="AH321" s="20" t="s">
        <v>172</v>
      </c>
      <c r="AI321" s="20" t="s">
        <v>3554</v>
      </c>
      <c r="AJ321" s="20" t="s">
        <v>172</v>
      </c>
      <c r="AK321" s="20" t="s">
        <v>172</v>
      </c>
      <c r="AL321" s="20" t="s">
        <v>172</v>
      </c>
      <c r="AM321" s="20" t="s">
        <v>3555</v>
      </c>
      <c r="AN321" s="20" t="s">
        <v>3556</v>
      </c>
    </row>
    <row r="322" ht="12.0" customHeight="1">
      <c r="A322" s="18" t="s">
        <v>3557</v>
      </c>
      <c r="B322" s="19" t="str">
        <f t="shared" si="15"/>
        <v>726</v>
      </c>
      <c r="C322" s="19" t="str">
        <f t="shared" si="44"/>
        <v>72X</v>
      </c>
      <c r="D322" s="19" t="str">
        <f t="shared" si="16"/>
        <v>72X</v>
      </c>
      <c r="E322" s="19" t="str">
        <f t="shared" si="3"/>
        <v>TRUE</v>
      </c>
      <c r="F322" s="19" t="str">
        <f t="shared" si="4"/>
        <v>0</v>
      </c>
      <c r="G322" s="19" t="s">
        <v>3557</v>
      </c>
      <c r="H322" s="20" t="s">
        <v>3560</v>
      </c>
      <c r="I322" s="20" t="s">
        <v>3561</v>
      </c>
      <c r="L322" s="20" t="s">
        <v>3562</v>
      </c>
      <c r="U322" s="20" t="s">
        <v>3563</v>
      </c>
      <c r="Y322" s="20" t="s">
        <v>3564</v>
      </c>
      <c r="Z322" s="20" t="s">
        <v>3565</v>
      </c>
      <c r="AA322" s="20" t="s">
        <v>172</v>
      </c>
      <c r="AB322" s="20" t="s">
        <v>172</v>
      </c>
      <c r="AC322" s="20" t="s">
        <v>172</v>
      </c>
      <c r="AD322" s="20" t="s">
        <v>172</v>
      </c>
      <c r="AE322" s="20" t="s">
        <v>172</v>
      </c>
      <c r="AF322" s="20" t="s">
        <v>172</v>
      </c>
      <c r="AG322" s="20" t="s">
        <v>172</v>
      </c>
      <c r="AH322" s="20" t="s">
        <v>172</v>
      </c>
      <c r="AI322" s="20" t="s">
        <v>3566</v>
      </c>
      <c r="AJ322" s="20" t="s">
        <v>172</v>
      </c>
      <c r="AK322" s="20" t="s">
        <v>172</v>
      </c>
      <c r="AL322" s="20" t="s">
        <v>172</v>
      </c>
      <c r="AM322" s="20" t="s">
        <v>3567</v>
      </c>
      <c r="AN322" s="20" t="s">
        <v>3568</v>
      </c>
    </row>
    <row r="323" ht="12.0" customHeight="1">
      <c r="A323" s="18" t="s">
        <v>3569</v>
      </c>
      <c r="B323" s="19" t="str">
        <f t="shared" si="15"/>
        <v>728</v>
      </c>
      <c r="C323" s="19" t="str">
        <f t="shared" si="44"/>
        <v>72X</v>
      </c>
      <c r="D323" s="19" t="str">
        <f t="shared" si="16"/>
        <v>72X</v>
      </c>
      <c r="E323" s="19" t="str">
        <f t="shared" si="3"/>
        <v>TRUE</v>
      </c>
      <c r="F323" s="19" t="str">
        <f t="shared" si="4"/>
        <v>0</v>
      </c>
      <c r="G323" s="19" t="s">
        <v>3569</v>
      </c>
      <c r="H323" s="20" t="s">
        <v>3570</v>
      </c>
      <c r="I323" s="20" t="s">
        <v>3571</v>
      </c>
      <c r="L323" s="20" t="s">
        <v>3572</v>
      </c>
      <c r="U323" s="20" t="s">
        <v>3574</v>
      </c>
      <c r="Y323" s="20" t="s">
        <v>3575</v>
      </c>
      <c r="Z323" s="20" t="s">
        <v>3576</v>
      </c>
      <c r="AA323" s="20" t="s">
        <v>172</v>
      </c>
      <c r="AB323" s="20" t="s">
        <v>172</v>
      </c>
      <c r="AC323" s="20" t="s">
        <v>172</v>
      </c>
      <c r="AD323" s="20" t="s">
        <v>172</v>
      </c>
      <c r="AE323" s="20" t="s">
        <v>172</v>
      </c>
      <c r="AF323" s="20" t="s">
        <v>172</v>
      </c>
      <c r="AG323" s="20" t="s">
        <v>172</v>
      </c>
      <c r="AH323" s="20" t="s">
        <v>172</v>
      </c>
      <c r="AI323" s="20" t="s">
        <v>3577</v>
      </c>
      <c r="AJ323" s="20" t="s">
        <v>172</v>
      </c>
      <c r="AK323" s="20" t="s">
        <v>172</v>
      </c>
      <c r="AL323" s="20" t="s">
        <v>172</v>
      </c>
      <c r="AM323" s="20" t="s">
        <v>3578</v>
      </c>
      <c r="AN323" s="20" t="s">
        <v>3581</v>
      </c>
    </row>
    <row r="324" ht="12.0" customHeight="1">
      <c r="A324" s="18" t="s">
        <v>3582</v>
      </c>
      <c r="B324" s="19" t="str">
        <f t="shared" si="15"/>
        <v>73X</v>
      </c>
      <c r="C324" s="19" t="str">
        <f t="shared" si="44"/>
        <v>7XX</v>
      </c>
      <c r="D324" s="19" t="str">
        <f t="shared" si="16"/>
        <v>7XX</v>
      </c>
      <c r="E324" s="19" t="str">
        <f t="shared" si="3"/>
        <v>TRUE</v>
      </c>
      <c r="F324" s="19" t="str">
        <f t="shared" si="4"/>
        <v>0</v>
      </c>
      <c r="G324" s="19" t="s">
        <v>3582</v>
      </c>
      <c r="H324" s="20" t="s">
        <v>3583</v>
      </c>
      <c r="I324" s="20" t="s">
        <v>3584</v>
      </c>
      <c r="K324" s="20" t="s">
        <v>3585</v>
      </c>
      <c r="L324" s="20" t="s">
        <v>3586</v>
      </c>
      <c r="U324" s="20" t="s">
        <v>3587</v>
      </c>
      <c r="Y324" s="20" t="s">
        <v>3588</v>
      </c>
      <c r="Z324" s="20" t="s">
        <v>3589</v>
      </c>
      <c r="AA324" s="20" t="s">
        <v>172</v>
      </c>
      <c r="AB324" s="20" t="s">
        <v>172</v>
      </c>
      <c r="AC324" s="20" t="s">
        <v>172</v>
      </c>
      <c r="AD324" s="20" t="s">
        <v>172</v>
      </c>
      <c r="AE324" s="20" t="s">
        <v>172</v>
      </c>
      <c r="AF324" s="20" t="s">
        <v>172</v>
      </c>
      <c r="AG324" s="20" t="s">
        <v>172</v>
      </c>
      <c r="AH324" s="20" t="s">
        <v>172</v>
      </c>
      <c r="AI324" s="20" t="s">
        <v>3591</v>
      </c>
      <c r="AJ324" s="20" t="s">
        <v>172</v>
      </c>
      <c r="AK324" s="20" t="s">
        <v>172</v>
      </c>
      <c r="AL324" s="20" t="s">
        <v>172</v>
      </c>
      <c r="AM324" s="20" t="s">
        <v>3592</v>
      </c>
      <c r="AN324" s="20" t="s">
        <v>3593</v>
      </c>
    </row>
    <row r="325" ht="12.0" customHeight="1">
      <c r="A325" s="18" t="s">
        <v>3595</v>
      </c>
      <c r="B325" s="19" t="str">
        <f t="shared" si="15"/>
        <v>74X</v>
      </c>
      <c r="C325" s="19" t="str">
        <f t="shared" si="44"/>
        <v>7XX</v>
      </c>
      <c r="D325" s="19" t="str">
        <f t="shared" si="16"/>
        <v>7XX</v>
      </c>
      <c r="E325" s="19" t="str">
        <f t="shared" si="3"/>
        <v>TRUE</v>
      </c>
      <c r="F325" s="19" t="str">
        <f t="shared" si="4"/>
        <v>0</v>
      </c>
      <c r="G325" s="19" t="s">
        <v>3597</v>
      </c>
      <c r="H325" s="20" t="s">
        <v>3599</v>
      </c>
      <c r="I325" s="20" t="s">
        <v>3600</v>
      </c>
      <c r="K325" s="20" t="s">
        <v>3601</v>
      </c>
      <c r="L325" s="20" t="s">
        <v>3602</v>
      </c>
      <c r="U325" s="20" t="s">
        <v>3603</v>
      </c>
      <c r="Y325" s="20" t="s">
        <v>3602</v>
      </c>
      <c r="Z325" s="20" t="s">
        <v>3604</v>
      </c>
      <c r="AA325" s="20" t="s">
        <v>172</v>
      </c>
      <c r="AB325" s="20" t="s">
        <v>172</v>
      </c>
      <c r="AC325" s="20" t="s">
        <v>172</v>
      </c>
      <c r="AD325" s="20" t="s">
        <v>172</v>
      </c>
      <c r="AE325" s="20" t="s">
        <v>172</v>
      </c>
      <c r="AF325" s="20" t="s">
        <v>172</v>
      </c>
      <c r="AG325" s="20" t="s">
        <v>172</v>
      </c>
      <c r="AH325" s="20" t="s">
        <v>172</v>
      </c>
      <c r="AI325" s="20" t="s">
        <v>3605</v>
      </c>
      <c r="AJ325" s="20" t="s">
        <v>172</v>
      </c>
      <c r="AK325" s="20" t="s">
        <v>172</v>
      </c>
      <c r="AL325" s="20" t="s">
        <v>172</v>
      </c>
      <c r="AM325" s="20" t="s">
        <v>3604</v>
      </c>
      <c r="AN325" s="20" t="s">
        <v>3606</v>
      </c>
    </row>
    <row r="326" ht="12.0" customHeight="1">
      <c r="A326" s="18" t="s">
        <v>3607</v>
      </c>
      <c r="B326" s="19" t="str">
        <f t="shared" si="15"/>
        <v>75X</v>
      </c>
      <c r="C326" s="19" t="str">
        <f t="shared" si="44"/>
        <v>7XX</v>
      </c>
      <c r="D326" s="19" t="str">
        <f t="shared" si="16"/>
        <v>7XX</v>
      </c>
      <c r="E326" s="19" t="str">
        <f t="shared" si="3"/>
        <v>TRUE</v>
      </c>
      <c r="F326" s="19" t="str">
        <f t="shared" si="4"/>
        <v>0</v>
      </c>
      <c r="G326" s="19" t="s">
        <v>3607</v>
      </c>
      <c r="H326" s="20" t="s">
        <v>3608</v>
      </c>
      <c r="I326" s="20" t="s">
        <v>3610</v>
      </c>
      <c r="L326" s="20" t="s">
        <v>3611</v>
      </c>
      <c r="U326" s="20" t="s">
        <v>3612</v>
      </c>
      <c r="Y326" s="20" t="s">
        <v>3611</v>
      </c>
      <c r="Z326" s="20" t="s">
        <v>3613</v>
      </c>
      <c r="AA326" s="20" t="s">
        <v>172</v>
      </c>
      <c r="AB326" s="20" t="s">
        <v>172</v>
      </c>
      <c r="AC326" s="20" t="s">
        <v>172</v>
      </c>
      <c r="AD326" s="20" t="s">
        <v>172</v>
      </c>
      <c r="AE326" s="20" t="s">
        <v>172</v>
      </c>
      <c r="AF326" s="20" t="s">
        <v>172</v>
      </c>
      <c r="AG326" s="20" t="s">
        <v>172</v>
      </c>
      <c r="AH326" s="20" t="s">
        <v>172</v>
      </c>
      <c r="AI326" s="20" t="s">
        <v>3614</v>
      </c>
      <c r="AJ326" s="20" t="s">
        <v>172</v>
      </c>
      <c r="AK326" s="20" t="s">
        <v>172</v>
      </c>
      <c r="AL326" s="20" t="s">
        <v>172</v>
      </c>
      <c r="AM326" s="20" t="s">
        <v>3613</v>
      </c>
      <c r="AN326" s="20" t="s">
        <v>3618</v>
      </c>
    </row>
    <row r="327" ht="12.0" customHeight="1">
      <c r="A327" s="18" t="s">
        <v>3619</v>
      </c>
      <c r="B327" s="19" t="str">
        <f t="shared" si="15"/>
        <v>76X</v>
      </c>
      <c r="C327" s="19" t="str">
        <f t="shared" si="44"/>
        <v>7XX</v>
      </c>
      <c r="D327" s="19" t="str">
        <f t="shared" si="16"/>
        <v>7XX</v>
      </c>
      <c r="E327" s="19" t="str">
        <f t="shared" si="3"/>
        <v>TRUE</v>
      </c>
      <c r="F327" s="19" t="str">
        <f t="shared" si="4"/>
        <v>0</v>
      </c>
      <c r="G327" s="19" t="s">
        <v>3623</v>
      </c>
      <c r="H327" s="20" t="s">
        <v>3624</v>
      </c>
      <c r="I327" s="20" t="s">
        <v>3625</v>
      </c>
      <c r="K327" s="20" t="s">
        <v>3626</v>
      </c>
      <c r="L327" s="20" t="s">
        <v>3627</v>
      </c>
      <c r="U327" s="20" t="s">
        <v>3628</v>
      </c>
      <c r="Y327" s="20" t="s">
        <v>3629</v>
      </c>
      <c r="Z327" s="20" t="s">
        <v>3630</v>
      </c>
      <c r="AA327" s="20" t="s">
        <v>172</v>
      </c>
      <c r="AB327" s="20" t="s">
        <v>172</v>
      </c>
      <c r="AC327" s="20" t="s">
        <v>172</v>
      </c>
      <c r="AD327" s="20" t="s">
        <v>172</v>
      </c>
      <c r="AE327" s="20" t="s">
        <v>172</v>
      </c>
      <c r="AF327" s="20" t="s">
        <v>172</v>
      </c>
      <c r="AG327" s="20" t="s">
        <v>172</v>
      </c>
      <c r="AH327" s="20" t="s">
        <v>172</v>
      </c>
      <c r="AI327" s="20" t="s">
        <v>3631</v>
      </c>
      <c r="AJ327" s="20" t="s">
        <v>172</v>
      </c>
      <c r="AK327" s="20" t="s">
        <v>172</v>
      </c>
      <c r="AL327" s="20" t="s">
        <v>172</v>
      </c>
      <c r="AM327" s="20" t="s">
        <v>3632</v>
      </c>
      <c r="AN327" s="20" t="s">
        <v>3633</v>
      </c>
    </row>
    <row r="328" ht="12.0" customHeight="1">
      <c r="A328" s="18" t="s">
        <v>3634</v>
      </c>
      <c r="B328" s="19" t="str">
        <f t="shared" si="15"/>
        <v>77X</v>
      </c>
      <c r="C328" s="19" t="str">
        <f t="shared" si="44"/>
        <v>7XX</v>
      </c>
      <c r="D328" s="19" t="str">
        <f t="shared" si="16"/>
        <v>7XX</v>
      </c>
      <c r="E328" s="19" t="str">
        <f t="shared" si="3"/>
        <v>TRUE</v>
      </c>
      <c r="F328" s="19" t="str">
        <f t="shared" si="4"/>
        <v>0</v>
      </c>
      <c r="G328" s="19" t="s">
        <v>3634</v>
      </c>
      <c r="H328" s="20" t="s">
        <v>3638</v>
      </c>
      <c r="I328" s="20" t="s">
        <v>3640</v>
      </c>
      <c r="L328" s="20" t="s">
        <v>3641</v>
      </c>
      <c r="M328" s="20" t="s">
        <v>3642</v>
      </c>
      <c r="N328" s="20" t="s">
        <v>3643</v>
      </c>
      <c r="O328" s="20" t="s">
        <v>3644</v>
      </c>
      <c r="R328" s="20" t="s">
        <v>3645</v>
      </c>
      <c r="S328" s="20" t="s">
        <v>3646</v>
      </c>
      <c r="T328" s="20" t="s">
        <v>3647</v>
      </c>
      <c r="U328" s="20" t="s">
        <v>3641</v>
      </c>
      <c r="Y328" s="20" t="s">
        <v>3641</v>
      </c>
      <c r="Z328" s="20" t="s">
        <v>3648</v>
      </c>
      <c r="AA328" s="20" t="s">
        <v>3649</v>
      </c>
      <c r="AB328" s="20" t="s">
        <v>3650</v>
      </c>
      <c r="AC328" s="20" t="s">
        <v>3651</v>
      </c>
      <c r="AD328" s="20" t="s">
        <v>172</v>
      </c>
      <c r="AE328" s="20" t="s">
        <v>172</v>
      </c>
      <c r="AF328" s="20" t="s">
        <v>3652</v>
      </c>
      <c r="AG328" s="20" t="s">
        <v>3653</v>
      </c>
      <c r="AH328" s="20" t="s">
        <v>3654</v>
      </c>
      <c r="AI328" s="20" t="s">
        <v>3648</v>
      </c>
      <c r="AJ328" s="20" t="s">
        <v>172</v>
      </c>
      <c r="AK328" s="20" t="s">
        <v>172</v>
      </c>
      <c r="AL328" s="20" t="s">
        <v>172</v>
      </c>
      <c r="AM328" s="20" t="s">
        <v>3648</v>
      </c>
      <c r="AN328" s="20" t="s">
        <v>3656</v>
      </c>
    </row>
    <row r="329" ht="12.0" customHeight="1">
      <c r="A329" s="18" t="s">
        <v>3657</v>
      </c>
      <c r="B329" s="19" t="str">
        <f t="shared" si="15"/>
        <v>78X</v>
      </c>
      <c r="C329" s="19" t="str">
        <f t="shared" si="44"/>
        <v>7XX</v>
      </c>
      <c r="D329" s="19" t="str">
        <f t="shared" si="16"/>
        <v>7XX</v>
      </c>
      <c r="E329" s="19" t="str">
        <f t="shared" si="3"/>
        <v>TRUE</v>
      </c>
      <c r="F329" s="19" t="str">
        <f t="shared" si="4"/>
        <v>7</v>
      </c>
      <c r="G329" s="19" t="s">
        <v>3657</v>
      </c>
      <c r="H329" s="20" t="s">
        <v>3660</v>
      </c>
      <c r="I329" s="20" t="s">
        <v>3661</v>
      </c>
      <c r="U329" s="20" t="s">
        <v>3662</v>
      </c>
      <c r="Z329" t="s">
        <v>172</v>
      </c>
      <c r="AA329" t="s">
        <v>172</v>
      </c>
      <c r="AB329" t="s">
        <v>172</v>
      </c>
      <c r="AC329" t="s">
        <v>172</v>
      </c>
      <c r="AD329" t="s">
        <v>172</v>
      </c>
      <c r="AE329" t="s">
        <v>172</v>
      </c>
      <c r="AF329" t="s">
        <v>172</v>
      </c>
      <c r="AG329" t="s">
        <v>172</v>
      </c>
      <c r="AH329" t="s">
        <v>172</v>
      </c>
      <c r="AI329" t="s">
        <v>3663</v>
      </c>
      <c r="AJ329" t="s">
        <v>172</v>
      </c>
      <c r="AK329" t="s">
        <v>172</v>
      </c>
      <c r="AL329" t="s">
        <v>172</v>
      </c>
      <c r="AM329" t="s">
        <v>172</v>
      </c>
      <c r="AN329" t="s">
        <v>3664</v>
      </c>
    </row>
    <row r="330" ht="12.0" customHeight="1">
      <c r="A330" s="18" t="s">
        <v>3665</v>
      </c>
      <c r="B330" s="19" t="str">
        <f t="shared" si="15"/>
        <v>780</v>
      </c>
      <c r="C330" s="19" t="str">
        <f t="shared" si="44"/>
        <v>78X</v>
      </c>
      <c r="D330" s="19" t="str">
        <f t="shared" si="16"/>
        <v>78X</v>
      </c>
      <c r="E330" s="19" t="str">
        <f t="shared" si="3"/>
        <v>TRUE</v>
      </c>
      <c r="F330" s="19" t="str">
        <f t="shared" si="4"/>
        <v>0</v>
      </c>
      <c r="G330" s="19" t="s">
        <v>3665</v>
      </c>
      <c r="H330" s="20" t="s">
        <v>3667</v>
      </c>
      <c r="I330" s="20" t="s">
        <v>292</v>
      </c>
      <c r="L330" s="20" t="s">
        <v>3668</v>
      </c>
      <c r="M330" s="20" t="s">
        <v>3669</v>
      </c>
      <c r="N330" s="20" t="s">
        <v>3670</v>
      </c>
      <c r="O330" s="20" t="s">
        <v>3672</v>
      </c>
      <c r="R330" s="20" t="s">
        <v>3673</v>
      </c>
      <c r="S330" s="20" t="s">
        <v>3674</v>
      </c>
      <c r="T330" s="20" t="s">
        <v>3675</v>
      </c>
      <c r="U330" s="20" t="s">
        <v>3676</v>
      </c>
      <c r="Y330" s="20" t="s">
        <v>3668</v>
      </c>
      <c r="Z330" s="20" t="s">
        <v>3679</v>
      </c>
      <c r="AA330" s="20" t="s">
        <v>3680</v>
      </c>
      <c r="AB330" s="20" t="s">
        <v>3681</v>
      </c>
      <c r="AC330" s="20" t="s">
        <v>3682</v>
      </c>
      <c r="AD330" s="20" t="s">
        <v>172</v>
      </c>
      <c r="AE330" s="20" t="s">
        <v>172</v>
      </c>
      <c r="AF330" s="20" t="s">
        <v>3683</v>
      </c>
      <c r="AG330" s="20" t="s">
        <v>3684</v>
      </c>
      <c r="AH330" s="20" t="s">
        <v>3685</v>
      </c>
      <c r="AI330" s="20" t="s">
        <v>3686</v>
      </c>
      <c r="AJ330" s="20" t="s">
        <v>172</v>
      </c>
      <c r="AK330" s="20" t="s">
        <v>172</v>
      </c>
      <c r="AL330" s="20" t="s">
        <v>172</v>
      </c>
      <c r="AM330" s="20" t="s">
        <v>3679</v>
      </c>
      <c r="AN330" s="20" t="s">
        <v>3687</v>
      </c>
    </row>
    <row r="331" ht="12.0" customHeight="1">
      <c r="A331" s="18" t="s">
        <v>3688</v>
      </c>
      <c r="B331" s="19" t="str">
        <f t="shared" si="15"/>
        <v>781</v>
      </c>
      <c r="C331" s="19" t="str">
        <f t="shared" si="44"/>
        <v>78X</v>
      </c>
      <c r="D331" s="19" t="str">
        <f t="shared" si="16"/>
        <v>78X</v>
      </c>
      <c r="E331" s="19" t="str">
        <f t="shared" si="3"/>
        <v>TRUE</v>
      </c>
      <c r="F331" s="19" t="str">
        <f t="shared" si="4"/>
        <v>0</v>
      </c>
      <c r="G331" s="19" t="s">
        <v>3690</v>
      </c>
      <c r="H331" s="20" t="s">
        <v>3692</v>
      </c>
      <c r="I331" s="20" t="s">
        <v>3693</v>
      </c>
      <c r="K331" s="20" t="s">
        <v>3694</v>
      </c>
      <c r="L331" s="20" t="s">
        <v>3695</v>
      </c>
      <c r="M331" s="20" t="s">
        <v>3696</v>
      </c>
      <c r="N331" s="20" t="s">
        <v>3697</v>
      </c>
      <c r="O331" s="20" t="s">
        <v>3698</v>
      </c>
      <c r="R331" s="20" t="s">
        <v>3700</v>
      </c>
      <c r="S331" s="20" t="s">
        <v>3702</v>
      </c>
      <c r="T331" s="20" t="s">
        <v>3703</v>
      </c>
      <c r="U331" s="20" t="s">
        <v>3695</v>
      </c>
      <c r="Y331" s="20" t="s">
        <v>3695</v>
      </c>
      <c r="Z331" s="20" t="s">
        <v>3704</v>
      </c>
      <c r="AA331" s="20" t="s">
        <v>3705</v>
      </c>
      <c r="AB331" s="20" t="s">
        <v>3706</v>
      </c>
      <c r="AC331" s="20" t="s">
        <v>3707</v>
      </c>
      <c r="AD331" s="20" t="s">
        <v>172</v>
      </c>
      <c r="AE331" s="20" t="s">
        <v>172</v>
      </c>
      <c r="AF331" s="20" t="s">
        <v>3708</v>
      </c>
      <c r="AG331" s="20" t="s">
        <v>3709</v>
      </c>
      <c r="AH331" s="20" t="s">
        <v>3710</v>
      </c>
      <c r="AI331" s="20" t="s">
        <v>3704</v>
      </c>
      <c r="AJ331" s="20" t="s">
        <v>172</v>
      </c>
      <c r="AK331" s="20" t="s">
        <v>172</v>
      </c>
      <c r="AL331" s="20" t="s">
        <v>172</v>
      </c>
      <c r="AM331" s="20" t="s">
        <v>3704</v>
      </c>
      <c r="AN331" s="20" t="s">
        <v>3712</v>
      </c>
    </row>
    <row r="332" ht="12.0" customHeight="1">
      <c r="A332" s="18" t="s">
        <v>3713</v>
      </c>
      <c r="B332" s="19" t="str">
        <f t="shared" si="15"/>
        <v>782</v>
      </c>
      <c r="C332" s="19" t="str">
        <f t="shared" si="44"/>
        <v>78X</v>
      </c>
      <c r="D332" s="19" t="str">
        <f t="shared" si="16"/>
        <v>78X</v>
      </c>
      <c r="E332" s="19" t="str">
        <f t="shared" si="3"/>
        <v>TRUE</v>
      </c>
      <c r="F332" s="19" t="str">
        <f t="shared" si="4"/>
        <v>0</v>
      </c>
      <c r="G332" s="19" t="s">
        <v>3715</v>
      </c>
      <c r="H332" s="20" t="s">
        <v>3716</v>
      </c>
      <c r="I332" s="20" t="s">
        <v>3717</v>
      </c>
      <c r="K332" s="20" t="s">
        <v>3719</v>
      </c>
      <c r="L332" s="20" t="s">
        <v>3720</v>
      </c>
      <c r="U332" s="20" t="s">
        <v>3720</v>
      </c>
      <c r="Y332" s="20" t="s">
        <v>3720</v>
      </c>
      <c r="Z332" s="20" t="s">
        <v>3721</v>
      </c>
      <c r="AA332" s="20" t="s">
        <v>172</v>
      </c>
      <c r="AB332" s="20" t="s">
        <v>172</v>
      </c>
      <c r="AC332" s="20" t="s">
        <v>172</v>
      </c>
      <c r="AD332" s="20" t="s">
        <v>172</v>
      </c>
      <c r="AE332" s="20" t="s">
        <v>172</v>
      </c>
      <c r="AF332" s="20" t="s">
        <v>172</v>
      </c>
      <c r="AG332" s="20" t="s">
        <v>172</v>
      </c>
      <c r="AH332" s="20" t="s">
        <v>172</v>
      </c>
      <c r="AI332" s="20" t="s">
        <v>3721</v>
      </c>
      <c r="AJ332" s="20" t="s">
        <v>172</v>
      </c>
      <c r="AK332" s="20" t="s">
        <v>172</v>
      </c>
      <c r="AL332" s="20" t="s">
        <v>172</v>
      </c>
      <c r="AM332" s="20" t="s">
        <v>3721</v>
      </c>
      <c r="AN332" s="20" t="s">
        <v>3723</v>
      </c>
    </row>
    <row r="333" ht="12.0" customHeight="1">
      <c r="A333" s="18" t="s">
        <v>3724</v>
      </c>
      <c r="B333" s="19" t="str">
        <f t="shared" si="15"/>
        <v>783</v>
      </c>
      <c r="C333" s="19" t="str">
        <f t="shared" si="44"/>
        <v>78X</v>
      </c>
      <c r="D333" s="19" t="str">
        <f t="shared" si="16"/>
        <v>78X</v>
      </c>
      <c r="E333" s="19" t="str">
        <f t="shared" si="3"/>
        <v>TRUE</v>
      </c>
      <c r="F333" s="19" t="str">
        <f t="shared" si="4"/>
        <v>0</v>
      </c>
      <c r="G333" s="19" t="s">
        <v>3725</v>
      </c>
      <c r="H333" s="20" t="s">
        <v>3726</v>
      </c>
      <c r="I333" s="20" t="s">
        <v>3727</v>
      </c>
      <c r="K333" s="20" t="s">
        <v>3694</v>
      </c>
      <c r="L333" s="20" t="s">
        <v>3728</v>
      </c>
      <c r="U333" s="20" t="s">
        <v>3728</v>
      </c>
      <c r="Y333" s="20" t="s">
        <v>3728</v>
      </c>
      <c r="Z333" s="20" t="s">
        <v>3731</v>
      </c>
      <c r="AA333" s="20" t="s">
        <v>172</v>
      </c>
      <c r="AB333" s="20" t="s">
        <v>172</v>
      </c>
      <c r="AC333" s="20" t="s">
        <v>172</v>
      </c>
      <c r="AD333" s="20" t="s">
        <v>172</v>
      </c>
      <c r="AE333" s="20" t="s">
        <v>172</v>
      </c>
      <c r="AF333" s="20" t="s">
        <v>172</v>
      </c>
      <c r="AG333" s="20" t="s">
        <v>172</v>
      </c>
      <c r="AH333" s="20" t="s">
        <v>172</v>
      </c>
      <c r="AI333" s="20" t="s">
        <v>3731</v>
      </c>
      <c r="AJ333" s="20" t="s">
        <v>172</v>
      </c>
      <c r="AK333" s="20" t="s">
        <v>172</v>
      </c>
      <c r="AL333" s="20" t="s">
        <v>172</v>
      </c>
      <c r="AM333" s="20" t="s">
        <v>3731</v>
      </c>
      <c r="AN333" s="20" t="s">
        <v>3733</v>
      </c>
    </row>
    <row r="334" ht="12.0" customHeight="1">
      <c r="A334" s="18" t="s">
        <v>3735</v>
      </c>
      <c r="B334" s="19" t="str">
        <f t="shared" si="15"/>
        <v>784</v>
      </c>
      <c r="C334" s="19" t="str">
        <f t="shared" si="44"/>
        <v>78X</v>
      </c>
      <c r="D334" s="19" t="str">
        <f t="shared" si="16"/>
        <v>78X</v>
      </c>
      <c r="E334" s="19" t="str">
        <f t="shared" si="3"/>
        <v>TRUE</v>
      </c>
      <c r="F334" s="19" t="str">
        <f t="shared" si="4"/>
        <v>0</v>
      </c>
      <c r="G334" s="19" t="s">
        <v>3713</v>
      </c>
      <c r="H334" s="20" t="s">
        <v>3737</v>
      </c>
      <c r="I334" s="20" t="s">
        <v>3738</v>
      </c>
      <c r="K334" s="20" t="s">
        <v>3740</v>
      </c>
      <c r="L334" s="20" t="s">
        <v>3741</v>
      </c>
      <c r="U334" s="20" t="s">
        <v>3741</v>
      </c>
      <c r="Y334" s="20" t="s">
        <v>3741</v>
      </c>
      <c r="Z334" s="20" t="s">
        <v>3742</v>
      </c>
      <c r="AA334" s="20" t="s">
        <v>172</v>
      </c>
      <c r="AB334" s="20" t="s">
        <v>172</v>
      </c>
      <c r="AC334" s="20" t="s">
        <v>172</v>
      </c>
      <c r="AD334" s="20" t="s">
        <v>172</v>
      </c>
      <c r="AE334" s="20" t="s">
        <v>172</v>
      </c>
      <c r="AF334" s="20" t="s">
        <v>172</v>
      </c>
      <c r="AG334" s="20" t="s">
        <v>172</v>
      </c>
      <c r="AH334" s="20" t="s">
        <v>172</v>
      </c>
      <c r="AI334" s="20" t="s">
        <v>3742</v>
      </c>
      <c r="AJ334" s="20" t="s">
        <v>172</v>
      </c>
      <c r="AK334" s="20" t="s">
        <v>172</v>
      </c>
      <c r="AL334" s="20" t="s">
        <v>172</v>
      </c>
      <c r="AM334" s="20" t="s">
        <v>3742</v>
      </c>
      <c r="AN334" s="20" t="s">
        <v>3745</v>
      </c>
    </row>
    <row r="335" ht="12.0" customHeight="1">
      <c r="A335" s="18" t="s">
        <v>3746</v>
      </c>
      <c r="B335" s="19" t="str">
        <f t="shared" si="15"/>
        <v>785</v>
      </c>
      <c r="C335" s="19" t="str">
        <f t="shared" si="44"/>
        <v>78X</v>
      </c>
      <c r="D335" s="19" t="str">
        <f t="shared" si="16"/>
        <v>78X</v>
      </c>
      <c r="E335" s="19" t="str">
        <f t="shared" si="3"/>
        <v>TRUE</v>
      </c>
      <c r="F335" s="19" t="str">
        <f t="shared" si="4"/>
        <v>0</v>
      </c>
      <c r="G335" s="19" t="s">
        <v>3735</v>
      </c>
      <c r="H335" s="20" t="s">
        <v>3748</v>
      </c>
      <c r="I335" s="20" t="s">
        <v>3749</v>
      </c>
      <c r="K335" s="20" t="s">
        <v>3750</v>
      </c>
      <c r="L335" s="20" t="s">
        <v>3752</v>
      </c>
      <c r="U335" s="20" t="s">
        <v>3752</v>
      </c>
      <c r="Y335" s="20" t="s">
        <v>3752</v>
      </c>
      <c r="Z335" s="20" t="s">
        <v>3753</v>
      </c>
      <c r="AA335" s="20" t="s">
        <v>172</v>
      </c>
      <c r="AB335" s="20" t="s">
        <v>172</v>
      </c>
      <c r="AC335" s="20" t="s">
        <v>172</v>
      </c>
      <c r="AD335" s="20" t="s">
        <v>172</v>
      </c>
      <c r="AE335" s="20" t="s">
        <v>172</v>
      </c>
      <c r="AF335" s="20" t="s">
        <v>172</v>
      </c>
      <c r="AG335" s="20" t="s">
        <v>172</v>
      </c>
      <c r="AH335" s="20" t="s">
        <v>172</v>
      </c>
      <c r="AI335" s="20" t="s">
        <v>3753</v>
      </c>
      <c r="AJ335" s="20" t="s">
        <v>172</v>
      </c>
      <c r="AK335" s="20" t="s">
        <v>172</v>
      </c>
      <c r="AL335" s="20" t="s">
        <v>172</v>
      </c>
      <c r="AM335" s="20" t="s">
        <v>3753</v>
      </c>
      <c r="AN335" s="20" t="s">
        <v>3757</v>
      </c>
    </row>
    <row r="336" ht="12.0" customHeight="1">
      <c r="A336" s="18" t="s">
        <v>3758</v>
      </c>
      <c r="B336" s="19" t="str">
        <f t="shared" si="15"/>
        <v>789</v>
      </c>
      <c r="C336" s="19" t="str">
        <f t="shared" si="44"/>
        <v>78X</v>
      </c>
      <c r="D336" s="19" t="str">
        <f t="shared" si="16"/>
        <v>78X</v>
      </c>
      <c r="E336" s="19" t="str">
        <f t="shared" si="3"/>
        <v>TRUE</v>
      </c>
      <c r="F336" s="19" t="str">
        <f t="shared" si="4"/>
        <v>0</v>
      </c>
      <c r="G336" s="19" t="s">
        <v>3758</v>
      </c>
      <c r="H336" s="20" t="s">
        <v>3760</v>
      </c>
      <c r="I336" s="20" t="s">
        <v>3761</v>
      </c>
      <c r="L336" s="20" t="s">
        <v>3762</v>
      </c>
      <c r="T336" s="20" t="s">
        <v>3763</v>
      </c>
      <c r="U336" s="20" t="s">
        <v>3762</v>
      </c>
      <c r="Y336" s="20" t="s">
        <v>3762</v>
      </c>
      <c r="Z336" s="20" t="s">
        <v>3764</v>
      </c>
      <c r="AA336" s="20" t="s">
        <v>172</v>
      </c>
      <c r="AB336" s="20" t="s">
        <v>172</v>
      </c>
      <c r="AC336" s="20" t="s">
        <v>172</v>
      </c>
      <c r="AD336" s="20" t="s">
        <v>172</v>
      </c>
      <c r="AE336" s="20" t="s">
        <v>172</v>
      </c>
      <c r="AF336" s="20" t="s">
        <v>172</v>
      </c>
      <c r="AG336" s="20" t="s">
        <v>172</v>
      </c>
      <c r="AH336" s="20" t="s">
        <v>3766</v>
      </c>
      <c r="AI336" s="20" t="s">
        <v>3764</v>
      </c>
      <c r="AJ336" s="20" t="s">
        <v>172</v>
      </c>
      <c r="AK336" s="20" t="s">
        <v>172</v>
      </c>
      <c r="AL336" s="20" t="s">
        <v>172</v>
      </c>
      <c r="AM336" s="20" t="s">
        <v>3764</v>
      </c>
      <c r="AN336" s="20" t="s">
        <v>3768</v>
      </c>
    </row>
    <row r="337" ht="12.0" customHeight="1">
      <c r="A337" s="18" t="s">
        <v>3769</v>
      </c>
      <c r="B337" s="19" t="str">
        <f t="shared" si="15"/>
        <v>79X</v>
      </c>
      <c r="C337" s="19" t="str">
        <f t="shared" si="44"/>
        <v>7XX</v>
      </c>
      <c r="D337" s="19" t="str">
        <f t="shared" si="16"/>
        <v>7XX</v>
      </c>
      <c r="E337" s="19" t="str">
        <f t="shared" si="3"/>
        <v>TRUE</v>
      </c>
      <c r="F337" s="19" t="str">
        <f t="shared" si="4"/>
        <v>7</v>
      </c>
      <c r="G337" s="19" t="s">
        <v>3769</v>
      </c>
      <c r="H337" s="20" t="s">
        <v>3770</v>
      </c>
      <c r="I337" s="20" t="s">
        <v>3771</v>
      </c>
      <c r="Z337" t="s">
        <v>172</v>
      </c>
      <c r="AA337" t="s">
        <v>172</v>
      </c>
      <c r="AB337" t="s">
        <v>172</v>
      </c>
      <c r="AC337" t="s">
        <v>172</v>
      </c>
      <c r="AD337" t="s">
        <v>172</v>
      </c>
      <c r="AE337" t="s">
        <v>172</v>
      </c>
      <c r="AF337" t="s">
        <v>172</v>
      </c>
      <c r="AG337" t="s">
        <v>172</v>
      </c>
      <c r="AH337" t="s">
        <v>172</v>
      </c>
      <c r="AI337" t="s">
        <v>172</v>
      </c>
      <c r="AJ337" t="s">
        <v>172</v>
      </c>
      <c r="AK337" t="s">
        <v>172</v>
      </c>
      <c r="AL337" t="s">
        <v>172</v>
      </c>
      <c r="AM337" t="s">
        <v>172</v>
      </c>
      <c r="AN337" t="s">
        <v>183</v>
      </c>
    </row>
    <row r="338" ht="12.0" customHeight="1">
      <c r="A338" s="18" t="s">
        <v>3773</v>
      </c>
      <c r="B338" s="19" t="str">
        <f t="shared" si="15"/>
        <v>790</v>
      </c>
      <c r="C338" s="19" t="str">
        <f t="shared" si="44"/>
        <v>79X</v>
      </c>
      <c r="D338" s="19" t="str">
        <f t="shared" si="16"/>
        <v>79X</v>
      </c>
      <c r="E338" s="19" t="str">
        <f t="shared" si="3"/>
        <v>TRUE</v>
      </c>
      <c r="F338" s="19" t="str">
        <f t="shared" si="4"/>
        <v>0</v>
      </c>
      <c r="G338" s="19" t="s">
        <v>3773</v>
      </c>
      <c r="H338" s="20" t="s">
        <v>3776</v>
      </c>
      <c r="I338" s="20" t="s">
        <v>3777</v>
      </c>
      <c r="L338" s="20" t="s">
        <v>3778</v>
      </c>
      <c r="M338" s="20" t="s">
        <v>3779</v>
      </c>
      <c r="N338" s="20" t="s">
        <v>3780</v>
      </c>
      <c r="O338" s="20" t="s">
        <v>3781</v>
      </c>
      <c r="Q338" s="20" t="s">
        <v>3782</v>
      </c>
      <c r="R338" s="20" t="s">
        <v>3783</v>
      </c>
      <c r="S338" s="20" t="s">
        <v>3784</v>
      </c>
      <c r="T338" s="20" t="s">
        <v>3785</v>
      </c>
      <c r="U338" s="20" t="s">
        <v>3778</v>
      </c>
      <c r="Y338" s="20" t="s">
        <v>3778</v>
      </c>
      <c r="Z338" s="20" t="s">
        <v>3786</v>
      </c>
      <c r="AA338" s="20" t="s">
        <v>3787</v>
      </c>
      <c r="AB338" s="20" t="s">
        <v>3788</v>
      </c>
      <c r="AC338" s="20" t="s">
        <v>3789</v>
      </c>
      <c r="AD338" s="20" t="s">
        <v>172</v>
      </c>
      <c r="AE338" s="20" t="s">
        <v>3791</v>
      </c>
      <c r="AF338" s="20" t="s">
        <v>3792</v>
      </c>
      <c r="AG338" s="20" t="s">
        <v>3793</v>
      </c>
      <c r="AH338" s="20" t="s">
        <v>3794</v>
      </c>
      <c r="AI338" s="20" t="s">
        <v>3786</v>
      </c>
      <c r="AJ338" s="20" t="s">
        <v>172</v>
      </c>
      <c r="AK338" s="20" t="s">
        <v>172</v>
      </c>
      <c r="AL338" s="20" t="s">
        <v>172</v>
      </c>
      <c r="AM338" s="20" t="s">
        <v>3786</v>
      </c>
      <c r="AN338" s="20" t="s">
        <v>3796</v>
      </c>
    </row>
    <row r="339" ht="12.0" customHeight="1">
      <c r="A339" s="18" t="s">
        <v>3797</v>
      </c>
      <c r="B339" s="19" t="str">
        <f t="shared" si="15"/>
        <v>791</v>
      </c>
      <c r="C339" s="19" t="str">
        <f t="shared" si="44"/>
        <v>79X</v>
      </c>
      <c r="D339" s="19" t="str">
        <f t="shared" si="16"/>
        <v>79X</v>
      </c>
      <c r="E339" s="19" t="str">
        <f t="shared" si="3"/>
        <v>TRUE</v>
      </c>
      <c r="F339" s="19" t="str">
        <f t="shared" si="4"/>
        <v>0</v>
      </c>
      <c r="G339" s="19" t="s">
        <v>3800</v>
      </c>
      <c r="H339" s="20" t="s">
        <v>3801</v>
      </c>
      <c r="I339" s="20" t="s">
        <v>3802</v>
      </c>
      <c r="K339" s="20" t="s">
        <v>3803</v>
      </c>
      <c r="U339" s="20" t="s">
        <v>3804</v>
      </c>
      <c r="Y339" s="20" t="s">
        <v>3804</v>
      </c>
      <c r="Z339" s="20" t="s">
        <v>172</v>
      </c>
      <c r="AA339" s="20" t="s">
        <v>172</v>
      </c>
      <c r="AB339" s="20" t="s">
        <v>172</v>
      </c>
      <c r="AC339" s="20" t="s">
        <v>172</v>
      </c>
      <c r="AD339" s="20" t="s">
        <v>172</v>
      </c>
      <c r="AE339" s="20" t="s">
        <v>172</v>
      </c>
      <c r="AF339" s="20" t="s">
        <v>172</v>
      </c>
      <c r="AG339" s="20" t="s">
        <v>172</v>
      </c>
      <c r="AH339" s="20" t="s">
        <v>172</v>
      </c>
      <c r="AI339" s="20" t="s">
        <v>3805</v>
      </c>
      <c r="AJ339" s="20" t="s">
        <v>172</v>
      </c>
      <c r="AK339" s="20" t="s">
        <v>172</v>
      </c>
      <c r="AL339" s="20" t="s">
        <v>172</v>
      </c>
      <c r="AM339" s="20" t="s">
        <v>3805</v>
      </c>
      <c r="AN339" s="20" t="s">
        <v>3806</v>
      </c>
    </row>
    <row r="340" ht="12.0" customHeight="1">
      <c r="A340" s="18" t="s">
        <v>3808</v>
      </c>
      <c r="B340" s="19" t="str">
        <f t="shared" si="15"/>
        <v>792</v>
      </c>
      <c r="C340" s="19" t="str">
        <f t="shared" si="44"/>
        <v>79X</v>
      </c>
      <c r="D340" s="19" t="str">
        <f t="shared" si="16"/>
        <v>79X</v>
      </c>
      <c r="E340" s="19" t="str">
        <f t="shared" si="3"/>
        <v>TRUE</v>
      </c>
      <c r="F340" s="19" t="str">
        <f t="shared" si="4"/>
        <v>0</v>
      </c>
      <c r="G340" s="19" t="s">
        <v>3811</v>
      </c>
      <c r="H340" s="20" t="s">
        <v>3812</v>
      </c>
      <c r="I340" s="20" t="s">
        <v>3813</v>
      </c>
      <c r="L340" s="20" t="s">
        <v>3814</v>
      </c>
      <c r="M340" s="20" t="s">
        <v>3815</v>
      </c>
      <c r="N340" s="20" t="s">
        <v>3816</v>
      </c>
      <c r="O340" s="20" t="s">
        <v>3817</v>
      </c>
      <c r="R340" s="20" t="s">
        <v>3818</v>
      </c>
      <c r="S340" s="20" t="s">
        <v>3819</v>
      </c>
      <c r="T340" s="20" t="s">
        <v>3820</v>
      </c>
      <c r="U340" s="20" t="s">
        <v>3814</v>
      </c>
      <c r="Y340" s="20" t="s">
        <v>3814</v>
      </c>
      <c r="Z340" s="20" t="s">
        <v>3821</v>
      </c>
      <c r="AA340" s="20" t="s">
        <v>3822</v>
      </c>
      <c r="AB340" s="20" t="s">
        <v>3823</v>
      </c>
      <c r="AC340" s="20" t="s">
        <v>3824</v>
      </c>
      <c r="AD340" s="20" t="s">
        <v>172</v>
      </c>
      <c r="AE340" s="20" t="s">
        <v>172</v>
      </c>
      <c r="AF340" s="20" t="s">
        <v>3825</v>
      </c>
      <c r="AG340" s="20" t="s">
        <v>3826</v>
      </c>
      <c r="AH340" s="20" t="s">
        <v>3827</v>
      </c>
      <c r="AI340" s="20" t="s">
        <v>3821</v>
      </c>
      <c r="AJ340" s="20" t="s">
        <v>172</v>
      </c>
      <c r="AK340" s="20" t="s">
        <v>172</v>
      </c>
      <c r="AL340" s="20" t="s">
        <v>172</v>
      </c>
      <c r="AM340" s="20" t="s">
        <v>3821</v>
      </c>
      <c r="AN340" s="20" t="s">
        <v>3830</v>
      </c>
    </row>
    <row r="341" ht="12.0" customHeight="1">
      <c r="A341" s="18" t="s">
        <v>3831</v>
      </c>
      <c r="B341" s="19" t="str">
        <f t="shared" si="15"/>
        <v>793</v>
      </c>
      <c r="C341" s="19" t="str">
        <f t="shared" si="44"/>
        <v>79X</v>
      </c>
      <c r="D341" s="19" t="str">
        <f t="shared" si="16"/>
        <v>79X</v>
      </c>
      <c r="E341" s="19" t="str">
        <f t="shared" si="3"/>
        <v>TRUE</v>
      </c>
      <c r="F341" s="19" t="str">
        <f t="shared" si="4"/>
        <v>0</v>
      </c>
      <c r="G341" s="19" t="s">
        <v>3808</v>
      </c>
      <c r="H341" s="20" t="s">
        <v>3834</v>
      </c>
      <c r="I341" s="20" t="s">
        <v>3835</v>
      </c>
      <c r="K341" s="20" t="s">
        <v>3836</v>
      </c>
      <c r="L341" s="20" t="s">
        <v>3837</v>
      </c>
      <c r="M341" s="20" t="s">
        <v>3838</v>
      </c>
      <c r="N341" s="20" t="s">
        <v>3839</v>
      </c>
      <c r="O341" s="20" t="s">
        <v>3840</v>
      </c>
      <c r="R341" s="20" t="s">
        <v>3841</v>
      </c>
      <c r="S341" s="20" t="s">
        <v>3842</v>
      </c>
      <c r="T341" s="20" t="s">
        <v>3843</v>
      </c>
      <c r="U341" s="20" t="s">
        <v>3837</v>
      </c>
      <c r="Y341" s="20" t="s">
        <v>3837</v>
      </c>
      <c r="Z341" s="20" t="s">
        <v>3844</v>
      </c>
      <c r="AA341" s="20" t="s">
        <v>3845</v>
      </c>
      <c r="AB341" s="20" t="s">
        <v>3846</v>
      </c>
      <c r="AC341" s="20" t="s">
        <v>3847</v>
      </c>
      <c r="AD341" s="20" t="s">
        <v>172</v>
      </c>
      <c r="AE341" s="20" t="s">
        <v>172</v>
      </c>
      <c r="AF341" s="20" t="s">
        <v>3848</v>
      </c>
      <c r="AG341" s="20" t="s">
        <v>3849</v>
      </c>
      <c r="AH341" s="20" t="s">
        <v>3850</v>
      </c>
      <c r="AI341" s="20" t="s">
        <v>3844</v>
      </c>
      <c r="AJ341" s="20" t="s">
        <v>172</v>
      </c>
      <c r="AK341" s="20" t="s">
        <v>172</v>
      </c>
      <c r="AL341" s="20" t="s">
        <v>172</v>
      </c>
      <c r="AM341" s="20" t="s">
        <v>3844</v>
      </c>
      <c r="AN341" s="20" t="s">
        <v>3854</v>
      </c>
    </row>
    <row r="342" ht="12.0" customHeight="1">
      <c r="A342" s="18" t="s">
        <v>3855</v>
      </c>
      <c r="B342" s="19" t="str">
        <f t="shared" si="15"/>
        <v>794</v>
      </c>
      <c r="C342" s="19" t="str">
        <f t="shared" si="44"/>
        <v>79X</v>
      </c>
      <c r="D342" s="19" t="str">
        <f t="shared" si="16"/>
        <v>79X</v>
      </c>
      <c r="E342" s="19" t="str">
        <f t="shared" si="3"/>
        <v>TRUE</v>
      </c>
      <c r="F342" s="19" t="str">
        <f t="shared" si="4"/>
        <v>0</v>
      </c>
      <c r="G342" s="19" t="s">
        <v>3858</v>
      </c>
      <c r="H342" s="20" t="s">
        <v>3859</v>
      </c>
      <c r="I342" s="20" t="s">
        <v>3860</v>
      </c>
      <c r="K342" s="20" t="s">
        <v>3861</v>
      </c>
      <c r="U342" s="20" t="s">
        <v>3862</v>
      </c>
      <c r="Y342" s="20" t="s">
        <v>3862</v>
      </c>
      <c r="Z342" s="20" t="s">
        <v>172</v>
      </c>
      <c r="AA342" s="20" t="s">
        <v>172</v>
      </c>
      <c r="AB342" s="20" t="s">
        <v>172</v>
      </c>
      <c r="AC342" s="20" t="s">
        <v>172</v>
      </c>
      <c r="AD342" s="20" t="s">
        <v>172</v>
      </c>
      <c r="AE342" s="20" t="s">
        <v>172</v>
      </c>
      <c r="AF342" s="20" t="s">
        <v>172</v>
      </c>
      <c r="AG342" s="20" t="s">
        <v>172</v>
      </c>
      <c r="AH342" s="20" t="s">
        <v>172</v>
      </c>
      <c r="AI342" s="20" t="s">
        <v>3863</v>
      </c>
      <c r="AJ342" s="20" t="s">
        <v>172</v>
      </c>
      <c r="AK342" s="20" t="s">
        <v>172</v>
      </c>
      <c r="AL342" s="20" t="s">
        <v>172</v>
      </c>
      <c r="AM342" s="20" t="s">
        <v>3863</v>
      </c>
      <c r="AN342" s="20" t="s">
        <v>3865</v>
      </c>
    </row>
    <row r="343" ht="12.0" customHeight="1">
      <c r="A343" s="18" t="s">
        <v>3866</v>
      </c>
      <c r="B343" s="19" t="str">
        <f t="shared" si="15"/>
        <v>795</v>
      </c>
      <c r="C343" s="19" t="str">
        <f t="shared" si="44"/>
        <v>79X</v>
      </c>
      <c r="D343" s="19" t="str">
        <f t="shared" si="16"/>
        <v>79X</v>
      </c>
      <c r="E343" s="19" t="str">
        <f t="shared" si="3"/>
        <v>TRUE</v>
      </c>
      <c r="F343" s="19" t="str">
        <f t="shared" si="4"/>
        <v>0</v>
      </c>
      <c r="G343" s="19" t="s">
        <v>3867</v>
      </c>
      <c r="H343" s="20" t="s">
        <v>3868</v>
      </c>
      <c r="I343" s="20" t="s">
        <v>3869</v>
      </c>
      <c r="L343" s="20" t="s">
        <v>3871</v>
      </c>
      <c r="M343" s="20" t="s">
        <v>3872</v>
      </c>
      <c r="N343" s="20" t="s">
        <v>3873</v>
      </c>
      <c r="O343" s="20" t="s">
        <v>3874</v>
      </c>
      <c r="Q343" s="20" t="s">
        <v>3875</v>
      </c>
      <c r="R343" s="20" t="s">
        <v>3876</v>
      </c>
      <c r="S343" s="20" t="s">
        <v>3877</v>
      </c>
      <c r="T343" s="20" t="s">
        <v>3878</v>
      </c>
      <c r="U343" s="20" t="s">
        <v>3871</v>
      </c>
      <c r="Y343" s="20" t="s">
        <v>3871</v>
      </c>
      <c r="Z343" s="20" t="s">
        <v>3879</v>
      </c>
      <c r="AA343" s="20" t="s">
        <v>3880</v>
      </c>
      <c r="AB343" s="20" t="s">
        <v>3881</v>
      </c>
      <c r="AC343" s="20" t="s">
        <v>3882</v>
      </c>
      <c r="AD343" s="20" t="s">
        <v>172</v>
      </c>
      <c r="AE343" s="20" t="s">
        <v>3883</v>
      </c>
      <c r="AF343" s="20" t="s">
        <v>3884</v>
      </c>
      <c r="AG343" s="20" t="s">
        <v>3885</v>
      </c>
      <c r="AH343" s="20" t="s">
        <v>3886</v>
      </c>
      <c r="AI343" s="20" t="s">
        <v>3879</v>
      </c>
      <c r="AJ343" s="20" t="s">
        <v>172</v>
      </c>
      <c r="AK343" s="20" t="s">
        <v>172</v>
      </c>
      <c r="AL343" s="20" t="s">
        <v>172</v>
      </c>
      <c r="AM343" s="20" t="s">
        <v>3879</v>
      </c>
      <c r="AN343" s="20" t="s">
        <v>3887</v>
      </c>
    </row>
    <row r="344" ht="12.0" customHeight="1">
      <c r="A344" s="18" t="s">
        <v>3889</v>
      </c>
      <c r="B344" s="19" t="str">
        <f t="shared" si="15"/>
        <v>796</v>
      </c>
      <c r="C344" s="19" t="str">
        <f t="shared" si="44"/>
        <v>79X</v>
      </c>
      <c r="D344" s="19" t="str">
        <f t="shared" si="16"/>
        <v>79X</v>
      </c>
      <c r="E344" s="19" t="str">
        <f t="shared" si="3"/>
        <v>TRUE</v>
      </c>
      <c r="F344" s="19" t="str">
        <f t="shared" si="4"/>
        <v>0</v>
      </c>
      <c r="G344" s="19" t="s">
        <v>3891</v>
      </c>
      <c r="H344" s="20" t="s">
        <v>3892</v>
      </c>
      <c r="I344" s="20" t="s">
        <v>3894</v>
      </c>
      <c r="K344" s="20" t="s">
        <v>3895</v>
      </c>
      <c r="L344" s="20" t="s">
        <v>3896</v>
      </c>
      <c r="U344" s="20" t="s">
        <v>3896</v>
      </c>
      <c r="Y344" s="20" t="s">
        <v>3896</v>
      </c>
      <c r="Z344" s="20" t="s">
        <v>3897</v>
      </c>
      <c r="AA344" s="20" t="s">
        <v>172</v>
      </c>
      <c r="AB344" s="20" t="s">
        <v>172</v>
      </c>
      <c r="AC344" s="20" t="s">
        <v>172</v>
      </c>
      <c r="AD344" s="20" t="s">
        <v>172</v>
      </c>
      <c r="AE344" s="20" t="s">
        <v>172</v>
      </c>
      <c r="AF344" s="20" t="s">
        <v>172</v>
      </c>
      <c r="AG344" s="20" t="s">
        <v>172</v>
      </c>
      <c r="AH344" s="20" t="s">
        <v>172</v>
      </c>
      <c r="AI344" s="20" t="s">
        <v>3897</v>
      </c>
      <c r="AJ344" s="20" t="s">
        <v>172</v>
      </c>
      <c r="AK344" s="20" t="s">
        <v>172</v>
      </c>
      <c r="AL344" s="20" t="s">
        <v>172</v>
      </c>
      <c r="AM344" s="20" t="s">
        <v>3897</v>
      </c>
      <c r="AN344" s="20" t="s">
        <v>3898</v>
      </c>
    </row>
    <row r="345" ht="12.0" customHeight="1">
      <c r="A345" s="18" t="s">
        <v>3899</v>
      </c>
      <c r="B345" s="19" t="str">
        <f t="shared" si="15"/>
        <v>8XX</v>
      </c>
      <c r="C345" s="19" t="s">
        <v>171</v>
      </c>
      <c r="D345" s="19" t="str">
        <f t="shared" si="16"/>
        <v>vifanord-ROOT</v>
      </c>
      <c r="E345" s="19" t="str">
        <f t="shared" si="3"/>
        <v>TRUE</v>
      </c>
      <c r="F345" s="19" t="str">
        <f t="shared" si="4"/>
        <v>6</v>
      </c>
      <c r="G345" s="19" t="s">
        <v>3899</v>
      </c>
      <c r="H345" s="20" t="s">
        <v>3900</v>
      </c>
      <c r="I345" s="20" t="s">
        <v>3901</v>
      </c>
      <c r="Z345" t="s">
        <v>172</v>
      </c>
      <c r="AA345" t="s">
        <v>172</v>
      </c>
      <c r="AB345" t="s">
        <v>172</v>
      </c>
      <c r="AC345" t="s">
        <v>172</v>
      </c>
      <c r="AD345" t="s">
        <v>172</v>
      </c>
      <c r="AE345" t="s">
        <v>172</v>
      </c>
      <c r="AF345" t="s">
        <v>172</v>
      </c>
      <c r="AG345" t="s">
        <v>172</v>
      </c>
      <c r="AH345" t="s">
        <v>172</v>
      </c>
      <c r="AI345" t="s">
        <v>172</v>
      </c>
      <c r="AJ345" t="s">
        <v>172</v>
      </c>
      <c r="AK345" t="s">
        <v>172</v>
      </c>
      <c r="AL345" t="s">
        <v>172</v>
      </c>
      <c r="AM345" t="s">
        <v>172</v>
      </c>
      <c r="AN345" t="s">
        <v>183</v>
      </c>
    </row>
    <row r="346" ht="12.0" customHeight="1">
      <c r="A346" s="18" t="s">
        <v>3903</v>
      </c>
      <c r="B346" s="19" t="str">
        <f t="shared" si="15"/>
        <v>80X</v>
      </c>
      <c r="C346" s="19" t="str">
        <f t="shared" ref="C346:C348" si="45">REGEXREPLACE(B346,"^([^X]*?).?(X*)$", "$1X$2")</f>
        <v>8XX</v>
      </c>
      <c r="D346" s="19" t="str">
        <f t="shared" si="16"/>
        <v>8XX</v>
      </c>
      <c r="E346" s="19" t="str">
        <f t="shared" si="3"/>
        <v>TRUE</v>
      </c>
      <c r="F346" s="19" t="str">
        <f t="shared" si="4"/>
        <v>0</v>
      </c>
      <c r="G346" s="19" t="s">
        <v>3906</v>
      </c>
      <c r="H346" s="20" t="s">
        <v>3907</v>
      </c>
      <c r="I346" s="20" t="s">
        <v>3908</v>
      </c>
      <c r="K346" s="20" t="s">
        <v>3909</v>
      </c>
      <c r="Y346" s="20" t="s">
        <v>3910</v>
      </c>
      <c r="Z346" s="20" t="s">
        <v>172</v>
      </c>
      <c r="AA346" s="20" t="s">
        <v>172</v>
      </c>
      <c r="AB346" s="20" t="s">
        <v>172</v>
      </c>
      <c r="AC346" s="20" t="s">
        <v>172</v>
      </c>
      <c r="AD346" s="20" t="s">
        <v>172</v>
      </c>
      <c r="AE346" s="20" t="s">
        <v>172</v>
      </c>
      <c r="AF346" s="20" t="s">
        <v>172</v>
      </c>
      <c r="AG346" s="20" t="s">
        <v>172</v>
      </c>
      <c r="AH346" s="20" t="s">
        <v>172</v>
      </c>
      <c r="AI346" s="20" t="s">
        <v>172</v>
      </c>
      <c r="AJ346" s="20" t="s">
        <v>172</v>
      </c>
      <c r="AK346" s="20" t="s">
        <v>172</v>
      </c>
      <c r="AL346" s="20" t="s">
        <v>172</v>
      </c>
      <c r="AM346" s="20" t="s">
        <v>3912</v>
      </c>
      <c r="AN346" s="20" t="s">
        <v>3913</v>
      </c>
    </row>
    <row r="347" ht="12.0" customHeight="1">
      <c r="A347" s="18" t="s">
        <v>3914</v>
      </c>
      <c r="B347" s="19" t="str">
        <f t="shared" si="15"/>
        <v>81X</v>
      </c>
      <c r="C347" s="19" t="str">
        <f t="shared" si="45"/>
        <v>8XX</v>
      </c>
      <c r="D347" s="19" t="str">
        <f t="shared" si="16"/>
        <v>8XX</v>
      </c>
      <c r="E347" s="19" t="str">
        <f t="shared" si="3"/>
        <v>TRUE</v>
      </c>
      <c r="F347" s="19" t="str">
        <f t="shared" si="4"/>
        <v>7</v>
      </c>
      <c r="G347" s="19" t="s">
        <v>3917</v>
      </c>
      <c r="H347" s="20" t="s">
        <v>3918</v>
      </c>
      <c r="I347" s="20" t="s">
        <v>3919</v>
      </c>
      <c r="J347" s="20" t="s">
        <v>2944</v>
      </c>
      <c r="K347" s="20" t="s">
        <v>3920</v>
      </c>
      <c r="L347" s="20" t="s">
        <v>3921</v>
      </c>
      <c r="M347" s="20" t="s">
        <v>3921</v>
      </c>
      <c r="N347" s="20" t="s">
        <v>3921</v>
      </c>
      <c r="O347" s="20" t="s">
        <v>3921</v>
      </c>
      <c r="P347" s="20" t="s">
        <v>3921</v>
      </c>
      <c r="Q347" s="20" t="s">
        <v>3921</v>
      </c>
      <c r="R347" s="20" t="s">
        <v>3921</v>
      </c>
      <c r="S347" s="20" t="s">
        <v>3921</v>
      </c>
      <c r="Y347" s="20" t="s">
        <v>3921</v>
      </c>
      <c r="Z347" s="20" t="s">
        <v>3923</v>
      </c>
      <c r="AA347" s="20" t="s">
        <v>3923</v>
      </c>
      <c r="AB347" s="20" t="s">
        <v>3923</v>
      </c>
      <c r="AC347" s="20" t="s">
        <v>3923</v>
      </c>
      <c r="AD347" s="20" t="s">
        <v>3923</v>
      </c>
      <c r="AE347" s="20" t="s">
        <v>3923</v>
      </c>
      <c r="AF347" s="20" t="s">
        <v>3923</v>
      </c>
      <c r="AG347" s="20" t="s">
        <v>3923</v>
      </c>
      <c r="AH347" s="20" t="s">
        <v>172</v>
      </c>
      <c r="AI347" s="20" t="s">
        <v>172</v>
      </c>
      <c r="AJ347" s="20" t="s">
        <v>172</v>
      </c>
      <c r="AK347" s="20" t="s">
        <v>172</v>
      </c>
      <c r="AL347" s="20" t="s">
        <v>172</v>
      </c>
      <c r="AM347" s="20" t="s">
        <v>3923</v>
      </c>
      <c r="AN347" s="20" t="s">
        <v>3928</v>
      </c>
    </row>
    <row r="348" ht="12.0" customHeight="1">
      <c r="A348" s="18" t="s">
        <v>3929</v>
      </c>
      <c r="B348" s="19" t="str">
        <f t="shared" si="15"/>
        <v>810</v>
      </c>
      <c r="C348" s="19" t="str">
        <f t="shared" si="45"/>
        <v>81X</v>
      </c>
      <c r="D348" s="19" t="str">
        <f t="shared" si="16"/>
        <v>81X</v>
      </c>
      <c r="E348" s="19" t="str">
        <f t="shared" si="3"/>
        <v>TRUE</v>
      </c>
      <c r="F348" s="19" t="str">
        <f t="shared" si="4"/>
        <v>0</v>
      </c>
      <c r="G348" s="19" t="s">
        <v>3932</v>
      </c>
      <c r="H348" s="20" t="s">
        <v>3933</v>
      </c>
      <c r="I348" s="20" t="s">
        <v>3934</v>
      </c>
      <c r="J348" s="20" t="s">
        <v>2944</v>
      </c>
      <c r="K348" s="20" t="s">
        <v>3935</v>
      </c>
      <c r="L348" s="20" t="s">
        <v>3936</v>
      </c>
      <c r="M348" s="20" t="s">
        <v>3936</v>
      </c>
      <c r="N348" s="20" t="s">
        <v>3936</v>
      </c>
      <c r="O348" s="20" t="s">
        <v>3936</v>
      </c>
      <c r="P348" s="20" t="s">
        <v>3936</v>
      </c>
      <c r="Q348" s="20" t="s">
        <v>3936</v>
      </c>
      <c r="R348" s="20" t="s">
        <v>3936</v>
      </c>
      <c r="S348" s="20" t="s">
        <v>3936</v>
      </c>
      <c r="Y348" s="20" t="s">
        <v>3936</v>
      </c>
      <c r="Z348" s="20" t="s">
        <v>3940</v>
      </c>
      <c r="AA348" s="20" t="s">
        <v>3940</v>
      </c>
      <c r="AB348" s="20" t="s">
        <v>3940</v>
      </c>
      <c r="AC348" s="20" t="s">
        <v>3940</v>
      </c>
      <c r="AD348" s="20" t="s">
        <v>3940</v>
      </c>
      <c r="AE348" s="20" t="s">
        <v>3940</v>
      </c>
      <c r="AF348" s="20" t="s">
        <v>3940</v>
      </c>
      <c r="AG348" s="20" t="s">
        <v>3940</v>
      </c>
      <c r="AH348" s="20" t="s">
        <v>172</v>
      </c>
      <c r="AI348" s="20" t="s">
        <v>172</v>
      </c>
      <c r="AJ348" s="20" t="s">
        <v>172</v>
      </c>
      <c r="AK348" s="20" t="s">
        <v>172</v>
      </c>
      <c r="AL348" s="20" t="s">
        <v>172</v>
      </c>
      <c r="AM348" s="20" t="s">
        <v>3940</v>
      </c>
      <c r="AN348" s="20" t="s">
        <v>3951</v>
      </c>
    </row>
    <row r="349" ht="12.0" customHeight="1">
      <c r="A349" s="18" t="s">
        <v>3952</v>
      </c>
      <c r="B349" s="19" t="str">
        <f t="shared" si="15"/>
        <v>811.X</v>
      </c>
      <c r="C349" s="19" t="s">
        <v>3954</v>
      </c>
      <c r="D349" s="19" t="str">
        <f t="shared" si="16"/>
        <v>81X</v>
      </c>
      <c r="E349" s="19" t="str">
        <f t="shared" si="3"/>
        <v>TRUE</v>
      </c>
      <c r="F349" s="19" t="str">
        <f t="shared" si="4"/>
        <v>6</v>
      </c>
      <c r="G349" s="19" t="s">
        <v>3957</v>
      </c>
      <c r="H349" s="20" t="s">
        <v>3958</v>
      </c>
      <c r="I349" s="20" t="s">
        <v>3959</v>
      </c>
      <c r="J349" s="20" t="s">
        <v>2944</v>
      </c>
      <c r="K349" s="20" t="s">
        <v>3960</v>
      </c>
      <c r="Z349" t="s">
        <v>172</v>
      </c>
      <c r="AA349" t="s">
        <v>172</v>
      </c>
      <c r="AB349" t="s">
        <v>172</v>
      </c>
      <c r="AC349" t="s">
        <v>172</v>
      </c>
      <c r="AD349" t="s">
        <v>172</v>
      </c>
      <c r="AE349" t="s">
        <v>172</v>
      </c>
      <c r="AF349" t="s">
        <v>172</v>
      </c>
      <c r="AG349" t="s">
        <v>172</v>
      </c>
      <c r="AH349" t="s">
        <v>172</v>
      </c>
      <c r="AI349" t="s">
        <v>172</v>
      </c>
      <c r="AJ349" t="s">
        <v>172</v>
      </c>
      <c r="AK349" t="s">
        <v>172</v>
      </c>
      <c r="AL349" t="s">
        <v>172</v>
      </c>
      <c r="AM349" t="s">
        <v>172</v>
      </c>
      <c r="AN349" t="s">
        <v>183</v>
      </c>
    </row>
    <row r="350" ht="12.0" customHeight="1">
      <c r="A350" s="18" t="s">
        <v>3961</v>
      </c>
      <c r="B350" s="19" t="str">
        <f t="shared" si="15"/>
        <v>811.1</v>
      </c>
      <c r="C350" s="19" t="str">
        <f t="shared" ref="C350:C355" si="46">REGEXREPLACE(B350,"^([^X]*?).?(X*)$", "$1X$2")</f>
        <v>811.X</v>
      </c>
      <c r="D350" s="19" t="str">
        <f t="shared" si="16"/>
        <v>811.X</v>
      </c>
      <c r="E350" s="19" t="str">
        <f t="shared" si="3"/>
        <v>TRUE</v>
      </c>
      <c r="F350" s="19" t="str">
        <f t="shared" si="4"/>
        <v>0</v>
      </c>
      <c r="G350" s="19" t="s">
        <v>3963</v>
      </c>
      <c r="H350" s="20" t="s">
        <v>289</v>
      </c>
      <c r="I350" s="20" t="s">
        <v>292</v>
      </c>
      <c r="J350" s="20" t="s">
        <v>2944</v>
      </c>
      <c r="L350" s="20" t="s">
        <v>3964</v>
      </c>
      <c r="M350" s="20" t="s">
        <v>3964</v>
      </c>
      <c r="N350" s="20" t="s">
        <v>3964</v>
      </c>
      <c r="O350" s="20" t="s">
        <v>3964</v>
      </c>
      <c r="P350" s="20" t="s">
        <v>3964</v>
      </c>
      <c r="Q350" s="20" t="s">
        <v>3964</v>
      </c>
      <c r="R350" s="20" t="s">
        <v>3964</v>
      </c>
      <c r="Y350" s="20" t="s">
        <v>3964</v>
      </c>
      <c r="Z350" s="20" t="s">
        <v>3967</v>
      </c>
      <c r="AA350" s="20" t="s">
        <v>3967</v>
      </c>
      <c r="AB350" s="20" t="s">
        <v>3967</v>
      </c>
      <c r="AC350" s="20" t="s">
        <v>3967</v>
      </c>
      <c r="AD350" s="20" t="s">
        <v>3967</v>
      </c>
      <c r="AE350" s="20" t="s">
        <v>3967</v>
      </c>
      <c r="AF350" s="20" t="s">
        <v>3967</v>
      </c>
      <c r="AG350" s="20" t="s">
        <v>172</v>
      </c>
      <c r="AH350" s="20" t="s">
        <v>172</v>
      </c>
      <c r="AI350" s="20" t="s">
        <v>172</v>
      </c>
      <c r="AJ350" s="20" t="s">
        <v>172</v>
      </c>
      <c r="AK350" s="20" t="s">
        <v>172</v>
      </c>
      <c r="AL350" s="20" t="s">
        <v>172</v>
      </c>
      <c r="AM350" s="20" t="s">
        <v>3967</v>
      </c>
      <c r="AN350" s="20" t="s">
        <v>3968</v>
      </c>
    </row>
    <row r="351" ht="12.0" customHeight="1">
      <c r="A351" s="18" t="s">
        <v>3969</v>
      </c>
      <c r="B351" s="19" t="str">
        <f t="shared" si="15"/>
        <v>811.2</v>
      </c>
      <c r="C351" s="19" t="str">
        <f t="shared" si="46"/>
        <v>811.X</v>
      </c>
      <c r="D351" s="19" t="str">
        <f t="shared" si="16"/>
        <v>811.X</v>
      </c>
      <c r="E351" s="19" t="str">
        <f t="shared" si="3"/>
        <v>TRUE</v>
      </c>
      <c r="F351" s="19" t="str">
        <f t="shared" si="4"/>
        <v>0</v>
      </c>
      <c r="G351" s="19" t="s">
        <v>3971</v>
      </c>
      <c r="H351" s="20" t="s">
        <v>3973</v>
      </c>
      <c r="I351" s="20" t="s">
        <v>3974</v>
      </c>
      <c r="J351" s="20" t="s">
        <v>2944</v>
      </c>
      <c r="L351" s="20" t="s">
        <v>3975</v>
      </c>
      <c r="M351" s="20" t="s">
        <v>3975</v>
      </c>
      <c r="N351" s="20" t="s">
        <v>3975</v>
      </c>
      <c r="O351" s="20" t="s">
        <v>3975</v>
      </c>
      <c r="P351" s="20" t="s">
        <v>3975</v>
      </c>
      <c r="Q351" s="20" t="s">
        <v>3975</v>
      </c>
      <c r="R351" s="20" t="s">
        <v>3975</v>
      </c>
      <c r="Y351" s="20" t="s">
        <v>3975</v>
      </c>
      <c r="Z351" s="20" t="s">
        <v>3979</v>
      </c>
      <c r="AA351" s="20" t="s">
        <v>3979</v>
      </c>
      <c r="AB351" s="20" t="s">
        <v>3979</v>
      </c>
      <c r="AC351" s="20" t="s">
        <v>3979</v>
      </c>
      <c r="AD351" s="20" t="s">
        <v>3979</v>
      </c>
      <c r="AE351" s="20" t="s">
        <v>3979</v>
      </c>
      <c r="AF351" s="20" t="s">
        <v>3979</v>
      </c>
      <c r="AG351" s="20" t="s">
        <v>172</v>
      </c>
      <c r="AH351" s="20" t="s">
        <v>172</v>
      </c>
      <c r="AI351" s="20" t="s">
        <v>172</v>
      </c>
      <c r="AJ351" s="20" t="s">
        <v>172</v>
      </c>
      <c r="AK351" s="20" t="s">
        <v>172</v>
      </c>
      <c r="AL351" s="20" t="s">
        <v>172</v>
      </c>
      <c r="AM351" s="20" t="s">
        <v>3979</v>
      </c>
      <c r="AN351" s="20" t="s">
        <v>3982</v>
      </c>
    </row>
    <row r="352" ht="12.0" customHeight="1">
      <c r="A352" s="18" t="s">
        <v>3983</v>
      </c>
      <c r="B352" s="19" t="str">
        <f t="shared" si="15"/>
        <v>811.3</v>
      </c>
      <c r="C352" s="19" t="str">
        <f t="shared" si="46"/>
        <v>811.X</v>
      </c>
      <c r="D352" s="19" t="str">
        <f t="shared" si="16"/>
        <v>811.X</v>
      </c>
      <c r="E352" s="19" t="str">
        <f t="shared" si="3"/>
        <v>TRUE</v>
      </c>
      <c r="F352" s="19" t="str">
        <f t="shared" si="4"/>
        <v>0</v>
      </c>
      <c r="G352" s="19" t="s">
        <v>3986</v>
      </c>
      <c r="H352" s="20" t="s">
        <v>3987</v>
      </c>
      <c r="I352" s="20" t="s">
        <v>3988</v>
      </c>
      <c r="J352" s="20" t="s">
        <v>2944</v>
      </c>
      <c r="L352" s="20" t="s">
        <v>3990</v>
      </c>
      <c r="M352" s="20" t="s">
        <v>3990</v>
      </c>
      <c r="N352" s="20" t="s">
        <v>3990</v>
      </c>
      <c r="O352" s="20" t="s">
        <v>3990</v>
      </c>
      <c r="P352" s="20" t="s">
        <v>3990</v>
      </c>
      <c r="Q352" s="20" t="s">
        <v>3990</v>
      </c>
      <c r="R352" s="20" t="s">
        <v>3990</v>
      </c>
      <c r="Y352" s="20" t="s">
        <v>3990</v>
      </c>
      <c r="Z352" s="20" t="s">
        <v>3993</v>
      </c>
      <c r="AA352" s="20" t="s">
        <v>3993</v>
      </c>
      <c r="AB352" s="20" t="s">
        <v>3993</v>
      </c>
      <c r="AC352" s="20" t="s">
        <v>3993</v>
      </c>
      <c r="AD352" s="20" t="s">
        <v>3993</v>
      </c>
      <c r="AE352" s="20" t="s">
        <v>3993</v>
      </c>
      <c r="AF352" s="20" t="s">
        <v>3993</v>
      </c>
      <c r="AG352" s="20" t="s">
        <v>172</v>
      </c>
      <c r="AH352" s="20" t="s">
        <v>172</v>
      </c>
      <c r="AI352" s="20" t="s">
        <v>172</v>
      </c>
      <c r="AJ352" s="20" t="s">
        <v>172</v>
      </c>
      <c r="AK352" s="20" t="s">
        <v>172</v>
      </c>
      <c r="AL352" s="20" t="s">
        <v>172</v>
      </c>
      <c r="AM352" s="20" t="s">
        <v>3993</v>
      </c>
      <c r="AN352" s="20" t="s">
        <v>3996</v>
      </c>
    </row>
    <row r="353" ht="12.0" customHeight="1">
      <c r="A353" s="18" t="s">
        <v>3998</v>
      </c>
      <c r="B353" s="19" t="str">
        <f t="shared" si="15"/>
        <v>811.4</v>
      </c>
      <c r="C353" s="19" t="str">
        <f t="shared" si="46"/>
        <v>811.X</v>
      </c>
      <c r="D353" s="19" t="str">
        <f t="shared" si="16"/>
        <v>811.X</v>
      </c>
      <c r="E353" s="19" t="str">
        <f t="shared" si="3"/>
        <v>TRUE</v>
      </c>
      <c r="F353" s="19" t="str">
        <f t="shared" si="4"/>
        <v>0</v>
      </c>
      <c r="G353" s="19" t="s">
        <v>4000</v>
      </c>
      <c r="H353" s="20" t="s">
        <v>4001</v>
      </c>
      <c r="I353" s="20" t="s">
        <v>4002</v>
      </c>
      <c r="J353" s="20" t="s">
        <v>2944</v>
      </c>
      <c r="Z353" t="s">
        <v>172</v>
      </c>
      <c r="AA353" t="s">
        <v>172</v>
      </c>
      <c r="AB353" t="s">
        <v>172</v>
      </c>
      <c r="AC353" t="s">
        <v>172</v>
      </c>
      <c r="AD353" t="s">
        <v>172</v>
      </c>
      <c r="AE353" t="s">
        <v>172</v>
      </c>
      <c r="AF353" t="s">
        <v>172</v>
      </c>
      <c r="AG353" t="s">
        <v>172</v>
      </c>
      <c r="AH353" t="s">
        <v>172</v>
      </c>
      <c r="AI353" t="s">
        <v>172</v>
      </c>
      <c r="AJ353" t="s">
        <v>172</v>
      </c>
      <c r="AK353" t="s">
        <v>172</v>
      </c>
      <c r="AL353" t="s">
        <v>172</v>
      </c>
      <c r="AM353" t="s">
        <v>172</v>
      </c>
      <c r="AN353" t="s">
        <v>183</v>
      </c>
    </row>
    <row r="354" ht="12.0" customHeight="1">
      <c r="A354" s="18" t="s">
        <v>4004</v>
      </c>
      <c r="B354" s="19" t="str">
        <f t="shared" si="15"/>
        <v>811.5</v>
      </c>
      <c r="C354" s="19" t="str">
        <f t="shared" si="46"/>
        <v>811.X</v>
      </c>
      <c r="D354" s="19" t="str">
        <f t="shared" si="16"/>
        <v>811.X</v>
      </c>
      <c r="E354" s="19" t="str">
        <f t="shared" si="3"/>
        <v>TRUE</v>
      </c>
      <c r="F354" s="19" t="str">
        <f t="shared" si="4"/>
        <v>0</v>
      </c>
      <c r="G354" s="19" t="s">
        <v>4005</v>
      </c>
      <c r="H354" s="20" t="s">
        <v>4006</v>
      </c>
      <c r="I354" s="20" t="s">
        <v>4008</v>
      </c>
      <c r="J354" s="20" t="s">
        <v>2944</v>
      </c>
      <c r="L354" s="20" t="s">
        <v>4009</v>
      </c>
      <c r="M354" s="20" t="s">
        <v>4009</v>
      </c>
      <c r="N354" s="20" t="s">
        <v>4009</v>
      </c>
      <c r="O354" s="20" t="s">
        <v>4009</v>
      </c>
      <c r="P354" s="20" t="s">
        <v>4009</v>
      </c>
      <c r="Q354" s="20" t="s">
        <v>4009</v>
      </c>
      <c r="R354" s="20" t="s">
        <v>4009</v>
      </c>
      <c r="Y354" s="20" t="s">
        <v>4009</v>
      </c>
      <c r="Z354" s="20" t="s">
        <v>4010</v>
      </c>
      <c r="AA354" s="20" t="s">
        <v>4010</v>
      </c>
      <c r="AB354" s="20" t="s">
        <v>4010</v>
      </c>
      <c r="AC354" s="20" t="s">
        <v>4010</v>
      </c>
      <c r="AD354" s="20" t="s">
        <v>4010</v>
      </c>
      <c r="AE354" s="20" t="s">
        <v>4010</v>
      </c>
      <c r="AF354" s="20" t="s">
        <v>4010</v>
      </c>
      <c r="AG354" s="20" t="s">
        <v>172</v>
      </c>
      <c r="AH354" s="20" t="s">
        <v>172</v>
      </c>
      <c r="AI354" s="20" t="s">
        <v>172</v>
      </c>
      <c r="AJ354" s="20" t="s">
        <v>172</v>
      </c>
      <c r="AK354" s="20" t="s">
        <v>172</v>
      </c>
      <c r="AL354" s="20" t="s">
        <v>172</v>
      </c>
      <c r="AM354" s="20" t="s">
        <v>4010</v>
      </c>
      <c r="AN354" s="20" t="s">
        <v>4014</v>
      </c>
    </row>
    <row r="355" ht="12.0" customHeight="1">
      <c r="A355" s="18" t="s">
        <v>4015</v>
      </c>
      <c r="B355" s="19" t="str">
        <f t="shared" si="15"/>
        <v>811.6</v>
      </c>
      <c r="C355" s="19" t="str">
        <f t="shared" si="46"/>
        <v>811.X</v>
      </c>
      <c r="D355" s="19" t="str">
        <f t="shared" si="16"/>
        <v>811.X</v>
      </c>
      <c r="E355" s="19" t="str">
        <f t="shared" si="3"/>
        <v>TRUE</v>
      </c>
      <c r="F355" s="19" t="str">
        <f t="shared" si="4"/>
        <v>0</v>
      </c>
      <c r="G355" s="19" t="s">
        <v>4016</v>
      </c>
      <c r="H355" s="20" t="s">
        <v>4017</v>
      </c>
      <c r="I355" s="20" t="s">
        <v>4019</v>
      </c>
      <c r="J355" s="20" t="s">
        <v>2944</v>
      </c>
      <c r="L355" s="20" t="s">
        <v>4020</v>
      </c>
      <c r="M355" s="20" t="s">
        <v>4020</v>
      </c>
      <c r="N355" s="20" t="s">
        <v>4020</v>
      </c>
      <c r="O355" s="20" t="s">
        <v>4020</v>
      </c>
      <c r="P355" s="20" t="s">
        <v>4020</v>
      </c>
      <c r="Q355" s="20" t="s">
        <v>4020</v>
      </c>
      <c r="R355" s="20" t="s">
        <v>4020</v>
      </c>
      <c r="Y355" s="20" t="s">
        <v>4020</v>
      </c>
      <c r="Z355" s="20" t="s">
        <v>4021</v>
      </c>
      <c r="AA355" s="20" t="s">
        <v>4021</v>
      </c>
      <c r="AB355" s="20" t="s">
        <v>4021</v>
      </c>
      <c r="AC355" s="20" t="s">
        <v>4021</v>
      </c>
      <c r="AD355" s="20" t="s">
        <v>4021</v>
      </c>
      <c r="AE355" s="20" t="s">
        <v>4021</v>
      </c>
      <c r="AF355" s="20" t="s">
        <v>4021</v>
      </c>
      <c r="AG355" s="20" t="s">
        <v>172</v>
      </c>
      <c r="AH355" s="20" t="s">
        <v>172</v>
      </c>
      <c r="AI355" s="20" t="s">
        <v>172</v>
      </c>
      <c r="AJ355" s="20" t="s">
        <v>172</v>
      </c>
      <c r="AK355" s="20" t="s">
        <v>172</v>
      </c>
      <c r="AL355" s="20" t="s">
        <v>172</v>
      </c>
      <c r="AM355" s="20" t="s">
        <v>4021</v>
      </c>
      <c r="AN355" s="20" t="s">
        <v>4024</v>
      </c>
    </row>
    <row r="356" ht="12.0" customHeight="1">
      <c r="A356" s="18" t="s">
        <v>4025</v>
      </c>
      <c r="B356" s="19" t="str">
        <f t="shared" si="15"/>
        <v>812.X</v>
      </c>
      <c r="C356" s="19" t="s">
        <v>3954</v>
      </c>
      <c r="D356" s="19" t="str">
        <f t="shared" si="16"/>
        <v>81X</v>
      </c>
      <c r="E356" s="19" t="str">
        <f t="shared" si="3"/>
        <v>TRUE</v>
      </c>
      <c r="F356" s="19" t="str">
        <f t="shared" si="4"/>
        <v>6</v>
      </c>
      <c r="G356" s="19" t="s">
        <v>4027</v>
      </c>
      <c r="H356" s="20" t="s">
        <v>4028</v>
      </c>
      <c r="I356" s="20" t="s">
        <v>4029</v>
      </c>
      <c r="J356" s="20" t="s">
        <v>2944</v>
      </c>
      <c r="Z356" t="s">
        <v>172</v>
      </c>
      <c r="AA356" t="s">
        <v>172</v>
      </c>
      <c r="AB356" t="s">
        <v>172</v>
      </c>
      <c r="AC356" t="s">
        <v>172</v>
      </c>
      <c r="AD356" t="s">
        <v>172</v>
      </c>
      <c r="AE356" t="s">
        <v>172</v>
      </c>
      <c r="AF356" t="s">
        <v>172</v>
      </c>
      <c r="AG356" t="s">
        <v>172</v>
      </c>
      <c r="AH356" t="s">
        <v>172</v>
      </c>
      <c r="AI356" t="s">
        <v>172</v>
      </c>
      <c r="AJ356" t="s">
        <v>172</v>
      </c>
      <c r="AK356" t="s">
        <v>172</v>
      </c>
      <c r="AL356" t="s">
        <v>172</v>
      </c>
      <c r="AM356" t="s">
        <v>172</v>
      </c>
      <c r="AN356" t="s">
        <v>183</v>
      </c>
    </row>
    <row r="357" ht="12.0" customHeight="1">
      <c r="A357" s="18" t="s">
        <v>4030</v>
      </c>
      <c r="B357" s="19" t="str">
        <f t="shared" si="15"/>
        <v>812.1</v>
      </c>
      <c r="C357" s="19" t="str">
        <f t="shared" ref="C357:C362" si="47">REGEXREPLACE(B357,"^([^X]*?).?(X*)$", "$1X$2")</f>
        <v>812.X</v>
      </c>
      <c r="D357" s="19" t="str">
        <f t="shared" si="16"/>
        <v>812.X</v>
      </c>
      <c r="E357" s="19" t="str">
        <f t="shared" si="3"/>
        <v>TRUE</v>
      </c>
      <c r="F357" s="19" t="str">
        <f t="shared" si="4"/>
        <v>0</v>
      </c>
      <c r="G357" s="19" t="s">
        <v>4031</v>
      </c>
      <c r="H357" s="20" t="s">
        <v>289</v>
      </c>
      <c r="I357" s="20" t="s">
        <v>292</v>
      </c>
      <c r="J357" s="20" t="s">
        <v>2944</v>
      </c>
      <c r="L357" s="20" t="s">
        <v>4032</v>
      </c>
      <c r="M357" s="20" t="s">
        <v>4032</v>
      </c>
      <c r="O357" s="20" t="s">
        <v>4032</v>
      </c>
      <c r="Y357" s="20" t="s">
        <v>4032</v>
      </c>
      <c r="Z357" s="20" t="s">
        <v>4033</v>
      </c>
      <c r="AA357" s="20" t="s">
        <v>4033</v>
      </c>
      <c r="AB357" s="20" t="s">
        <v>172</v>
      </c>
      <c r="AC357" s="20" t="s">
        <v>4033</v>
      </c>
      <c r="AD357" s="20" t="s">
        <v>172</v>
      </c>
      <c r="AE357" s="20" t="s">
        <v>172</v>
      </c>
      <c r="AF357" s="20" t="s">
        <v>172</v>
      </c>
      <c r="AG357" s="20" t="s">
        <v>172</v>
      </c>
      <c r="AH357" s="20" t="s">
        <v>172</v>
      </c>
      <c r="AI357" s="20" t="s">
        <v>172</v>
      </c>
      <c r="AJ357" s="20" t="s">
        <v>172</v>
      </c>
      <c r="AK357" s="20" t="s">
        <v>172</v>
      </c>
      <c r="AL357" s="20" t="s">
        <v>172</v>
      </c>
      <c r="AM357" s="20" t="s">
        <v>4033</v>
      </c>
      <c r="AN357" s="20" t="s">
        <v>4036</v>
      </c>
    </row>
    <row r="358" ht="12.0" customHeight="1">
      <c r="A358" s="18" t="s">
        <v>4037</v>
      </c>
      <c r="B358" s="19" t="str">
        <f t="shared" si="15"/>
        <v>812.2</v>
      </c>
      <c r="C358" s="19" t="str">
        <f t="shared" si="47"/>
        <v>812.X</v>
      </c>
      <c r="D358" s="19" t="str">
        <f t="shared" si="16"/>
        <v>812.X</v>
      </c>
      <c r="E358" s="19" t="str">
        <f t="shared" si="3"/>
        <v>TRUE</v>
      </c>
      <c r="F358" s="19" t="str">
        <f t="shared" si="4"/>
        <v>0</v>
      </c>
      <c r="G358" s="19" t="s">
        <v>4040</v>
      </c>
      <c r="H358" s="20" t="s">
        <v>3973</v>
      </c>
      <c r="I358" s="20" t="s">
        <v>3974</v>
      </c>
      <c r="J358" s="20" t="s">
        <v>2944</v>
      </c>
      <c r="L358" s="20" t="s">
        <v>4041</v>
      </c>
      <c r="M358" s="20" t="s">
        <v>4041</v>
      </c>
      <c r="O358" s="20" t="s">
        <v>4041</v>
      </c>
      <c r="Y358" s="20" t="s">
        <v>4041</v>
      </c>
      <c r="Z358" s="20" t="s">
        <v>4042</v>
      </c>
      <c r="AA358" s="20" t="s">
        <v>4042</v>
      </c>
      <c r="AB358" s="20" t="s">
        <v>172</v>
      </c>
      <c r="AC358" s="20" t="s">
        <v>4042</v>
      </c>
      <c r="AD358" s="20" t="s">
        <v>172</v>
      </c>
      <c r="AE358" s="20" t="s">
        <v>172</v>
      </c>
      <c r="AF358" s="20" t="s">
        <v>172</v>
      </c>
      <c r="AG358" s="20" t="s">
        <v>172</v>
      </c>
      <c r="AH358" s="20" t="s">
        <v>172</v>
      </c>
      <c r="AI358" s="20" t="s">
        <v>172</v>
      </c>
      <c r="AJ358" s="20" t="s">
        <v>172</v>
      </c>
      <c r="AK358" s="20" t="s">
        <v>172</v>
      </c>
      <c r="AL358" s="20" t="s">
        <v>172</v>
      </c>
      <c r="AM358" s="20" t="s">
        <v>4042</v>
      </c>
      <c r="AN358" s="20" t="s">
        <v>4043</v>
      </c>
    </row>
    <row r="359" ht="12.0" customHeight="1">
      <c r="A359" s="18" t="s">
        <v>4044</v>
      </c>
      <c r="B359" s="19" t="str">
        <f t="shared" si="15"/>
        <v>812.3</v>
      </c>
      <c r="C359" s="19" t="str">
        <f t="shared" si="47"/>
        <v>812.X</v>
      </c>
      <c r="D359" s="19" t="str">
        <f t="shared" si="16"/>
        <v>812.X</v>
      </c>
      <c r="E359" s="19" t="str">
        <f t="shared" si="3"/>
        <v>TRUE</v>
      </c>
      <c r="F359" s="19" t="str">
        <f t="shared" si="4"/>
        <v>0</v>
      </c>
      <c r="G359" s="19" t="s">
        <v>4046</v>
      </c>
      <c r="H359" s="20" t="s">
        <v>3987</v>
      </c>
      <c r="I359" s="20" t="s">
        <v>3988</v>
      </c>
      <c r="J359" s="20" t="s">
        <v>2944</v>
      </c>
      <c r="L359" s="20" t="s">
        <v>4048</v>
      </c>
      <c r="M359" s="20" t="s">
        <v>4048</v>
      </c>
      <c r="O359" s="20" t="s">
        <v>4048</v>
      </c>
      <c r="Y359" s="20" t="s">
        <v>4048</v>
      </c>
      <c r="Z359" s="20" t="s">
        <v>4051</v>
      </c>
      <c r="AA359" s="20" t="s">
        <v>4051</v>
      </c>
      <c r="AB359" s="20" t="s">
        <v>172</v>
      </c>
      <c r="AC359" s="20" t="s">
        <v>4051</v>
      </c>
      <c r="AD359" s="20" t="s">
        <v>172</v>
      </c>
      <c r="AE359" s="20" t="s">
        <v>172</v>
      </c>
      <c r="AF359" s="20" t="s">
        <v>172</v>
      </c>
      <c r="AG359" s="20" t="s">
        <v>172</v>
      </c>
      <c r="AH359" s="20" t="s">
        <v>172</v>
      </c>
      <c r="AI359" s="20" t="s">
        <v>172</v>
      </c>
      <c r="AJ359" s="20" t="s">
        <v>172</v>
      </c>
      <c r="AK359" s="20" t="s">
        <v>172</v>
      </c>
      <c r="AL359" s="20" t="s">
        <v>172</v>
      </c>
      <c r="AM359" s="20" t="s">
        <v>4051</v>
      </c>
      <c r="AN359" s="20" t="s">
        <v>4052</v>
      </c>
    </row>
    <row r="360" ht="12.0" customHeight="1">
      <c r="A360" s="18" t="s">
        <v>4054</v>
      </c>
      <c r="B360" s="19" t="str">
        <f t="shared" si="15"/>
        <v>812.4</v>
      </c>
      <c r="C360" s="19" t="str">
        <f t="shared" si="47"/>
        <v>812.X</v>
      </c>
      <c r="D360" s="19" t="str">
        <f t="shared" si="16"/>
        <v>812.X</v>
      </c>
      <c r="E360" s="19" t="str">
        <f t="shared" si="3"/>
        <v>TRUE</v>
      </c>
      <c r="F360" s="19" t="str">
        <f t="shared" si="4"/>
        <v>0</v>
      </c>
      <c r="G360" s="19" t="s">
        <v>4056</v>
      </c>
      <c r="H360" s="20" t="s">
        <v>4001</v>
      </c>
      <c r="I360" s="20" t="s">
        <v>4002</v>
      </c>
      <c r="J360" s="20" t="s">
        <v>2944</v>
      </c>
      <c r="L360" s="20" t="s">
        <v>4058</v>
      </c>
      <c r="M360" s="20" t="s">
        <v>4058</v>
      </c>
      <c r="O360" s="20" t="s">
        <v>4058</v>
      </c>
      <c r="Y360" s="20" t="s">
        <v>4058</v>
      </c>
      <c r="Z360" s="20" t="s">
        <v>4059</v>
      </c>
      <c r="AA360" s="20" t="s">
        <v>4059</v>
      </c>
      <c r="AB360" s="20" t="s">
        <v>172</v>
      </c>
      <c r="AC360" s="20" t="s">
        <v>4059</v>
      </c>
      <c r="AD360" s="20" t="s">
        <v>172</v>
      </c>
      <c r="AE360" s="20" t="s">
        <v>172</v>
      </c>
      <c r="AF360" s="20" t="s">
        <v>172</v>
      </c>
      <c r="AG360" s="20" t="s">
        <v>172</v>
      </c>
      <c r="AH360" s="20" t="s">
        <v>172</v>
      </c>
      <c r="AI360" s="20" t="s">
        <v>172</v>
      </c>
      <c r="AJ360" s="20" t="s">
        <v>172</v>
      </c>
      <c r="AK360" s="20" t="s">
        <v>172</v>
      </c>
      <c r="AL360" s="20" t="s">
        <v>172</v>
      </c>
      <c r="AM360" s="20" t="s">
        <v>4059</v>
      </c>
      <c r="AN360" s="20" t="s">
        <v>4061</v>
      </c>
    </row>
    <row r="361" ht="12.0" customHeight="1">
      <c r="A361" s="18" t="s">
        <v>4062</v>
      </c>
      <c r="B361" s="19" t="str">
        <f t="shared" si="15"/>
        <v>812.5</v>
      </c>
      <c r="C361" s="19" t="str">
        <f t="shared" si="47"/>
        <v>812.X</v>
      </c>
      <c r="D361" s="19" t="str">
        <f t="shared" si="16"/>
        <v>812.X</v>
      </c>
      <c r="E361" s="19" t="str">
        <f t="shared" si="3"/>
        <v>TRUE</v>
      </c>
      <c r="F361" s="19" t="str">
        <f t="shared" si="4"/>
        <v>0</v>
      </c>
      <c r="G361" s="19" t="s">
        <v>4063</v>
      </c>
      <c r="H361" s="20" t="s">
        <v>4006</v>
      </c>
      <c r="I361" s="20" t="s">
        <v>4008</v>
      </c>
      <c r="J361" s="20" t="s">
        <v>2944</v>
      </c>
      <c r="L361" s="20" t="s">
        <v>4065</v>
      </c>
      <c r="M361" s="20" t="s">
        <v>4065</v>
      </c>
      <c r="O361" s="20" t="s">
        <v>4065</v>
      </c>
      <c r="Y361" s="20" t="s">
        <v>4065</v>
      </c>
      <c r="Z361" s="20" t="s">
        <v>4066</v>
      </c>
      <c r="AA361" s="20" t="s">
        <v>4066</v>
      </c>
      <c r="AB361" s="20" t="s">
        <v>172</v>
      </c>
      <c r="AC361" s="20" t="s">
        <v>4066</v>
      </c>
      <c r="AD361" s="20" t="s">
        <v>172</v>
      </c>
      <c r="AE361" s="20" t="s">
        <v>172</v>
      </c>
      <c r="AF361" s="20" t="s">
        <v>172</v>
      </c>
      <c r="AG361" s="20" t="s">
        <v>172</v>
      </c>
      <c r="AH361" s="20" t="s">
        <v>172</v>
      </c>
      <c r="AI361" s="20" t="s">
        <v>172</v>
      </c>
      <c r="AJ361" s="20" t="s">
        <v>172</v>
      </c>
      <c r="AK361" s="20" t="s">
        <v>172</v>
      </c>
      <c r="AL361" s="20" t="s">
        <v>172</v>
      </c>
      <c r="AM361" s="20" t="s">
        <v>4066</v>
      </c>
      <c r="AN361" s="20" t="s">
        <v>4070</v>
      </c>
    </row>
    <row r="362" ht="12.0" customHeight="1">
      <c r="A362" s="18" t="s">
        <v>4071</v>
      </c>
      <c r="B362" s="19" t="str">
        <f t="shared" si="15"/>
        <v>812.6</v>
      </c>
      <c r="C362" s="19" t="str">
        <f t="shared" si="47"/>
        <v>812.X</v>
      </c>
      <c r="D362" s="19" t="str">
        <f t="shared" si="16"/>
        <v>812.X</v>
      </c>
      <c r="E362" s="19" t="str">
        <f t="shared" si="3"/>
        <v>TRUE</v>
      </c>
      <c r="F362" s="19" t="str">
        <f t="shared" si="4"/>
        <v>0</v>
      </c>
      <c r="G362" s="19" t="s">
        <v>4072</v>
      </c>
      <c r="H362" s="20" t="s">
        <v>4073</v>
      </c>
      <c r="I362" s="20" t="s">
        <v>4074</v>
      </c>
      <c r="J362" s="20" t="s">
        <v>2944</v>
      </c>
      <c r="L362" s="20" t="s">
        <v>4076</v>
      </c>
      <c r="M362" s="20" t="s">
        <v>4076</v>
      </c>
      <c r="O362" s="20" t="s">
        <v>4076</v>
      </c>
      <c r="Y362" s="20" t="s">
        <v>4076</v>
      </c>
      <c r="Z362" s="20" t="s">
        <v>4078</v>
      </c>
      <c r="AA362" s="20" t="s">
        <v>4078</v>
      </c>
      <c r="AB362" s="20" t="s">
        <v>172</v>
      </c>
      <c r="AC362" s="20" t="s">
        <v>4078</v>
      </c>
      <c r="AD362" s="20" t="s">
        <v>172</v>
      </c>
      <c r="AE362" s="20" t="s">
        <v>172</v>
      </c>
      <c r="AF362" s="20" t="s">
        <v>172</v>
      </c>
      <c r="AG362" s="20" t="s">
        <v>172</v>
      </c>
      <c r="AH362" s="20" t="s">
        <v>172</v>
      </c>
      <c r="AI362" s="20" t="s">
        <v>172</v>
      </c>
      <c r="AJ362" s="20" t="s">
        <v>172</v>
      </c>
      <c r="AK362" s="20" t="s">
        <v>172</v>
      </c>
      <c r="AL362" s="20" t="s">
        <v>172</v>
      </c>
      <c r="AM362" s="20" t="s">
        <v>4078</v>
      </c>
      <c r="AN362" s="20" t="s">
        <v>4082</v>
      </c>
    </row>
    <row r="363" ht="12.0" customHeight="1">
      <c r="A363" s="18" t="s">
        <v>4083</v>
      </c>
      <c r="B363" s="19" t="str">
        <f t="shared" si="15"/>
        <v>813.X</v>
      </c>
      <c r="C363" s="19" t="s">
        <v>3954</v>
      </c>
      <c r="D363" s="19" t="str">
        <f t="shared" si="16"/>
        <v>81X</v>
      </c>
      <c r="E363" s="19" t="str">
        <f t="shared" si="3"/>
        <v>TRUE</v>
      </c>
      <c r="F363" s="19" t="str">
        <f t="shared" si="4"/>
        <v>6</v>
      </c>
      <c r="G363" s="19" t="s">
        <v>4087</v>
      </c>
      <c r="H363" s="20" t="s">
        <v>4088</v>
      </c>
      <c r="I363" s="20" t="s">
        <v>4089</v>
      </c>
      <c r="J363" s="20" t="s">
        <v>2944</v>
      </c>
      <c r="Z363" t="s">
        <v>172</v>
      </c>
      <c r="AA363" t="s">
        <v>172</v>
      </c>
      <c r="AB363" t="s">
        <v>172</v>
      </c>
      <c r="AC363" t="s">
        <v>172</v>
      </c>
      <c r="AD363" t="s">
        <v>172</v>
      </c>
      <c r="AE363" t="s">
        <v>172</v>
      </c>
      <c r="AF363" t="s">
        <v>172</v>
      </c>
      <c r="AG363" t="s">
        <v>172</v>
      </c>
      <c r="AH363" t="s">
        <v>172</v>
      </c>
      <c r="AI363" t="s">
        <v>172</v>
      </c>
      <c r="AJ363" t="s">
        <v>172</v>
      </c>
      <c r="AK363" t="s">
        <v>172</v>
      </c>
      <c r="AL363" t="s">
        <v>172</v>
      </c>
      <c r="AM363" t="s">
        <v>172</v>
      </c>
      <c r="AN363" t="s">
        <v>183</v>
      </c>
    </row>
    <row r="364" ht="12.0" customHeight="1">
      <c r="A364" s="18" t="s">
        <v>4091</v>
      </c>
      <c r="B364" s="19" t="str">
        <f t="shared" si="15"/>
        <v>813.1</v>
      </c>
      <c r="C364" s="19" t="str">
        <f t="shared" ref="C364:C369" si="48">REGEXREPLACE(B364,"^([^X]*?).?(X*)$", "$1X$2")</f>
        <v>813.X</v>
      </c>
      <c r="D364" s="19" t="str">
        <f t="shared" si="16"/>
        <v>813.X</v>
      </c>
      <c r="E364" s="19" t="str">
        <f t="shared" si="3"/>
        <v>TRUE</v>
      </c>
      <c r="F364" s="19" t="str">
        <f t="shared" si="4"/>
        <v>0</v>
      </c>
      <c r="G364" s="19" t="s">
        <v>4094</v>
      </c>
      <c r="H364" s="20" t="s">
        <v>289</v>
      </c>
      <c r="I364" s="20" t="s">
        <v>292</v>
      </c>
      <c r="J364" s="20" t="s">
        <v>2944</v>
      </c>
      <c r="Z364" t="s">
        <v>172</v>
      </c>
      <c r="AA364" t="s">
        <v>172</v>
      </c>
      <c r="AB364" t="s">
        <v>172</v>
      </c>
      <c r="AC364" t="s">
        <v>172</v>
      </c>
      <c r="AD364" t="s">
        <v>172</v>
      </c>
      <c r="AE364" t="s">
        <v>172</v>
      </c>
      <c r="AF364" t="s">
        <v>172</v>
      </c>
      <c r="AG364" t="s">
        <v>172</v>
      </c>
      <c r="AH364" t="s">
        <v>172</v>
      </c>
      <c r="AI364" t="s">
        <v>172</v>
      </c>
      <c r="AJ364" t="s">
        <v>172</v>
      </c>
      <c r="AK364" t="s">
        <v>172</v>
      </c>
      <c r="AL364" t="s">
        <v>172</v>
      </c>
      <c r="AM364" t="s">
        <v>172</v>
      </c>
      <c r="AN364" t="s">
        <v>183</v>
      </c>
    </row>
    <row r="365" ht="12.0" customHeight="1">
      <c r="A365" s="18" t="s">
        <v>4095</v>
      </c>
      <c r="B365" s="19" t="str">
        <f t="shared" si="15"/>
        <v>813.2</v>
      </c>
      <c r="C365" s="19" t="str">
        <f t="shared" si="48"/>
        <v>813.X</v>
      </c>
      <c r="D365" s="19" t="str">
        <f t="shared" si="16"/>
        <v>813.X</v>
      </c>
      <c r="E365" s="19" t="str">
        <f t="shared" si="3"/>
        <v>TRUE</v>
      </c>
      <c r="F365" s="19" t="str">
        <f t="shared" si="4"/>
        <v>0</v>
      </c>
      <c r="G365" s="19" t="s">
        <v>4097</v>
      </c>
      <c r="H365" s="20" t="s">
        <v>3973</v>
      </c>
      <c r="I365" s="20" t="s">
        <v>4099</v>
      </c>
      <c r="J365" s="20" t="s">
        <v>2944</v>
      </c>
      <c r="Z365" t="s">
        <v>172</v>
      </c>
      <c r="AA365" t="s">
        <v>172</v>
      </c>
      <c r="AB365" t="s">
        <v>172</v>
      </c>
      <c r="AC365" t="s">
        <v>172</v>
      </c>
      <c r="AD365" t="s">
        <v>172</v>
      </c>
      <c r="AE365" t="s">
        <v>172</v>
      </c>
      <c r="AF365" t="s">
        <v>172</v>
      </c>
      <c r="AG365" t="s">
        <v>172</v>
      </c>
      <c r="AH365" t="s">
        <v>172</v>
      </c>
      <c r="AI365" t="s">
        <v>172</v>
      </c>
      <c r="AJ365" t="s">
        <v>172</v>
      </c>
      <c r="AK365" t="s">
        <v>172</v>
      </c>
      <c r="AL365" t="s">
        <v>172</v>
      </c>
      <c r="AM365" t="s">
        <v>172</v>
      </c>
      <c r="AN365" t="s">
        <v>183</v>
      </c>
    </row>
    <row r="366" ht="12.0" customHeight="1">
      <c r="A366" s="18" t="s">
        <v>4102</v>
      </c>
      <c r="B366" s="19" t="str">
        <f t="shared" si="15"/>
        <v>813.3</v>
      </c>
      <c r="C366" s="19" t="str">
        <f t="shared" si="48"/>
        <v>813.X</v>
      </c>
      <c r="D366" s="19" t="str">
        <f t="shared" si="16"/>
        <v>813.X</v>
      </c>
      <c r="E366" s="19" t="str">
        <f t="shared" si="3"/>
        <v>TRUE</v>
      </c>
      <c r="F366" s="19" t="str">
        <f t="shared" si="4"/>
        <v>0</v>
      </c>
      <c r="G366" s="19" t="s">
        <v>4103</v>
      </c>
      <c r="H366" s="20" t="s">
        <v>3987</v>
      </c>
      <c r="I366" s="20" t="s">
        <v>3988</v>
      </c>
      <c r="J366" s="20" t="s">
        <v>2944</v>
      </c>
      <c r="L366" s="20" t="s">
        <v>4104</v>
      </c>
      <c r="M366" s="20" t="s">
        <v>4104</v>
      </c>
      <c r="P366" s="20" t="s">
        <v>4104</v>
      </c>
      <c r="Y366" s="20" t="s">
        <v>4104</v>
      </c>
      <c r="Z366" s="20" t="s">
        <v>4105</v>
      </c>
      <c r="AA366" s="20" t="s">
        <v>4105</v>
      </c>
      <c r="AB366" s="20" t="s">
        <v>172</v>
      </c>
      <c r="AC366" s="20" t="s">
        <v>172</v>
      </c>
      <c r="AD366" s="20" t="s">
        <v>4105</v>
      </c>
      <c r="AE366" s="20" t="s">
        <v>172</v>
      </c>
      <c r="AF366" s="20" t="s">
        <v>172</v>
      </c>
      <c r="AG366" s="20" t="s">
        <v>172</v>
      </c>
      <c r="AH366" s="20" t="s">
        <v>172</v>
      </c>
      <c r="AI366" s="20" t="s">
        <v>172</v>
      </c>
      <c r="AJ366" s="20" t="s">
        <v>172</v>
      </c>
      <c r="AK366" s="20" t="s">
        <v>172</v>
      </c>
      <c r="AL366" s="20" t="s">
        <v>172</v>
      </c>
      <c r="AM366" s="20" t="s">
        <v>4105</v>
      </c>
      <c r="AN366" s="20" t="s">
        <v>4108</v>
      </c>
    </row>
    <row r="367" ht="12.0" customHeight="1">
      <c r="A367" s="18" t="s">
        <v>4110</v>
      </c>
      <c r="B367" s="19" t="str">
        <f t="shared" si="15"/>
        <v>813.4</v>
      </c>
      <c r="C367" s="19" t="str">
        <f t="shared" si="48"/>
        <v>813.X</v>
      </c>
      <c r="D367" s="19" t="str">
        <f t="shared" si="16"/>
        <v>813.X</v>
      </c>
      <c r="E367" s="19" t="str">
        <f t="shared" si="3"/>
        <v>TRUE</v>
      </c>
      <c r="F367" s="19" t="str">
        <f t="shared" si="4"/>
        <v>0</v>
      </c>
      <c r="G367" s="19" t="s">
        <v>4111</v>
      </c>
      <c r="H367" s="20" t="s">
        <v>4001</v>
      </c>
      <c r="I367" s="20" t="s">
        <v>4002</v>
      </c>
      <c r="J367" s="20" t="s">
        <v>2944</v>
      </c>
      <c r="Z367" t="s">
        <v>172</v>
      </c>
      <c r="AA367" t="s">
        <v>172</v>
      </c>
      <c r="AB367" t="s">
        <v>172</v>
      </c>
      <c r="AC367" t="s">
        <v>172</v>
      </c>
      <c r="AD367" t="s">
        <v>172</v>
      </c>
      <c r="AE367" t="s">
        <v>172</v>
      </c>
      <c r="AF367" t="s">
        <v>172</v>
      </c>
      <c r="AG367" t="s">
        <v>172</v>
      </c>
      <c r="AH367" t="s">
        <v>172</v>
      </c>
      <c r="AI367" t="s">
        <v>172</v>
      </c>
      <c r="AJ367" t="s">
        <v>172</v>
      </c>
      <c r="AK367" t="s">
        <v>172</v>
      </c>
      <c r="AL367" t="s">
        <v>172</v>
      </c>
      <c r="AM367" t="s">
        <v>172</v>
      </c>
      <c r="AN367" t="s">
        <v>183</v>
      </c>
    </row>
    <row r="368" ht="12.0" customHeight="1">
      <c r="A368" s="18" t="s">
        <v>4112</v>
      </c>
      <c r="B368" s="19" t="str">
        <f t="shared" si="15"/>
        <v>813.5</v>
      </c>
      <c r="C368" s="19" t="str">
        <f t="shared" si="48"/>
        <v>813.X</v>
      </c>
      <c r="D368" s="19" t="str">
        <f t="shared" si="16"/>
        <v>813.X</v>
      </c>
      <c r="E368" s="19" t="str">
        <f t="shared" si="3"/>
        <v>TRUE</v>
      </c>
      <c r="F368" s="19" t="str">
        <f t="shared" si="4"/>
        <v>0</v>
      </c>
      <c r="G368" s="19" t="s">
        <v>4114</v>
      </c>
      <c r="H368" s="20" t="s">
        <v>4006</v>
      </c>
      <c r="I368" s="20" t="s">
        <v>4008</v>
      </c>
      <c r="J368" s="20" t="s">
        <v>2944</v>
      </c>
      <c r="L368" s="20" t="s">
        <v>4115</v>
      </c>
      <c r="M368" s="20" t="s">
        <v>4115</v>
      </c>
      <c r="P368" s="20" t="s">
        <v>4115</v>
      </c>
      <c r="Y368" s="20" t="s">
        <v>4115</v>
      </c>
      <c r="Z368" s="20" t="s">
        <v>4116</v>
      </c>
      <c r="AA368" s="20" t="s">
        <v>4116</v>
      </c>
      <c r="AB368" s="20" t="s">
        <v>172</v>
      </c>
      <c r="AC368" s="20" t="s">
        <v>172</v>
      </c>
      <c r="AD368" s="20" t="s">
        <v>4116</v>
      </c>
      <c r="AE368" s="20" t="s">
        <v>172</v>
      </c>
      <c r="AF368" s="20" t="s">
        <v>172</v>
      </c>
      <c r="AG368" s="20" t="s">
        <v>172</v>
      </c>
      <c r="AH368" s="20" t="s">
        <v>172</v>
      </c>
      <c r="AI368" s="20" t="s">
        <v>172</v>
      </c>
      <c r="AJ368" s="20" t="s">
        <v>172</v>
      </c>
      <c r="AK368" s="20" t="s">
        <v>172</v>
      </c>
      <c r="AL368" s="20" t="s">
        <v>172</v>
      </c>
      <c r="AM368" s="20" t="s">
        <v>4116</v>
      </c>
      <c r="AN368" s="20" t="s">
        <v>4117</v>
      </c>
    </row>
    <row r="369" ht="12.0" customHeight="1">
      <c r="A369" s="18" t="s">
        <v>4118</v>
      </c>
      <c r="B369" s="19" t="str">
        <f t="shared" si="15"/>
        <v>813.6</v>
      </c>
      <c r="C369" s="19" t="str">
        <f t="shared" si="48"/>
        <v>813.X</v>
      </c>
      <c r="D369" s="19" t="str">
        <f t="shared" si="16"/>
        <v>813.X</v>
      </c>
      <c r="E369" s="19" t="str">
        <f t="shared" si="3"/>
        <v>TRUE</v>
      </c>
      <c r="F369" s="19" t="str">
        <f t="shared" si="4"/>
        <v>0</v>
      </c>
      <c r="G369" s="19" t="s">
        <v>4119</v>
      </c>
      <c r="H369" s="20" t="s">
        <v>4017</v>
      </c>
      <c r="I369" s="20" t="s">
        <v>4019</v>
      </c>
      <c r="J369" s="20" t="s">
        <v>2944</v>
      </c>
      <c r="Z369" t="s">
        <v>172</v>
      </c>
      <c r="AA369" t="s">
        <v>172</v>
      </c>
      <c r="AB369" t="s">
        <v>172</v>
      </c>
      <c r="AC369" t="s">
        <v>172</v>
      </c>
      <c r="AD369" t="s">
        <v>172</v>
      </c>
      <c r="AE369" t="s">
        <v>172</v>
      </c>
      <c r="AF369" t="s">
        <v>172</v>
      </c>
      <c r="AG369" t="s">
        <v>172</v>
      </c>
      <c r="AH369" t="s">
        <v>172</v>
      </c>
      <c r="AI369" t="s">
        <v>172</v>
      </c>
      <c r="AJ369" t="s">
        <v>172</v>
      </c>
      <c r="AK369" t="s">
        <v>172</v>
      </c>
      <c r="AL369" t="s">
        <v>172</v>
      </c>
      <c r="AM369" t="s">
        <v>172</v>
      </c>
      <c r="AN369" t="s">
        <v>183</v>
      </c>
    </row>
    <row r="370" ht="12.0" customHeight="1">
      <c r="A370" s="18" t="s">
        <v>4120</v>
      </c>
      <c r="B370" s="19" t="str">
        <f t="shared" si="15"/>
        <v>814.X</v>
      </c>
      <c r="C370" s="19" t="s">
        <v>3954</v>
      </c>
      <c r="D370" s="19" t="str">
        <f t="shared" si="16"/>
        <v>81X</v>
      </c>
      <c r="E370" s="19" t="str">
        <f t="shared" si="3"/>
        <v>TRUE</v>
      </c>
      <c r="F370" s="19" t="str">
        <f t="shared" si="4"/>
        <v>6</v>
      </c>
      <c r="G370" s="19" t="s">
        <v>4122</v>
      </c>
      <c r="H370" s="20" t="s">
        <v>4123</v>
      </c>
      <c r="I370" s="20" t="s">
        <v>4124</v>
      </c>
      <c r="J370" s="20" t="s">
        <v>2944</v>
      </c>
      <c r="Z370" t="s">
        <v>172</v>
      </c>
      <c r="AA370" t="s">
        <v>172</v>
      </c>
      <c r="AB370" t="s">
        <v>172</v>
      </c>
      <c r="AC370" t="s">
        <v>172</v>
      </c>
      <c r="AD370" t="s">
        <v>172</v>
      </c>
      <c r="AE370" t="s">
        <v>172</v>
      </c>
      <c r="AF370" t="s">
        <v>172</v>
      </c>
      <c r="AG370" t="s">
        <v>172</v>
      </c>
      <c r="AH370" t="s">
        <v>172</v>
      </c>
      <c r="AI370" t="s">
        <v>172</v>
      </c>
      <c r="AJ370" t="s">
        <v>172</v>
      </c>
      <c r="AK370" t="s">
        <v>172</v>
      </c>
      <c r="AL370" t="s">
        <v>172</v>
      </c>
      <c r="AM370" t="s">
        <v>172</v>
      </c>
      <c r="AN370" t="s">
        <v>183</v>
      </c>
    </row>
    <row r="371" ht="12.0" customHeight="1">
      <c r="A371" s="18" t="s">
        <v>4125</v>
      </c>
      <c r="B371" s="19" t="str">
        <f t="shared" si="15"/>
        <v>814.1</v>
      </c>
      <c r="C371" s="19" t="str">
        <f t="shared" ref="C371:C376" si="49">REGEXREPLACE(B371,"^([^X]*?).?(X*)$", "$1X$2")</f>
        <v>814.X</v>
      </c>
      <c r="D371" s="19" t="str">
        <f t="shared" si="16"/>
        <v>814.X</v>
      </c>
      <c r="E371" s="19" t="str">
        <f t="shared" si="3"/>
        <v>TRUE</v>
      </c>
      <c r="F371" s="19" t="str">
        <f t="shared" si="4"/>
        <v>0</v>
      </c>
      <c r="G371" s="19" t="s">
        <v>4127</v>
      </c>
      <c r="H371" s="20" t="s">
        <v>289</v>
      </c>
      <c r="I371" s="20" t="s">
        <v>292</v>
      </c>
      <c r="J371" s="20" t="s">
        <v>2944</v>
      </c>
      <c r="L371" s="20" t="s">
        <v>4128</v>
      </c>
      <c r="M371" s="20" t="s">
        <v>4128</v>
      </c>
      <c r="R371" s="20" t="s">
        <v>4128</v>
      </c>
      <c r="Y371" s="20" t="s">
        <v>4128</v>
      </c>
      <c r="Z371" s="20" t="s">
        <v>4129</v>
      </c>
      <c r="AA371" s="20" t="s">
        <v>4129</v>
      </c>
      <c r="AB371" s="20" t="s">
        <v>172</v>
      </c>
      <c r="AC371" s="20" t="s">
        <v>172</v>
      </c>
      <c r="AD371" s="20" t="s">
        <v>172</v>
      </c>
      <c r="AE371" s="20" t="s">
        <v>172</v>
      </c>
      <c r="AF371" s="20" t="s">
        <v>4129</v>
      </c>
      <c r="AG371" s="20" t="s">
        <v>172</v>
      </c>
      <c r="AH371" s="20" t="s">
        <v>172</v>
      </c>
      <c r="AI371" s="20" t="s">
        <v>172</v>
      </c>
      <c r="AJ371" s="20" t="s">
        <v>172</v>
      </c>
      <c r="AK371" s="20" t="s">
        <v>172</v>
      </c>
      <c r="AL371" s="20" t="s">
        <v>172</v>
      </c>
      <c r="AM371" s="20" t="s">
        <v>4129</v>
      </c>
      <c r="AN371" s="20" t="s">
        <v>4130</v>
      </c>
    </row>
    <row r="372" ht="12.0" customHeight="1">
      <c r="A372" s="18" t="s">
        <v>4131</v>
      </c>
      <c r="B372" s="19" t="str">
        <f t="shared" si="15"/>
        <v>814.2</v>
      </c>
      <c r="C372" s="19" t="str">
        <f t="shared" si="49"/>
        <v>814.X</v>
      </c>
      <c r="D372" s="19" t="str">
        <f t="shared" si="16"/>
        <v>814.X</v>
      </c>
      <c r="E372" s="19" t="str">
        <f t="shared" si="3"/>
        <v>TRUE</v>
      </c>
      <c r="F372" s="19" t="str">
        <f t="shared" si="4"/>
        <v>0</v>
      </c>
      <c r="G372" s="19" t="s">
        <v>4132</v>
      </c>
      <c r="H372" s="20" t="s">
        <v>3973</v>
      </c>
      <c r="I372" s="20" t="s">
        <v>3974</v>
      </c>
      <c r="J372" s="20" t="s">
        <v>2944</v>
      </c>
      <c r="L372" s="20" t="s">
        <v>4133</v>
      </c>
      <c r="M372" s="20" t="s">
        <v>4133</v>
      </c>
      <c r="R372" s="20" t="s">
        <v>4133</v>
      </c>
      <c r="Y372" s="20" t="s">
        <v>4133</v>
      </c>
      <c r="Z372" s="20" t="s">
        <v>4134</v>
      </c>
      <c r="AA372" s="20" t="s">
        <v>4134</v>
      </c>
      <c r="AB372" s="20" t="s">
        <v>172</v>
      </c>
      <c r="AC372" s="20" t="s">
        <v>172</v>
      </c>
      <c r="AD372" s="20" t="s">
        <v>172</v>
      </c>
      <c r="AE372" s="20" t="s">
        <v>172</v>
      </c>
      <c r="AF372" s="20" t="s">
        <v>4134</v>
      </c>
      <c r="AG372" s="20" t="s">
        <v>172</v>
      </c>
      <c r="AH372" s="20" t="s">
        <v>172</v>
      </c>
      <c r="AI372" s="20" t="s">
        <v>172</v>
      </c>
      <c r="AJ372" s="20" t="s">
        <v>172</v>
      </c>
      <c r="AK372" s="20" t="s">
        <v>172</v>
      </c>
      <c r="AL372" s="20" t="s">
        <v>172</v>
      </c>
      <c r="AM372" s="20" t="s">
        <v>4134</v>
      </c>
      <c r="AN372" s="20" t="s">
        <v>4137</v>
      </c>
    </row>
    <row r="373" ht="12.0" customHeight="1">
      <c r="A373" s="18" t="s">
        <v>4138</v>
      </c>
      <c r="B373" s="19" t="str">
        <f t="shared" si="15"/>
        <v>814.3</v>
      </c>
      <c r="C373" s="19" t="str">
        <f t="shared" si="49"/>
        <v>814.X</v>
      </c>
      <c r="D373" s="19" t="str">
        <f t="shared" si="16"/>
        <v>814.X</v>
      </c>
      <c r="E373" s="19" t="str">
        <f t="shared" si="3"/>
        <v>TRUE</v>
      </c>
      <c r="F373" s="19" t="str">
        <f t="shared" si="4"/>
        <v>0</v>
      </c>
      <c r="G373" s="19" t="s">
        <v>4141</v>
      </c>
      <c r="H373" s="20" t="s">
        <v>3987</v>
      </c>
      <c r="I373" s="20" t="s">
        <v>3988</v>
      </c>
      <c r="J373" s="20" t="s">
        <v>2944</v>
      </c>
      <c r="L373" s="20" t="s">
        <v>4143</v>
      </c>
      <c r="M373" s="20" t="s">
        <v>4143</v>
      </c>
      <c r="R373" s="20" t="s">
        <v>4143</v>
      </c>
      <c r="Y373" s="20" t="s">
        <v>4143</v>
      </c>
      <c r="Z373" s="20" t="s">
        <v>4145</v>
      </c>
      <c r="AA373" s="20" t="s">
        <v>4145</v>
      </c>
      <c r="AB373" s="20" t="s">
        <v>172</v>
      </c>
      <c r="AC373" s="20" t="s">
        <v>172</v>
      </c>
      <c r="AD373" s="20" t="s">
        <v>172</v>
      </c>
      <c r="AE373" s="20" t="s">
        <v>172</v>
      </c>
      <c r="AF373" s="20" t="s">
        <v>4145</v>
      </c>
      <c r="AG373" s="20" t="s">
        <v>172</v>
      </c>
      <c r="AH373" s="20" t="s">
        <v>172</v>
      </c>
      <c r="AI373" s="20" t="s">
        <v>172</v>
      </c>
      <c r="AJ373" s="20" t="s">
        <v>172</v>
      </c>
      <c r="AK373" s="20" t="s">
        <v>172</v>
      </c>
      <c r="AL373" s="20" t="s">
        <v>172</v>
      </c>
      <c r="AM373" s="20" t="s">
        <v>4145</v>
      </c>
      <c r="AN373" s="20" t="s">
        <v>4148</v>
      </c>
    </row>
    <row r="374" ht="12.0" customHeight="1">
      <c r="A374" s="18" t="s">
        <v>4149</v>
      </c>
      <c r="B374" s="19" t="str">
        <f t="shared" si="15"/>
        <v>814.4</v>
      </c>
      <c r="C374" s="19" t="str">
        <f t="shared" si="49"/>
        <v>814.X</v>
      </c>
      <c r="D374" s="19" t="str">
        <f t="shared" si="16"/>
        <v>814.X</v>
      </c>
      <c r="E374" s="19" t="str">
        <f t="shared" si="3"/>
        <v>TRUE</v>
      </c>
      <c r="F374" s="19" t="str">
        <f t="shared" si="4"/>
        <v>0</v>
      </c>
      <c r="G374" s="19" t="s">
        <v>4150</v>
      </c>
      <c r="H374" s="20" t="s">
        <v>4001</v>
      </c>
      <c r="I374" s="20" t="s">
        <v>4002</v>
      </c>
      <c r="J374" s="20" t="s">
        <v>2944</v>
      </c>
      <c r="L374" s="20" t="s">
        <v>4152</v>
      </c>
      <c r="M374" s="20" t="s">
        <v>4152</v>
      </c>
      <c r="R374" s="20" t="s">
        <v>4152</v>
      </c>
      <c r="Y374" s="20" t="s">
        <v>4152</v>
      </c>
      <c r="Z374" s="20" t="s">
        <v>4153</v>
      </c>
      <c r="AA374" s="20" t="s">
        <v>4153</v>
      </c>
      <c r="AB374" s="20" t="s">
        <v>172</v>
      </c>
      <c r="AC374" s="20" t="s">
        <v>172</v>
      </c>
      <c r="AD374" s="20" t="s">
        <v>172</v>
      </c>
      <c r="AE374" s="20" t="s">
        <v>172</v>
      </c>
      <c r="AF374" s="20" t="s">
        <v>4153</v>
      </c>
      <c r="AG374" s="20" t="s">
        <v>172</v>
      </c>
      <c r="AH374" s="20" t="s">
        <v>172</v>
      </c>
      <c r="AI374" s="20" t="s">
        <v>172</v>
      </c>
      <c r="AJ374" s="20" t="s">
        <v>172</v>
      </c>
      <c r="AK374" s="20" t="s">
        <v>172</v>
      </c>
      <c r="AL374" s="20" t="s">
        <v>172</v>
      </c>
      <c r="AM374" s="20" t="s">
        <v>4153</v>
      </c>
      <c r="AN374" s="20" t="s">
        <v>4154</v>
      </c>
    </row>
    <row r="375" ht="12.0" customHeight="1">
      <c r="A375" s="18" t="s">
        <v>4155</v>
      </c>
      <c r="B375" s="19" t="str">
        <f t="shared" si="15"/>
        <v>814.5</v>
      </c>
      <c r="C375" s="19" t="str">
        <f t="shared" si="49"/>
        <v>814.X</v>
      </c>
      <c r="D375" s="19" t="str">
        <f t="shared" si="16"/>
        <v>814.X</v>
      </c>
      <c r="E375" s="19" t="str">
        <f t="shared" si="3"/>
        <v>TRUE</v>
      </c>
      <c r="F375" s="19" t="str">
        <f t="shared" si="4"/>
        <v>0</v>
      </c>
      <c r="G375" s="19" t="s">
        <v>4156</v>
      </c>
      <c r="H375" s="20" t="s">
        <v>4006</v>
      </c>
      <c r="I375" s="20" t="s">
        <v>4008</v>
      </c>
      <c r="J375" s="20" t="s">
        <v>2944</v>
      </c>
      <c r="L375" s="20" t="s">
        <v>4157</v>
      </c>
      <c r="M375" s="20" t="s">
        <v>4157</v>
      </c>
      <c r="R375" s="20" t="s">
        <v>4157</v>
      </c>
      <c r="Y375" s="20" t="s">
        <v>4157</v>
      </c>
      <c r="Z375" s="20" t="s">
        <v>4158</v>
      </c>
      <c r="AA375" s="20" t="s">
        <v>4158</v>
      </c>
      <c r="AB375" s="20" t="s">
        <v>172</v>
      </c>
      <c r="AC375" s="20" t="s">
        <v>172</v>
      </c>
      <c r="AD375" s="20" t="s">
        <v>172</v>
      </c>
      <c r="AE375" s="20" t="s">
        <v>172</v>
      </c>
      <c r="AF375" s="20" t="s">
        <v>4158</v>
      </c>
      <c r="AG375" s="20" t="s">
        <v>172</v>
      </c>
      <c r="AH375" s="20" t="s">
        <v>172</v>
      </c>
      <c r="AI375" s="20" t="s">
        <v>172</v>
      </c>
      <c r="AJ375" s="20" t="s">
        <v>172</v>
      </c>
      <c r="AK375" s="20" t="s">
        <v>172</v>
      </c>
      <c r="AL375" s="20" t="s">
        <v>172</v>
      </c>
      <c r="AM375" s="20" t="s">
        <v>4158</v>
      </c>
      <c r="AN375" s="20" t="s">
        <v>4163</v>
      </c>
    </row>
    <row r="376" ht="12.0" customHeight="1">
      <c r="A376" s="18" t="s">
        <v>4164</v>
      </c>
      <c r="B376" s="19" t="str">
        <f t="shared" si="15"/>
        <v>814.6</v>
      </c>
      <c r="C376" s="19" t="str">
        <f t="shared" si="49"/>
        <v>814.X</v>
      </c>
      <c r="D376" s="19" t="str">
        <f t="shared" si="16"/>
        <v>814.X</v>
      </c>
      <c r="E376" s="19" t="str">
        <f t="shared" si="3"/>
        <v>TRUE</v>
      </c>
      <c r="F376" s="19" t="str">
        <f t="shared" si="4"/>
        <v>0</v>
      </c>
      <c r="G376" s="19" t="s">
        <v>4166</v>
      </c>
      <c r="H376" s="20" t="s">
        <v>4017</v>
      </c>
      <c r="I376" s="20" t="s">
        <v>4019</v>
      </c>
      <c r="J376" s="20" t="s">
        <v>2944</v>
      </c>
      <c r="L376" s="20" t="s">
        <v>4167</v>
      </c>
      <c r="M376" s="20" t="s">
        <v>4167</v>
      </c>
      <c r="R376" s="20" t="s">
        <v>4167</v>
      </c>
      <c r="Y376" s="20" t="s">
        <v>4167</v>
      </c>
      <c r="Z376" s="20" t="s">
        <v>4168</v>
      </c>
      <c r="AA376" s="20" t="s">
        <v>4168</v>
      </c>
      <c r="AB376" s="20" t="s">
        <v>172</v>
      </c>
      <c r="AC376" s="20" t="s">
        <v>172</v>
      </c>
      <c r="AD376" s="20" t="s">
        <v>172</v>
      </c>
      <c r="AE376" s="20" t="s">
        <v>172</v>
      </c>
      <c r="AF376" s="20" t="s">
        <v>4168</v>
      </c>
      <c r="AG376" s="20" t="s">
        <v>172</v>
      </c>
      <c r="AH376" s="20" t="s">
        <v>172</v>
      </c>
      <c r="AI376" s="20" t="s">
        <v>172</v>
      </c>
      <c r="AJ376" s="20" t="s">
        <v>172</v>
      </c>
      <c r="AK376" s="20" t="s">
        <v>172</v>
      </c>
      <c r="AL376" s="20" t="s">
        <v>172</v>
      </c>
      <c r="AM376" s="20" t="s">
        <v>4168</v>
      </c>
      <c r="AN376" s="20" t="s">
        <v>4170</v>
      </c>
    </row>
    <row r="377" ht="12.0" customHeight="1">
      <c r="A377" s="18" t="s">
        <v>4171</v>
      </c>
      <c r="B377" s="19" t="str">
        <f t="shared" si="15"/>
        <v>815.X</v>
      </c>
      <c r="C377" s="19" t="s">
        <v>3954</v>
      </c>
      <c r="D377" s="19" t="str">
        <f t="shared" si="16"/>
        <v>81X</v>
      </c>
      <c r="E377" s="19" t="str">
        <f t="shared" si="3"/>
        <v>TRUE</v>
      </c>
      <c r="F377" s="19" t="str">
        <f t="shared" si="4"/>
        <v>6</v>
      </c>
      <c r="G377" s="19" t="s">
        <v>4172</v>
      </c>
      <c r="H377" s="20" t="s">
        <v>4173</v>
      </c>
      <c r="I377" s="20" t="s">
        <v>4174</v>
      </c>
      <c r="J377" s="20" t="s">
        <v>2944</v>
      </c>
      <c r="K377" s="20" t="s">
        <v>4175</v>
      </c>
      <c r="Z377" t="s">
        <v>172</v>
      </c>
      <c r="AA377" t="s">
        <v>172</v>
      </c>
      <c r="AB377" t="s">
        <v>172</v>
      </c>
      <c r="AC377" t="s">
        <v>172</v>
      </c>
      <c r="AD377" t="s">
        <v>172</v>
      </c>
      <c r="AE377" t="s">
        <v>172</v>
      </c>
      <c r="AF377" t="s">
        <v>172</v>
      </c>
      <c r="AG377" t="s">
        <v>172</v>
      </c>
      <c r="AH377" t="s">
        <v>172</v>
      </c>
      <c r="AI377" t="s">
        <v>172</v>
      </c>
      <c r="AJ377" t="s">
        <v>172</v>
      </c>
      <c r="AK377" t="s">
        <v>172</v>
      </c>
      <c r="AL377" t="s">
        <v>172</v>
      </c>
      <c r="AM377" t="s">
        <v>172</v>
      </c>
      <c r="AN377" t="s">
        <v>183</v>
      </c>
    </row>
    <row r="378" ht="12.0" customHeight="1">
      <c r="A378" s="18" t="s">
        <v>4176</v>
      </c>
      <c r="B378" s="19" t="str">
        <f t="shared" si="15"/>
        <v>815.1</v>
      </c>
      <c r="C378" s="19" t="str">
        <f t="shared" ref="C378:C383" si="50">REGEXREPLACE(B378,"^([^X]*?).?(X*)$", "$1X$2")</f>
        <v>815.X</v>
      </c>
      <c r="D378" s="19" t="str">
        <f t="shared" si="16"/>
        <v>815.X</v>
      </c>
      <c r="E378" s="19" t="str">
        <f t="shared" si="3"/>
        <v>TRUE</v>
      </c>
      <c r="F378" s="19" t="str">
        <f t="shared" si="4"/>
        <v>0</v>
      </c>
      <c r="G378" s="19" t="s">
        <v>4177</v>
      </c>
      <c r="H378" s="20" t="s">
        <v>289</v>
      </c>
      <c r="I378" s="20" t="s">
        <v>292</v>
      </c>
      <c r="J378" s="20" t="s">
        <v>2944</v>
      </c>
      <c r="L378" s="20" t="s">
        <v>4178</v>
      </c>
      <c r="M378" s="20" t="s">
        <v>4178</v>
      </c>
      <c r="Y378" s="20" t="s">
        <v>4178</v>
      </c>
      <c r="Z378" s="20" t="s">
        <v>4180</v>
      </c>
      <c r="AA378" s="20" t="s">
        <v>4180</v>
      </c>
      <c r="AB378" s="20" t="s">
        <v>172</v>
      </c>
      <c r="AC378" s="20" t="s">
        <v>172</v>
      </c>
      <c r="AD378" s="20" t="s">
        <v>172</v>
      </c>
      <c r="AE378" s="20" t="s">
        <v>172</v>
      </c>
      <c r="AF378" s="20" t="s">
        <v>172</v>
      </c>
      <c r="AG378" s="20" t="s">
        <v>172</v>
      </c>
      <c r="AH378" s="20" t="s">
        <v>172</v>
      </c>
      <c r="AI378" s="20" t="s">
        <v>172</v>
      </c>
      <c r="AJ378" s="20" t="s">
        <v>172</v>
      </c>
      <c r="AK378" s="20" t="s">
        <v>172</v>
      </c>
      <c r="AL378" s="20" t="s">
        <v>172</v>
      </c>
      <c r="AM378" s="20" t="s">
        <v>4180</v>
      </c>
      <c r="AN378" s="20" t="s">
        <v>4181</v>
      </c>
    </row>
    <row r="379" ht="12.0" customHeight="1">
      <c r="A379" s="18" t="s">
        <v>4182</v>
      </c>
      <c r="B379" s="19" t="str">
        <f t="shared" si="15"/>
        <v>815.2</v>
      </c>
      <c r="C379" s="19" t="str">
        <f t="shared" si="50"/>
        <v>815.X</v>
      </c>
      <c r="D379" s="19" t="str">
        <f t="shared" si="16"/>
        <v>815.X</v>
      </c>
      <c r="E379" s="19" t="str">
        <f t="shared" si="3"/>
        <v>TRUE</v>
      </c>
      <c r="F379" s="19" t="str">
        <f t="shared" si="4"/>
        <v>0</v>
      </c>
      <c r="G379" s="19" t="s">
        <v>4183</v>
      </c>
      <c r="H379" s="20" t="s">
        <v>3973</v>
      </c>
      <c r="I379" s="20" t="s">
        <v>3974</v>
      </c>
      <c r="J379" s="20" t="s">
        <v>2944</v>
      </c>
      <c r="L379" s="20" t="s">
        <v>4184</v>
      </c>
      <c r="M379" s="20" t="s">
        <v>4184</v>
      </c>
      <c r="Y379" s="20" t="s">
        <v>4184</v>
      </c>
      <c r="Z379" s="20" t="s">
        <v>4185</v>
      </c>
      <c r="AA379" s="20" t="s">
        <v>4185</v>
      </c>
      <c r="AB379" s="20" t="s">
        <v>172</v>
      </c>
      <c r="AC379" s="20" t="s">
        <v>172</v>
      </c>
      <c r="AD379" s="20" t="s">
        <v>172</v>
      </c>
      <c r="AE379" s="20" t="s">
        <v>172</v>
      </c>
      <c r="AF379" s="20" t="s">
        <v>172</v>
      </c>
      <c r="AG379" s="20" t="s">
        <v>172</v>
      </c>
      <c r="AH379" s="20" t="s">
        <v>172</v>
      </c>
      <c r="AI379" s="20" t="s">
        <v>172</v>
      </c>
      <c r="AJ379" s="20" t="s">
        <v>172</v>
      </c>
      <c r="AK379" s="20" t="s">
        <v>172</v>
      </c>
      <c r="AL379" s="20" t="s">
        <v>172</v>
      </c>
      <c r="AM379" s="20" t="s">
        <v>4185</v>
      </c>
      <c r="AN379" s="20" t="s">
        <v>4186</v>
      </c>
    </row>
    <row r="380" ht="12.0" customHeight="1">
      <c r="A380" s="18" t="s">
        <v>4187</v>
      </c>
      <c r="B380" s="19" t="str">
        <f t="shared" si="15"/>
        <v>815.3</v>
      </c>
      <c r="C380" s="19" t="str">
        <f t="shared" si="50"/>
        <v>815.X</v>
      </c>
      <c r="D380" s="19" t="str">
        <f t="shared" si="16"/>
        <v>815.X</v>
      </c>
      <c r="E380" s="19" t="str">
        <f t="shared" si="3"/>
        <v>TRUE</v>
      </c>
      <c r="F380" s="19" t="str">
        <f t="shared" si="4"/>
        <v>0</v>
      </c>
      <c r="G380" s="19" t="s">
        <v>4189</v>
      </c>
      <c r="H380" s="20" t="s">
        <v>3987</v>
      </c>
      <c r="I380" s="20" t="s">
        <v>3988</v>
      </c>
      <c r="J380" s="20" t="s">
        <v>2944</v>
      </c>
      <c r="L380" s="20" t="s">
        <v>4190</v>
      </c>
      <c r="M380" s="20" t="s">
        <v>4190</v>
      </c>
      <c r="Y380" s="20" t="s">
        <v>4190</v>
      </c>
      <c r="Z380" s="20" t="s">
        <v>4191</v>
      </c>
      <c r="AA380" s="20" t="s">
        <v>4191</v>
      </c>
      <c r="AB380" s="20" t="s">
        <v>172</v>
      </c>
      <c r="AC380" s="20" t="s">
        <v>172</v>
      </c>
      <c r="AD380" s="20" t="s">
        <v>172</v>
      </c>
      <c r="AE380" s="20" t="s">
        <v>172</v>
      </c>
      <c r="AF380" s="20" t="s">
        <v>172</v>
      </c>
      <c r="AG380" s="20" t="s">
        <v>172</v>
      </c>
      <c r="AH380" s="20" t="s">
        <v>172</v>
      </c>
      <c r="AI380" s="20" t="s">
        <v>172</v>
      </c>
      <c r="AJ380" s="20" t="s">
        <v>172</v>
      </c>
      <c r="AK380" s="20" t="s">
        <v>172</v>
      </c>
      <c r="AL380" s="20" t="s">
        <v>172</v>
      </c>
      <c r="AM380" s="20" t="s">
        <v>4191</v>
      </c>
      <c r="AN380" s="20" t="s">
        <v>4193</v>
      </c>
    </row>
    <row r="381" ht="12.0" customHeight="1">
      <c r="A381" s="18" t="s">
        <v>4194</v>
      </c>
      <c r="B381" s="19" t="str">
        <f t="shared" si="15"/>
        <v>815.4</v>
      </c>
      <c r="C381" s="19" t="str">
        <f t="shared" si="50"/>
        <v>815.X</v>
      </c>
      <c r="D381" s="19" t="str">
        <f t="shared" si="16"/>
        <v>815.X</v>
      </c>
      <c r="E381" s="19" t="str">
        <f t="shared" si="3"/>
        <v>TRUE</v>
      </c>
      <c r="F381" s="19" t="str">
        <f t="shared" si="4"/>
        <v>0</v>
      </c>
      <c r="G381" s="19" t="s">
        <v>4196</v>
      </c>
      <c r="H381" s="20" t="s">
        <v>4001</v>
      </c>
      <c r="I381" s="20" t="s">
        <v>4002</v>
      </c>
      <c r="J381" s="20" t="s">
        <v>2944</v>
      </c>
      <c r="L381" s="20" t="s">
        <v>4197</v>
      </c>
      <c r="M381" s="20" t="s">
        <v>4197</v>
      </c>
      <c r="Y381" s="20" t="s">
        <v>4197</v>
      </c>
      <c r="Z381" s="20" t="s">
        <v>4198</v>
      </c>
      <c r="AA381" s="20" t="s">
        <v>4198</v>
      </c>
      <c r="AB381" s="20" t="s">
        <v>172</v>
      </c>
      <c r="AC381" s="20" t="s">
        <v>172</v>
      </c>
      <c r="AD381" s="20" t="s">
        <v>172</v>
      </c>
      <c r="AE381" s="20" t="s">
        <v>172</v>
      </c>
      <c r="AF381" s="20" t="s">
        <v>172</v>
      </c>
      <c r="AG381" s="20" t="s">
        <v>172</v>
      </c>
      <c r="AH381" s="20" t="s">
        <v>172</v>
      </c>
      <c r="AI381" s="20" t="s">
        <v>172</v>
      </c>
      <c r="AJ381" s="20" t="s">
        <v>172</v>
      </c>
      <c r="AK381" s="20" t="s">
        <v>172</v>
      </c>
      <c r="AL381" s="20" t="s">
        <v>172</v>
      </c>
      <c r="AM381" s="20" t="s">
        <v>4198</v>
      </c>
      <c r="AN381" s="20" t="s">
        <v>4199</v>
      </c>
    </row>
    <row r="382" ht="12.0" customHeight="1">
      <c r="A382" s="18" t="s">
        <v>4200</v>
      </c>
      <c r="B382" s="19" t="str">
        <f t="shared" si="15"/>
        <v>815.5</v>
      </c>
      <c r="C382" s="19" t="str">
        <f t="shared" si="50"/>
        <v>815.X</v>
      </c>
      <c r="D382" s="19" t="str">
        <f t="shared" si="16"/>
        <v>815.X</v>
      </c>
      <c r="E382" s="19" t="str">
        <f t="shared" si="3"/>
        <v>TRUE</v>
      </c>
      <c r="F382" s="19" t="str">
        <f t="shared" si="4"/>
        <v>0</v>
      </c>
      <c r="G382" s="19" t="s">
        <v>4201</v>
      </c>
      <c r="H382" s="20" t="s">
        <v>4006</v>
      </c>
      <c r="I382" s="20" t="s">
        <v>4008</v>
      </c>
      <c r="J382" s="20" t="s">
        <v>2944</v>
      </c>
      <c r="L382" s="20" t="s">
        <v>4202</v>
      </c>
      <c r="M382" s="20" t="s">
        <v>4202</v>
      </c>
      <c r="Y382" s="20" t="s">
        <v>4202</v>
      </c>
      <c r="Z382" s="20" t="s">
        <v>4203</v>
      </c>
      <c r="AA382" s="20" t="s">
        <v>4203</v>
      </c>
      <c r="AB382" s="20" t="s">
        <v>172</v>
      </c>
      <c r="AC382" s="20" t="s">
        <v>172</v>
      </c>
      <c r="AD382" s="20" t="s">
        <v>172</v>
      </c>
      <c r="AE382" s="20" t="s">
        <v>172</v>
      </c>
      <c r="AF382" s="20" t="s">
        <v>172</v>
      </c>
      <c r="AG382" s="20" t="s">
        <v>172</v>
      </c>
      <c r="AH382" s="20" t="s">
        <v>172</v>
      </c>
      <c r="AI382" s="20" t="s">
        <v>172</v>
      </c>
      <c r="AJ382" s="20" t="s">
        <v>172</v>
      </c>
      <c r="AK382" s="20" t="s">
        <v>172</v>
      </c>
      <c r="AL382" s="20" t="s">
        <v>172</v>
      </c>
      <c r="AM382" s="20" t="s">
        <v>4203</v>
      </c>
      <c r="AN382" s="20" t="s">
        <v>4204</v>
      </c>
    </row>
    <row r="383" ht="12.0" customHeight="1">
      <c r="A383" s="18" t="s">
        <v>4205</v>
      </c>
      <c r="B383" s="19" t="str">
        <f t="shared" si="15"/>
        <v>815.6</v>
      </c>
      <c r="C383" s="19" t="str">
        <f t="shared" si="50"/>
        <v>815.X</v>
      </c>
      <c r="D383" s="19" t="str">
        <f t="shared" si="16"/>
        <v>815.X</v>
      </c>
      <c r="E383" s="19" t="str">
        <f t="shared" si="3"/>
        <v>TRUE</v>
      </c>
      <c r="F383" s="19" t="str">
        <f t="shared" si="4"/>
        <v>0</v>
      </c>
      <c r="G383" s="19" t="s">
        <v>4208</v>
      </c>
      <c r="H383" s="20" t="s">
        <v>4017</v>
      </c>
      <c r="I383" s="20" t="s">
        <v>4019</v>
      </c>
      <c r="J383" s="20" t="s">
        <v>2944</v>
      </c>
      <c r="L383" s="20" t="s">
        <v>4210</v>
      </c>
      <c r="M383" s="20" t="s">
        <v>4210</v>
      </c>
      <c r="Y383" s="20" t="s">
        <v>4210</v>
      </c>
      <c r="Z383" s="20" t="s">
        <v>4212</v>
      </c>
      <c r="AA383" s="20" t="s">
        <v>4212</v>
      </c>
      <c r="AB383" s="20" t="s">
        <v>172</v>
      </c>
      <c r="AC383" s="20" t="s">
        <v>172</v>
      </c>
      <c r="AD383" s="20" t="s">
        <v>172</v>
      </c>
      <c r="AE383" s="20" t="s">
        <v>172</v>
      </c>
      <c r="AF383" s="20" t="s">
        <v>172</v>
      </c>
      <c r="AG383" s="20" t="s">
        <v>172</v>
      </c>
      <c r="AH383" s="20" t="s">
        <v>172</v>
      </c>
      <c r="AI383" s="20" t="s">
        <v>172</v>
      </c>
      <c r="AJ383" s="20" t="s">
        <v>172</v>
      </c>
      <c r="AK383" s="20" t="s">
        <v>172</v>
      </c>
      <c r="AL383" s="20" t="s">
        <v>172</v>
      </c>
      <c r="AM383" s="20" t="s">
        <v>4212</v>
      </c>
      <c r="AN383" s="20" t="s">
        <v>4215</v>
      </c>
    </row>
    <row r="384" ht="12.0" customHeight="1">
      <c r="A384" s="18" t="s">
        <v>4216</v>
      </c>
      <c r="B384" s="19" t="str">
        <f t="shared" si="15"/>
        <v>816.X</v>
      </c>
      <c r="C384" s="19" t="s">
        <v>3954</v>
      </c>
      <c r="D384" s="19" t="str">
        <f t="shared" si="16"/>
        <v>81X</v>
      </c>
      <c r="E384" s="19" t="str">
        <f t="shared" si="3"/>
        <v>TRUE</v>
      </c>
      <c r="F384" s="19" t="str">
        <f t="shared" si="4"/>
        <v>6</v>
      </c>
      <c r="G384" s="19" t="s">
        <v>4217</v>
      </c>
      <c r="H384" s="20" t="s">
        <v>4218</v>
      </c>
      <c r="I384" s="20" t="s">
        <v>4219</v>
      </c>
      <c r="J384" s="20" t="s">
        <v>2944</v>
      </c>
      <c r="Z384" t="s">
        <v>172</v>
      </c>
      <c r="AA384" t="s">
        <v>172</v>
      </c>
      <c r="AB384" t="s">
        <v>172</v>
      </c>
      <c r="AC384" t="s">
        <v>172</v>
      </c>
      <c r="AD384" t="s">
        <v>172</v>
      </c>
      <c r="AE384" t="s">
        <v>172</v>
      </c>
      <c r="AF384" t="s">
        <v>172</v>
      </c>
      <c r="AG384" t="s">
        <v>172</v>
      </c>
      <c r="AH384" t="s">
        <v>172</v>
      </c>
      <c r="AI384" t="s">
        <v>172</v>
      </c>
      <c r="AJ384" t="s">
        <v>172</v>
      </c>
      <c r="AK384" t="s">
        <v>172</v>
      </c>
      <c r="AL384" t="s">
        <v>172</v>
      </c>
      <c r="AM384" t="s">
        <v>172</v>
      </c>
      <c r="AN384" t="s">
        <v>183</v>
      </c>
    </row>
    <row r="385" ht="12.0" customHeight="1">
      <c r="A385" s="18" t="s">
        <v>4222</v>
      </c>
      <c r="B385" s="19" t="str">
        <f t="shared" si="15"/>
        <v>816.1</v>
      </c>
      <c r="C385" s="19" t="str">
        <f t="shared" ref="C385:C392" si="51">REGEXREPLACE(B385,"^([^X]*?).?(X*)$", "$1X$2")</f>
        <v>816.X</v>
      </c>
      <c r="D385" s="19" t="str">
        <f t="shared" si="16"/>
        <v>816.X</v>
      </c>
      <c r="E385" s="19" t="str">
        <f t="shared" si="3"/>
        <v>TRUE</v>
      </c>
      <c r="F385" s="19" t="str">
        <f t="shared" si="4"/>
        <v>0</v>
      </c>
      <c r="G385" s="19" t="s">
        <v>4224</v>
      </c>
      <c r="H385" s="20" t="s">
        <v>289</v>
      </c>
      <c r="I385" s="20" t="s">
        <v>292</v>
      </c>
      <c r="J385" s="20" t="s">
        <v>2944</v>
      </c>
      <c r="L385" s="20" t="s">
        <v>4225</v>
      </c>
      <c r="M385" s="20" t="s">
        <v>4225</v>
      </c>
      <c r="S385" s="20" t="s">
        <v>4225</v>
      </c>
      <c r="Y385" s="20" t="s">
        <v>4225</v>
      </c>
      <c r="Z385" s="20" t="s">
        <v>4226</v>
      </c>
      <c r="AA385" s="20" t="s">
        <v>4226</v>
      </c>
      <c r="AB385" s="20" t="s">
        <v>172</v>
      </c>
      <c r="AC385" s="20" t="s">
        <v>172</v>
      </c>
      <c r="AD385" s="20" t="s">
        <v>172</v>
      </c>
      <c r="AE385" s="20" t="s">
        <v>172</v>
      </c>
      <c r="AF385" s="20" t="s">
        <v>172</v>
      </c>
      <c r="AG385" s="20" t="s">
        <v>4226</v>
      </c>
      <c r="AH385" s="20" t="s">
        <v>172</v>
      </c>
      <c r="AI385" s="20" t="s">
        <v>172</v>
      </c>
      <c r="AJ385" s="20" t="s">
        <v>172</v>
      </c>
      <c r="AK385" s="20" t="s">
        <v>172</v>
      </c>
      <c r="AL385" s="20" t="s">
        <v>172</v>
      </c>
      <c r="AM385" s="20" t="s">
        <v>4226</v>
      </c>
      <c r="AN385" s="20" t="s">
        <v>4228</v>
      </c>
    </row>
    <row r="386" ht="12.0" customHeight="1">
      <c r="A386" s="18" t="s">
        <v>4229</v>
      </c>
      <c r="B386" s="19" t="str">
        <f t="shared" si="15"/>
        <v>816.2</v>
      </c>
      <c r="C386" s="19" t="str">
        <f t="shared" si="51"/>
        <v>816.X</v>
      </c>
      <c r="D386" s="19" t="str">
        <f t="shared" si="16"/>
        <v>816.X</v>
      </c>
      <c r="E386" s="19" t="str">
        <f t="shared" si="3"/>
        <v>TRUE</v>
      </c>
      <c r="F386" s="19" t="str">
        <f t="shared" si="4"/>
        <v>0</v>
      </c>
      <c r="G386" s="19" t="s">
        <v>4231</v>
      </c>
      <c r="H386" s="20" t="s">
        <v>3973</v>
      </c>
      <c r="I386" s="20" t="s">
        <v>3974</v>
      </c>
      <c r="J386" s="20" t="s">
        <v>2944</v>
      </c>
      <c r="L386" s="20" t="s">
        <v>4233</v>
      </c>
      <c r="M386" s="20" t="s">
        <v>4233</v>
      </c>
      <c r="S386" s="20" t="s">
        <v>4233</v>
      </c>
      <c r="Y386" s="20" t="s">
        <v>4233</v>
      </c>
      <c r="Z386" s="20" t="s">
        <v>4234</v>
      </c>
      <c r="AA386" s="20" t="s">
        <v>4234</v>
      </c>
      <c r="AB386" s="20" t="s">
        <v>172</v>
      </c>
      <c r="AC386" s="20" t="s">
        <v>172</v>
      </c>
      <c r="AD386" s="20" t="s">
        <v>172</v>
      </c>
      <c r="AE386" s="20" t="s">
        <v>172</v>
      </c>
      <c r="AF386" s="20" t="s">
        <v>172</v>
      </c>
      <c r="AG386" s="20" t="s">
        <v>4234</v>
      </c>
      <c r="AH386" s="20" t="s">
        <v>172</v>
      </c>
      <c r="AI386" s="20" t="s">
        <v>172</v>
      </c>
      <c r="AJ386" s="20" t="s">
        <v>172</v>
      </c>
      <c r="AK386" s="20" t="s">
        <v>172</v>
      </c>
      <c r="AL386" s="20" t="s">
        <v>172</v>
      </c>
      <c r="AM386" s="20" t="s">
        <v>4234</v>
      </c>
      <c r="AN386" s="20" t="s">
        <v>4235</v>
      </c>
    </row>
    <row r="387" ht="12.0" customHeight="1">
      <c r="A387" s="18" t="s">
        <v>4236</v>
      </c>
      <c r="B387" s="19" t="str">
        <f t="shared" si="15"/>
        <v>816.3</v>
      </c>
      <c r="C387" s="19" t="str">
        <f t="shared" si="51"/>
        <v>816.X</v>
      </c>
      <c r="D387" s="19" t="str">
        <f t="shared" si="16"/>
        <v>816.X</v>
      </c>
      <c r="E387" s="19" t="str">
        <f t="shared" si="3"/>
        <v>TRUE</v>
      </c>
      <c r="F387" s="19" t="str">
        <f t="shared" si="4"/>
        <v>0</v>
      </c>
      <c r="G387" s="19" t="s">
        <v>4237</v>
      </c>
      <c r="H387" s="20" t="s">
        <v>3987</v>
      </c>
      <c r="I387" s="20" t="s">
        <v>3988</v>
      </c>
      <c r="J387" s="20" t="s">
        <v>2944</v>
      </c>
      <c r="L387" s="20" t="s">
        <v>4241</v>
      </c>
      <c r="M387" s="20" t="s">
        <v>4241</v>
      </c>
      <c r="S387" s="20" t="s">
        <v>4241</v>
      </c>
      <c r="Y387" s="20" t="s">
        <v>4241</v>
      </c>
      <c r="Z387" s="20" t="s">
        <v>4243</v>
      </c>
      <c r="AA387" s="20" t="s">
        <v>4243</v>
      </c>
      <c r="AB387" s="20" t="s">
        <v>172</v>
      </c>
      <c r="AC387" s="20" t="s">
        <v>172</v>
      </c>
      <c r="AD387" s="20" t="s">
        <v>172</v>
      </c>
      <c r="AE387" s="20" t="s">
        <v>172</v>
      </c>
      <c r="AF387" s="20" t="s">
        <v>172</v>
      </c>
      <c r="AG387" s="20" t="s">
        <v>4243</v>
      </c>
      <c r="AH387" s="20" t="s">
        <v>172</v>
      </c>
      <c r="AI387" s="20" t="s">
        <v>172</v>
      </c>
      <c r="AJ387" s="20" t="s">
        <v>172</v>
      </c>
      <c r="AK387" s="20" t="s">
        <v>172</v>
      </c>
      <c r="AL387" s="20" t="s">
        <v>172</v>
      </c>
      <c r="AM387" s="20" t="s">
        <v>4243</v>
      </c>
      <c r="AN387" s="20" t="s">
        <v>4246</v>
      </c>
    </row>
    <row r="388" ht="12.0" customHeight="1">
      <c r="A388" s="18" t="s">
        <v>4247</v>
      </c>
      <c r="B388" s="19" t="str">
        <f t="shared" si="15"/>
        <v>816.4</v>
      </c>
      <c r="C388" s="19" t="str">
        <f t="shared" si="51"/>
        <v>816.X</v>
      </c>
      <c r="D388" s="19" t="str">
        <f t="shared" si="16"/>
        <v>816.X</v>
      </c>
      <c r="E388" s="19" t="str">
        <f t="shared" si="3"/>
        <v>TRUE</v>
      </c>
      <c r="F388" s="19" t="str">
        <f t="shared" si="4"/>
        <v>0</v>
      </c>
      <c r="G388" s="19" t="s">
        <v>4249</v>
      </c>
      <c r="H388" s="20" t="s">
        <v>4001</v>
      </c>
      <c r="I388" s="20" t="s">
        <v>4002</v>
      </c>
      <c r="J388" s="20" t="s">
        <v>2944</v>
      </c>
      <c r="L388" s="20" t="s">
        <v>4250</v>
      </c>
      <c r="M388" s="20" t="s">
        <v>4250</v>
      </c>
      <c r="S388" s="20" t="s">
        <v>4250</v>
      </c>
      <c r="Y388" s="20" t="s">
        <v>4250</v>
      </c>
      <c r="Z388" s="20" t="s">
        <v>4251</v>
      </c>
      <c r="AA388" s="20" t="s">
        <v>4251</v>
      </c>
      <c r="AB388" s="20" t="s">
        <v>172</v>
      </c>
      <c r="AC388" s="20" t="s">
        <v>172</v>
      </c>
      <c r="AD388" s="20" t="s">
        <v>172</v>
      </c>
      <c r="AE388" s="20" t="s">
        <v>172</v>
      </c>
      <c r="AF388" s="20" t="s">
        <v>172</v>
      </c>
      <c r="AG388" s="20" t="s">
        <v>4251</v>
      </c>
      <c r="AH388" s="20" t="s">
        <v>172</v>
      </c>
      <c r="AI388" s="20" t="s">
        <v>172</v>
      </c>
      <c r="AJ388" s="20" t="s">
        <v>172</v>
      </c>
      <c r="AK388" s="20" t="s">
        <v>172</v>
      </c>
      <c r="AL388" s="20" t="s">
        <v>172</v>
      </c>
      <c r="AM388" s="20" t="s">
        <v>4251</v>
      </c>
      <c r="AN388" s="20" t="s">
        <v>4253</v>
      </c>
    </row>
    <row r="389" ht="12.0" customHeight="1">
      <c r="A389" s="18" t="s">
        <v>4254</v>
      </c>
      <c r="B389" s="19" t="str">
        <f t="shared" si="15"/>
        <v>816.5</v>
      </c>
      <c r="C389" s="19" t="str">
        <f t="shared" si="51"/>
        <v>816.X</v>
      </c>
      <c r="D389" s="19" t="str">
        <f t="shared" si="16"/>
        <v>816.X</v>
      </c>
      <c r="E389" s="19" t="str">
        <f t="shared" si="3"/>
        <v>TRUE</v>
      </c>
      <c r="F389" s="19" t="str">
        <f t="shared" si="4"/>
        <v>0</v>
      </c>
      <c r="G389" s="19" t="s">
        <v>4256</v>
      </c>
      <c r="H389" s="20" t="s">
        <v>4006</v>
      </c>
      <c r="I389" s="20" t="s">
        <v>4008</v>
      </c>
      <c r="J389" s="20" t="s">
        <v>2944</v>
      </c>
      <c r="L389" s="20" t="s">
        <v>4258</v>
      </c>
      <c r="M389" s="20" t="s">
        <v>4258</v>
      </c>
      <c r="S389" s="20" t="s">
        <v>4259</v>
      </c>
      <c r="Y389" s="20" t="s">
        <v>4258</v>
      </c>
      <c r="Z389" s="20" t="s">
        <v>4260</v>
      </c>
      <c r="AA389" s="20" t="s">
        <v>4260</v>
      </c>
      <c r="AB389" s="20" t="s">
        <v>172</v>
      </c>
      <c r="AC389" s="20" t="s">
        <v>172</v>
      </c>
      <c r="AD389" s="20" t="s">
        <v>172</v>
      </c>
      <c r="AE389" s="20" t="s">
        <v>172</v>
      </c>
      <c r="AF389" s="20" t="s">
        <v>172</v>
      </c>
      <c r="AG389" s="20" t="s">
        <v>4261</v>
      </c>
      <c r="AH389" s="20" t="s">
        <v>172</v>
      </c>
      <c r="AI389" s="20" t="s">
        <v>172</v>
      </c>
      <c r="AJ389" s="20" t="s">
        <v>172</v>
      </c>
      <c r="AK389" s="20" t="s">
        <v>172</v>
      </c>
      <c r="AL389" s="20" t="s">
        <v>172</v>
      </c>
      <c r="AM389" s="20" t="s">
        <v>4260</v>
      </c>
      <c r="AN389" s="20" t="s">
        <v>4263</v>
      </c>
    </row>
    <row r="390" ht="12.0" customHeight="1">
      <c r="A390" s="18" t="s">
        <v>4265</v>
      </c>
      <c r="B390" s="19" t="str">
        <f t="shared" si="15"/>
        <v>816.6</v>
      </c>
      <c r="C390" s="19" t="str">
        <f t="shared" si="51"/>
        <v>816.X</v>
      </c>
      <c r="D390" s="19" t="str">
        <f t="shared" si="16"/>
        <v>816.X</v>
      </c>
      <c r="E390" s="19" t="str">
        <f t="shared" si="3"/>
        <v>TRUE</v>
      </c>
      <c r="F390" s="19" t="str">
        <f t="shared" si="4"/>
        <v>0</v>
      </c>
      <c r="G390" s="19" t="s">
        <v>4268</v>
      </c>
      <c r="H390" s="20" t="s">
        <v>4017</v>
      </c>
      <c r="I390" s="20" t="s">
        <v>4019</v>
      </c>
      <c r="J390" s="20" t="s">
        <v>2944</v>
      </c>
      <c r="L390" s="20" t="s">
        <v>4269</v>
      </c>
      <c r="M390" s="20" t="s">
        <v>4269</v>
      </c>
      <c r="S390" s="20" t="s">
        <v>4269</v>
      </c>
      <c r="Y390" s="20" t="s">
        <v>4269</v>
      </c>
      <c r="Z390" s="20" t="s">
        <v>4270</v>
      </c>
      <c r="AA390" s="20" t="s">
        <v>4270</v>
      </c>
      <c r="AB390" s="20" t="s">
        <v>172</v>
      </c>
      <c r="AC390" s="20" t="s">
        <v>172</v>
      </c>
      <c r="AD390" s="20" t="s">
        <v>172</v>
      </c>
      <c r="AE390" s="20" t="s">
        <v>172</v>
      </c>
      <c r="AF390" s="20" t="s">
        <v>172</v>
      </c>
      <c r="AG390" s="20" t="s">
        <v>4270</v>
      </c>
      <c r="AH390" s="20" t="s">
        <v>172</v>
      </c>
      <c r="AI390" s="20" t="s">
        <v>172</v>
      </c>
      <c r="AJ390" s="20" t="s">
        <v>172</v>
      </c>
      <c r="AK390" s="20" t="s">
        <v>172</v>
      </c>
      <c r="AL390" s="20" t="s">
        <v>172</v>
      </c>
      <c r="AM390" s="20" t="s">
        <v>4270</v>
      </c>
      <c r="AN390" s="20" t="s">
        <v>4272</v>
      </c>
    </row>
    <row r="391" ht="12.0" customHeight="1">
      <c r="A391" s="18" t="s">
        <v>4274</v>
      </c>
      <c r="B391" s="19" t="str">
        <f t="shared" si="15"/>
        <v>82X</v>
      </c>
      <c r="C391" s="19" t="str">
        <f t="shared" si="51"/>
        <v>8XX</v>
      </c>
      <c r="D391" s="19" t="str">
        <f t="shared" si="16"/>
        <v>8XX</v>
      </c>
      <c r="E391" s="19" t="str">
        <f t="shared" si="3"/>
        <v>TRUE</v>
      </c>
      <c r="F391" s="19" t="str">
        <f t="shared" si="4"/>
        <v>4</v>
      </c>
      <c r="G391" s="19" t="s">
        <v>4276</v>
      </c>
      <c r="H391" s="20" t="s">
        <v>4277</v>
      </c>
      <c r="I391" s="20" t="s">
        <v>4278</v>
      </c>
      <c r="J391" s="20" t="s">
        <v>3182</v>
      </c>
      <c r="Z391" t="s">
        <v>172</v>
      </c>
      <c r="AA391" t="s">
        <v>172</v>
      </c>
      <c r="AB391" t="s">
        <v>172</v>
      </c>
      <c r="AC391" t="s">
        <v>172</v>
      </c>
      <c r="AD391" t="s">
        <v>172</v>
      </c>
      <c r="AE391" t="s">
        <v>172</v>
      </c>
      <c r="AF391" t="s">
        <v>172</v>
      </c>
      <c r="AG391" t="s">
        <v>172</v>
      </c>
      <c r="AH391" t="s">
        <v>172</v>
      </c>
      <c r="AI391" t="s">
        <v>172</v>
      </c>
      <c r="AJ391" t="s">
        <v>172</v>
      </c>
      <c r="AK391" t="s">
        <v>172</v>
      </c>
      <c r="AL391" t="s">
        <v>172</v>
      </c>
      <c r="AM391" t="s">
        <v>172</v>
      </c>
      <c r="AN391" t="s">
        <v>183</v>
      </c>
    </row>
    <row r="392" ht="12.0" customHeight="1">
      <c r="A392" s="18" t="s">
        <v>4279</v>
      </c>
      <c r="B392" s="19" t="str">
        <f t="shared" si="15"/>
        <v>820</v>
      </c>
      <c r="C392" s="19" t="str">
        <f t="shared" si="51"/>
        <v>82X</v>
      </c>
      <c r="D392" s="19" t="str">
        <f t="shared" si="16"/>
        <v>82X</v>
      </c>
      <c r="E392" s="19" t="str">
        <f t="shared" si="3"/>
        <v>TRUE</v>
      </c>
      <c r="F392" s="19" t="str">
        <f t="shared" si="4"/>
        <v>0</v>
      </c>
      <c r="G392" s="19" t="s">
        <v>4280</v>
      </c>
      <c r="H392" s="20" t="s">
        <v>4281</v>
      </c>
      <c r="I392" s="20" t="s">
        <v>4282</v>
      </c>
      <c r="J392" s="20" t="s">
        <v>3182</v>
      </c>
      <c r="U392" s="20" t="s">
        <v>4283</v>
      </c>
      <c r="Y392" s="20" t="s">
        <v>4283</v>
      </c>
      <c r="Z392" s="20" t="s">
        <v>172</v>
      </c>
      <c r="AA392" s="20" t="s">
        <v>172</v>
      </c>
      <c r="AB392" s="20" t="s">
        <v>172</v>
      </c>
      <c r="AC392" s="20" t="s">
        <v>172</v>
      </c>
      <c r="AD392" s="20" t="s">
        <v>172</v>
      </c>
      <c r="AE392" s="20" t="s">
        <v>172</v>
      </c>
      <c r="AF392" s="20" t="s">
        <v>172</v>
      </c>
      <c r="AG392" s="20" t="s">
        <v>172</v>
      </c>
      <c r="AH392" s="20" t="s">
        <v>172</v>
      </c>
      <c r="AI392" s="20" t="s">
        <v>4286</v>
      </c>
      <c r="AJ392" s="20" t="s">
        <v>172</v>
      </c>
      <c r="AK392" s="20" t="s">
        <v>172</v>
      </c>
      <c r="AL392" s="20" t="s">
        <v>172</v>
      </c>
      <c r="AM392" s="20" t="s">
        <v>4286</v>
      </c>
      <c r="AN392" s="20" t="s">
        <v>4287</v>
      </c>
    </row>
    <row r="393" ht="12.0" customHeight="1">
      <c r="A393" s="18" t="s">
        <v>4288</v>
      </c>
      <c r="B393" s="19" t="str">
        <f t="shared" si="15"/>
        <v>821.X</v>
      </c>
      <c r="C393" s="19" t="s">
        <v>4290</v>
      </c>
      <c r="D393" s="19" t="str">
        <f t="shared" si="16"/>
        <v>82X</v>
      </c>
      <c r="E393" s="19" t="str">
        <f t="shared" si="3"/>
        <v>TRUE</v>
      </c>
      <c r="F393" s="19" t="str">
        <f t="shared" si="4"/>
        <v>2</v>
      </c>
      <c r="G393" s="19" t="s">
        <v>4291</v>
      </c>
      <c r="H393" s="20" t="s">
        <v>4292</v>
      </c>
      <c r="I393" s="20" t="s">
        <v>4294</v>
      </c>
      <c r="J393" s="20" t="s">
        <v>3182</v>
      </c>
      <c r="U393" s="20" t="s">
        <v>4295</v>
      </c>
      <c r="Y393" s="20" t="s">
        <v>4295</v>
      </c>
      <c r="Z393" s="20" t="s">
        <v>172</v>
      </c>
      <c r="AA393" s="20" t="s">
        <v>172</v>
      </c>
      <c r="AB393" s="20" t="s">
        <v>172</v>
      </c>
      <c r="AC393" s="20" t="s">
        <v>172</v>
      </c>
      <c r="AD393" s="20" t="s">
        <v>172</v>
      </c>
      <c r="AE393" s="20" t="s">
        <v>172</v>
      </c>
      <c r="AF393" s="20" t="s">
        <v>172</v>
      </c>
      <c r="AG393" s="20" t="s">
        <v>172</v>
      </c>
      <c r="AH393" s="20" t="s">
        <v>172</v>
      </c>
      <c r="AI393" s="20" t="s">
        <v>4297</v>
      </c>
      <c r="AJ393" s="20" t="s">
        <v>172</v>
      </c>
      <c r="AK393" s="20" t="s">
        <v>172</v>
      </c>
      <c r="AL393" s="20" t="s">
        <v>172</v>
      </c>
      <c r="AM393" s="20" t="s">
        <v>4297</v>
      </c>
      <c r="AN393" s="20" t="s">
        <v>4299</v>
      </c>
    </row>
    <row r="394" ht="12.0" customHeight="1">
      <c r="A394" s="18" t="s">
        <v>4300</v>
      </c>
      <c r="B394" s="19" t="str">
        <f t="shared" si="15"/>
        <v>821.1</v>
      </c>
      <c r="C394" s="19" t="str">
        <f t="shared" ref="C394:C395" si="52">REGEXREPLACE(B394,"^([^X]*?).?(X*)$", "$1X$2")</f>
        <v>821.X</v>
      </c>
      <c r="D394" s="19" t="str">
        <f t="shared" si="16"/>
        <v>821.X</v>
      </c>
      <c r="E394" s="19" t="str">
        <f t="shared" si="3"/>
        <v>TRUE</v>
      </c>
      <c r="F394" s="19" t="str">
        <f t="shared" si="4"/>
        <v>0</v>
      </c>
      <c r="G394" s="19" t="s">
        <v>4302</v>
      </c>
      <c r="H394" s="20" t="s">
        <v>289</v>
      </c>
      <c r="I394" s="20" t="s">
        <v>292</v>
      </c>
      <c r="J394" s="20" t="s">
        <v>3182</v>
      </c>
      <c r="U394" s="20" t="s">
        <v>4303</v>
      </c>
      <c r="Y394" s="20" t="s">
        <v>4303</v>
      </c>
      <c r="Z394" s="20" t="s">
        <v>172</v>
      </c>
      <c r="AA394" s="20" t="s">
        <v>172</v>
      </c>
      <c r="AB394" s="20" t="s">
        <v>172</v>
      </c>
      <c r="AC394" s="20" t="s">
        <v>172</v>
      </c>
      <c r="AD394" s="20" t="s">
        <v>172</v>
      </c>
      <c r="AE394" s="20" t="s">
        <v>172</v>
      </c>
      <c r="AF394" s="20" t="s">
        <v>172</v>
      </c>
      <c r="AG394" s="20" t="s">
        <v>172</v>
      </c>
      <c r="AH394" s="20" t="s">
        <v>172</v>
      </c>
      <c r="AI394" s="20" t="s">
        <v>4304</v>
      </c>
      <c r="AJ394" s="20" t="s">
        <v>172</v>
      </c>
      <c r="AK394" s="20" t="s">
        <v>172</v>
      </c>
      <c r="AL394" s="20" t="s">
        <v>172</v>
      </c>
      <c r="AM394" s="20" t="s">
        <v>4304</v>
      </c>
      <c r="AN394" s="20" t="s">
        <v>4306</v>
      </c>
    </row>
    <row r="395" ht="12.0" customHeight="1">
      <c r="A395" s="18" t="s">
        <v>4308</v>
      </c>
      <c r="B395" s="19" t="str">
        <f t="shared" si="15"/>
        <v>821.2</v>
      </c>
      <c r="C395" s="19" t="str">
        <f t="shared" si="52"/>
        <v>821.X</v>
      </c>
      <c r="D395" s="19" t="str">
        <f t="shared" si="16"/>
        <v>821.X</v>
      </c>
      <c r="E395" s="19" t="str">
        <f t="shared" si="3"/>
        <v>TRUE</v>
      </c>
      <c r="F395" s="19" t="str">
        <f t="shared" si="4"/>
        <v>0</v>
      </c>
      <c r="G395" s="19" t="s">
        <v>4311</v>
      </c>
      <c r="H395" s="20" t="s">
        <v>3221</v>
      </c>
      <c r="I395" s="20" t="s">
        <v>4312</v>
      </c>
      <c r="J395" s="20" t="s">
        <v>3182</v>
      </c>
      <c r="U395" s="20" t="s">
        <v>4313</v>
      </c>
      <c r="Y395" s="20" t="s">
        <v>4313</v>
      </c>
      <c r="Z395" s="20" t="s">
        <v>172</v>
      </c>
      <c r="AA395" s="20" t="s">
        <v>172</v>
      </c>
      <c r="AB395" s="20" t="s">
        <v>172</v>
      </c>
      <c r="AC395" s="20" t="s">
        <v>172</v>
      </c>
      <c r="AD395" s="20" t="s">
        <v>172</v>
      </c>
      <c r="AE395" s="20" t="s">
        <v>172</v>
      </c>
      <c r="AF395" s="20" t="s">
        <v>172</v>
      </c>
      <c r="AG395" s="20" t="s">
        <v>172</v>
      </c>
      <c r="AH395" s="20" t="s">
        <v>172</v>
      </c>
      <c r="AI395" s="20" t="s">
        <v>4315</v>
      </c>
      <c r="AJ395" s="20" t="s">
        <v>172</v>
      </c>
      <c r="AK395" s="20" t="s">
        <v>172</v>
      </c>
      <c r="AL395" s="20" t="s">
        <v>172</v>
      </c>
      <c r="AM395" s="20" t="s">
        <v>4315</v>
      </c>
      <c r="AN395" s="20" t="s">
        <v>4316</v>
      </c>
    </row>
    <row r="396" ht="12.0" customHeight="1">
      <c r="A396" s="18" t="s">
        <v>4318</v>
      </c>
      <c r="B396" s="19" t="str">
        <f t="shared" si="15"/>
        <v>822.X</v>
      </c>
      <c r="C396" s="19" t="s">
        <v>4290</v>
      </c>
      <c r="D396" s="19" t="str">
        <f t="shared" si="16"/>
        <v>82X</v>
      </c>
      <c r="E396" s="19" t="str">
        <f t="shared" si="3"/>
        <v>TRUE</v>
      </c>
      <c r="F396" s="19" t="str">
        <f t="shared" si="4"/>
        <v>6</v>
      </c>
      <c r="G396" s="19" t="s">
        <v>4320</v>
      </c>
      <c r="H396" s="20" t="s">
        <v>4321</v>
      </c>
      <c r="I396" s="20" t="s">
        <v>4322</v>
      </c>
      <c r="J396" s="20" t="s">
        <v>3182</v>
      </c>
      <c r="U396" s="20" t="s">
        <v>4324</v>
      </c>
      <c r="Y396" s="20" t="s">
        <v>4324</v>
      </c>
      <c r="Z396" s="20" t="s">
        <v>172</v>
      </c>
      <c r="AA396" s="20" t="s">
        <v>172</v>
      </c>
      <c r="AB396" s="20" t="s">
        <v>172</v>
      </c>
      <c r="AC396" s="20" t="s">
        <v>172</v>
      </c>
      <c r="AD396" s="20" t="s">
        <v>172</v>
      </c>
      <c r="AE396" s="20" t="s">
        <v>172</v>
      </c>
      <c r="AF396" s="20" t="s">
        <v>172</v>
      </c>
      <c r="AG396" s="20" t="s">
        <v>172</v>
      </c>
      <c r="AH396" s="20" t="s">
        <v>172</v>
      </c>
      <c r="AI396" s="20" t="s">
        <v>4325</v>
      </c>
      <c r="AJ396" s="20" t="s">
        <v>172</v>
      </c>
      <c r="AK396" s="20" t="s">
        <v>172</v>
      </c>
      <c r="AL396" s="20" t="s">
        <v>172</v>
      </c>
      <c r="AM396" s="20" t="s">
        <v>4325</v>
      </c>
      <c r="AN396" s="20" t="s">
        <v>4326</v>
      </c>
    </row>
    <row r="397" ht="12.0" customHeight="1">
      <c r="A397" s="18" t="s">
        <v>4327</v>
      </c>
      <c r="B397" s="19" t="str">
        <f t="shared" si="15"/>
        <v>822.1</v>
      </c>
      <c r="C397" s="19" t="str">
        <f t="shared" ref="C397:C402" si="53">REGEXREPLACE(B397,"^([^X]*?).?(X*)$", "$1X$2")</f>
        <v>822.X</v>
      </c>
      <c r="D397" s="19" t="str">
        <f t="shared" si="16"/>
        <v>822.X</v>
      </c>
      <c r="E397" s="19" t="str">
        <f t="shared" si="3"/>
        <v>TRUE</v>
      </c>
      <c r="F397" s="19" t="str">
        <f t="shared" si="4"/>
        <v>0</v>
      </c>
      <c r="G397" s="19" t="s">
        <v>4331</v>
      </c>
      <c r="H397" s="20" t="s">
        <v>289</v>
      </c>
      <c r="I397" s="20" t="s">
        <v>292</v>
      </c>
      <c r="J397" s="20" t="s">
        <v>3182</v>
      </c>
      <c r="U397" s="20" t="s">
        <v>4332</v>
      </c>
      <c r="Y397" s="20" t="s">
        <v>4332</v>
      </c>
      <c r="Z397" s="20" t="s">
        <v>172</v>
      </c>
      <c r="AA397" s="20" t="s">
        <v>172</v>
      </c>
      <c r="AB397" s="20" t="s">
        <v>172</v>
      </c>
      <c r="AC397" s="20" t="s">
        <v>172</v>
      </c>
      <c r="AD397" s="20" t="s">
        <v>172</v>
      </c>
      <c r="AE397" s="20" t="s">
        <v>172</v>
      </c>
      <c r="AF397" s="20" t="s">
        <v>172</v>
      </c>
      <c r="AG397" s="20" t="s">
        <v>172</v>
      </c>
      <c r="AH397" s="20" t="s">
        <v>172</v>
      </c>
      <c r="AI397" s="20" t="s">
        <v>4334</v>
      </c>
      <c r="AJ397" s="20" t="s">
        <v>172</v>
      </c>
      <c r="AK397" s="20" t="s">
        <v>172</v>
      </c>
      <c r="AL397" s="20" t="s">
        <v>172</v>
      </c>
      <c r="AM397" s="20" t="s">
        <v>4334</v>
      </c>
      <c r="AN397" s="20" t="s">
        <v>4335</v>
      </c>
    </row>
    <row r="398" ht="12.0" customHeight="1">
      <c r="A398" s="18" t="s">
        <v>4336</v>
      </c>
      <c r="B398" s="19" t="str">
        <f t="shared" si="15"/>
        <v>822.2</v>
      </c>
      <c r="C398" s="19" t="str">
        <f t="shared" si="53"/>
        <v>822.X</v>
      </c>
      <c r="D398" s="19" t="str">
        <f t="shared" si="16"/>
        <v>822.X</v>
      </c>
      <c r="E398" s="19" t="str">
        <f t="shared" si="3"/>
        <v>TRUE</v>
      </c>
      <c r="F398" s="19" t="str">
        <f t="shared" si="4"/>
        <v>0</v>
      </c>
      <c r="G398" s="19" t="s">
        <v>4337</v>
      </c>
      <c r="H398" s="20" t="s">
        <v>3973</v>
      </c>
      <c r="I398" s="20" t="s">
        <v>3974</v>
      </c>
      <c r="J398" s="20" t="s">
        <v>3182</v>
      </c>
      <c r="U398" s="20" t="s">
        <v>4339</v>
      </c>
      <c r="Y398" s="20" t="s">
        <v>4339</v>
      </c>
      <c r="Z398" s="20" t="s">
        <v>172</v>
      </c>
      <c r="AA398" s="20" t="s">
        <v>172</v>
      </c>
      <c r="AB398" s="20" t="s">
        <v>172</v>
      </c>
      <c r="AC398" s="20" t="s">
        <v>172</v>
      </c>
      <c r="AD398" s="20" t="s">
        <v>172</v>
      </c>
      <c r="AE398" s="20" t="s">
        <v>172</v>
      </c>
      <c r="AF398" s="20" t="s">
        <v>172</v>
      </c>
      <c r="AG398" s="20" t="s">
        <v>172</v>
      </c>
      <c r="AH398" s="20" t="s">
        <v>172</v>
      </c>
      <c r="AI398" s="20" t="s">
        <v>4341</v>
      </c>
      <c r="AJ398" s="20" t="s">
        <v>172</v>
      </c>
      <c r="AK398" s="20" t="s">
        <v>172</v>
      </c>
      <c r="AL398" s="20" t="s">
        <v>172</v>
      </c>
      <c r="AM398" s="20" t="s">
        <v>4341</v>
      </c>
      <c r="AN398" s="20" t="s">
        <v>4342</v>
      </c>
    </row>
    <row r="399" ht="12.0" customHeight="1">
      <c r="A399" s="18" t="s">
        <v>4344</v>
      </c>
      <c r="B399" s="19" t="str">
        <f t="shared" si="15"/>
        <v>822.3</v>
      </c>
      <c r="C399" s="19" t="str">
        <f t="shared" si="53"/>
        <v>822.X</v>
      </c>
      <c r="D399" s="19" t="str">
        <f t="shared" si="16"/>
        <v>822.X</v>
      </c>
      <c r="E399" s="19" t="str">
        <f t="shared" si="3"/>
        <v>TRUE</v>
      </c>
      <c r="F399" s="19" t="str">
        <f t="shared" si="4"/>
        <v>0</v>
      </c>
      <c r="G399" s="19" t="s">
        <v>4346</v>
      </c>
      <c r="H399" s="20" t="s">
        <v>3987</v>
      </c>
      <c r="I399" s="20" t="s">
        <v>3988</v>
      </c>
      <c r="J399" s="20" t="s">
        <v>3182</v>
      </c>
      <c r="U399" s="20" t="s">
        <v>4347</v>
      </c>
      <c r="Y399" s="20" t="s">
        <v>4347</v>
      </c>
      <c r="Z399" s="20" t="s">
        <v>172</v>
      </c>
      <c r="AA399" s="20" t="s">
        <v>172</v>
      </c>
      <c r="AB399" s="20" t="s">
        <v>172</v>
      </c>
      <c r="AC399" s="20" t="s">
        <v>172</v>
      </c>
      <c r="AD399" s="20" t="s">
        <v>172</v>
      </c>
      <c r="AE399" s="20" t="s">
        <v>172</v>
      </c>
      <c r="AF399" s="20" t="s">
        <v>172</v>
      </c>
      <c r="AG399" s="20" t="s">
        <v>172</v>
      </c>
      <c r="AH399" s="20" t="s">
        <v>172</v>
      </c>
      <c r="AI399" s="20" t="s">
        <v>4348</v>
      </c>
      <c r="AJ399" s="20" t="s">
        <v>172</v>
      </c>
      <c r="AK399" s="20" t="s">
        <v>172</v>
      </c>
      <c r="AL399" s="20" t="s">
        <v>172</v>
      </c>
      <c r="AM399" s="20" t="s">
        <v>4348</v>
      </c>
      <c r="AN399" s="20" t="s">
        <v>4349</v>
      </c>
    </row>
    <row r="400" ht="12.0" customHeight="1">
      <c r="A400" s="18" t="s">
        <v>4350</v>
      </c>
      <c r="B400" s="19" t="str">
        <f t="shared" si="15"/>
        <v>822.4</v>
      </c>
      <c r="C400" s="19" t="str">
        <f t="shared" si="53"/>
        <v>822.X</v>
      </c>
      <c r="D400" s="19" t="str">
        <f t="shared" si="16"/>
        <v>822.X</v>
      </c>
      <c r="E400" s="19" t="str">
        <f t="shared" si="3"/>
        <v>TRUE</v>
      </c>
      <c r="F400" s="19" t="str">
        <f t="shared" si="4"/>
        <v>0</v>
      </c>
      <c r="G400" s="19" t="s">
        <v>4351</v>
      </c>
      <c r="H400" s="20" t="s">
        <v>4001</v>
      </c>
      <c r="I400" s="20" t="s">
        <v>4002</v>
      </c>
      <c r="J400" s="20" t="s">
        <v>3182</v>
      </c>
      <c r="U400" s="20" t="s">
        <v>4353</v>
      </c>
      <c r="Y400" s="20" t="s">
        <v>4353</v>
      </c>
      <c r="Z400" s="20" t="s">
        <v>172</v>
      </c>
      <c r="AA400" s="20" t="s">
        <v>172</v>
      </c>
      <c r="AB400" s="20" t="s">
        <v>172</v>
      </c>
      <c r="AC400" s="20" t="s">
        <v>172</v>
      </c>
      <c r="AD400" s="20" t="s">
        <v>172</v>
      </c>
      <c r="AE400" s="20" t="s">
        <v>172</v>
      </c>
      <c r="AF400" s="20" t="s">
        <v>172</v>
      </c>
      <c r="AG400" s="20" t="s">
        <v>172</v>
      </c>
      <c r="AH400" s="20" t="s">
        <v>172</v>
      </c>
      <c r="AI400" s="20" t="s">
        <v>4355</v>
      </c>
      <c r="AJ400" s="20" t="s">
        <v>172</v>
      </c>
      <c r="AK400" s="20" t="s">
        <v>172</v>
      </c>
      <c r="AL400" s="20" t="s">
        <v>172</v>
      </c>
      <c r="AM400" s="20" t="s">
        <v>4355</v>
      </c>
      <c r="AN400" s="20" t="s">
        <v>4356</v>
      </c>
    </row>
    <row r="401" ht="12.0" customHeight="1">
      <c r="A401" s="18" t="s">
        <v>4358</v>
      </c>
      <c r="B401" s="19" t="str">
        <f t="shared" si="15"/>
        <v>822.5</v>
      </c>
      <c r="C401" s="19" t="str">
        <f t="shared" si="53"/>
        <v>822.X</v>
      </c>
      <c r="D401" s="19" t="str">
        <f t="shared" si="16"/>
        <v>822.X</v>
      </c>
      <c r="E401" s="19" t="str">
        <f t="shared" si="3"/>
        <v>TRUE</v>
      </c>
      <c r="F401" s="19" t="str">
        <f t="shared" si="4"/>
        <v>0</v>
      </c>
      <c r="G401" s="19" t="s">
        <v>4360</v>
      </c>
      <c r="H401" s="20" t="s">
        <v>4006</v>
      </c>
      <c r="I401" s="20" t="s">
        <v>4008</v>
      </c>
      <c r="J401" s="20" t="s">
        <v>3182</v>
      </c>
      <c r="U401" s="20" t="s">
        <v>4361</v>
      </c>
      <c r="Y401" s="20" t="s">
        <v>4361</v>
      </c>
      <c r="Z401" s="20" t="s">
        <v>172</v>
      </c>
      <c r="AA401" s="20" t="s">
        <v>172</v>
      </c>
      <c r="AB401" s="20" t="s">
        <v>172</v>
      </c>
      <c r="AC401" s="20" t="s">
        <v>172</v>
      </c>
      <c r="AD401" s="20" t="s">
        <v>172</v>
      </c>
      <c r="AE401" s="20" t="s">
        <v>172</v>
      </c>
      <c r="AF401" s="20" t="s">
        <v>172</v>
      </c>
      <c r="AG401" s="20" t="s">
        <v>172</v>
      </c>
      <c r="AH401" s="20" t="s">
        <v>172</v>
      </c>
      <c r="AI401" s="20" t="s">
        <v>4362</v>
      </c>
      <c r="AJ401" s="20" t="s">
        <v>172</v>
      </c>
      <c r="AK401" s="20" t="s">
        <v>172</v>
      </c>
      <c r="AL401" s="20" t="s">
        <v>172</v>
      </c>
      <c r="AM401" s="20" t="s">
        <v>4362</v>
      </c>
      <c r="AN401" s="20" t="s">
        <v>4363</v>
      </c>
    </row>
    <row r="402" ht="12.0" customHeight="1">
      <c r="A402" s="18" t="s">
        <v>4364</v>
      </c>
      <c r="B402" s="19" t="str">
        <f t="shared" si="15"/>
        <v>822.6</v>
      </c>
      <c r="C402" s="19" t="str">
        <f t="shared" si="53"/>
        <v>822.X</v>
      </c>
      <c r="D402" s="19" t="str">
        <f t="shared" si="16"/>
        <v>822.X</v>
      </c>
      <c r="E402" s="19" t="str">
        <f t="shared" si="3"/>
        <v>TRUE</v>
      </c>
      <c r="F402" s="19" t="str">
        <f t="shared" si="4"/>
        <v>0</v>
      </c>
      <c r="G402" s="19" t="s">
        <v>4368</v>
      </c>
      <c r="H402" s="20" t="s">
        <v>4369</v>
      </c>
      <c r="I402" s="20" t="s">
        <v>4370</v>
      </c>
      <c r="J402" s="20" t="s">
        <v>3182</v>
      </c>
      <c r="U402" s="20" t="s">
        <v>4371</v>
      </c>
      <c r="Y402" s="20" t="s">
        <v>4371</v>
      </c>
      <c r="Z402" s="20" t="s">
        <v>172</v>
      </c>
      <c r="AA402" s="20" t="s">
        <v>172</v>
      </c>
      <c r="AB402" s="20" t="s">
        <v>172</v>
      </c>
      <c r="AC402" s="20" t="s">
        <v>172</v>
      </c>
      <c r="AD402" s="20" t="s">
        <v>172</v>
      </c>
      <c r="AE402" s="20" t="s">
        <v>172</v>
      </c>
      <c r="AF402" s="20" t="s">
        <v>172</v>
      </c>
      <c r="AG402" s="20" t="s">
        <v>172</v>
      </c>
      <c r="AH402" s="20" t="s">
        <v>172</v>
      </c>
      <c r="AI402" s="20" t="s">
        <v>4373</v>
      </c>
      <c r="AJ402" s="20" t="s">
        <v>172</v>
      </c>
      <c r="AK402" s="20" t="s">
        <v>172</v>
      </c>
      <c r="AL402" s="20" t="s">
        <v>172</v>
      </c>
      <c r="AM402" s="20" t="s">
        <v>4373</v>
      </c>
      <c r="AN402" s="20" t="s">
        <v>4375</v>
      </c>
    </row>
    <row r="403" ht="12.0" customHeight="1">
      <c r="A403" s="18" t="s">
        <v>4376</v>
      </c>
      <c r="B403" s="19" t="str">
        <f t="shared" si="15"/>
        <v>823.X</v>
      </c>
      <c r="C403" s="19" t="s">
        <v>4290</v>
      </c>
      <c r="D403" s="19" t="str">
        <f t="shared" si="16"/>
        <v>82X</v>
      </c>
      <c r="E403" s="19" t="str">
        <f t="shared" si="3"/>
        <v>TRUE</v>
      </c>
      <c r="F403" s="19" t="str">
        <f t="shared" si="4"/>
        <v>6</v>
      </c>
      <c r="G403" s="19" t="s">
        <v>4378</v>
      </c>
      <c r="H403" s="20" t="s">
        <v>4379</v>
      </c>
      <c r="I403" s="20" t="s">
        <v>4380</v>
      </c>
      <c r="J403" s="20" t="s">
        <v>3182</v>
      </c>
      <c r="U403" s="20" t="s">
        <v>4381</v>
      </c>
      <c r="Y403" s="20" t="s">
        <v>4381</v>
      </c>
      <c r="Z403" s="20" t="s">
        <v>172</v>
      </c>
      <c r="AA403" s="20" t="s">
        <v>172</v>
      </c>
      <c r="AB403" s="20" t="s">
        <v>172</v>
      </c>
      <c r="AC403" s="20" t="s">
        <v>172</v>
      </c>
      <c r="AD403" s="20" t="s">
        <v>172</v>
      </c>
      <c r="AE403" s="20" t="s">
        <v>172</v>
      </c>
      <c r="AF403" s="20" t="s">
        <v>172</v>
      </c>
      <c r="AG403" s="20" t="s">
        <v>172</v>
      </c>
      <c r="AH403" s="20" t="s">
        <v>172</v>
      </c>
      <c r="AI403" s="20" t="s">
        <v>4384</v>
      </c>
      <c r="AJ403" s="20" t="s">
        <v>172</v>
      </c>
      <c r="AK403" s="20" t="s">
        <v>172</v>
      </c>
      <c r="AL403" s="20" t="s">
        <v>172</v>
      </c>
      <c r="AM403" s="20" t="s">
        <v>4384</v>
      </c>
      <c r="AN403" s="20" t="s">
        <v>4385</v>
      </c>
    </row>
    <row r="404" ht="12.0" customHeight="1">
      <c r="A404" s="18" t="s">
        <v>4386</v>
      </c>
      <c r="B404" s="19" t="str">
        <f t="shared" si="15"/>
        <v>823.1</v>
      </c>
      <c r="C404" s="19" t="str">
        <f t="shared" ref="C404:C411" si="54">REGEXREPLACE(B404,"^([^X]*?).?(X*)$", "$1X$2")</f>
        <v>823.X</v>
      </c>
      <c r="D404" s="19" t="str">
        <f t="shared" si="16"/>
        <v>823.X</v>
      </c>
      <c r="E404" s="19" t="str">
        <f t="shared" si="3"/>
        <v>TRUE</v>
      </c>
      <c r="F404" s="19" t="str">
        <f t="shared" si="4"/>
        <v>0</v>
      </c>
      <c r="G404" s="19" t="s">
        <v>4390</v>
      </c>
      <c r="H404" s="20" t="s">
        <v>289</v>
      </c>
      <c r="I404" s="20" t="s">
        <v>292</v>
      </c>
      <c r="J404" s="20" t="s">
        <v>3182</v>
      </c>
      <c r="U404" s="20" t="s">
        <v>4391</v>
      </c>
      <c r="Y404" s="20" t="s">
        <v>4391</v>
      </c>
      <c r="Z404" s="20" t="s">
        <v>172</v>
      </c>
      <c r="AA404" s="20" t="s">
        <v>172</v>
      </c>
      <c r="AB404" s="20" t="s">
        <v>172</v>
      </c>
      <c r="AC404" s="20" t="s">
        <v>172</v>
      </c>
      <c r="AD404" s="20" t="s">
        <v>172</v>
      </c>
      <c r="AE404" s="20" t="s">
        <v>172</v>
      </c>
      <c r="AF404" s="20" t="s">
        <v>172</v>
      </c>
      <c r="AG404" s="20" t="s">
        <v>172</v>
      </c>
      <c r="AH404" s="20" t="s">
        <v>172</v>
      </c>
      <c r="AI404" s="20" t="s">
        <v>4392</v>
      </c>
      <c r="AJ404" s="20" t="s">
        <v>172</v>
      </c>
      <c r="AK404" s="20" t="s">
        <v>172</v>
      </c>
      <c r="AL404" s="20" t="s">
        <v>172</v>
      </c>
      <c r="AM404" s="20" t="s">
        <v>4392</v>
      </c>
      <c r="AN404" s="20" t="s">
        <v>4393</v>
      </c>
    </row>
    <row r="405" ht="12.0" customHeight="1">
      <c r="A405" s="18" t="s">
        <v>4394</v>
      </c>
      <c r="B405" s="19" t="str">
        <f t="shared" si="15"/>
        <v>823.2</v>
      </c>
      <c r="C405" s="19" t="str">
        <f t="shared" si="54"/>
        <v>823.X</v>
      </c>
      <c r="D405" s="19" t="str">
        <f t="shared" si="16"/>
        <v>823.X</v>
      </c>
      <c r="E405" s="19" t="str">
        <f t="shared" si="3"/>
        <v>TRUE</v>
      </c>
      <c r="F405" s="19" t="str">
        <f t="shared" si="4"/>
        <v>0</v>
      </c>
      <c r="G405" s="19" t="s">
        <v>4396</v>
      </c>
      <c r="H405" s="20" t="s">
        <v>3973</v>
      </c>
      <c r="I405" s="20" t="s">
        <v>3974</v>
      </c>
      <c r="J405" s="20" t="s">
        <v>3182</v>
      </c>
      <c r="U405" s="20" t="s">
        <v>4398</v>
      </c>
      <c r="Y405" s="20" t="s">
        <v>4398</v>
      </c>
      <c r="Z405" s="20" t="s">
        <v>172</v>
      </c>
      <c r="AA405" s="20" t="s">
        <v>172</v>
      </c>
      <c r="AB405" s="20" t="s">
        <v>172</v>
      </c>
      <c r="AC405" s="20" t="s">
        <v>172</v>
      </c>
      <c r="AD405" s="20" t="s">
        <v>172</v>
      </c>
      <c r="AE405" s="20" t="s">
        <v>172</v>
      </c>
      <c r="AF405" s="20" t="s">
        <v>172</v>
      </c>
      <c r="AG405" s="20" t="s">
        <v>172</v>
      </c>
      <c r="AH405" s="20" t="s">
        <v>172</v>
      </c>
      <c r="AI405" s="20" t="s">
        <v>4400</v>
      </c>
      <c r="AJ405" s="20" t="s">
        <v>172</v>
      </c>
      <c r="AK405" s="20" t="s">
        <v>172</v>
      </c>
      <c r="AL405" s="20" t="s">
        <v>172</v>
      </c>
      <c r="AM405" s="20" t="s">
        <v>4400</v>
      </c>
      <c r="AN405" s="20" t="s">
        <v>4401</v>
      </c>
    </row>
    <row r="406" ht="12.0" customHeight="1">
      <c r="A406" s="18" t="s">
        <v>4402</v>
      </c>
      <c r="B406" s="19" t="str">
        <f t="shared" si="15"/>
        <v>823.3</v>
      </c>
      <c r="C406" s="19" t="str">
        <f t="shared" si="54"/>
        <v>823.X</v>
      </c>
      <c r="D406" s="19" t="str">
        <f t="shared" si="16"/>
        <v>823.X</v>
      </c>
      <c r="E406" s="19" t="str">
        <f t="shared" si="3"/>
        <v>TRUE</v>
      </c>
      <c r="F406" s="19" t="str">
        <f t="shared" si="4"/>
        <v>0</v>
      </c>
      <c r="G406" s="19" t="s">
        <v>4403</v>
      </c>
      <c r="H406" s="20" t="s">
        <v>3987</v>
      </c>
      <c r="I406" s="20" t="s">
        <v>3988</v>
      </c>
      <c r="J406" s="20" t="s">
        <v>3182</v>
      </c>
      <c r="U406" s="20" t="s">
        <v>4404</v>
      </c>
      <c r="Y406" s="20" t="s">
        <v>4404</v>
      </c>
      <c r="Z406" s="20" t="s">
        <v>172</v>
      </c>
      <c r="AA406" s="20" t="s">
        <v>172</v>
      </c>
      <c r="AB406" s="20" t="s">
        <v>172</v>
      </c>
      <c r="AC406" s="20" t="s">
        <v>172</v>
      </c>
      <c r="AD406" s="20" t="s">
        <v>172</v>
      </c>
      <c r="AE406" s="20" t="s">
        <v>172</v>
      </c>
      <c r="AF406" s="20" t="s">
        <v>172</v>
      </c>
      <c r="AG406" s="20" t="s">
        <v>172</v>
      </c>
      <c r="AH406" s="20" t="s">
        <v>172</v>
      </c>
      <c r="AI406" s="20" t="s">
        <v>4407</v>
      </c>
      <c r="AJ406" s="20" t="s">
        <v>172</v>
      </c>
      <c r="AK406" s="20" t="s">
        <v>172</v>
      </c>
      <c r="AL406" s="20" t="s">
        <v>172</v>
      </c>
      <c r="AM406" s="20" t="s">
        <v>4407</v>
      </c>
      <c r="AN406" s="20" t="s">
        <v>4409</v>
      </c>
    </row>
    <row r="407" ht="12.0" customHeight="1">
      <c r="A407" s="18" t="s">
        <v>4410</v>
      </c>
      <c r="B407" s="19" t="str">
        <f t="shared" si="15"/>
        <v>823.4</v>
      </c>
      <c r="C407" s="19" t="str">
        <f t="shared" si="54"/>
        <v>823.X</v>
      </c>
      <c r="D407" s="19" t="str">
        <f t="shared" si="16"/>
        <v>823.X</v>
      </c>
      <c r="E407" s="19" t="str">
        <f t="shared" si="3"/>
        <v>TRUE</v>
      </c>
      <c r="F407" s="19" t="str">
        <f t="shared" si="4"/>
        <v>0</v>
      </c>
      <c r="G407" s="19" t="s">
        <v>4412</v>
      </c>
      <c r="H407" s="20" t="s">
        <v>4001</v>
      </c>
      <c r="I407" s="20" t="s">
        <v>4002</v>
      </c>
      <c r="J407" s="20" t="s">
        <v>3182</v>
      </c>
      <c r="U407" s="20" t="s">
        <v>4413</v>
      </c>
      <c r="Y407" s="20" t="s">
        <v>4413</v>
      </c>
      <c r="Z407" s="20" t="s">
        <v>172</v>
      </c>
      <c r="AA407" s="20" t="s">
        <v>172</v>
      </c>
      <c r="AB407" s="20" t="s">
        <v>172</v>
      </c>
      <c r="AC407" s="20" t="s">
        <v>172</v>
      </c>
      <c r="AD407" s="20" t="s">
        <v>172</v>
      </c>
      <c r="AE407" s="20" t="s">
        <v>172</v>
      </c>
      <c r="AF407" s="20" t="s">
        <v>172</v>
      </c>
      <c r="AG407" s="20" t="s">
        <v>172</v>
      </c>
      <c r="AH407" s="20" t="s">
        <v>172</v>
      </c>
      <c r="AI407" s="20" t="s">
        <v>4414</v>
      </c>
      <c r="AJ407" s="20" t="s">
        <v>172</v>
      </c>
      <c r="AK407" s="20" t="s">
        <v>172</v>
      </c>
      <c r="AL407" s="20" t="s">
        <v>172</v>
      </c>
      <c r="AM407" s="20" t="s">
        <v>4414</v>
      </c>
      <c r="AN407" s="20" t="s">
        <v>4416</v>
      </c>
    </row>
    <row r="408" ht="12.0" customHeight="1">
      <c r="A408" s="18" t="s">
        <v>4417</v>
      </c>
      <c r="B408" s="19" t="str">
        <f t="shared" si="15"/>
        <v>823.5</v>
      </c>
      <c r="C408" s="19" t="str">
        <f t="shared" si="54"/>
        <v>823.X</v>
      </c>
      <c r="D408" s="19" t="str">
        <f t="shared" si="16"/>
        <v>823.X</v>
      </c>
      <c r="E408" s="19" t="str">
        <f t="shared" si="3"/>
        <v>TRUE</v>
      </c>
      <c r="F408" s="19" t="str">
        <f t="shared" si="4"/>
        <v>0</v>
      </c>
      <c r="G408" s="19" t="s">
        <v>4420</v>
      </c>
      <c r="H408" s="20" t="s">
        <v>4006</v>
      </c>
      <c r="I408" s="20" t="s">
        <v>4008</v>
      </c>
      <c r="J408" s="20" t="s">
        <v>3182</v>
      </c>
      <c r="U408" s="20" t="s">
        <v>4421</v>
      </c>
      <c r="Y408" s="20" t="s">
        <v>4421</v>
      </c>
      <c r="Z408" s="20" t="s">
        <v>172</v>
      </c>
      <c r="AA408" s="20" t="s">
        <v>172</v>
      </c>
      <c r="AB408" s="20" t="s">
        <v>172</v>
      </c>
      <c r="AC408" s="20" t="s">
        <v>172</v>
      </c>
      <c r="AD408" s="20" t="s">
        <v>172</v>
      </c>
      <c r="AE408" s="20" t="s">
        <v>172</v>
      </c>
      <c r="AF408" s="20" t="s">
        <v>172</v>
      </c>
      <c r="AG408" s="20" t="s">
        <v>172</v>
      </c>
      <c r="AH408" s="20" t="s">
        <v>172</v>
      </c>
      <c r="AI408" s="20" t="s">
        <v>4422</v>
      </c>
      <c r="AJ408" s="20" t="s">
        <v>172</v>
      </c>
      <c r="AK408" s="20" t="s">
        <v>172</v>
      </c>
      <c r="AL408" s="20" t="s">
        <v>172</v>
      </c>
      <c r="AM408" s="20" t="s">
        <v>4422</v>
      </c>
      <c r="AN408" s="20" t="s">
        <v>4423</v>
      </c>
    </row>
    <row r="409" ht="12.0" customHeight="1">
      <c r="A409" s="18" t="s">
        <v>4424</v>
      </c>
      <c r="B409" s="19" t="str">
        <f t="shared" si="15"/>
        <v>823.6</v>
      </c>
      <c r="C409" s="19" t="str">
        <f t="shared" si="54"/>
        <v>823.X</v>
      </c>
      <c r="D409" s="19" t="str">
        <f t="shared" si="16"/>
        <v>823.X</v>
      </c>
      <c r="E409" s="19" t="str">
        <f t="shared" si="3"/>
        <v>TRUE</v>
      </c>
      <c r="F409" s="19" t="str">
        <f t="shared" si="4"/>
        <v>0</v>
      </c>
      <c r="G409" s="19" t="s">
        <v>4426</v>
      </c>
      <c r="H409" s="20" t="s">
        <v>4369</v>
      </c>
      <c r="I409" s="20" t="s">
        <v>4428</v>
      </c>
      <c r="J409" s="20" t="s">
        <v>3182</v>
      </c>
      <c r="U409" s="20" t="s">
        <v>4429</v>
      </c>
      <c r="Y409" s="20" t="s">
        <v>4429</v>
      </c>
      <c r="Z409" s="20" t="s">
        <v>172</v>
      </c>
      <c r="AA409" s="20" t="s">
        <v>172</v>
      </c>
      <c r="AB409" s="20" t="s">
        <v>172</v>
      </c>
      <c r="AC409" s="20" t="s">
        <v>172</v>
      </c>
      <c r="AD409" s="20" t="s">
        <v>172</v>
      </c>
      <c r="AE409" s="20" t="s">
        <v>172</v>
      </c>
      <c r="AF409" s="20" t="s">
        <v>172</v>
      </c>
      <c r="AG409" s="20" t="s">
        <v>172</v>
      </c>
      <c r="AH409" s="20" t="s">
        <v>172</v>
      </c>
      <c r="AI409" s="20" t="s">
        <v>4431</v>
      </c>
      <c r="AJ409" s="20" t="s">
        <v>172</v>
      </c>
      <c r="AK409" s="20" t="s">
        <v>172</v>
      </c>
      <c r="AL409" s="20" t="s">
        <v>172</v>
      </c>
      <c r="AM409" s="20" t="s">
        <v>4431</v>
      </c>
      <c r="AN409" s="20" t="s">
        <v>4432</v>
      </c>
    </row>
    <row r="410" ht="12.0" customHeight="1">
      <c r="A410" s="18" t="s">
        <v>4433</v>
      </c>
      <c r="B410" s="19" t="str">
        <f t="shared" si="15"/>
        <v>83X</v>
      </c>
      <c r="C410" s="19" t="str">
        <f t="shared" si="54"/>
        <v>8XX</v>
      </c>
      <c r="D410" s="19" t="str">
        <f t="shared" si="16"/>
        <v>8XX</v>
      </c>
      <c r="E410" s="19" t="str">
        <f t="shared" si="3"/>
        <v>TRUE</v>
      </c>
      <c r="F410" s="19" t="str">
        <f t="shared" si="4"/>
        <v>3</v>
      </c>
      <c r="G410" s="19" t="s">
        <v>4436</v>
      </c>
      <c r="H410" s="20" t="s">
        <v>4437</v>
      </c>
      <c r="I410" s="20" t="s">
        <v>4438</v>
      </c>
      <c r="J410" s="20" t="s">
        <v>2944</v>
      </c>
      <c r="Z410" t="s">
        <v>172</v>
      </c>
      <c r="AA410" t="s">
        <v>172</v>
      </c>
      <c r="AB410" t="s">
        <v>172</v>
      </c>
      <c r="AC410" t="s">
        <v>172</v>
      </c>
      <c r="AD410" t="s">
        <v>172</v>
      </c>
      <c r="AE410" t="s">
        <v>172</v>
      </c>
      <c r="AF410" t="s">
        <v>172</v>
      </c>
      <c r="AG410" t="s">
        <v>172</v>
      </c>
      <c r="AH410" t="s">
        <v>172</v>
      </c>
      <c r="AI410" t="s">
        <v>172</v>
      </c>
      <c r="AJ410" t="s">
        <v>172</v>
      </c>
      <c r="AK410" t="s">
        <v>172</v>
      </c>
      <c r="AL410" t="s">
        <v>172</v>
      </c>
      <c r="AM410" t="s">
        <v>172</v>
      </c>
      <c r="AN410" t="s">
        <v>183</v>
      </c>
    </row>
    <row r="411" ht="12.0" customHeight="1">
      <c r="A411" s="18" t="s">
        <v>4439</v>
      </c>
      <c r="B411" s="19" t="str">
        <f t="shared" si="15"/>
        <v>830</v>
      </c>
      <c r="C411" s="19" t="str">
        <f t="shared" si="54"/>
        <v>83X</v>
      </c>
      <c r="D411" s="19" t="str">
        <f t="shared" si="16"/>
        <v>83X</v>
      </c>
      <c r="E411" s="19" t="str">
        <f t="shared" si="3"/>
        <v>TRUE</v>
      </c>
      <c r="F411" s="19" t="str">
        <f t="shared" si="4"/>
        <v>0</v>
      </c>
      <c r="G411" s="19" t="s">
        <v>4440</v>
      </c>
      <c r="H411" s="20" t="s">
        <v>4281</v>
      </c>
      <c r="I411" s="20" t="s">
        <v>4282</v>
      </c>
      <c r="J411" s="20" t="s">
        <v>2944</v>
      </c>
      <c r="Z411" t="s">
        <v>172</v>
      </c>
      <c r="AA411" t="s">
        <v>172</v>
      </c>
      <c r="AB411" t="s">
        <v>172</v>
      </c>
      <c r="AC411" t="s">
        <v>172</v>
      </c>
      <c r="AD411" t="s">
        <v>172</v>
      </c>
      <c r="AE411" t="s">
        <v>172</v>
      </c>
      <c r="AF411" t="s">
        <v>172</v>
      </c>
      <c r="AG411" t="s">
        <v>172</v>
      </c>
      <c r="AH411" t="s">
        <v>172</v>
      </c>
      <c r="AI411" t="s">
        <v>172</v>
      </c>
      <c r="AJ411" t="s">
        <v>172</v>
      </c>
      <c r="AK411" t="s">
        <v>172</v>
      </c>
      <c r="AL411" t="s">
        <v>172</v>
      </c>
      <c r="AM411" t="s">
        <v>172</v>
      </c>
      <c r="AN411" t="s">
        <v>183</v>
      </c>
    </row>
    <row r="412" ht="12.0" customHeight="1">
      <c r="A412" s="18" t="s">
        <v>4441</v>
      </c>
      <c r="B412" s="19" t="str">
        <f t="shared" si="15"/>
        <v>831.X</v>
      </c>
      <c r="C412" s="19" t="s">
        <v>4443</v>
      </c>
      <c r="D412" s="19" t="str">
        <f t="shared" si="16"/>
        <v>83X</v>
      </c>
      <c r="E412" s="19" t="str">
        <f t="shared" si="3"/>
        <v>TRUE</v>
      </c>
      <c r="F412" s="19" t="str">
        <f t="shared" si="4"/>
        <v>6</v>
      </c>
      <c r="G412" s="19" t="s">
        <v>4445</v>
      </c>
      <c r="H412" s="20" t="s">
        <v>4446</v>
      </c>
      <c r="I412" s="20" t="s">
        <v>4447</v>
      </c>
      <c r="J412" s="20" t="s">
        <v>2944</v>
      </c>
      <c r="Z412" t="s">
        <v>172</v>
      </c>
      <c r="AA412" t="s">
        <v>172</v>
      </c>
      <c r="AB412" t="s">
        <v>172</v>
      </c>
      <c r="AC412" t="s">
        <v>172</v>
      </c>
      <c r="AD412" t="s">
        <v>172</v>
      </c>
      <c r="AE412" t="s">
        <v>172</v>
      </c>
      <c r="AF412" t="s">
        <v>172</v>
      </c>
      <c r="AG412" t="s">
        <v>172</v>
      </c>
      <c r="AH412" t="s">
        <v>172</v>
      </c>
      <c r="AI412" t="s">
        <v>172</v>
      </c>
      <c r="AJ412" t="s">
        <v>172</v>
      </c>
      <c r="AK412" t="s">
        <v>172</v>
      </c>
      <c r="AL412" t="s">
        <v>172</v>
      </c>
      <c r="AM412" t="s">
        <v>172</v>
      </c>
      <c r="AN412" t="s">
        <v>183</v>
      </c>
    </row>
    <row r="413" ht="12.0" customHeight="1">
      <c r="A413" s="18" t="s">
        <v>4448</v>
      </c>
      <c r="B413" s="19" t="str">
        <f t="shared" si="15"/>
        <v>831.1</v>
      </c>
      <c r="C413" s="19" t="str">
        <f t="shared" ref="C413:C417" si="55">REGEXREPLACE(B413,"^([^X]*?).?(X*)$", "$1X$2")</f>
        <v>831.X</v>
      </c>
      <c r="D413" s="19" t="str">
        <f t="shared" si="16"/>
        <v>831.X</v>
      </c>
      <c r="E413" s="19" t="str">
        <f t="shared" si="3"/>
        <v>TRUE</v>
      </c>
      <c r="F413" s="19" t="str">
        <f t="shared" si="4"/>
        <v>0</v>
      </c>
      <c r="G413" s="19" t="s">
        <v>4451</v>
      </c>
      <c r="H413" s="20" t="s">
        <v>289</v>
      </c>
      <c r="I413" s="20" t="s">
        <v>292</v>
      </c>
      <c r="J413" s="20" t="s">
        <v>2944</v>
      </c>
      <c r="Y413" s="20" t="s">
        <v>4452</v>
      </c>
      <c r="Z413" s="20" t="s">
        <v>172</v>
      </c>
      <c r="AA413" s="20" t="s">
        <v>172</v>
      </c>
      <c r="AB413" s="20" t="s">
        <v>172</v>
      </c>
      <c r="AC413" s="20" t="s">
        <v>172</v>
      </c>
      <c r="AD413" s="20" t="s">
        <v>172</v>
      </c>
      <c r="AE413" s="20" t="s">
        <v>172</v>
      </c>
      <c r="AF413" s="20" t="s">
        <v>172</v>
      </c>
      <c r="AG413" s="20" t="s">
        <v>172</v>
      </c>
      <c r="AH413" s="20" t="s">
        <v>172</v>
      </c>
      <c r="AI413" s="20" t="s">
        <v>172</v>
      </c>
      <c r="AJ413" s="20" t="s">
        <v>172</v>
      </c>
      <c r="AK413" s="20" t="s">
        <v>172</v>
      </c>
      <c r="AL413" s="20" t="s">
        <v>172</v>
      </c>
      <c r="AM413" s="20" t="s">
        <v>4456</v>
      </c>
      <c r="AN413" s="20" t="s">
        <v>4457</v>
      </c>
    </row>
    <row r="414" ht="12.0" customHeight="1">
      <c r="A414" s="18" t="s">
        <v>4458</v>
      </c>
      <c r="B414" s="19" t="str">
        <f t="shared" si="15"/>
        <v>831.2</v>
      </c>
      <c r="C414" s="19" t="str">
        <f t="shared" si="55"/>
        <v>831.X</v>
      </c>
      <c r="D414" s="19" t="str">
        <f t="shared" si="16"/>
        <v>831.X</v>
      </c>
      <c r="E414" s="19" t="str">
        <f t="shared" si="3"/>
        <v>TRUE</v>
      </c>
      <c r="F414" s="19" t="str">
        <f t="shared" si="4"/>
        <v>0</v>
      </c>
      <c r="G414" s="19" t="s">
        <v>4460</v>
      </c>
      <c r="H414" s="20" t="s">
        <v>3973</v>
      </c>
      <c r="I414" s="20" t="s">
        <v>3974</v>
      </c>
      <c r="J414" s="20" t="s">
        <v>2944</v>
      </c>
      <c r="Y414" s="20" t="s">
        <v>4461</v>
      </c>
      <c r="Z414" s="20" t="s">
        <v>172</v>
      </c>
      <c r="AA414" s="20" t="s">
        <v>172</v>
      </c>
      <c r="AB414" s="20" t="s">
        <v>172</v>
      </c>
      <c r="AC414" s="20" t="s">
        <v>172</v>
      </c>
      <c r="AD414" s="20" t="s">
        <v>172</v>
      </c>
      <c r="AE414" s="20" t="s">
        <v>172</v>
      </c>
      <c r="AF414" s="20" t="s">
        <v>172</v>
      </c>
      <c r="AG414" s="20" t="s">
        <v>172</v>
      </c>
      <c r="AH414" s="20" t="s">
        <v>172</v>
      </c>
      <c r="AI414" s="20" t="s">
        <v>172</v>
      </c>
      <c r="AJ414" s="20" t="s">
        <v>172</v>
      </c>
      <c r="AK414" s="20" t="s">
        <v>172</v>
      </c>
      <c r="AL414" s="20" t="s">
        <v>172</v>
      </c>
      <c r="AM414" s="20" t="s">
        <v>4464</v>
      </c>
      <c r="AN414" s="20" t="s">
        <v>4465</v>
      </c>
    </row>
    <row r="415" ht="12.0" customHeight="1">
      <c r="A415" s="18" t="s">
        <v>4466</v>
      </c>
      <c r="B415" s="19" t="str">
        <f t="shared" si="15"/>
        <v>831.3</v>
      </c>
      <c r="C415" s="19" t="str">
        <f t="shared" si="55"/>
        <v>831.X</v>
      </c>
      <c r="D415" s="19" t="str">
        <f t="shared" si="16"/>
        <v>831.X</v>
      </c>
      <c r="E415" s="19" t="str">
        <f t="shared" si="3"/>
        <v>TRUE</v>
      </c>
      <c r="F415" s="19" t="str">
        <f t="shared" si="4"/>
        <v>0</v>
      </c>
      <c r="G415" s="19" t="s">
        <v>4468</v>
      </c>
      <c r="H415" s="20" t="s">
        <v>3987</v>
      </c>
      <c r="I415" s="20" t="s">
        <v>3988</v>
      </c>
      <c r="J415" s="20" t="s">
        <v>2944</v>
      </c>
      <c r="Y415" s="20" t="s">
        <v>4469</v>
      </c>
      <c r="Z415" s="20" t="s">
        <v>172</v>
      </c>
      <c r="AA415" s="20" t="s">
        <v>172</v>
      </c>
      <c r="AB415" s="20" t="s">
        <v>172</v>
      </c>
      <c r="AC415" s="20" t="s">
        <v>172</v>
      </c>
      <c r="AD415" s="20" t="s">
        <v>172</v>
      </c>
      <c r="AE415" s="20" t="s">
        <v>172</v>
      </c>
      <c r="AF415" s="20" t="s">
        <v>172</v>
      </c>
      <c r="AG415" s="20" t="s">
        <v>172</v>
      </c>
      <c r="AH415" s="20" t="s">
        <v>172</v>
      </c>
      <c r="AI415" s="20" t="s">
        <v>172</v>
      </c>
      <c r="AJ415" s="20" t="s">
        <v>172</v>
      </c>
      <c r="AK415" s="20" t="s">
        <v>172</v>
      </c>
      <c r="AL415" s="20" t="s">
        <v>172</v>
      </c>
      <c r="AM415" s="20" t="s">
        <v>4470</v>
      </c>
      <c r="AN415" s="20" t="s">
        <v>4471</v>
      </c>
    </row>
    <row r="416" ht="12.0" customHeight="1">
      <c r="A416" s="18" t="s">
        <v>4472</v>
      </c>
      <c r="B416" s="19" t="str">
        <f t="shared" si="15"/>
        <v>831.4</v>
      </c>
      <c r="C416" s="19" t="str">
        <f t="shared" si="55"/>
        <v>831.X</v>
      </c>
      <c r="D416" s="19" t="str">
        <f t="shared" si="16"/>
        <v>831.X</v>
      </c>
      <c r="E416" s="19" t="str">
        <f t="shared" si="3"/>
        <v>TRUE</v>
      </c>
      <c r="F416" s="19" t="str">
        <f t="shared" si="4"/>
        <v>0</v>
      </c>
      <c r="G416" s="19" t="s">
        <v>4475</v>
      </c>
      <c r="H416" s="20" t="s">
        <v>4001</v>
      </c>
      <c r="I416" s="20" t="s">
        <v>4002</v>
      </c>
      <c r="J416" s="20" t="s">
        <v>2944</v>
      </c>
      <c r="Y416" s="20" t="s">
        <v>4476</v>
      </c>
      <c r="Z416" s="20" t="s">
        <v>172</v>
      </c>
      <c r="AA416" s="20" t="s">
        <v>172</v>
      </c>
      <c r="AB416" s="20" t="s">
        <v>172</v>
      </c>
      <c r="AC416" s="20" t="s">
        <v>172</v>
      </c>
      <c r="AD416" s="20" t="s">
        <v>172</v>
      </c>
      <c r="AE416" s="20" t="s">
        <v>172</v>
      </c>
      <c r="AF416" s="20" t="s">
        <v>172</v>
      </c>
      <c r="AG416" s="20" t="s">
        <v>172</v>
      </c>
      <c r="AH416" s="20" t="s">
        <v>172</v>
      </c>
      <c r="AI416" s="20" t="s">
        <v>172</v>
      </c>
      <c r="AJ416" s="20" t="s">
        <v>172</v>
      </c>
      <c r="AK416" s="20" t="s">
        <v>172</v>
      </c>
      <c r="AL416" s="20" t="s">
        <v>172</v>
      </c>
      <c r="AM416" s="20" t="s">
        <v>4478</v>
      </c>
      <c r="AN416" s="20" t="s">
        <v>4479</v>
      </c>
    </row>
    <row r="417" ht="12.0" customHeight="1">
      <c r="A417" s="18" t="s">
        <v>4480</v>
      </c>
      <c r="B417" s="19" t="str">
        <f t="shared" si="15"/>
        <v>831.5</v>
      </c>
      <c r="C417" s="19" t="str">
        <f t="shared" si="55"/>
        <v>831.X</v>
      </c>
      <c r="D417" s="19" t="str">
        <f t="shared" si="16"/>
        <v>831.X</v>
      </c>
      <c r="E417" s="19" t="str">
        <f t="shared" si="3"/>
        <v>TRUE</v>
      </c>
      <c r="F417" s="19" t="str">
        <f t="shared" si="4"/>
        <v>0</v>
      </c>
      <c r="G417" s="19" t="s">
        <v>4481</v>
      </c>
      <c r="H417" s="20" t="s">
        <v>4006</v>
      </c>
      <c r="I417" s="20" t="s">
        <v>4008</v>
      </c>
      <c r="J417" s="20" t="s">
        <v>2944</v>
      </c>
      <c r="Y417" s="20" t="s">
        <v>4483</v>
      </c>
      <c r="Z417" s="20" t="s">
        <v>172</v>
      </c>
      <c r="AA417" s="20" t="s">
        <v>172</v>
      </c>
      <c r="AB417" s="20" t="s">
        <v>172</v>
      </c>
      <c r="AC417" s="20" t="s">
        <v>172</v>
      </c>
      <c r="AD417" s="20" t="s">
        <v>172</v>
      </c>
      <c r="AE417" s="20" t="s">
        <v>172</v>
      </c>
      <c r="AF417" s="20" t="s">
        <v>172</v>
      </c>
      <c r="AG417" s="20" t="s">
        <v>172</v>
      </c>
      <c r="AH417" s="20" t="s">
        <v>172</v>
      </c>
      <c r="AI417" s="20" t="s">
        <v>172</v>
      </c>
      <c r="AJ417" s="20" t="s">
        <v>172</v>
      </c>
      <c r="AK417" s="20" t="s">
        <v>172</v>
      </c>
      <c r="AL417" s="20" t="s">
        <v>172</v>
      </c>
      <c r="AM417" s="20" t="s">
        <v>4485</v>
      </c>
      <c r="AN417" s="20" t="s">
        <v>4487</v>
      </c>
    </row>
    <row r="418" ht="12.0" customHeight="1">
      <c r="A418" s="18" t="s">
        <v>4489</v>
      </c>
      <c r="B418" s="19" t="str">
        <f t="shared" si="15"/>
        <v>831.6X</v>
      </c>
      <c r="C418" s="19" t="s">
        <v>4490</v>
      </c>
      <c r="D418" s="19" t="str">
        <f t="shared" si="16"/>
        <v>831.X</v>
      </c>
      <c r="E418" s="19" t="str">
        <f t="shared" si="3"/>
        <v>TRUE</v>
      </c>
      <c r="F418" s="19" t="str">
        <f t="shared" si="4"/>
        <v>2</v>
      </c>
      <c r="G418" s="19" t="s">
        <v>4491</v>
      </c>
      <c r="H418" s="20" t="s">
        <v>4369</v>
      </c>
      <c r="I418" s="20" t="s">
        <v>4428</v>
      </c>
      <c r="J418" s="20" t="s">
        <v>2944</v>
      </c>
      <c r="Y418" s="20" t="s">
        <v>4492</v>
      </c>
      <c r="Z418" s="20" t="s">
        <v>172</v>
      </c>
      <c r="AA418" s="20" t="s">
        <v>172</v>
      </c>
      <c r="AB418" s="20" t="s">
        <v>172</v>
      </c>
      <c r="AC418" s="20" t="s">
        <v>172</v>
      </c>
      <c r="AD418" s="20" t="s">
        <v>172</v>
      </c>
      <c r="AE418" s="20" t="s">
        <v>172</v>
      </c>
      <c r="AF418" s="20" t="s">
        <v>172</v>
      </c>
      <c r="AG418" s="20" t="s">
        <v>172</v>
      </c>
      <c r="AH418" s="20" t="s">
        <v>172</v>
      </c>
      <c r="AI418" s="20" t="s">
        <v>172</v>
      </c>
      <c r="AJ418" s="20" t="s">
        <v>172</v>
      </c>
      <c r="AK418" s="20" t="s">
        <v>172</v>
      </c>
      <c r="AL418" s="20" t="s">
        <v>172</v>
      </c>
      <c r="AM418" s="20" t="s">
        <v>4494</v>
      </c>
      <c r="AN418" s="20" t="s">
        <v>4495</v>
      </c>
    </row>
    <row r="419" ht="12.0" customHeight="1">
      <c r="A419" s="18" t="s">
        <v>4497</v>
      </c>
      <c r="B419" s="19" t="str">
        <f t="shared" si="15"/>
        <v>832.X</v>
      </c>
      <c r="C419" s="19" t="s">
        <v>4443</v>
      </c>
      <c r="D419" s="19" t="str">
        <f t="shared" si="16"/>
        <v>83X</v>
      </c>
      <c r="E419" s="19" t="str">
        <f t="shared" si="3"/>
        <v>TRUE</v>
      </c>
      <c r="F419" s="19" t="str">
        <f t="shared" si="4"/>
        <v>6</v>
      </c>
      <c r="G419" s="19" t="s">
        <v>4499</v>
      </c>
      <c r="H419" s="20" t="s">
        <v>4500</v>
      </c>
      <c r="I419" s="20" t="s">
        <v>4501</v>
      </c>
      <c r="J419" s="20" t="s">
        <v>3182</v>
      </c>
      <c r="U419" s="20" t="s">
        <v>4502</v>
      </c>
      <c r="Y419" s="20" t="s">
        <v>4502</v>
      </c>
      <c r="Z419" s="20" t="s">
        <v>172</v>
      </c>
      <c r="AA419" s="20" t="s">
        <v>172</v>
      </c>
      <c r="AB419" s="20" t="s">
        <v>172</v>
      </c>
      <c r="AC419" s="20" t="s">
        <v>172</v>
      </c>
      <c r="AD419" s="20" t="s">
        <v>172</v>
      </c>
      <c r="AE419" s="20" t="s">
        <v>172</v>
      </c>
      <c r="AF419" s="20" t="s">
        <v>172</v>
      </c>
      <c r="AG419" s="20" t="s">
        <v>172</v>
      </c>
      <c r="AH419" s="20" t="s">
        <v>172</v>
      </c>
      <c r="AI419" s="20" t="s">
        <v>4503</v>
      </c>
      <c r="AJ419" s="20" t="s">
        <v>172</v>
      </c>
      <c r="AK419" s="20" t="s">
        <v>172</v>
      </c>
      <c r="AL419" s="20" t="s">
        <v>172</v>
      </c>
      <c r="AM419" s="20" t="s">
        <v>4503</v>
      </c>
      <c r="AN419" s="20" t="s">
        <v>4504</v>
      </c>
    </row>
    <row r="420" ht="12.0" customHeight="1">
      <c r="A420" s="18" t="s">
        <v>4505</v>
      </c>
      <c r="B420" s="19" t="str">
        <f t="shared" si="15"/>
        <v>832.1</v>
      </c>
      <c r="C420" s="19" t="str">
        <f t="shared" ref="C420:C424" si="56">REGEXREPLACE(B420,"^([^X]*?).?(X*)$", "$1X$2")</f>
        <v>832.X</v>
      </c>
      <c r="D420" s="19" t="str">
        <f t="shared" si="16"/>
        <v>832.X</v>
      </c>
      <c r="E420" s="19" t="str">
        <f t="shared" si="3"/>
        <v>TRUE</v>
      </c>
      <c r="F420" s="19" t="str">
        <f t="shared" si="4"/>
        <v>0</v>
      </c>
      <c r="G420" s="19" t="s">
        <v>4510</v>
      </c>
      <c r="H420" s="20" t="s">
        <v>289</v>
      </c>
      <c r="I420" s="20" t="s">
        <v>292</v>
      </c>
      <c r="J420" s="20" t="s">
        <v>3182</v>
      </c>
      <c r="Z420" t="s">
        <v>172</v>
      </c>
      <c r="AA420" t="s">
        <v>172</v>
      </c>
      <c r="AB420" t="s">
        <v>172</v>
      </c>
      <c r="AC420" t="s">
        <v>172</v>
      </c>
      <c r="AD420" t="s">
        <v>172</v>
      </c>
      <c r="AE420" t="s">
        <v>172</v>
      </c>
      <c r="AF420" t="s">
        <v>172</v>
      </c>
      <c r="AG420" t="s">
        <v>172</v>
      </c>
      <c r="AH420" t="s">
        <v>172</v>
      </c>
      <c r="AI420" t="s">
        <v>172</v>
      </c>
      <c r="AJ420" t="s">
        <v>172</v>
      </c>
      <c r="AK420" t="s">
        <v>172</v>
      </c>
      <c r="AL420" t="s">
        <v>172</v>
      </c>
      <c r="AM420" t="s">
        <v>172</v>
      </c>
      <c r="AN420" t="s">
        <v>183</v>
      </c>
    </row>
    <row r="421" ht="12.0" customHeight="1">
      <c r="A421" s="18" t="s">
        <v>4511</v>
      </c>
      <c r="B421" s="19" t="str">
        <f t="shared" si="15"/>
        <v>832.2</v>
      </c>
      <c r="C421" s="19" t="str">
        <f t="shared" si="56"/>
        <v>832.X</v>
      </c>
      <c r="D421" s="19" t="str">
        <f t="shared" si="16"/>
        <v>832.X</v>
      </c>
      <c r="E421" s="19" t="str">
        <f t="shared" si="3"/>
        <v>TRUE</v>
      </c>
      <c r="F421" s="19" t="str">
        <f t="shared" si="4"/>
        <v>0</v>
      </c>
      <c r="G421" s="19" t="s">
        <v>4515</v>
      </c>
      <c r="H421" s="20" t="s">
        <v>3973</v>
      </c>
      <c r="I421" s="20" t="s">
        <v>3974</v>
      </c>
      <c r="J421" s="20" t="s">
        <v>3182</v>
      </c>
      <c r="Z421" t="s">
        <v>172</v>
      </c>
      <c r="AA421" t="s">
        <v>172</v>
      </c>
      <c r="AB421" t="s">
        <v>172</v>
      </c>
      <c r="AC421" t="s">
        <v>172</v>
      </c>
      <c r="AD421" t="s">
        <v>172</v>
      </c>
      <c r="AE421" t="s">
        <v>172</v>
      </c>
      <c r="AF421" t="s">
        <v>172</v>
      </c>
      <c r="AG421" t="s">
        <v>172</v>
      </c>
      <c r="AH421" t="s">
        <v>172</v>
      </c>
      <c r="AI421" t="s">
        <v>172</v>
      </c>
      <c r="AJ421" t="s">
        <v>172</v>
      </c>
      <c r="AK421" t="s">
        <v>172</v>
      </c>
      <c r="AL421" t="s">
        <v>172</v>
      </c>
      <c r="AM421" t="s">
        <v>172</v>
      </c>
      <c r="AN421" t="s">
        <v>183</v>
      </c>
    </row>
    <row r="422" ht="12.0" customHeight="1">
      <c r="A422" s="18" t="s">
        <v>4517</v>
      </c>
      <c r="B422" s="19" t="str">
        <f t="shared" si="15"/>
        <v>832.3</v>
      </c>
      <c r="C422" s="19" t="str">
        <f t="shared" si="56"/>
        <v>832.X</v>
      </c>
      <c r="D422" s="19" t="str">
        <f t="shared" si="16"/>
        <v>832.X</v>
      </c>
      <c r="E422" s="19" t="str">
        <f t="shared" si="3"/>
        <v>TRUE</v>
      </c>
      <c r="F422" s="19" t="str">
        <f t="shared" si="4"/>
        <v>0</v>
      </c>
      <c r="G422" s="19" t="s">
        <v>4518</v>
      </c>
      <c r="H422" s="20" t="s">
        <v>3987</v>
      </c>
      <c r="I422" s="20" t="s">
        <v>3988</v>
      </c>
      <c r="J422" s="20" t="s">
        <v>3182</v>
      </c>
      <c r="U422" s="20" t="s">
        <v>4520</v>
      </c>
      <c r="Y422" s="20" t="s">
        <v>4520</v>
      </c>
      <c r="Z422" s="20" t="s">
        <v>172</v>
      </c>
      <c r="AA422" s="20" t="s">
        <v>172</v>
      </c>
      <c r="AB422" s="20" t="s">
        <v>172</v>
      </c>
      <c r="AC422" s="20" t="s">
        <v>172</v>
      </c>
      <c r="AD422" s="20" t="s">
        <v>172</v>
      </c>
      <c r="AE422" s="20" t="s">
        <v>172</v>
      </c>
      <c r="AF422" s="20" t="s">
        <v>172</v>
      </c>
      <c r="AG422" s="20" t="s">
        <v>172</v>
      </c>
      <c r="AH422" s="20" t="s">
        <v>172</v>
      </c>
      <c r="AI422" s="20" t="s">
        <v>4522</v>
      </c>
      <c r="AJ422" s="20" t="s">
        <v>172</v>
      </c>
      <c r="AK422" s="20" t="s">
        <v>172</v>
      </c>
      <c r="AL422" s="20" t="s">
        <v>172</v>
      </c>
      <c r="AM422" s="20" t="s">
        <v>4522</v>
      </c>
      <c r="AN422" s="20" t="s">
        <v>4523</v>
      </c>
    </row>
    <row r="423" ht="12.0" customHeight="1">
      <c r="A423" s="18" t="s">
        <v>4525</v>
      </c>
      <c r="B423" s="19" t="str">
        <f t="shared" si="15"/>
        <v>832.4</v>
      </c>
      <c r="C423" s="19" t="str">
        <f t="shared" si="56"/>
        <v>832.X</v>
      </c>
      <c r="D423" s="19" t="str">
        <f t="shared" si="16"/>
        <v>832.X</v>
      </c>
      <c r="E423" s="19" t="str">
        <f t="shared" si="3"/>
        <v>TRUE</v>
      </c>
      <c r="F423" s="19" t="str">
        <f t="shared" si="4"/>
        <v>0</v>
      </c>
      <c r="G423" s="19" t="s">
        <v>4527</v>
      </c>
      <c r="H423" s="20" t="s">
        <v>4001</v>
      </c>
      <c r="I423" s="20" t="s">
        <v>4002</v>
      </c>
      <c r="J423" s="20" t="s">
        <v>3182</v>
      </c>
      <c r="Z423" t="s">
        <v>172</v>
      </c>
      <c r="AA423" t="s">
        <v>172</v>
      </c>
      <c r="AB423" t="s">
        <v>172</v>
      </c>
      <c r="AC423" t="s">
        <v>172</v>
      </c>
      <c r="AD423" t="s">
        <v>172</v>
      </c>
      <c r="AE423" t="s">
        <v>172</v>
      </c>
      <c r="AF423" t="s">
        <v>172</v>
      </c>
      <c r="AG423" t="s">
        <v>172</v>
      </c>
      <c r="AH423" t="s">
        <v>172</v>
      </c>
      <c r="AI423" t="s">
        <v>172</v>
      </c>
      <c r="AJ423" t="s">
        <v>172</v>
      </c>
      <c r="AK423" t="s">
        <v>172</v>
      </c>
      <c r="AL423" t="s">
        <v>172</v>
      </c>
      <c r="AM423" t="s">
        <v>172</v>
      </c>
      <c r="AN423" t="s">
        <v>183</v>
      </c>
    </row>
    <row r="424" ht="12.0" customHeight="1">
      <c r="A424" s="18" t="s">
        <v>4531</v>
      </c>
      <c r="B424" s="19" t="str">
        <f t="shared" si="15"/>
        <v>832.5</v>
      </c>
      <c r="C424" s="19" t="str">
        <f t="shared" si="56"/>
        <v>832.X</v>
      </c>
      <c r="D424" s="19" t="str">
        <f t="shared" si="16"/>
        <v>832.X</v>
      </c>
      <c r="E424" s="19" t="str">
        <f t="shared" si="3"/>
        <v>TRUE</v>
      </c>
      <c r="F424" s="19" t="str">
        <f t="shared" si="4"/>
        <v>0</v>
      </c>
      <c r="G424" s="19" t="s">
        <v>4532</v>
      </c>
      <c r="H424" s="20" t="s">
        <v>4006</v>
      </c>
      <c r="I424" s="20" t="s">
        <v>4008</v>
      </c>
      <c r="J424" s="20" t="s">
        <v>3182</v>
      </c>
      <c r="U424" s="20" t="s">
        <v>4533</v>
      </c>
      <c r="Y424" s="20" t="s">
        <v>4533</v>
      </c>
      <c r="Z424" s="20" t="s">
        <v>172</v>
      </c>
      <c r="AA424" s="20" t="s">
        <v>172</v>
      </c>
      <c r="AB424" s="20" t="s">
        <v>172</v>
      </c>
      <c r="AC424" s="20" t="s">
        <v>172</v>
      </c>
      <c r="AD424" s="20" t="s">
        <v>172</v>
      </c>
      <c r="AE424" s="20" t="s">
        <v>172</v>
      </c>
      <c r="AF424" s="20" t="s">
        <v>172</v>
      </c>
      <c r="AG424" s="20" t="s">
        <v>172</v>
      </c>
      <c r="AH424" s="20" t="s">
        <v>172</v>
      </c>
      <c r="AI424" s="20" t="s">
        <v>4535</v>
      </c>
      <c r="AJ424" s="20" t="s">
        <v>172</v>
      </c>
      <c r="AK424" s="20" t="s">
        <v>172</v>
      </c>
      <c r="AL424" s="20" t="s">
        <v>172</v>
      </c>
      <c r="AM424" s="20" t="s">
        <v>4535</v>
      </c>
      <c r="AN424" s="20" t="s">
        <v>4536</v>
      </c>
    </row>
    <row r="425" ht="12.0" customHeight="1">
      <c r="A425" s="18" t="s">
        <v>4537</v>
      </c>
      <c r="B425" s="19" t="str">
        <f t="shared" si="15"/>
        <v>832.6X</v>
      </c>
      <c r="C425" s="19" t="s">
        <v>4539</v>
      </c>
      <c r="D425" s="19" t="str">
        <f t="shared" si="16"/>
        <v>832.X</v>
      </c>
      <c r="E425" s="19" t="str">
        <f t="shared" si="3"/>
        <v>TRUE</v>
      </c>
      <c r="F425" s="19" t="str">
        <f t="shared" si="4"/>
        <v>2</v>
      </c>
      <c r="G425" s="19" t="s">
        <v>4541</v>
      </c>
      <c r="H425" s="20" t="s">
        <v>4369</v>
      </c>
      <c r="I425" s="20" t="s">
        <v>4428</v>
      </c>
      <c r="J425" s="20" t="s">
        <v>3182</v>
      </c>
      <c r="U425" s="20" t="s">
        <v>4542</v>
      </c>
      <c r="Y425" s="20" t="s">
        <v>4542</v>
      </c>
      <c r="Z425" s="20" t="s">
        <v>172</v>
      </c>
      <c r="AA425" s="20" t="s">
        <v>172</v>
      </c>
      <c r="AB425" s="20" t="s">
        <v>172</v>
      </c>
      <c r="AC425" s="20" t="s">
        <v>172</v>
      </c>
      <c r="AD425" s="20" t="s">
        <v>172</v>
      </c>
      <c r="AE425" s="20" t="s">
        <v>172</v>
      </c>
      <c r="AF425" s="20" t="s">
        <v>172</v>
      </c>
      <c r="AG425" s="20" t="s">
        <v>172</v>
      </c>
      <c r="AH425" s="20" t="s">
        <v>172</v>
      </c>
      <c r="AI425" s="20" t="s">
        <v>4543</v>
      </c>
      <c r="AJ425" s="20" t="s">
        <v>172</v>
      </c>
      <c r="AK425" s="20" t="s">
        <v>172</v>
      </c>
      <c r="AL425" s="20" t="s">
        <v>172</v>
      </c>
      <c r="AM425" s="20" t="s">
        <v>4543</v>
      </c>
      <c r="AN425" s="20" t="s">
        <v>4544</v>
      </c>
    </row>
    <row r="426" ht="12.0" customHeight="1">
      <c r="A426" s="18" t="s">
        <v>4545</v>
      </c>
      <c r="B426" s="19" t="str">
        <f t="shared" si="15"/>
        <v>84X</v>
      </c>
      <c r="C426" s="19" t="str">
        <f t="shared" ref="C426:C427" si="57">REGEXREPLACE(B426,"^([^X]*?).?(X*)$", "$1X$2")</f>
        <v>8XX</v>
      </c>
      <c r="D426" s="19" t="str">
        <f t="shared" si="16"/>
        <v>8XX</v>
      </c>
      <c r="E426" s="19" t="str">
        <f t="shared" si="3"/>
        <v>TRUE</v>
      </c>
      <c r="F426" s="19" t="str">
        <f t="shared" si="4"/>
        <v>0</v>
      </c>
      <c r="G426" s="19" t="s">
        <v>4547</v>
      </c>
      <c r="H426" s="20" t="s">
        <v>4548</v>
      </c>
      <c r="I426" s="20" t="s">
        <v>4549</v>
      </c>
      <c r="J426" s="20" t="s">
        <v>2944</v>
      </c>
      <c r="L426" s="20" t="s">
        <v>4550</v>
      </c>
      <c r="R426" s="20" t="s">
        <v>4550</v>
      </c>
      <c r="S426" s="20" t="s">
        <v>4550</v>
      </c>
      <c r="T426" s="20" t="s">
        <v>4550</v>
      </c>
      <c r="Y426" s="20" t="s">
        <v>4550</v>
      </c>
      <c r="Z426" s="20" t="s">
        <v>4552</v>
      </c>
      <c r="AA426" s="20" t="s">
        <v>172</v>
      </c>
      <c r="AB426" s="20" t="s">
        <v>172</v>
      </c>
      <c r="AC426" s="20" t="s">
        <v>172</v>
      </c>
      <c r="AD426" s="20" t="s">
        <v>172</v>
      </c>
      <c r="AE426" s="20" t="s">
        <v>172</v>
      </c>
      <c r="AF426" s="20" t="s">
        <v>4552</v>
      </c>
      <c r="AG426" s="20" t="s">
        <v>4552</v>
      </c>
      <c r="AH426" s="20" t="s">
        <v>4552</v>
      </c>
      <c r="AI426" s="20" t="s">
        <v>172</v>
      </c>
      <c r="AJ426" s="20" t="s">
        <v>172</v>
      </c>
      <c r="AK426" s="20" t="s">
        <v>172</v>
      </c>
      <c r="AL426" s="20" t="s">
        <v>172</v>
      </c>
      <c r="AM426" s="20" t="s">
        <v>4552</v>
      </c>
      <c r="AN426" s="20" t="s">
        <v>4554</v>
      </c>
    </row>
    <row r="427" ht="12.0" customHeight="1">
      <c r="A427" s="18" t="s">
        <v>4555</v>
      </c>
      <c r="B427" s="19" t="str">
        <f t="shared" si="15"/>
        <v>85X</v>
      </c>
      <c r="C427" s="19" t="str">
        <f t="shared" si="57"/>
        <v>8XX</v>
      </c>
      <c r="D427" s="19" t="str">
        <f t="shared" si="16"/>
        <v>8XX</v>
      </c>
      <c r="E427" s="19" t="str">
        <f t="shared" si="3"/>
        <v>TRUE</v>
      </c>
      <c r="F427" s="19" t="str">
        <f t="shared" si="4"/>
        <v>0</v>
      </c>
      <c r="G427" s="19" t="s">
        <v>4556</v>
      </c>
      <c r="H427" s="20" t="s">
        <v>4557</v>
      </c>
      <c r="I427" s="20" t="s">
        <v>4558</v>
      </c>
      <c r="J427" s="20" t="s">
        <v>2944</v>
      </c>
      <c r="Z427" t="s">
        <v>172</v>
      </c>
      <c r="AA427" t="s">
        <v>172</v>
      </c>
      <c r="AB427" t="s">
        <v>172</v>
      </c>
      <c r="AC427" t="s">
        <v>172</v>
      </c>
      <c r="AD427" t="s">
        <v>172</v>
      </c>
      <c r="AE427" t="s">
        <v>172</v>
      </c>
      <c r="AF427" t="s">
        <v>172</v>
      </c>
      <c r="AG427" t="s">
        <v>172</v>
      </c>
      <c r="AH427" t="s">
        <v>172</v>
      </c>
      <c r="AI427" t="s">
        <v>172</v>
      </c>
      <c r="AJ427" t="s">
        <v>172</v>
      </c>
      <c r="AK427" t="s">
        <v>172</v>
      </c>
      <c r="AL427" t="s">
        <v>172</v>
      </c>
      <c r="AM427" t="s">
        <v>172</v>
      </c>
      <c r="AN427" t="s">
        <v>183</v>
      </c>
    </row>
    <row r="428" ht="12.0" customHeight="1">
      <c r="A428" s="18" t="s">
        <v>4560</v>
      </c>
      <c r="B428" s="19" t="str">
        <f t="shared" si="15"/>
        <v>9XX</v>
      </c>
      <c r="C428" s="19" t="s">
        <v>171</v>
      </c>
      <c r="D428" s="19" t="str">
        <f t="shared" si="16"/>
        <v>vifanord-ROOT</v>
      </c>
      <c r="E428" s="19" t="str">
        <f t="shared" si="3"/>
        <v>TRUE</v>
      </c>
      <c r="F428" s="19" t="str">
        <f t="shared" si="4"/>
        <v>4</v>
      </c>
      <c r="G428" s="19" t="s">
        <v>4560</v>
      </c>
      <c r="H428" s="20" t="s">
        <v>4562</v>
      </c>
      <c r="I428" s="20" t="s">
        <v>4564</v>
      </c>
      <c r="K428" s="20" t="s">
        <v>4565</v>
      </c>
      <c r="U428" s="20" t="s">
        <v>4566</v>
      </c>
      <c r="Z428" t="s">
        <v>172</v>
      </c>
      <c r="AA428" t="s">
        <v>172</v>
      </c>
      <c r="AB428" t="s">
        <v>172</v>
      </c>
      <c r="AC428" t="s">
        <v>172</v>
      </c>
      <c r="AD428" t="s">
        <v>172</v>
      </c>
      <c r="AE428" t="s">
        <v>172</v>
      </c>
      <c r="AF428" t="s">
        <v>172</v>
      </c>
      <c r="AG428" t="s">
        <v>172</v>
      </c>
      <c r="AH428" t="s">
        <v>172</v>
      </c>
      <c r="AI428" t="s">
        <v>4567</v>
      </c>
      <c r="AJ428" t="s">
        <v>172</v>
      </c>
      <c r="AK428" t="s">
        <v>172</v>
      </c>
      <c r="AL428" t="s">
        <v>172</v>
      </c>
      <c r="AM428" t="s">
        <v>172</v>
      </c>
      <c r="AN428" t="s">
        <v>4569</v>
      </c>
    </row>
    <row r="429" ht="12.0" customHeight="1">
      <c r="A429" s="18" t="s">
        <v>4570</v>
      </c>
      <c r="B429" s="19" t="str">
        <f t="shared" si="15"/>
        <v>91X</v>
      </c>
      <c r="C429" s="19" t="str">
        <f t="shared" ref="C429:C430" si="58">REGEXREPLACE(B429,"^([^X]*?).?(X*)$", "$1X$2")</f>
        <v>9XX</v>
      </c>
      <c r="D429" s="19" t="str">
        <f t="shared" si="16"/>
        <v>9XX</v>
      </c>
      <c r="E429" s="19" t="str">
        <f t="shared" si="3"/>
        <v>TRUE</v>
      </c>
      <c r="F429" s="19" t="str">
        <f t="shared" si="4"/>
        <v>6</v>
      </c>
      <c r="G429" s="19" t="s">
        <v>4570</v>
      </c>
      <c r="H429" s="20" t="s">
        <v>4572</v>
      </c>
      <c r="I429" s="20" t="s">
        <v>4573</v>
      </c>
      <c r="Z429" t="s">
        <v>172</v>
      </c>
      <c r="AA429" t="s">
        <v>172</v>
      </c>
      <c r="AB429" t="s">
        <v>172</v>
      </c>
      <c r="AC429" t="s">
        <v>172</v>
      </c>
      <c r="AD429" t="s">
        <v>172</v>
      </c>
      <c r="AE429" t="s">
        <v>172</v>
      </c>
      <c r="AF429" t="s">
        <v>172</v>
      </c>
      <c r="AG429" t="s">
        <v>172</v>
      </c>
      <c r="AH429" t="s">
        <v>172</v>
      </c>
      <c r="AI429" t="s">
        <v>172</v>
      </c>
      <c r="AJ429" t="s">
        <v>172</v>
      </c>
      <c r="AK429" t="s">
        <v>172</v>
      </c>
      <c r="AL429" t="s">
        <v>172</v>
      </c>
      <c r="AM429" t="s">
        <v>172</v>
      </c>
      <c r="AN429" t="s">
        <v>183</v>
      </c>
    </row>
    <row r="430" ht="12.0" customHeight="1">
      <c r="A430" s="18" t="s">
        <v>4576</v>
      </c>
      <c r="B430" s="19" t="str">
        <f t="shared" si="15"/>
        <v>910</v>
      </c>
      <c r="C430" s="19" t="str">
        <f t="shared" si="58"/>
        <v>91X</v>
      </c>
      <c r="D430" s="19" t="str">
        <f t="shared" si="16"/>
        <v>91X</v>
      </c>
      <c r="E430" s="19" t="str">
        <f t="shared" si="3"/>
        <v>TRUE</v>
      </c>
      <c r="F430" s="19" t="str">
        <f t="shared" si="4"/>
        <v>0</v>
      </c>
      <c r="G430" s="19" t="s">
        <v>4576</v>
      </c>
      <c r="H430" s="20" t="s">
        <v>289</v>
      </c>
      <c r="I430" s="20" t="s">
        <v>292</v>
      </c>
      <c r="L430" s="20" t="s">
        <v>4577</v>
      </c>
      <c r="M430" s="20" t="s">
        <v>4578</v>
      </c>
      <c r="N430" s="20" t="s">
        <v>4579</v>
      </c>
      <c r="O430" s="20" t="s">
        <v>4581</v>
      </c>
      <c r="Q430" s="20" t="s">
        <v>4584</v>
      </c>
      <c r="R430" s="20" t="s">
        <v>4585</v>
      </c>
      <c r="S430" s="20" t="s">
        <v>4586</v>
      </c>
      <c r="T430" s="20" t="s">
        <v>4587</v>
      </c>
      <c r="U430" s="20" t="s">
        <v>4588</v>
      </c>
      <c r="Y430" s="20" t="s">
        <v>4577</v>
      </c>
      <c r="Z430" s="20" t="s">
        <v>4589</v>
      </c>
      <c r="AA430" s="20" t="s">
        <v>4590</v>
      </c>
      <c r="AB430" s="20" t="s">
        <v>4591</v>
      </c>
      <c r="AC430" s="20" t="s">
        <v>4592</v>
      </c>
      <c r="AD430" s="20" t="s">
        <v>172</v>
      </c>
      <c r="AE430" s="20" t="s">
        <v>4593</v>
      </c>
      <c r="AF430" s="20" t="s">
        <v>4594</v>
      </c>
      <c r="AG430" s="20" t="s">
        <v>4595</v>
      </c>
      <c r="AH430" s="20" t="s">
        <v>4596</v>
      </c>
      <c r="AI430" s="20" t="s">
        <v>4597</v>
      </c>
      <c r="AJ430" s="20" t="s">
        <v>172</v>
      </c>
      <c r="AK430" s="20" t="s">
        <v>172</v>
      </c>
      <c r="AL430" s="20" t="s">
        <v>172</v>
      </c>
      <c r="AM430" s="20" t="s">
        <v>4589</v>
      </c>
      <c r="AN430" s="20" t="s">
        <v>4599</v>
      </c>
    </row>
    <row r="431" ht="12.0" customHeight="1">
      <c r="A431" s="18" t="s">
        <v>4600</v>
      </c>
      <c r="B431" s="19" t="str">
        <f t="shared" si="15"/>
        <v>911.X</v>
      </c>
      <c r="C431" s="19" t="s">
        <v>4601</v>
      </c>
      <c r="D431" s="19" t="str">
        <f t="shared" si="16"/>
        <v>91X</v>
      </c>
      <c r="E431" s="19" t="str">
        <f t="shared" si="3"/>
        <v>TRUE</v>
      </c>
      <c r="F431" s="19" t="str">
        <f t="shared" si="4"/>
        <v>5</v>
      </c>
      <c r="G431" s="19" t="s">
        <v>4604</v>
      </c>
      <c r="H431" s="20" t="s">
        <v>4605</v>
      </c>
      <c r="I431" s="20" t="s">
        <v>4606</v>
      </c>
      <c r="L431" s="20" t="s">
        <v>4607</v>
      </c>
      <c r="M431" s="20" t="s">
        <v>4608</v>
      </c>
      <c r="N431" s="20" t="s">
        <v>4609</v>
      </c>
      <c r="O431" s="20" t="s">
        <v>4610</v>
      </c>
      <c r="Q431" s="20" t="s">
        <v>4611</v>
      </c>
      <c r="R431" s="20" t="s">
        <v>4612</v>
      </c>
      <c r="S431" s="20" t="s">
        <v>4613</v>
      </c>
      <c r="T431" s="20" t="s">
        <v>4614</v>
      </c>
      <c r="U431" s="20" t="s">
        <v>4615</v>
      </c>
      <c r="Y431" s="20" t="s">
        <v>4607</v>
      </c>
      <c r="Z431" s="20" t="s">
        <v>4616</v>
      </c>
      <c r="AA431" s="20" t="s">
        <v>4617</v>
      </c>
      <c r="AB431" s="20" t="s">
        <v>4618</v>
      </c>
      <c r="AC431" s="20" t="s">
        <v>4619</v>
      </c>
      <c r="AD431" s="20" t="s">
        <v>172</v>
      </c>
      <c r="AE431" s="20" t="s">
        <v>4620</v>
      </c>
      <c r="AF431" s="20" t="s">
        <v>4621</v>
      </c>
      <c r="AG431" s="20" t="s">
        <v>4622</v>
      </c>
      <c r="AH431" s="20" t="s">
        <v>4623</v>
      </c>
      <c r="AI431" s="20" t="s">
        <v>4624</v>
      </c>
      <c r="AJ431" s="20" t="s">
        <v>172</v>
      </c>
      <c r="AK431" s="20" t="s">
        <v>172</v>
      </c>
      <c r="AL431" s="20" t="s">
        <v>172</v>
      </c>
      <c r="AM431" s="20" t="s">
        <v>4616</v>
      </c>
      <c r="AN431" s="20" t="s">
        <v>4626</v>
      </c>
    </row>
    <row r="432" ht="12.0" customHeight="1">
      <c r="A432" s="18" t="s">
        <v>4627</v>
      </c>
      <c r="B432" s="19" t="str">
        <f t="shared" si="15"/>
        <v>911.1</v>
      </c>
      <c r="C432" s="19" t="str">
        <f t="shared" ref="C432:C437" si="59">REGEXREPLACE(B432,"^([^X]*?).?(X*)$", "$1X$2")</f>
        <v>911.X</v>
      </c>
      <c r="D432" s="19" t="str">
        <f t="shared" si="16"/>
        <v>911.X</v>
      </c>
      <c r="E432" s="19" t="str">
        <f t="shared" si="3"/>
        <v>TRUE</v>
      </c>
      <c r="F432" s="19" t="str">
        <f t="shared" si="4"/>
        <v>0</v>
      </c>
      <c r="G432" s="19" t="s">
        <v>4630</v>
      </c>
      <c r="H432" s="20" t="s">
        <v>549</v>
      </c>
      <c r="I432" s="20" t="s">
        <v>647</v>
      </c>
      <c r="J432" s="20" t="s">
        <v>648</v>
      </c>
      <c r="Z432" t="s">
        <v>172</v>
      </c>
      <c r="AA432" t="s">
        <v>172</v>
      </c>
      <c r="AB432" t="s">
        <v>172</v>
      </c>
      <c r="AC432" t="s">
        <v>172</v>
      </c>
      <c r="AD432" t="s">
        <v>172</v>
      </c>
      <c r="AE432" t="s">
        <v>172</v>
      </c>
      <c r="AF432" t="s">
        <v>172</v>
      </c>
      <c r="AG432" t="s">
        <v>172</v>
      </c>
      <c r="AH432" t="s">
        <v>172</v>
      </c>
      <c r="AI432" t="s">
        <v>172</v>
      </c>
      <c r="AJ432" t="s">
        <v>172</v>
      </c>
      <c r="AK432" t="s">
        <v>172</v>
      </c>
      <c r="AL432" t="s">
        <v>172</v>
      </c>
      <c r="AM432" t="s">
        <v>172</v>
      </c>
      <c r="AN432" t="s">
        <v>183</v>
      </c>
    </row>
    <row r="433" ht="12.0" customHeight="1">
      <c r="A433" s="18" t="s">
        <v>4634</v>
      </c>
      <c r="B433" s="19" t="str">
        <f t="shared" si="15"/>
        <v>911.2</v>
      </c>
      <c r="C433" s="19" t="str">
        <f t="shared" si="59"/>
        <v>911.X</v>
      </c>
      <c r="D433" s="19" t="str">
        <f t="shared" si="16"/>
        <v>911.X</v>
      </c>
      <c r="E433" s="19" t="str">
        <f t="shared" si="3"/>
        <v>TRUE</v>
      </c>
      <c r="F433" s="19" t="str">
        <f t="shared" si="4"/>
        <v>0</v>
      </c>
      <c r="G433" s="19" t="s">
        <v>4635</v>
      </c>
      <c r="H433" s="20" t="s">
        <v>557</v>
      </c>
      <c r="I433" s="20" t="s">
        <v>650</v>
      </c>
      <c r="J433" s="20" t="s">
        <v>648</v>
      </c>
      <c r="Z433" t="s">
        <v>172</v>
      </c>
      <c r="AA433" t="s">
        <v>172</v>
      </c>
      <c r="AB433" t="s">
        <v>172</v>
      </c>
      <c r="AC433" t="s">
        <v>172</v>
      </c>
      <c r="AD433" t="s">
        <v>172</v>
      </c>
      <c r="AE433" t="s">
        <v>172</v>
      </c>
      <c r="AF433" t="s">
        <v>172</v>
      </c>
      <c r="AG433" t="s">
        <v>172</v>
      </c>
      <c r="AH433" t="s">
        <v>172</v>
      </c>
      <c r="AI433" t="s">
        <v>172</v>
      </c>
      <c r="AJ433" t="s">
        <v>172</v>
      </c>
      <c r="AK433" t="s">
        <v>172</v>
      </c>
      <c r="AL433" t="s">
        <v>172</v>
      </c>
      <c r="AM433" t="s">
        <v>172</v>
      </c>
      <c r="AN433" t="s">
        <v>183</v>
      </c>
    </row>
    <row r="434" ht="12.0" customHeight="1">
      <c r="A434" s="18" t="s">
        <v>4637</v>
      </c>
      <c r="B434" s="19" t="str">
        <f t="shared" si="15"/>
        <v>911.3</v>
      </c>
      <c r="C434" s="19" t="str">
        <f t="shared" si="59"/>
        <v>911.X</v>
      </c>
      <c r="D434" s="19" t="str">
        <f t="shared" si="16"/>
        <v>911.X</v>
      </c>
      <c r="E434" s="19" t="str">
        <f t="shared" si="3"/>
        <v>TRUE</v>
      </c>
      <c r="F434" s="19" t="str">
        <f t="shared" si="4"/>
        <v>0</v>
      </c>
      <c r="G434" s="19" t="s">
        <v>4640</v>
      </c>
      <c r="H434" s="20" t="s">
        <v>563</v>
      </c>
      <c r="I434" s="20" t="s">
        <v>653</v>
      </c>
      <c r="J434" s="20" t="s">
        <v>648</v>
      </c>
      <c r="Z434" t="s">
        <v>172</v>
      </c>
      <c r="AA434" t="s">
        <v>172</v>
      </c>
      <c r="AB434" t="s">
        <v>172</v>
      </c>
      <c r="AC434" t="s">
        <v>172</v>
      </c>
      <c r="AD434" t="s">
        <v>172</v>
      </c>
      <c r="AE434" t="s">
        <v>172</v>
      </c>
      <c r="AF434" t="s">
        <v>172</v>
      </c>
      <c r="AG434" t="s">
        <v>172</v>
      </c>
      <c r="AH434" t="s">
        <v>172</v>
      </c>
      <c r="AI434" t="s">
        <v>172</v>
      </c>
      <c r="AJ434" t="s">
        <v>172</v>
      </c>
      <c r="AK434" t="s">
        <v>172</v>
      </c>
      <c r="AL434" t="s">
        <v>172</v>
      </c>
      <c r="AM434" t="s">
        <v>172</v>
      </c>
      <c r="AN434" t="s">
        <v>183</v>
      </c>
    </row>
    <row r="435" ht="12.0" customHeight="1">
      <c r="A435" s="18" t="s">
        <v>4641</v>
      </c>
      <c r="B435" s="19" t="str">
        <f t="shared" si="15"/>
        <v>911.4</v>
      </c>
      <c r="C435" s="19" t="str">
        <f t="shared" si="59"/>
        <v>911.X</v>
      </c>
      <c r="D435" s="19" t="str">
        <f t="shared" si="16"/>
        <v>911.X</v>
      </c>
      <c r="E435" s="19" t="str">
        <f t="shared" si="3"/>
        <v>TRUE</v>
      </c>
      <c r="F435" s="19" t="str">
        <f t="shared" si="4"/>
        <v>0</v>
      </c>
      <c r="G435" s="19" t="s">
        <v>4642</v>
      </c>
      <c r="H435" s="20" t="s">
        <v>582</v>
      </c>
      <c r="I435" s="20" t="s">
        <v>657</v>
      </c>
      <c r="J435" s="20" t="s">
        <v>648</v>
      </c>
      <c r="Z435" t="s">
        <v>172</v>
      </c>
      <c r="AA435" t="s">
        <v>172</v>
      </c>
      <c r="AB435" t="s">
        <v>172</v>
      </c>
      <c r="AC435" t="s">
        <v>172</v>
      </c>
      <c r="AD435" t="s">
        <v>172</v>
      </c>
      <c r="AE435" t="s">
        <v>172</v>
      </c>
      <c r="AF435" t="s">
        <v>172</v>
      </c>
      <c r="AG435" t="s">
        <v>172</v>
      </c>
      <c r="AH435" t="s">
        <v>172</v>
      </c>
      <c r="AI435" t="s">
        <v>172</v>
      </c>
      <c r="AJ435" t="s">
        <v>172</v>
      </c>
      <c r="AK435" t="s">
        <v>172</v>
      </c>
      <c r="AL435" t="s">
        <v>172</v>
      </c>
      <c r="AM435" t="s">
        <v>172</v>
      </c>
      <c r="AN435" t="s">
        <v>183</v>
      </c>
    </row>
    <row r="436" ht="12.0" customHeight="1">
      <c r="A436" s="18" t="s">
        <v>4644</v>
      </c>
      <c r="B436" s="19" t="str">
        <f t="shared" si="15"/>
        <v>911.5</v>
      </c>
      <c r="C436" s="19" t="str">
        <f t="shared" si="59"/>
        <v>911.X</v>
      </c>
      <c r="D436" s="19" t="str">
        <f t="shared" si="16"/>
        <v>911.X</v>
      </c>
      <c r="E436" s="19" t="str">
        <f t="shared" si="3"/>
        <v>TRUE</v>
      </c>
      <c r="F436" s="19" t="str">
        <f t="shared" si="4"/>
        <v>0</v>
      </c>
      <c r="G436" s="19" t="s">
        <v>4648</v>
      </c>
      <c r="H436" s="20" t="s">
        <v>595</v>
      </c>
      <c r="I436" s="20" t="s">
        <v>662</v>
      </c>
      <c r="J436" s="20" t="s">
        <v>648</v>
      </c>
      <c r="Z436" t="s">
        <v>172</v>
      </c>
      <c r="AA436" t="s">
        <v>172</v>
      </c>
      <c r="AB436" t="s">
        <v>172</v>
      </c>
      <c r="AC436" t="s">
        <v>172</v>
      </c>
      <c r="AD436" t="s">
        <v>172</v>
      </c>
      <c r="AE436" t="s">
        <v>172</v>
      </c>
      <c r="AF436" t="s">
        <v>172</v>
      </c>
      <c r="AG436" t="s">
        <v>172</v>
      </c>
      <c r="AH436" t="s">
        <v>172</v>
      </c>
      <c r="AI436" t="s">
        <v>172</v>
      </c>
      <c r="AJ436" t="s">
        <v>172</v>
      </c>
      <c r="AK436" t="s">
        <v>172</v>
      </c>
      <c r="AL436" t="s">
        <v>172</v>
      </c>
      <c r="AM436" t="s">
        <v>172</v>
      </c>
      <c r="AN436" t="s">
        <v>183</v>
      </c>
    </row>
    <row r="437" ht="12.0" customHeight="1">
      <c r="A437" s="18" t="s">
        <v>4649</v>
      </c>
      <c r="B437" s="19" t="str">
        <f t="shared" si="15"/>
        <v>912</v>
      </c>
      <c r="C437" s="19" t="str">
        <f t="shared" si="59"/>
        <v>91X</v>
      </c>
      <c r="D437" s="19" t="str">
        <f t="shared" si="16"/>
        <v>91X</v>
      </c>
      <c r="E437" s="19" t="str">
        <f t="shared" si="3"/>
        <v>TRUE</v>
      </c>
      <c r="F437" s="19" t="str">
        <f t="shared" si="4"/>
        <v>0</v>
      </c>
      <c r="G437" s="19" t="s">
        <v>4649</v>
      </c>
      <c r="H437" s="20" t="s">
        <v>4653</v>
      </c>
      <c r="I437" s="20" t="s">
        <v>4654</v>
      </c>
      <c r="L437" s="20" t="s">
        <v>4655</v>
      </c>
      <c r="M437" s="20" t="s">
        <v>4656</v>
      </c>
      <c r="N437" s="20" t="s">
        <v>4657</v>
      </c>
      <c r="O437" s="20" t="s">
        <v>4658</v>
      </c>
      <c r="Q437" s="20" t="s">
        <v>4659</v>
      </c>
      <c r="R437" s="20" t="s">
        <v>4660</v>
      </c>
      <c r="S437" s="20" t="s">
        <v>4661</v>
      </c>
      <c r="T437" s="20" t="s">
        <v>4663</v>
      </c>
      <c r="U437" s="20" t="s">
        <v>4664</v>
      </c>
      <c r="Y437" s="20" t="s">
        <v>4655</v>
      </c>
      <c r="Z437" s="20" t="s">
        <v>4665</v>
      </c>
      <c r="AA437" s="20" t="s">
        <v>4666</v>
      </c>
      <c r="AB437" s="20" t="s">
        <v>4667</v>
      </c>
      <c r="AC437" s="20" t="s">
        <v>4668</v>
      </c>
      <c r="AD437" s="20" t="s">
        <v>172</v>
      </c>
      <c r="AE437" s="20" t="s">
        <v>4669</v>
      </c>
      <c r="AF437" s="20" t="s">
        <v>4671</v>
      </c>
      <c r="AG437" s="20" t="s">
        <v>4673</v>
      </c>
      <c r="AH437" s="20" t="s">
        <v>4674</v>
      </c>
      <c r="AI437" s="20" t="s">
        <v>4676</v>
      </c>
      <c r="AJ437" s="20" t="s">
        <v>172</v>
      </c>
      <c r="AK437" s="20" t="s">
        <v>172</v>
      </c>
      <c r="AL437" s="20" t="s">
        <v>172</v>
      </c>
      <c r="AM437" s="20" t="s">
        <v>4665</v>
      </c>
      <c r="AN437" s="20" t="s">
        <v>4679</v>
      </c>
    </row>
    <row r="438" ht="12.0" customHeight="1">
      <c r="A438" s="18" t="s">
        <v>4681</v>
      </c>
      <c r="B438" s="19" t="str">
        <f t="shared" si="15"/>
        <v>914.X</v>
      </c>
      <c r="C438" s="19" t="s">
        <v>4601</v>
      </c>
      <c r="D438" s="19" t="str">
        <f t="shared" si="16"/>
        <v>91X</v>
      </c>
      <c r="E438" s="19" t="str">
        <f t="shared" si="3"/>
        <v>TRUE</v>
      </c>
      <c r="F438" s="19" t="str">
        <f t="shared" si="4"/>
        <v>1</v>
      </c>
      <c r="G438" s="19" t="s">
        <v>4682</v>
      </c>
      <c r="H438" s="20" t="s">
        <v>4683</v>
      </c>
      <c r="I438" s="20" t="s">
        <v>4684</v>
      </c>
      <c r="L438" s="20" t="s">
        <v>4685</v>
      </c>
      <c r="M438" s="20" t="s">
        <v>4689</v>
      </c>
      <c r="N438" s="20" t="s">
        <v>4690</v>
      </c>
      <c r="O438" s="20" t="s">
        <v>4691</v>
      </c>
      <c r="Q438" s="20" t="s">
        <v>4692</v>
      </c>
      <c r="R438" s="20" t="s">
        <v>4693</v>
      </c>
      <c r="S438" s="20" t="s">
        <v>4694</v>
      </c>
      <c r="T438" s="20" t="s">
        <v>4695</v>
      </c>
      <c r="U438" s="20" t="s">
        <v>4696</v>
      </c>
      <c r="Y438" s="20" t="s">
        <v>4685</v>
      </c>
      <c r="Z438" s="20" t="s">
        <v>4698</v>
      </c>
      <c r="AA438" s="20" t="s">
        <v>4700</v>
      </c>
      <c r="AB438" s="20" t="s">
        <v>4702</v>
      </c>
      <c r="AC438" s="20" t="s">
        <v>4703</v>
      </c>
      <c r="AD438" s="20" t="s">
        <v>172</v>
      </c>
      <c r="AE438" s="20" t="s">
        <v>4704</v>
      </c>
      <c r="AF438" s="20" t="s">
        <v>4705</v>
      </c>
      <c r="AG438" s="20" t="s">
        <v>4707</v>
      </c>
      <c r="AH438" s="20" t="s">
        <v>4708</v>
      </c>
      <c r="AI438" s="20" t="s">
        <v>4709</v>
      </c>
      <c r="AJ438" s="20" t="s">
        <v>172</v>
      </c>
      <c r="AK438" s="20" t="s">
        <v>172</v>
      </c>
      <c r="AL438" s="20" t="s">
        <v>172</v>
      </c>
      <c r="AM438" s="20" t="s">
        <v>4698</v>
      </c>
      <c r="AN438" s="20" t="s">
        <v>4712</v>
      </c>
    </row>
    <row r="439" ht="12.0" customHeight="1">
      <c r="A439" s="18" t="s">
        <v>4713</v>
      </c>
      <c r="B439" s="19" t="str">
        <f t="shared" si="15"/>
        <v>914.1X</v>
      </c>
      <c r="C439" s="19" t="s">
        <v>4714</v>
      </c>
      <c r="D439" s="19" t="str">
        <f t="shared" si="16"/>
        <v>914.X</v>
      </c>
      <c r="E439" s="19" t="str">
        <f t="shared" si="3"/>
        <v>TRUE</v>
      </c>
      <c r="F439" s="19" t="str">
        <f t="shared" si="4"/>
        <v>3</v>
      </c>
      <c r="G439" s="19" t="s">
        <v>4715</v>
      </c>
      <c r="H439" s="20" t="s">
        <v>4716</v>
      </c>
      <c r="I439" s="20" t="s">
        <v>4717</v>
      </c>
      <c r="L439" s="20" t="s">
        <v>4719</v>
      </c>
      <c r="M439" s="20" t="s">
        <v>4719</v>
      </c>
      <c r="U439" s="20" t="s">
        <v>4719</v>
      </c>
      <c r="Y439" s="20" t="s">
        <v>4719</v>
      </c>
      <c r="Z439" s="20" t="s">
        <v>4720</v>
      </c>
      <c r="AA439" s="20" t="s">
        <v>4720</v>
      </c>
      <c r="AB439" s="20" t="s">
        <v>172</v>
      </c>
      <c r="AC439" s="20" t="s">
        <v>172</v>
      </c>
      <c r="AD439" s="20" t="s">
        <v>172</v>
      </c>
      <c r="AE439" s="20" t="s">
        <v>172</v>
      </c>
      <c r="AF439" s="20" t="s">
        <v>172</v>
      </c>
      <c r="AG439" s="20" t="s">
        <v>172</v>
      </c>
      <c r="AH439" s="20" t="s">
        <v>172</v>
      </c>
      <c r="AI439" s="20" t="s">
        <v>4720</v>
      </c>
      <c r="AJ439" s="20" t="s">
        <v>172</v>
      </c>
      <c r="AK439" s="20" t="s">
        <v>172</v>
      </c>
      <c r="AL439" s="20" t="s">
        <v>172</v>
      </c>
      <c r="AM439" s="20" t="s">
        <v>4720</v>
      </c>
      <c r="AN439" s="20" t="s">
        <v>4724</v>
      </c>
    </row>
    <row r="440" ht="12.0" customHeight="1">
      <c r="A440" s="18" t="s">
        <v>4725</v>
      </c>
      <c r="B440" s="19" t="str">
        <f t="shared" si="15"/>
        <v>914.11</v>
      </c>
      <c r="C440" s="19" t="str">
        <f t="shared" ref="C440:C442" si="60">REGEXREPLACE(B440,"^([^X]*?).?(X*)$", "$1X$2")</f>
        <v>914.1X</v>
      </c>
      <c r="D440" s="19" t="str">
        <f t="shared" si="16"/>
        <v>914.1X</v>
      </c>
      <c r="E440" s="19" t="str">
        <f t="shared" si="3"/>
        <v>TRUE</v>
      </c>
      <c r="F440" s="19" t="str">
        <f t="shared" si="4"/>
        <v>0</v>
      </c>
      <c r="G440" s="19" t="s">
        <v>4729</v>
      </c>
      <c r="H440" s="20" t="s">
        <v>4730</v>
      </c>
      <c r="I440" s="20" t="s">
        <v>4731</v>
      </c>
      <c r="J440" s="20" t="s">
        <v>2944</v>
      </c>
      <c r="K440" s="20" t="s">
        <v>4732</v>
      </c>
      <c r="L440" s="20" t="s">
        <v>4733</v>
      </c>
      <c r="M440" s="20" t="s">
        <v>4733</v>
      </c>
      <c r="Y440" s="20" t="s">
        <v>4733</v>
      </c>
      <c r="Z440" s="20" t="s">
        <v>4734</v>
      </c>
      <c r="AA440" s="20" t="s">
        <v>4734</v>
      </c>
      <c r="AB440" s="20" t="s">
        <v>172</v>
      </c>
      <c r="AC440" s="20" t="s">
        <v>172</v>
      </c>
      <c r="AD440" s="20" t="s">
        <v>172</v>
      </c>
      <c r="AE440" s="20" t="s">
        <v>172</v>
      </c>
      <c r="AF440" s="20" t="s">
        <v>172</v>
      </c>
      <c r="AG440" s="20" t="s">
        <v>172</v>
      </c>
      <c r="AH440" s="20" t="s">
        <v>172</v>
      </c>
      <c r="AI440" s="20" t="s">
        <v>172</v>
      </c>
      <c r="AJ440" s="20" t="s">
        <v>172</v>
      </c>
      <c r="AK440" s="20" t="s">
        <v>172</v>
      </c>
      <c r="AL440" s="20" t="s">
        <v>172</v>
      </c>
      <c r="AM440" s="20" t="s">
        <v>4734</v>
      </c>
      <c r="AN440" s="20" t="s">
        <v>4737</v>
      </c>
    </row>
    <row r="441" ht="12.0" customHeight="1">
      <c r="A441" s="18" t="s">
        <v>4738</v>
      </c>
      <c r="B441" s="19" t="str">
        <f t="shared" si="15"/>
        <v>914.12</v>
      </c>
      <c r="C441" s="19" t="str">
        <f t="shared" si="60"/>
        <v>914.1X</v>
      </c>
      <c r="D441" s="19" t="str">
        <f t="shared" si="16"/>
        <v>914.1X</v>
      </c>
      <c r="E441" s="19" t="str">
        <f t="shared" si="3"/>
        <v>TRUE</v>
      </c>
      <c r="F441" s="19" t="str">
        <f t="shared" si="4"/>
        <v>0</v>
      </c>
      <c r="G441" s="19" t="s">
        <v>4742</v>
      </c>
      <c r="H441" s="20" t="s">
        <v>4743</v>
      </c>
      <c r="I441" s="20" t="s">
        <v>4744</v>
      </c>
      <c r="L441" s="20" t="s">
        <v>4745</v>
      </c>
      <c r="M441" s="20" t="s">
        <v>4745</v>
      </c>
      <c r="U441" s="20" t="s">
        <v>4745</v>
      </c>
      <c r="Y441" s="20" t="s">
        <v>4745</v>
      </c>
      <c r="Z441" s="20" t="s">
        <v>4746</v>
      </c>
      <c r="AA441" s="20" t="s">
        <v>4746</v>
      </c>
      <c r="AB441" s="20" t="s">
        <v>172</v>
      </c>
      <c r="AC441" s="20" t="s">
        <v>172</v>
      </c>
      <c r="AD441" s="20" t="s">
        <v>172</v>
      </c>
      <c r="AE441" s="20" t="s">
        <v>172</v>
      </c>
      <c r="AF441" s="20" t="s">
        <v>172</v>
      </c>
      <c r="AG441" s="20" t="s">
        <v>172</v>
      </c>
      <c r="AH441" s="20" t="s">
        <v>172</v>
      </c>
      <c r="AI441" s="20" t="s">
        <v>4746</v>
      </c>
      <c r="AJ441" s="20" t="s">
        <v>172</v>
      </c>
      <c r="AK441" s="20" t="s">
        <v>172</v>
      </c>
      <c r="AL441" s="20" t="s">
        <v>172</v>
      </c>
      <c r="AM441" s="20" t="s">
        <v>4746</v>
      </c>
      <c r="AN441" s="20" t="s">
        <v>4748</v>
      </c>
    </row>
    <row r="442" ht="12.0" customHeight="1">
      <c r="A442" s="18" t="s">
        <v>4749</v>
      </c>
      <c r="B442" s="19" t="str">
        <f t="shared" si="15"/>
        <v>914.13</v>
      </c>
      <c r="C442" s="19" t="str">
        <f t="shared" si="60"/>
        <v>914.1X</v>
      </c>
      <c r="D442" s="19" t="str">
        <f t="shared" si="16"/>
        <v>914.1X</v>
      </c>
      <c r="E442" s="19" t="str">
        <f t="shared" si="3"/>
        <v>TRUE</v>
      </c>
      <c r="F442" s="19" t="str">
        <f t="shared" si="4"/>
        <v>0</v>
      </c>
      <c r="G442" s="19" t="s">
        <v>4752</v>
      </c>
      <c r="H442" s="20" t="s">
        <v>4753</v>
      </c>
      <c r="I442" s="20" t="s">
        <v>4754</v>
      </c>
      <c r="J442" s="20" t="s">
        <v>2944</v>
      </c>
      <c r="L442" s="20" t="s">
        <v>4755</v>
      </c>
      <c r="M442" s="20" t="s">
        <v>4755</v>
      </c>
      <c r="Y442" s="20" t="s">
        <v>4755</v>
      </c>
      <c r="Z442" s="20" t="s">
        <v>4756</v>
      </c>
      <c r="AA442" s="20" t="s">
        <v>4756</v>
      </c>
      <c r="AB442" s="20" t="s">
        <v>172</v>
      </c>
      <c r="AC442" s="20" t="s">
        <v>172</v>
      </c>
      <c r="AD442" s="20" t="s">
        <v>172</v>
      </c>
      <c r="AE442" s="20" t="s">
        <v>172</v>
      </c>
      <c r="AF442" s="20" t="s">
        <v>172</v>
      </c>
      <c r="AG442" s="20" t="s">
        <v>172</v>
      </c>
      <c r="AH442" s="20" t="s">
        <v>172</v>
      </c>
      <c r="AI442" s="20" t="s">
        <v>172</v>
      </c>
      <c r="AJ442" s="20" t="s">
        <v>172</v>
      </c>
      <c r="AK442" s="20" t="s">
        <v>172</v>
      </c>
      <c r="AL442" s="20" t="s">
        <v>172</v>
      </c>
      <c r="AM442" s="20" t="s">
        <v>4756</v>
      </c>
      <c r="AN442" s="20" t="s">
        <v>4758</v>
      </c>
    </row>
    <row r="443" ht="12.0" customHeight="1">
      <c r="A443" s="18" t="s">
        <v>4759</v>
      </c>
      <c r="B443" s="19" t="str">
        <f t="shared" si="15"/>
        <v>915.X</v>
      </c>
      <c r="C443" s="19" t="s">
        <v>4601</v>
      </c>
      <c r="D443" s="19" t="str">
        <f t="shared" si="16"/>
        <v>91X</v>
      </c>
      <c r="E443" s="19" t="str">
        <f t="shared" si="3"/>
        <v>TRUE</v>
      </c>
      <c r="F443" s="19" t="str">
        <f t="shared" si="4"/>
        <v>6</v>
      </c>
      <c r="G443" s="19" t="s">
        <v>4762</v>
      </c>
      <c r="H443" s="20" t="s">
        <v>4763</v>
      </c>
      <c r="I443" s="20" t="s">
        <v>4764</v>
      </c>
      <c r="L443" s="20" t="s">
        <v>4765</v>
      </c>
      <c r="M443" s="20" t="s">
        <v>4766</v>
      </c>
      <c r="N443" s="20" t="s">
        <v>4767</v>
      </c>
      <c r="O443" s="20" t="s">
        <v>4768</v>
      </c>
      <c r="Q443" s="20" t="s">
        <v>4769</v>
      </c>
      <c r="R443" s="20" t="s">
        <v>4770</v>
      </c>
      <c r="S443" s="20" t="s">
        <v>4771</v>
      </c>
      <c r="T443" s="20" t="s">
        <v>4772</v>
      </c>
      <c r="U443" s="20" t="s">
        <v>4773</v>
      </c>
      <c r="Y443" s="20" t="s">
        <v>4774</v>
      </c>
      <c r="Z443" s="20" t="s">
        <v>4776</v>
      </c>
      <c r="AA443" s="20" t="s">
        <v>4777</v>
      </c>
      <c r="AB443" s="20" t="s">
        <v>4778</v>
      </c>
      <c r="AC443" s="20" t="s">
        <v>4779</v>
      </c>
      <c r="AD443" s="20" t="s">
        <v>172</v>
      </c>
      <c r="AE443" s="20" t="s">
        <v>4780</v>
      </c>
      <c r="AF443" s="20" t="s">
        <v>4781</v>
      </c>
      <c r="AG443" s="20" t="s">
        <v>4783</v>
      </c>
      <c r="AH443" s="20" t="s">
        <v>4784</v>
      </c>
      <c r="AI443" s="20" t="s">
        <v>4786</v>
      </c>
      <c r="AJ443" s="20" t="s">
        <v>172</v>
      </c>
      <c r="AK443" s="20" t="s">
        <v>172</v>
      </c>
      <c r="AL443" s="20" t="s">
        <v>172</v>
      </c>
      <c r="AM443" s="20" t="s">
        <v>4788</v>
      </c>
      <c r="AN443" s="20" t="s">
        <v>4793</v>
      </c>
    </row>
    <row r="444" ht="12.0" customHeight="1">
      <c r="A444" s="18" t="s">
        <v>4795</v>
      </c>
      <c r="B444" s="19" t="str">
        <f t="shared" si="15"/>
        <v>915.1</v>
      </c>
      <c r="C444" s="19" t="str">
        <f t="shared" ref="C444:C449" si="61">REGEXREPLACE(B444,"^([^X]*?).?(X*)$", "$1X$2")</f>
        <v>915.X</v>
      </c>
      <c r="D444" s="19" t="str">
        <f t="shared" si="16"/>
        <v>915.X</v>
      </c>
      <c r="E444" s="19" t="str">
        <f t="shared" si="3"/>
        <v>TRUE</v>
      </c>
      <c r="F444" s="19" t="str">
        <f t="shared" si="4"/>
        <v>0</v>
      </c>
      <c r="G444" s="19" t="s">
        <v>4799</v>
      </c>
      <c r="H444" s="20" t="s">
        <v>4800</v>
      </c>
      <c r="I444" s="20" t="s">
        <v>4801</v>
      </c>
      <c r="L444" s="20" t="s">
        <v>4802</v>
      </c>
      <c r="M444" s="20" t="s">
        <v>4803</v>
      </c>
      <c r="N444" s="20" t="s">
        <v>4804</v>
      </c>
      <c r="O444" s="20" t="s">
        <v>4805</v>
      </c>
      <c r="Q444" s="20" t="s">
        <v>4806</v>
      </c>
      <c r="R444" s="20" t="s">
        <v>4807</v>
      </c>
      <c r="S444" s="20" t="s">
        <v>4808</v>
      </c>
      <c r="T444" s="20" t="s">
        <v>4809</v>
      </c>
      <c r="U444" s="20" t="s">
        <v>4810</v>
      </c>
      <c r="Y444" s="20" t="s">
        <v>4811</v>
      </c>
      <c r="Z444" s="20" t="s">
        <v>4812</v>
      </c>
      <c r="AA444" s="20" t="s">
        <v>4813</v>
      </c>
      <c r="AB444" s="20" t="s">
        <v>4814</v>
      </c>
      <c r="AC444" s="20" t="s">
        <v>4816</v>
      </c>
      <c r="AD444" s="20" t="s">
        <v>172</v>
      </c>
      <c r="AE444" s="20" t="s">
        <v>4817</v>
      </c>
      <c r="AF444" s="20" t="s">
        <v>4818</v>
      </c>
      <c r="AG444" s="20" t="s">
        <v>4819</v>
      </c>
      <c r="AH444" s="20" t="s">
        <v>4820</v>
      </c>
      <c r="AI444" s="20" t="s">
        <v>4821</v>
      </c>
      <c r="AJ444" s="20" t="s">
        <v>172</v>
      </c>
      <c r="AK444" s="20" t="s">
        <v>172</v>
      </c>
      <c r="AL444" s="20" t="s">
        <v>172</v>
      </c>
      <c r="AM444" s="20" t="s">
        <v>4824</v>
      </c>
      <c r="AN444" s="20" t="s">
        <v>4826</v>
      </c>
    </row>
    <row r="445" ht="12.0" customHeight="1">
      <c r="A445" s="18" t="s">
        <v>4827</v>
      </c>
      <c r="B445" s="19" t="str">
        <f t="shared" si="15"/>
        <v>915.2</v>
      </c>
      <c r="C445" s="19" t="str">
        <f t="shared" si="61"/>
        <v>915.X</v>
      </c>
      <c r="D445" s="19" t="str">
        <f t="shared" si="16"/>
        <v>915.X</v>
      </c>
      <c r="E445" s="19" t="str">
        <f t="shared" si="3"/>
        <v>TRUE</v>
      </c>
      <c r="F445" s="19" t="str">
        <f t="shared" si="4"/>
        <v>0</v>
      </c>
      <c r="G445" s="19" t="s">
        <v>4829</v>
      </c>
      <c r="H445" s="20" t="s">
        <v>4830</v>
      </c>
      <c r="I445" s="20" t="s">
        <v>4831</v>
      </c>
      <c r="K445" s="20" t="s">
        <v>4832</v>
      </c>
      <c r="L445" s="20" t="s">
        <v>4833</v>
      </c>
      <c r="M445" s="20" t="s">
        <v>4834</v>
      </c>
      <c r="N445" s="20" t="s">
        <v>4835</v>
      </c>
      <c r="O445" s="20" t="s">
        <v>4836</v>
      </c>
      <c r="Q445" s="20" t="s">
        <v>4837</v>
      </c>
      <c r="R445" s="20" t="s">
        <v>4839</v>
      </c>
      <c r="S445" s="20" t="s">
        <v>4840</v>
      </c>
      <c r="T445" s="20" t="s">
        <v>4841</v>
      </c>
      <c r="U445" s="20" t="s">
        <v>4842</v>
      </c>
      <c r="Y445" s="20" t="s">
        <v>4843</v>
      </c>
      <c r="Z445" s="20" t="s">
        <v>4845</v>
      </c>
      <c r="AA445" s="20" t="s">
        <v>4846</v>
      </c>
      <c r="AB445" s="20" t="s">
        <v>4847</v>
      </c>
      <c r="AC445" s="20" t="s">
        <v>4848</v>
      </c>
      <c r="AD445" s="20" t="s">
        <v>172</v>
      </c>
      <c r="AE445" s="20" t="s">
        <v>4849</v>
      </c>
      <c r="AF445" s="20" t="s">
        <v>4850</v>
      </c>
      <c r="AG445" s="20" t="s">
        <v>4851</v>
      </c>
      <c r="AH445" s="20" t="s">
        <v>4853</v>
      </c>
      <c r="AI445" s="20" t="s">
        <v>4854</v>
      </c>
      <c r="AJ445" s="20" t="s">
        <v>172</v>
      </c>
      <c r="AK445" s="20" t="s">
        <v>172</v>
      </c>
      <c r="AL445" s="20" t="s">
        <v>172</v>
      </c>
      <c r="AM445" s="20" t="s">
        <v>4856</v>
      </c>
      <c r="AN445" s="20" t="s">
        <v>4858</v>
      </c>
    </row>
    <row r="446" ht="12.0" customHeight="1">
      <c r="A446" s="18" t="s">
        <v>4859</v>
      </c>
      <c r="B446" s="19" t="str">
        <f t="shared" si="15"/>
        <v>915.3</v>
      </c>
      <c r="C446" s="19" t="str">
        <f t="shared" si="61"/>
        <v>915.X</v>
      </c>
      <c r="D446" s="19" t="str">
        <f t="shared" si="16"/>
        <v>915.X</v>
      </c>
      <c r="E446" s="19" t="str">
        <f t="shared" si="3"/>
        <v>TRUE</v>
      </c>
      <c r="F446" s="19" t="str">
        <f t="shared" si="4"/>
        <v>0</v>
      </c>
      <c r="G446" s="19" t="s">
        <v>4862</v>
      </c>
      <c r="H446" s="20" t="s">
        <v>4864</v>
      </c>
      <c r="I446" s="20" t="s">
        <v>4865</v>
      </c>
      <c r="L446" s="20" t="s">
        <v>4866</v>
      </c>
      <c r="M446" s="20" t="s">
        <v>4867</v>
      </c>
      <c r="N446" s="20" t="s">
        <v>4868</v>
      </c>
      <c r="O446" s="20" t="s">
        <v>4869</v>
      </c>
      <c r="Q446" s="20" t="s">
        <v>4870</v>
      </c>
      <c r="R446" s="20" t="s">
        <v>4876</v>
      </c>
      <c r="S446" s="20" t="s">
        <v>4877</v>
      </c>
      <c r="T446" s="20" t="s">
        <v>4878</v>
      </c>
      <c r="U446" s="20" t="s">
        <v>4879</v>
      </c>
      <c r="Y446" s="20" t="s">
        <v>4881</v>
      </c>
      <c r="Z446" s="20" t="s">
        <v>4882</v>
      </c>
      <c r="AA446" s="20" t="s">
        <v>4883</v>
      </c>
      <c r="AB446" s="20" t="s">
        <v>4885</v>
      </c>
      <c r="AC446" s="20" t="s">
        <v>4886</v>
      </c>
      <c r="AD446" s="20" t="s">
        <v>172</v>
      </c>
      <c r="AE446" s="20" t="s">
        <v>4889</v>
      </c>
      <c r="AF446" s="20" t="s">
        <v>4890</v>
      </c>
      <c r="AG446" s="20" t="s">
        <v>4891</v>
      </c>
      <c r="AH446" s="20" t="s">
        <v>4892</v>
      </c>
      <c r="AI446" s="20" t="s">
        <v>4893</v>
      </c>
      <c r="AJ446" s="20" t="s">
        <v>172</v>
      </c>
      <c r="AK446" s="20" t="s">
        <v>172</v>
      </c>
      <c r="AL446" s="20" t="s">
        <v>172</v>
      </c>
      <c r="AM446" s="20" t="s">
        <v>4895</v>
      </c>
      <c r="AN446" s="20" t="s">
        <v>4898</v>
      </c>
    </row>
    <row r="447" ht="12.0" customHeight="1">
      <c r="A447" s="18" t="s">
        <v>4899</v>
      </c>
      <c r="B447" s="19" t="str">
        <f t="shared" si="15"/>
        <v>915.4</v>
      </c>
      <c r="C447" s="19" t="str">
        <f t="shared" si="61"/>
        <v>915.X</v>
      </c>
      <c r="D447" s="19" t="str">
        <f t="shared" si="16"/>
        <v>915.X</v>
      </c>
      <c r="E447" s="19" t="str">
        <f t="shared" si="3"/>
        <v>TRUE</v>
      </c>
      <c r="F447" s="19" t="str">
        <f t="shared" si="4"/>
        <v>0</v>
      </c>
      <c r="G447" s="19" t="s">
        <v>4903</v>
      </c>
      <c r="H447" s="20" t="s">
        <v>4904</v>
      </c>
      <c r="I447" s="20" t="s">
        <v>4905</v>
      </c>
      <c r="L447" s="20" t="s">
        <v>4906</v>
      </c>
      <c r="M447" s="20" t="s">
        <v>4907</v>
      </c>
      <c r="N447" s="20" t="s">
        <v>4911</v>
      </c>
      <c r="O447" s="20" t="s">
        <v>4913</v>
      </c>
      <c r="Q447" s="20" t="s">
        <v>4914</v>
      </c>
      <c r="R447" s="20" t="s">
        <v>4915</v>
      </c>
      <c r="S447" s="20" t="s">
        <v>4917</v>
      </c>
      <c r="T447" s="20" t="s">
        <v>4918</v>
      </c>
      <c r="U447" s="20" t="s">
        <v>4920</v>
      </c>
      <c r="Y447" s="20" t="s">
        <v>4921</v>
      </c>
      <c r="Z447" s="20" t="s">
        <v>4922</v>
      </c>
      <c r="AA447" s="20" t="s">
        <v>4923</v>
      </c>
      <c r="AB447" s="20" t="s">
        <v>4925</v>
      </c>
      <c r="AC447" s="20" t="s">
        <v>4926</v>
      </c>
      <c r="AD447" s="20" t="s">
        <v>172</v>
      </c>
      <c r="AE447" s="20" t="s">
        <v>4928</v>
      </c>
      <c r="AF447" s="20" t="s">
        <v>4929</v>
      </c>
      <c r="AG447" s="20" t="s">
        <v>4932</v>
      </c>
      <c r="AH447" s="20" t="s">
        <v>4933</v>
      </c>
      <c r="AI447" s="20" t="s">
        <v>4934</v>
      </c>
      <c r="AJ447" s="20" t="s">
        <v>172</v>
      </c>
      <c r="AK447" s="20" t="s">
        <v>172</v>
      </c>
      <c r="AL447" s="20" t="s">
        <v>172</v>
      </c>
      <c r="AM447" s="20" t="s">
        <v>4935</v>
      </c>
      <c r="AN447" s="20" t="s">
        <v>4940</v>
      </c>
    </row>
    <row r="448" ht="12.0" customHeight="1">
      <c r="A448" s="18" t="s">
        <v>4941</v>
      </c>
      <c r="B448" s="19" t="str">
        <f t="shared" si="15"/>
        <v>915.5</v>
      </c>
      <c r="C448" s="19" t="str">
        <f t="shared" si="61"/>
        <v>915.X</v>
      </c>
      <c r="D448" s="19" t="str">
        <f t="shared" si="16"/>
        <v>915.X</v>
      </c>
      <c r="E448" s="19" t="str">
        <f t="shared" si="3"/>
        <v>TRUE</v>
      </c>
      <c r="F448" s="19" t="str">
        <f t="shared" si="4"/>
        <v>0</v>
      </c>
      <c r="G448" s="19" t="s">
        <v>4945</v>
      </c>
      <c r="H448" s="20" t="s">
        <v>4946</v>
      </c>
      <c r="I448" s="20" t="s">
        <v>4947</v>
      </c>
      <c r="L448" s="20" t="s">
        <v>4948</v>
      </c>
      <c r="M448" s="20" t="s">
        <v>4949</v>
      </c>
      <c r="N448" s="20" t="s">
        <v>4950</v>
      </c>
      <c r="O448" s="20" t="s">
        <v>4951</v>
      </c>
      <c r="Q448" s="20" t="s">
        <v>4952</v>
      </c>
      <c r="R448" s="20" t="s">
        <v>4953</v>
      </c>
      <c r="S448" s="20" t="s">
        <v>4955</v>
      </c>
      <c r="T448" s="20" t="s">
        <v>4956</v>
      </c>
      <c r="U448" s="20" t="s">
        <v>4957</v>
      </c>
      <c r="Y448" s="20" t="s">
        <v>4958</v>
      </c>
      <c r="Z448" s="20" t="s">
        <v>4959</v>
      </c>
      <c r="AA448" s="20" t="s">
        <v>4960</v>
      </c>
      <c r="AB448" s="20" t="s">
        <v>4961</v>
      </c>
      <c r="AC448" s="20" t="s">
        <v>4963</v>
      </c>
      <c r="AD448" s="20" t="s">
        <v>172</v>
      </c>
      <c r="AE448" s="20" t="s">
        <v>4965</v>
      </c>
      <c r="AF448" s="20" t="s">
        <v>4966</v>
      </c>
      <c r="AG448" s="20" t="s">
        <v>4967</v>
      </c>
      <c r="AH448" s="20" t="s">
        <v>4968</v>
      </c>
      <c r="AI448" s="20" t="s">
        <v>4969</v>
      </c>
      <c r="AJ448" s="20" t="s">
        <v>172</v>
      </c>
      <c r="AK448" s="20" t="s">
        <v>172</v>
      </c>
      <c r="AL448" s="20" t="s">
        <v>172</v>
      </c>
      <c r="AM448" s="20" t="s">
        <v>4970</v>
      </c>
      <c r="AN448" s="20" t="s">
        <v>4974</v>
      </c>
    </row>
    <row r="449" ht="12.0" customHeight="1">
      <c r="A449" s="18" t="s">
        <v>4975</v>
      </c>
      <c r="B449" s="19" t="str">
        <f t="shared" si="15"/>
        <v>915.6</v>
      </c>
      <c r="C449" s="19" t="str">
        <f t="shared" si="61"/>
        <v>915.X</v>
      </c>
      <c r="D449" s="19" t="str">
        <f t="shared" si="16"/>
        <v>915.X</v>
      </c>
      <c r="E449" s="19" t="str">
        <f t="shared" si="3"/>
        <v>TRUE</v>
      </c>
      <c r="F449" s="19" t="str">
        <f t="shared" si="4"/>
        <v>0</v>
      </c>
      <c r="G449" s="19" t="s">
        <v>4977</v>
      </c>
      <c r="H449" s="20" t="s">
        <v>4979</v>
      </c>
      <c r="I449" s="20" t="s">
        <v>4980</v>
      </c>
      <c r="L449" s="20" t="s">
        <v>4981</v>
      </c>
      <c r="M449" s="20" t="s">
        <v>4982</v>
      </c>
      <c r="N449" s="20" t="s">
        <v>4983</v>
      </c>
      <c r="O449" s="20" t="s">
        <v>4984</v>
      </c>
      <c r="Q449" s="20" t="s">
        <v>4985</v>
      </c>
      <c r="R449" s="20" t="s">
        <v>4986</v>
      </c>
      <c r="S449" s="20" t="s">
        <v>4988</v>
      </c>
      <c r="T449" s="20" t="s">
        <v>4989</v>
      </c>
      <c r="U449" s="20" t="s">
        <v>4990</v>
      </c>
      <c r="Y449" s="20" t="s">
        <v>4993</v>
      </c>
      <c r="Z449" s="20" t="s">
        <v>4994</v>
      </c>
      <c r="AA449" s="20" t="s">
        <v>4995</v>
      </c>
      <c r="AB449" s="20" t="s">
        <v>4996</v>
      </c>
      <c r="AC449" s="20" t="s">
        <v>4997</v>
      </c>
      <c r="AD449" s="20" t="s">
        <v>172</v>
      </c>
      <c r="AE449" s="20" t="s">
        <v>4998</v>
      </c>
      <c r="AF449" s="20" t="s">
        <v>4999</v>
      </c>
      <c r="AG449" s="20" t="s">
        <v>5000</v>
      </c>
      <c r="AH449" s="20" t="s">
        <v>5001</v>
      </c>
      <c r="AI449" s="20" t="s">
        <v>5002</v>
      </c>
      <c r="AJ449" s="20" t="s">
        <v>172</v>
      </c>
      <c r="AK449" s="20" t="s">
        <v>172</v>
      </c>
      <c r="AL449" s="20" t="s">
        <v>172</v>
      </c>
      <c r="AM449" s="20" t="s">
        <v>5004</v>
      </c>
      <c r="AN449" s="20" t="s">
        <v>5006</v>
      </c>
    </row>
    <row r="450" ht="12.0" customHeight="1">
      <c r="A450" s="18" t="s">
        <v>5007</v>
      </c>
      <c r="B450" s="19" t="str">
        <f t="shared" si="15"/>
        <v>916.X</v>
      </c>
      <c r="C450" s="19" t="s">
        <v>4601</v>
      </c>
      <c r="D450" s="19" t="str">
        <f t="shared" si="16"/>
        <v>91X</v>
      </c>
      <c r="E450" s="19" t="str">
        <f t="shared" si="3"/>
        <v>TRUE</v>
      </c>
      <c r="F450" s="19" t="str">
        <f t="shared" si="4"/>
        <v>2</v>
      </c>
      <c r="G450" s="19" t="s">
        <v>5009</v>
      </c>
      <c r="H450" s="20" t="s">
        <v>5010</v>
      </c>
      <c r="I450" s="20" t="s">
        <v>5012</v>
      </c>
      <c r="L450" s="20" t="s">
        <v>5014</v>
      </c>
      <c r="M450" s="20" t="s">
        <v>5015</v>
      </c>
      <c r="N450" s="20" t="s">
        <v>5016</v>
      </c>
      <c r="O450" s="20" t="s">
        <v>5018</v>
      </c>
      <c r="Q450" s="20" t="s">
        <v>5019</v>
      </c>
      <c r="R450" s="20" t="s">
        <v>5020</v>
      </c>
      <c r="S450" s="20" t="s">
        <v>5022</v>
      </c>
      <c r="T450" s="20" t="s">
        <v>5023</v>
      </c>
      <c r="U450" s="20" t="s">
        <v>5024</v>
      </c>
      <c r="Y450" s="20" t="s">
        <v>5025</v>
      </c>
      <c r="Z450" s="20" t="s">
        <v>5026</v>
      </c>
      <c r="AA450" s="20" t="s">
        <v>5027</v>
      </c>
      <c r="AB450" s="20" t="s">
        <v>5028</v>
      </c>
      <c r="AC450" s="20" t="s">
        <v>5029</v>
      </c>
      <c r="AD450" s="20" t="s">
        <v>172</v>
      </c>
      <c r="AE450" s="20" t="s">
        <v>5030</v>
      </c>
      <c r="AF450" s="20" t="s">
        <v>5031</v>
      </c>
      <c r="AG450" s="20" t="s">
        <v>5033</v>
      </c>
      <c r="AH450" s="20" t="s">
        <v>5034</v>
      </c>
      <c r="AI450" s="20" t="s">
        <v>5035</v>
      </c>
      <c r="AJ450" s="20" t="s">
        <v>172</v>
      </c>
      <c r="AK450" s="20" t="s">
        <v>172</v>
      </c>
      <c r="AL450" s="20" t="s">
        <v>172</v>
      </c>
      <c r="AM450" s="20" t="s">
        <v>5036</v>
      </c>
      <c r="AN450" s="20" t="s">
        <v>5039</v>
      </c>
    </row>
    <row r="451" ht="12.0" customHeight="1">
      <c r="A451" s="18" t="s">
        <v>5041</v>
      </c>
      <c r="B451" s="19" t="str">
        <f t="shared" si="15"/>
        <v>916.1</v>
      </c>
      <c r="C451" s="19" t="str">
        <f t="shared" ref="C451:C458" si="62">REGEXREPLACE(B451,"^([^X]*?).?(X*)$", "$1X$2")</f>
        <v>916.X</v>
      </c>
      <c r="D451" s="19" t="str">
        <f t="shared" si="16"/>
        <v>916.X</v>
      </c>
      <c r="E451" s="19" t="str">
        <f t="shared" si="3"/>
        <v>TRUE</v>
      </c>
      <c r="F451" s="19" t="str">
        <f t="shared" si="4"/>
        <v>0</v>
      </c>
      <c r="G451" s="19" t="s">
        <v>5042</v>
      </c>
      <c r="H451" s="20" t="s">
        <v>5043</v>
      </c>
      <c r="I451" s="20" t="s">
        <v>5044</v>
      </c>
      <c r="K451" s="20" t="s">
        <v>5045</v>
      </c>
      <c r="L451" s="20" t="s">
        <v>5046</v>
      </c>
      <c r="M451" s="20" t="s">
        <v>5047</v>
      </c>
      <c r="N451" s="20" t="s">
        <v>5048</v>
      </c>
      <c r="O451" s="20" t="s">
        <v>5050</v>
      </c>
      <c r="Q451" s="20" t="s">
        <v>5051</v>
      </c>
      <c r="R451" s="20" t="s">
        <v>5052</v>
      </c>
      <c r="S451" s="20" t="s">
        <v>5053</v>
      </c>
      <c r="T451" s="20" t="s">
        <v>5054</v>
      </c>
      <c r="U451" s="20" t="s">
        <v>5055</v>
      </c>
      <c r="Y451" s="20" t="s">
        <v>5056</v>
      </c>
      <c r="Z451" s="20" t="s">
        <v>5058</v>
      </c>
      <c r="AA451" s="20" t="s">
        <v>5059</v>
      </c>
      <c r="AB451" s="20" t="s">
        <v>5060</v>
      </c>
      <c r="AC451" s="20" t="s">
        <v>5061</v>
      </c>
      <c r="AD451" s="20" t="s">
        <v>172</v>
      </c>
      <c r="AE451" s="20" t="s">
        <v>5062</v>
      </c>
      <c r="AF451" s="20" t="s">
        <v>5063</v>
      </c>
      <c r="AG451" s="20" t="s">
        <v>5064</v>
      </c>
      <c r="AH451" s="20" t="s">
        <v>5065</v>
      </c>
      <c r="AI451" s="20" t="s">
        <v>5066</v>
      </c>
      <c r="AJ451" s="20" t="s">
        <v>172</v>
      </c>
      <c r="AK451" s="20" t="s">
        <v>172</v>
      </c>
      <c r="AL451" s="20" t="s">
        <v>172</v>
      </c>
      <c r="AM451" s="20" t="s">
        <v>5067</v>
      </c>
      <c r="AN451" s="20" t="s">
        <v>5068</v>
      </c>
    </row>
    <row r="452" ht="12.0" customHeight="1">
      <c r="A452" s="18" t="s">
        <v>5069</v>
      </c>
      <c r="B452" s="19" t="str">
        <f t="shared" si="15"/>
        <v>916.2</v>
      </c>
      <c r="C452" s="19" t="str">
        <f t="shared" si="62"/>
        <v>916.X</v>
      </c>
      <c r="D452" s="19" t="str">
        <f t="shared" si="16"/>
        <v>916.X</v>
      </c>
      <c r="E452" s="19" t="str">
        <f t="shared" si="3"/>
        <v>TRUE</v>
      </c>
      <c r="F452" s="19" t="str">
        <f t="shared" si="4"/>
        <v>0</v>
      </c>
      <c r="G452" s="19" t="s">
        <v>3508</v>
      </c>
      <c r="H452" s="20" t="s">
        <v>5072</v>
      </c>
      <c r="I452" s="20" t="s">
        <v>5073</v>
      </c>
      <c r="L452" s="20" t="s">
        <v>5075</v>
      </c>
      <c r="M452" s="20" t="s">
        <v>5076</v>
      </c>
      <c r="N452" s="20" t="s">
        <v>5078</v>
      </c>
      <c r="O452" s="20" t="s">
        <v>5079</v>
      </c>
      <c r="Q452" s="20" t="s">
        <v>5079</v>
      </c>
      <c r="R452" s="20" t="s">
        <v>5080</v>
      </c>
      <c r="S452" s="20" t="s">
        <v>5081</v>
      </c>
      <c r="T452" s="20" t="s">
        <v>5082</v>
      </c>
      <c r="U452" s="20" t="s">
        <v>5083</v>
      </c>
      <c r="Y452" s="20" t="s">
        <v>5083</v>
      </c>
      <c r="Z452" s="20" t="s">
        <v>5084</v>
      </c>
      <c r="AA452" s="20" t="s">
        <v>5085</v>
      </c>
      <c r="AB452" s="20" t="s">
        <v>5086</v>
      </c>
      <c r="AC452" s="20" t="s">
        <v>5088</v>
      </c>
      <c r="AD452" s="20" t="s">
        <v>172</v>
      </c>
      <c r="AE452" s="20" t="s">
        <v>5088</v>
      </c>
      <c r="AF452" s="20" t="s">
        <v>5091</v>
      </c>
      <c r="AG452" s="20" t="s">
        <v>5093</v>
      </c>
      <c r="AH452" s="20" t="s">
        <v>5095</v>
      </c>
      <c r="AI452" s="20" t="s">
        <v>5097</v>
      </c>
      <c r="AJ452" s="20" t="s">
        <v>172</v>
      </c>
      <c r="AK452" s="20" t="s">
        <v>172</v>
      </c>
      <c r="AL452" s="20" t="s">
        <v>172</v>
      </c>
      <c r="AM452" s="20" t="s">
        <v>5097</v>
      </c>
      <c r="AN452" s="20" t="s">
        <v>5103</v>
      </c>
    </row>
    <row r="453" ht="12.0" customHeight="1">
      <c r="A453" s="18" t="s">
        <v>5104</v>
      </c>
      <c r="B453" s="19" t="str">
        <f t="shared" si="15"/>
        <v>92X</v>
      </c>
      <c r="C453" s="19" t="str">
        <f t="shared" si="62"/>
        <v>9XX</v>
      </c>
      <c r="D453" s="19" t="str">
        <f t="shared" si="16"/>
        <v>9XX</v>
      </c>
      <c r="E453" s="19" t="str">
        <f t="shared" si="3"/>
        <v>TRUE</v>
      </c>
      <c r="F453" s="19" t="str">
        <f t="shared" si="4"/>
        <v>0</v>
      </c>
      <c r="G453" s="19" t="s">
        <v>5104</v>
      </c>
      <c r="H453" s="20" t="s">
        <v>5107</v>
      </c>
      <c r="I453" s="20" t="s">
        <v>5108</v>
      </c>
      <c r="L453" s="20" t="s">
        <v>5109</v>
      </c>
      <c r="M453" s="20" t="s">
        <v>5110</v>
      </c>
      <c r="N453" s="20" t="s">
        <v>5112</v>
      </c>
      <c r="O453" s="20" t="s">
        <v>5113</v>
      </c>
      <c r="Q453" s="20" t="s">
        <v>5114</v>
      </c>
      <c r="R453" s="20" t="s">
        <v>5115</v>
      </c>
      <c r="S453" s="20" t="s">
        <v>5116</v>
      </c>
      <c r="T453" s="20" t="s">
        <v>5118</v>
      </c>
      <c r="U453" s="20" t="s">
        <v>5119</v>
      </c>
      <c r="Y453" s="20" t="s">
        <v>5120</v>
      </c>
      <c r="Z453" s="20" t="s">
        <v>5121</v>
      </c>
      <c r="AA453" s="20" t="s">
        <v>5122</v>
      </c>
      <c r="AB453" s="20" t="s">
        <v>5123</v>
      </c>
      <c r="AC453" s="20" t="s">
        <v>5124</v>
      </c>
      <c r="AD453" s="20" t="s">
        <v>172</v>
      </c>
      <c r="AE453" s="20" t="s">
        <v>5125</v>
      </c>
      <c r="AF453" s="20" t="s">
        <v>5126</v>
      </c>
      <c r="AG453" s="20" t="s">
        <v>5127</v>
      </c>
      <c r="AH453" s="20" t="s">
        <v>5128</v>
      </c>
      <c r="AI453" s="20" t="s">
        <v>5129</v>
      </c>
      <c r="AJ453" s="20" t="s">
        <v>172</v>
      </c>
      <c r="AK453" s="20" t="s">
        <v>172</v>
      </c>
      <c r="AL453" s="20" t="s">
        <v>172</v>
      </c>
      <c r="AM453" s="20" t="s">
        <v>5130</v>
      </c>
      <c r="AN453" s="20" t="s">
        <v>5131</v>
      </c>
    </row>
    <row r="454" ht="12.0" customHeight="1">
      <c r="A454" s="18" t="s">
        <v>5132</v>
      </c>
      <c r="B454" s="19" t="str">
        <f t="shared" si="15"/>
        <v>93X</v>
      </c>
      <c r="C454" s="19" t="str">
        <f t="shared" si="62"/>
        <v>9XX</v>
      </c>
      <c r="D454" s="19" t="str">
        <f t="shared" si="16"/>
        <v>9XX</v>
      </c>
      <c r="E454" s="19" t="str">
        <f t="shared" si="3"/>
        <v>TRUE</v>
      </c>
      <c r="F454" s="19" t="str">
        <f t="shared" si="4"/>
        <v>2</v>
      </c>
      <c r="G454" s="19" t="s">
        <v>5132</v>
      </c>
      <c r="H454" s="20" t="s">
        <v>5133</v>
      </c>
      <c r="I454" s="20" t="s">
        <v>5134</v>
      </c>
      <c r="Z454" t="s">
        <v>172</v>
      </c>
      <c r="AA454" t="s">
        <v>172</v>
      </c>
      <c r="AB454" t="s">
        <v>172</v>
      </c>
      <c r="AC454" t="s">
        <v>172</v>
      </c>
      <c r="AD454" t="s">
        <v>172</v>
      </c>
      <c r="AE454" t="s">
        <v>172</v>
      </c>
      <c r="AF454" t="s">
        <v>172</v>
      </c>
      <c r="AG454" t="s">
        <v>172</v>
      </c>
      <c r="AH454" t="s">
        <v>172</v>
      </c>
      <c r="AI454" t="s">
        <v>172</v>
      </c>
      <c r="AJ454" t="s">
        <v>172</v>
      </c>
      <c r="AK454" t="s">
        <v>172</v>
      </c>
      <c r="AL454" t="s">
        <v>172</v>
      </c>
      <c r="AM454" t="s">
        <v>172</v>
      </c>
      <c r="AN454" t="s">
        <v>183</v>
      </c>
    </row>
    <row r="455" ht="12.0" customHeight="1">
      <c r="A455" s="18" t="s">
        <v>5135</v>
      </c>
      <c r="B455" s="19" t="str">
        <f t="shared" si="15"/>
        <v>930</v>
      </c>
      <c r="C455" s="19" t="str">
        <f t="shared" si="62"/>
        <v>93X</v>
      </c>
      <c r="D455" s="19" t="str">
        <f t="shared" si="16"/>
        <v>93X</v>
      </c>
      <c r="E455" s="19" t="str">
        <f t="shared" si="3"/>
        <v>TRUE</v>
      </c>
      <c r="F455" s="19" t="str">
        <f t="shared" si="4"/>
        <v>0</v>
      </c>
      <c r="G455" s="19" t="s">
        <v>5135</v>
      </c>
      <c r="H455" s="20" t="s">
        <v>5136</v>
      </c>
      <c r="I455" s="20" t="s">
        <v>5137</v>
      </c>
      <c r="K455" s="20" t="s">
        <v>5138</v>
      </c>
      <c r="Z455" t="s">
        <v>172</v>
      </c>
      <c r="AA455" t="s">
        <v>172</v>
      </c>
      <c r="AB455" t="s">
        <v>172</v>
      </c>
      <c r="AC455" t="s">
        <v>172</v>
      </c>
      <c r="AD455" t="s">
        <v>172</v>
      </c>
      <c r="AE455" t="s">
        <v>172</v>
      </c>
      <c r="AF455" t="s">
        <v>172</v>
      </c>
      <c r="AG455" t="s">
        <v>172</v>
      </c>
      <c r="AH455" t="s">
        <v>172</v>
      </c>
      <c r="AI455" t="s">
        <v>172</v>
      </c>
      <c r="AJ455" t="s">
        <v>172</v>
      </c>
      <c r="AK455" t="s">
        <v>172</v>
      </c>
      <c r="AL455" t="s">
        <v>172</v>
      </c>
      <c r="AM455" t="s">
        <v>172</v>
      </c>
      <c r="AN455" t="s">
        <v>183</v>
      </c>
    </row>
    <row r="456" ht="12.0" customHeight="1">
      <c r="A456" s="18" t="s">
        <v>5139</v>
      </c>
      <c r="B456" s="19" t="str">
        <f t="shared" si="15"/>
        <v>936</v>
      </c>
      <c r="C456" s="19" t="str">
        <f t="shared" si="62"/>
        <v>93X</v>
      </c>
      <c r="D456" s="19" t="str">
        <f t="shared" si="16"/>
        <v>93X</v>
      </c>
      <c r="E456" s="19" t="str">
        <f t="shared" si="3"/>
        <v>TRUE</v>
      </c>
      <c r="F456" s="19" t="str">
        <f t="shared" si="4"/>
        <v>0</v>
      </c>
      <c r="G456" s="19" t="s">
        <v>5139</v>
      </c>
      <c r="H456" s="20" t="s">
        <v>5141</v>
      </c>
      <c r="I456" s="20" t="s">
        <v>5142</v>
      </c>
      <c r="K456" s="20" t="s">
        <v>5143</v>
      </c>
      <c r="L456" s="20" t="s">
        <v>5144</v>
      </c>
      <c r="U456" s="20" t="s">
        <v>5144</v>
      </c>
      <c r="Y456" s="20" t="s">
        <v>5144</v>
      </c>
      <c r="Z456" s="20" t="s">
        <v>5145</v>
      </c>
      <c r="AA456" s="20" t="s">
        <v>172</v>
      </c>
      <c r="AB456" s="20" t="s">
        <v>172</v>
      </c>
      <c r="AC456" s="20" t="s">
        <v>172</v>
      </c>
      <c r="AD456" s="20" t="s">
        <v>172</v>
      </c>
      <c r="AE456" s="20" t="s">
        <v>172</v>
      </c>
      <c r="AF456" s="20" t="s">
        <v>172</v>
      </c>
      <c r="AG456" s="20" t="s">
        <v>172</v>
      </c>
      <c r="AH456" s="20" t="s">
        <v>172</v>
      </c>
      <c r="AI456" s="20" t="s">
        <v>5145</v>
      </c>
      <c r="AJ456" s="20" t="s">
        <v>172</v>
      </c>
      <c r="AK456" s="20" t="s">
        <v>172</v>
      </c>
      <c r="AL456" s="20" t="s">
        <v>172</v>
      </c>
      <c r="AM456" s="20" t="s">
        <v>5145</v>
      </c>
      <c r="AN456" s="20" t="s">
        <v>5146</v>
      </c>
    </row>
    <row r="457" ht="12.0" customHeight="1">
      <c r="A457" s="18" t="s">
        <v>5147</v>
      </c>
      <c r="B457" s="19" t="str">
        <f t="shared" si="15"/>
        <v>94X</v>
      </c>
      <c r="C457" s="19" t="str">
        <f t="shared" si="62"/>
        <v>9XX</v>
      </c>
      <c r="D457" s="19" t="str">
        <f t="shared" si="16"/>
        <v>9XX</v>
      </c>
      <c r="E457" s="19" t="str">
        <f t="shared" si="3"/>
        <v>TRUE</v>
      </c>
      <c r="F457" s="19" t="str">
        <f t="shared" si="4"/>
        <v>16</v>
      </c>
      <c r="G457" s="19" t="s">
        <v>5147</v>
      </c>
      <c r="H457" s="20" t="s">
        <v>5148</v>
      </c>
      <c r="I457" s="20" t="s">
        <v>5149</v>
      </c>
      <c r="L457" s="20" t="s">
        <v>5150</v>
      </c>
      <c r="U457" s="20" t="s">
        <v>5151</v>
      </c>
      <c r="Y457" s="20" t="s">
        <v>5150</v>
      </c>
      <c r="Z457" s="20" t="s">
        <v>5152</v>
      </c>
      <c r="AA457" s="20" t="s">
        <v>172</v>
      </c>
      <c r="AB457" s="20" t="s">
        <v>172</v>
      </c>
      <c r="AC457" s="20" t="s">
        <v>172</v>
      </c>
      <c r="AD457" s="20" t="s">
        <v>172</v>
      </c>
      <c r="AE457" s="20" t="s">
        <v>172</v>
      </c>
      <c r="AF457" s="20" t="s">
        <v>172</v>
      </c>
      <c r="AG457" s="20" t="s">
        <v>172</v>
      </c>
      <c r="AH457" s="20" t="s">
        <v>172</v>
      </c>
      <c r="AI457" s="20" t="s">
        <v>5153</v>
      </c>
      <c r="AJ457" s="20" t="s">
        <v>172</v>
      </c>
      <c r="AK457" s="20" t="s">
        <v>172</v>
      </c>
      <c r="AL457" s="20" t="s">
        <v>172</v>
      </c>
      <c r="AM457" s="20" t="s">
        <v>5152</v>
      </c>
      <c r="AN457" s="20" t="s">
        <v>5154</v>
      </c>
    </row>
    <row r="458" ht="12.0" customHeight="1">
      <c r="A458" s="18" t="s">
        <v>5155</v>
      </c>
      <c r="B458" s="19" t="str">
        <f t="shared" si="15"/>
        <v>940</v>
      </c>
      <c r="C458" s="19" t="str">
        <f t="shared" si="62"/>
        <v>94X</v>
      </c>
      <c r="D458" s="19" t="str">
        <f t="shared" si="16"/>
        <v>94X</v>
      </c>
      <c r="E458" s="19" t="str">
        <f t="shared" si="3"/>
        <v>TRUE</v>
      </c>
      <c r="F458" s="19" t="str">
        <f t="shared" si="4"/>
        <v>0</v>
      </c>
      <c r="G458" s="19" t="s">
        <v>5160</v>
      </c>
      <c r="H458" s="20" t="s">
        <v>5161</v>
      </c>
      <c r="I458" s="20" t="s">
        <v>5163</v>
      </c>
      <c r="L458" s="20" t="s">
        <v>5164</v>
      </c>
      <c r="U458" s="20" t="s">
        <v>5164</v>
      </c>
      <c r="Y458" s="20" t="s">
        <v>5164</v>
      </c>
      <c r="Z458" s="20" t="s">
        <v>5165</v>
      </c>
      <c r="AA458" s="20" t="s">
        <v>172</v>
      </c>
      <c r="AB458" s="20" t="s">
        <v>172</v>
      </c>
      <c r="AC458" s="20" t="s">
        <v>172</v>
      </c>
      <c r="AD458" s="20" t="s">
        <v>172</v>
      </c>
      <c r="AE458" s="20" t="s">
        <v>172</v>
      </c>
      <c r="AF458" s="20" t="s">
        <v>172</v>
      </c>
      <c r="AG458" s="20" t="s">
        <v>172</v>
      </c>
      <c r="AH458" s="20" t="s">
        <v>172</v>
      </c>
      <c r="AI458" s="20" t="s">
        <v>5165</v>
      </c>
      <c r="AJ458" s="20" t="s">
        <v>172</v>
      </c>
      <c r="AK458" s="20" t="s">
        <v>172</v>
      </c>
      <c r="AL458" s="20" t="s">
        <v>172</v>
      </c>
      <c r="AM458" s="20" t="s">
        <v>5165</v>
      </c>
      <c r="AN458" s="20" t="s">
        <v>5166</v>
      </c>
    </row>
    <row r="459" ht="12.0" customHeight="1">
      <c r="A459" s="18" t="s">
        <v>5167</v>
      </c>
      <c r="B459" s="19" t="str">
        <f t="shared" si="15"/>
        <v>941.X</v>
      </c>
      <c r="C459" s="19" t="s">
        <v>5169</v>
      </c>
      <c r="D459" s="19" t="str">
        <f t="shared" si="16"/>
        <v>94X</v>
      </c>
      <c r="E459" s="19" t="str">
        <f t="shared" si="3"/>
        <v>TRUE</v>
      </c>
      <c r="F459" s="19" t="str">
        <f t="shared" si="4"/>
        <v>4</v>
      </c>
      <c r="G459" s="19" t="s">
        <v>5172</v>
      </c>
      <c r="H459" s="20" t="s">
        <v>5173</v>
      </c>
      <c r="I459" s="20" t="s">
        <v>5174</v>
      </c>
      <c r="L459" s="20" t="s">
        <v>5175</v>
      </c>
      <c r="U459" s="20" t="s">
        <v>5175</v>
      </c>
      <c r="Y459" s="20" t="s">
        <v>5175</v>
      </c>
      <c r="Z459" s="20" t="s">
        <v>5176</v>
      </c>
      <c r="AA459" s="20" t="s">
        <v>172</v>
      </c>
      <c r="AB459" s="20" t="s">
        <v>172</v>
      </c>
      <c r="AC459" s="20" t="s">
        <v>172</v>
      </c>
      <c r="AD459" s="20" t="s">
        <v>172</v>
      </c>
      <c r="AE459" s="20" t="s">
        <v>172</v>
      </c>
      <c r="AF459" s="20" t="s">
        <v>172</v>
      </c>
      <c r="AG459" s="20" t="s">
        <v>172</v>
      </c>
      <c r="AH459" s="20" t="s">
        <v>172</v>
      </c>
      <c r="AI459" s="20" t="s">
        <v>5176</v>
      </c>
      <c r="AJ459" s="20" t="s">
        <v>172</v>
      </c>
      <c r="AK459" s="20" t="s">
        <v>172</v>
      </c>
      <c r="AL459" s="20" t="s">
        <v>172</v>
      </c>
      <c r="AM459" s="20" t="s">
        <v>5176</v>
      </c>
      <c r="AN459" s="20" t="s">
        <v>5179</v>
      </c>
    </row>
    <row r="460" ht="12.0" customHeight="1">
      <c r="A460" s="18" t="s">
        <v>5181</v>
      </c>
      <c r="B460" s="19" t="str">
        <f t="shared" si="15"/>
        <v>941.1</v>
      </c>
      <c r="C460" s="19" t="str">
        <f t="shared" ref="C460:C463" si="63">REGEXREPLACE(B460,"^([^X]*?).?(X*)$", "$1X$2")</f>
        <v>941.X</v>
      </c>
      <c r="D460" s="19" t="str">
        <f t="shared" si="16"/>
        <v>941.X</v>
      </c>
      <c r="E460" s="19" t="str">
        <f t="shared" si="3"/>
        <v>TRUE</v>
      </c>
      <c r="F460" s="19" t="str">
        <f t="shared" si="4"/>
        <v>0</v>
      </c>
      <c r="G460" s="19" t="s">
        <v>5183</v>
      </c>
      <c r="H460" s="20" t="s">
        <v>5184</v>
      </c>
      <c r="I460" s="20" t="s">
        <v>5185</v>
      </c>
      <c r="L460" s="20" t="s">
        <v>5186</v>
      </c>
      <c r="U460" s="20" t="s">
        <v>5186</v>
      </c>
      <c r="Y460" s="20" t="s">
        <v>5186</v>
      </c>
      <c r="Z460" s="20" t="s">
        <v>5187</v>
      </c>
      <c r="AA460" s="20" t="s">
        <v>172</v>
      </c>
      <c r="AB460" s="20" t="s">
        <v>172</v>
      </c>
      <c r="AC460" s="20" t="s">
        <v>172</v>
      </c>
      <c r="AD460" s="20" t="s">
        <v>172</v>
      </c>
      <c r="AE460" s="20" t="s">
        <v>172</v>
      </c>
      <c r="AF460" s="20" t="s">
        <v>172</v>
      </c>
      <c r="AG460" s="20" t="s">
        <v>172</v>
      </c>
      <c r="AH460" s="20" t="s">
        <v>172</v>
      </c>
      <c r="AI460" s="20" t="s">
        <v>5187</v>
      </c>
      <c r="AJ460" s="20" t="s">
        <v>172</v>
      </c>
      <c r="AK460" s="20" t="s">
        <v>172</v>
      </c>
      <c r="AL460" s="20" t="s">
        <v>172</v>
      </c>
      <c r="AM460" s="20" t="s">
        <v>5187</v>
      </c>
      <c r="AN460" s="20" t="s">
        <v>5191</v>
      </c>
    </row>
    <row r="461" ht="12.0" customHeight="1">
      <c r="A461" s="18" t="s">
        <v>5192</v>
      </c>
      <c r="B461" s="19" t="str">
        <f t="shared" si="15"/>
        <v>941.2</v>
      </c>
      <c r="C461" s="19" t="str">
        <f t="shared" si="63"/>
        <v>941.X</v>
      </c>
      <c r="D461" s="19" t="str">
        <f t="shared" si="16"/>
        <v>941.X</v>
      </c>
      <c r="E461" s="19" t="str">
        <f t="shared" si="3"/>
        <v>TRUE</v>
      </c>
      <c r="F461" s="19" t="str">
        <f t="shared" si="4"/>
        <v>0</v>
      </c>
      <c r="G461" s="19" t="s">
        <v>5194</v>
      </c>
      <c r="H461" s="20" t="s">
        <v>5195</v>
      </c>
      <c r="I461" s="20" t="s">
        <v>5196</v>
      </c>
      <c r="K461" s="20" t="s">
        <v>5197</v>
      </c>
      <c r="L461" s="20" t="s">
        <v>5198</v>
      </c>
      <c r="U461" s="20" t="s">
        <v>5199</v>
      </c>
      <c r="Y461" s="20" t="s">
        <v>5198</v>
      </c>
      <c r="Z461" s="20" t="s">
        <v>5202</v>
      </c>
      <c r="AA461" s="20" t="s">
        <v>172</v>
      </c>
      <c r="AB461" s="20" t="s">
        <v>172</v>
      </c>
      <c r="AC461" s="20" t="s">
        <v>172</v>
      </c>
      <c r="AD461" s="20" t="s">
        <v>172</v>
      </c>
      <c r="AE461" s="20" t="s">
        <v>172</v>
      </c>
      <c r="AF461" s="20" t="s">
        <v>172</v>
      </c>
      <c r="AG461" s="20" t="s">
        <v>172</v>
      </c>
      <c r="AH461" s="20" t="s">
        <v>172</v>
      </c>
      <c r="AI461" s="20" t="s">
        <v>5204</v>
      </c>
      <c r="AJ461" s="20" t="s">
        <v>172</v>
      </c>
      <c r="AK461" s="20" t="s">
        <v>172</v>
      </c>
      <c r="AL461" s="20" t="s">
        <v>172</v>
      </c>
      <c r="AM461" s="20" t="s">
        <v>5202</v>
      </c>
      <c r="AN461" s="20" t="s">
        <v>5205</v>
      </c>
    </row>
    <row r="462" ht="12.0" customHeight="1">
      <c r="A462" s="18" t="s">
        <v>5206</v>
      </c>
      <c r="B462" s="19" t="str">
        <f t="shared" si="15"/>
        <v>941.3</v>
      </c>
      <c r="C462" s="19" t="str">
        <f t="shared" si="63"/>
        <v>941.X</v>
      </c>
      <c r="D462" s="19" t="str">
        <f t="shared" si="16"/>
        <v>941.X</v>
      </c>
      <c r="E462" s="19" t="str">
        <f t="shared" si="3"/>
        <v>TRUE</v>
      </c>
      <c r="F462" s="19" t="str">
        <f t="shared" si="4"/>
        <v>0</v>
      </c>
      <c r="G462" s="19" t="s">
        <v>5207</v>
      </c>
      <c r="H462" s="20" t="s">
        <v>5209</v>
      </c>
      <c r="I462" s="20" t="s">
        <v>5211</v>
      </c>
      <c r="K462" s="20" t="s">
        <v>5212</v>
      </c>
      <c r="L462" s="20" t="s">
        <v>5213</v>
      </c>
      <c r="U462" s="20" t="s">
        <v>5213</v>
      </c>
      <c r="Y462" s="20" t="s">
        <v>5213</v>
      </c>
      <c r="Z462" s="20" t="s">
        <v>5214</v>
      </c>
      <c r="AA462" s="20" t="s">
        <v>172</v>
      </c>
      <c r="AB462" s="20" t="s">
        <v>172</v>
      </c>
      <c r="AC462" s="20" t="s">
        <v>172</v>
      </c>
      <c r="AD462" s="20" t="s">
        <v>172</v>
      </c>
      <c r="AE462" s="20" t="s">
        <v>172</v>
      </c>
      <c r="AF462" s="20" t="s">
        <v>172</v>
      </c>
      <c r="AG462" s="20" t="s">
        <v>172</v>
      </c>
      <c r="AH462" s="20" t="s">
        <v>172</v>
      </c>
      <c r="AI462" s="20" t="s">
        <v>5214</v>
      </c>
      <c r="AJ462" s="20" t="s">
        <v>172</v>
      </c>
      <c r="AK462" s="20" t="s">
        <v>172</v>
      </c>
      <c r="AL462" s="20" t="s">
        <v>172</v>
      </c>
      <c r="AM462" s="20" t="s">
        <v>5214</v>
      </c>
      <c r="AN462" s="20" t="s">
        <v>5217</v>
      </c>
    </row>
    <row r="463" ht="12.0" customHeight="1">
      <c r="A463" s="18" t="s">
        <v>5218</v>
      </c>
      <c r="B463" s="19" t="str">
        <f t="shared" si="15"/>
        <v>941.4</v>
      </c>
      <c r="C463" s="19" t="str">
        <f t="shared" si="63"/>
        <v>941.X</v>
      </c>
      <c r="D463" s="19" t="str">
        <f t="shared" si="16"/>
        <v>941.X</v>
      </c>
      <c r="E463" s="19" t="str">
        <f t="shared" si="3"/>
        <v>TRUE</v>
      </c>
      <c r="F463" s="19" t="str">
        <f t="shared" si="4"/>
        <v>0</v>
      </c>
      <c r="G463" s="19" t="s">
        <v>5220</v>
      </c>
      <c r="H463" s="20" t="s">
        <v>5222</v>
      </c>
      <c r="I463" s="20" t="s">
        <v>5223</v>
      </c>
      <c r="L463" s="20" t="s">
        <v>5224</v>
      </c>
      <c r="U463" s="20" t="s">
        <v>5224</v>
      </c>
      <c r="Y463" s="20" t="s">
        <v>5224</v>
      </c>
      <c r="Z463" s="20" t="s">
        <v>5226</v>
      </c>
      <c r="AA463" s="20" t="s">
        <v>172</v>
      </c>
      <c r="AB463" s="20" t="s">
        <v>172</v>
      </c>
      <c r="AC463" s="20" t="s">
        <v>172</v>
      </c>
      <c r="AD463" s="20" t="s">
        <v>172</v>
      </c>
      <c r="AE463" s="20" t="s">
        <v>172</v>
      </c>
      <c r="AF463" s="20" t="s">
        <v>172</v>
      </c>
      <c r="AG463" s="20" t="s">
        <v>172</v>
      </c>
      <c r="AH463" s="20" t="s">
        <v>172</v>
      </c>
      <c r="AI463" s="20" t="s">
        <v>5226</v>
      </c>
      <c r="AJ463" s="20" t="s">
        <v>172</v>
      </c>
      <c r="AK463" s="20" t="s">
        <v>172</v>
      </c>
      <c r="AL463" s="20" t="s">
        <v>172</v>
      </c>
      <c r="AM463" s="20" t="s">
        <v>5226</v>
      </c>
      <c r="AN463" s="20" t="s">
        <v>5227</v>
      </c>
    </row>
    <row r="464" ht="12.0" customHeight="1">
      <c r="A464" s="18" t="s">
        <v>5228</v>
      </c>
      <c r="B464" s="19" t="str">
        <f t="shared" si="15"/>
        <v>942.X</v>
      </c>
      <c r="C464" s="19" t="s">
        <v>5169</v>
      </c>
      <c r="D464" s="19" t="str">
        <f t="shared" si="16"/>
        <v>94X</v>
      </c>
      <c r="E464" s="19" t="str">
        <f t="shared" si="3"/>
        <v>TRUE</v>
      </c>
      <c r="F464" s="19" t="str">
        <f t="shared" si="4"/>
        <v>7</v>
      </c>
      <c r="G464" s="19" t="s">
        <v>5233</v>
      </c>
      <c r="H464" s="20" t="s">
        <v>5234</v>
      </c>
      <c r="I464" s="20" t="s">
        <v>5235</v>
      </c>
      <c r="K464" s="20" t="s">
        <v>5236</v>
      </c>
      <c r="Z464" t="s">
        <v>172</v>
      </c>
      <c r="AA464" t="s">
        <v>172</v>
      </c>
      <c r="AB464" t="s">
        <v>172</v>
      </c>
      <c r="AC464" t="s">
        <v>172</v>
      </c>
      <c r="AD464" t="s">
        <v>172</v>
      </c>
      <c r="AE464" t="s">
        <v>172</v>
      </c>
      <c r="AF464" t="s">
        <v>172</v>
      </c>
      <c r="AG464" t="s">
        <v>172</v>
      </c>
      <c r="AH464" t="s">
        <v>172</v>
      </c>
      <c r="AI464" t="s">
        <v>172</v>
      </c>
      <c r="AJ464" t="s">
        <v>172</v>
      </c>
      <c r="AK464" t="s">
        <v>172</v>
      </c>
      <c r="AL464" t="s">
        <v>172</v>
      </c>
      <c r="AM464" t="s">
        <v>172</v>
      </c>
      <c r="AN464" t="s">
        <v>183</v>
      </c>
    </row>
    <row r="465" ht="12.0" customHeight="1">
      <c r="A465" s="18" t="s">
        <v>5239</v>
      </c>
      <c r="B465" s="19" t="str">
        <f t="shared" si="15"/>
        <v>942.1</v>
      </c>
      <c r="C465" s="19" t="str">
        <f t="shared" ref="C465:C471" si="64">REGEXREPLACE(B465,"^([^X]*?).?(X*)$", "$1X$2")</f>
        <v>942.X</v>
      </c>
      <c r="D465" s="19" t="str">
        <f t="shared" si="16"/>
        <v>942.X</v>
      </c>
      <c r="E465" s="19" t="str">
        <f t="shared" si="3"/>
        <v>TRUE</v>
      </c>
      <c r="F465" s="19" t="str">
        <f t="shared" si="4"/>
        <v>0</v>
      </c>
      <c r="G465" s="19" t="s">
        <v>5242</v>
      </c>
      <c r="H465" s="20" t="s">
        <v>549</v>
      </c>
      <c r="I465" s="20" t="s">
        <v>647</v>
      </c>
      <c r="L465" s="20" t="s">
        <v>5243</v>
      </c>
      <c r="M465" s="20" t="s">
        <v>5243</v>
      </c>
      <c r="N465" s="20" t="s">
        <v>5244</v>
      </c>
      <c r="O465" s="20" t="s">
        <v>5245</v>
      </c>
      <c r="R465" s="20" t="s">
        <v>5246</v>
      </c>
      <c r="S465" s="20" t="s">
        <v>5250</v>
      </c>
      <c r="T465" s="20" t="s">
        <v>5251</v>
      </c>
      <c r="U465" s="20" t="s">
        <v>5252</v>
      </c>
      <c r="Y465" s="20" t="s">
        <v>5253</v>
      </c>
      <c r="Z465" s="20" t="s">
        <v>5254</v>
      </c>
      <c r="AA465" s="20" t="s">
        <v>5254</v>
      </c>
      <c r="AB465" s="20" t="s">
        <v>5255</v>
      </c>
      <c r="AC465" s="20" t="s">
        <v>5257</v>
      </c>
      <c r="AD465" s="20" t="s">
        <v>172</v>
      </c>
      <c r="AE465" s="20" t="s">
        <v>172</v>
      </c>
      <c r="AF465" s="20" t="s">
        <v>5258</v>
      </c>
      <c r="AG465" s="20" t="s">
        <v>5259</v>
      </c>
      <c r="AH465" s="20" t="s">
        <v>5260</v>
      </c>
      <c r="AI465" s="20" t="s">
        <v>5263</v>
      </c>
      <c r="AJ465" s="20" t="s">
        <v>172</v>
      </c>
      <c r="AK465" s="20" t="s">
        <v>172</v>
      </c>
      <c r="AL465" s="20" t="s">
        <v>172</v>
      </c>
      <c r="AM465" s="20" t="s">
        <v>5264</v>
      </c>
      <c r="AN465" s="20" t="s">
        <v>5265</v>
      </c>
    </row>
    <row r="466" ht="12.0" customHeight="1">
      <c r="A466" s="18" t="s">
        <v>5266</v>
      </c>
      <c r="B466" s="19" t="str">
        <f t="shared" si="15"/>
        <v>942.3</v>
      </c>
      <c r="C466" s="19" t="str">
        <f t="shared" si="64"/>
        <v>942.X</v>
      </c>
      <c r="D466" s="19" t="str">
        <f t="shared" si="16"/>
        <v>942.X</v>
      </c>
      <c r="E466" s="19" t="str">
        <f t="shared" si="3"/>
        <v>TRUE</v>
      </c>
      <c r="F466" s="19" t="str">
        <f t="shared" si="4"/>
        <v>0</v>
      </c>
      <c r="G466" s="19" t="s">
        <v>5269</v>
      </c>
      <c r="H466" s="20" t="s">
        <v>557</v>
      </c>
      <c r="I466" s="20" t="s">
        <v>650</v>
      </c>
      <c r="L466" s="20" t="s">
        <v>5270</v>
      </c>
      <c r="M466" s="20" t="s">
        <v>5271</v>
      </c>
      <c r="N466" s="20" t="s">
        <v>5244</v>
      </c>
      <c r="O466" s="20" t="s">
        <v>5245</v>
      </c>
      <c r="R466" s="20" t="s">
        <v>5246</v>
      </c>
      <c r="S466" s="20" t="s">
        <v>5250</v>
      </c>
      <c r="T466" s="20" t="s">
        <v>5251</v>
      </c>
      <c r="U466" s="20" t="s">
        <v>5272</v>
      </c>
      <c r="Y466" s="20" t="s">
        <v>5274</v>
      </c>
      <c r="Z466" s="20" t="s">
        <v>5275</v>
      </c>
      <c r="AA466" s="20" t="s">
        <v>5276</v>
      </c>
      <c r="AB466" s="20" t="s">
        <v>5255</v>
      </c>
      <c r="AC466" s="20" t="s">
        <v>5257</v>
      </c>
      <c r="AD466" s="20" t="s">
        <v>172</v>
      </c>
      <c r="AE466" s="20" t="s">
        <v>172</v>
      </c>
      <c r="AF466" s="20" t="s">
        <v>5258</v>
      </c>
      <c r="AG466" s="20" t="s">
        <v>5259</v>
      </c>
      <c r="AH466" s="20" t="s">
        <v>5260</v>
      </c>
      <c r="AI466" s="20" t="s">
        <v>5278</v>
      </c>
      <c r="AJ466" s="20" t="s">
        <v>172</v>
      </c>
      <c r="AK466" s="20" t="s">
        <v>172</v>
      </c>
      <c r="AL466" s="20" t="s">
        <v>172</v>
      </c>
      <c r="AM466" s="20" t="s">
        <v>5280</v>
      </c>
      <c r="AN466" s="20" t="s">
        <v>5281</v>
      </c>
    </row>
    <row r="467" ht="12.0" customHeight="1">
      <c r="A467" s="18" t="s">
        <v>5282</v>
      </c>
      <c r="B467" s="19" t="str">
        <f t="shared" si="15"/>
        <v>942.4</v>
      </c>
      <c r="C467" s="19" t="str">
        <f t="shared" si="64"/>
        <v>942.X</v>
      </c>
      <c r="D467" s="19" t="str">
        <f t="shared" si="16"/>
        <v>942.X</v>
      </c>
      <c r="E467" s="19" t="str">
        <f t="shared" si="3"/>
        <v>TRUE</v>
      </c>
      <c r="F467" s="19" t="str">
        <f t="shared" si="4"/>
        <v>0</v>
      </c>
      <c r="G467" s="19" t="s">
        <v>5286</v>
      </c>
      <c r="H467" s="20" t="s">
        <v>563</v>
      </c>
      <c r="I467" s="20" t="s">
        <v>653</v>
      </c>
      <c r="L467" s="20" t="s">
        <v>5288</v>
      </c>
      <c r="N467" s="20" t="s">
        <v>5289</v>
      </c>
      <c r="R467" s="20" t="s">
        <v>5290</v>
      </c>
      <c r="S467" s="20" t="s">
        <v>5291</v>
      </c>
      <c r="T467" s="20" t="s">
        <v>5292</v>
      </c>
      <c r="U467" s="20" t="s">
        <v>5293</v>
      </c>
      <c r="Y467" s="20" t="s">
        <v>5295</v>
      </c>
      <c r="Z467" s="20" t="s">
        <v>5297</v>
      </c>
      <c r="AA467" s="20" t="s">
        <v>172</v>
      </c>
      <c r="AB467" s="20" t="s">
        <v>5298</v>
      </c>
      <c r="AC467" s="20" t="s">
        <v>172</v>
      </c>
      <c r="AD467" s="20" t="s">
        <v>172</v>
      </c>
      <c r="AE467" s="20" t="s">
        <v>172</v>
      </c>
      <c r="AF467" s="20" t="s">
        <v>5299</v>
      </c>
      <c r="AG467" s="20" t="s">
        <v>5301</v>
      </c>
      <c r="AH467" s="20" t="s">
        <v>5302</v>
      </c>
      <c r="AI467" s="20" t="s">
        <v>5303</v>
      </c>
      <c r="AJ467" s="20" t="s">
        <v>172</v>
      </c>
      <c r="AK467" s="20" t="s">
        <v>172</v>
      </c>
      <c r="AL467" s="20" t="s">
        <v>172</v>
      </c>
      <c r="AM467" s="20" t="s">
        <v>5305</v>
      </c>
      <c r="AN467" s="20" t="s">
        <v>5307</v>
      </c>
    </row>
    <row r="468" ht="12.0" customHeight="1">
      <c r="A468" s="18" t="s">
        <v>5308</v>
      </c>
      <c r="B468" s="19" t="str">
        <f t="shared" si="15"/>
        <v>942.5</v>
      </c>
      <c r="C468" s="19" t="str">
        <f t="shared" si="64"/>
        <v>942.X</v>
      </c>
      <c r="D468" s="19" t="str">
        <f t="shared" si="16"/>
        <v>942.X</v>
      </c>
      <c r="E468" s="19" t="str">
        <f t="shared" si="3"/>
        <v>TRUE</v>
      </c>
      <c r="F468" s="19" t="str">
        <f t="shared" si="4"/>
        <v>0</v>
      </c>
      <c r="G468" s="19" t="s">
        <v>5310</v>
      </c>
      <c r="H468" s="20" t="s">
        <v>582</v>
      </c>
      <c r="I468" s="20" t="s">
        <v>657</v>
      </c>
      <c r="L468" s="20" t="s">
        <v>5312</v>
      </c>
      <c r="U468" s="20" t="s">
        <v>5313</v>
      </c>
      <c r="Y468" s="20" t="s">
        <v>5314</v>
      </c>
      <c r="Z468" s="20" t="s">
        <v>5316</v>
      </c>
      <c r="AA468" s="20" t="s">
        <v>172</v>
      </c>
      <c r="AB468" s="20" t="s">
        <v>172</v>
      </c>
      <c r="AC468" s="20" t="s">
        <v>172</v>
      </c>
      <c r="AD468" s="20" t="s">
        <v>172</v>
      </c>
      <c r="AE468" s="20" t="s">
        <v>172</v>
      </c>
      <c r="AF468" s="20" t="s">
        <v>172</v>
      </c>
      <c r="AG468" s="20" t="s">
        <v>172</v>
      </c>
      <c r="AH468" s="20" t="s">
        <v>172</v>
      </c>
      <c r="AI468" s="20" t="s">
        <v>5318</v>
      </c>
      <c r="AJ468" s="20" t="s">
        <v>172</v>
      </c>
      <c r="AK468" s="20" t="s">
        <v>172</v>
      </c>
      <c r="AL468" s="20" t="s">
        <v>172</v>
      </c>
      <c r="AM468" s="20" t="s">
        <v>5319</v>
      </c>
      <c r="AN468" s="20" t="s">
        <v>5320</v>
      </c>
    </row>
    <row r="469" ht="12.0" customHeight="1">
      <c r="A469" s="18" t="s">
        <v>5321</v>
      </c>
      <c r="B469" s="19" t="str">
        <f t="shared" si="15"/>
        <v>942.6</v>
      </c>
      <c r="C469" s="19" t="str">
        <f t="shared" si="64"/>
        <v>942.X</v>
      </c>
      <c r="D469" s="19" t="str">
        <f t="shared" si="16"/>
        <v>942.X</v>
      </c>
      <c r="E469" s="19" t="str">
        <f t="shared" si="3"/>
        <v>TRUE</v>
      </c>
      <c r="F469" s="19" t="str">
        <f t="shared" si="4"/>
        <v>0</v>
      </c>
      <c r="G469" s="19" t="s">
        <v>5322</v>
      </c>
      <c r="H469" s="20" t="s">
        <v>5323</v>
      </c>
      <c r="I469" s="20" t="s">
        <v>5324</v>
      </c>
      <c r="L469" s="20" t="s">
        <v>5325</v>
      </c>
      <c r="U469" s="20" t="s">
        <v>5326</v>
      </c>
      <c r="Y469" s="20" t="s">
        <v>5327</v>
      </c>
      <c r="Z469" s="20" t="s">
        <v>5328</v>
      </c>
      <c r="AA469" s="20" t="s">
        <v>172</v>
      </c>
      <c r="AB469" s="20" t="s">
        <v>172</v>
      </c>
      <c r="AC469" s="20" t="s">
        <v>172</v>
      </c>
      <c r="AD469" s="20" t="s">
        <v>172</v>
      </c>
      <c r="AE469" s="20" t="s">
        <v>172</v>
      </c>
      <c r="AF469" s="20" t="s">
        <v>172</v>
      </c>
      <c r="AG469" s="20" t="s">
        <v>172</v>
      </c>
      <c r="AH469" s="20" t="s">
        <v>172</v>
      </c>
      <c r="AI469" s="20" t="s">
        <v>5329</v>
      </c>
      <c r="AJ469" s="20" t="s">
        <v>172</v>
      </c>
      <c r="AK469" s="20" t="s">
        <v>172</v>
      </c>
      <c r="AL469" s="20" t="s">
        <v>172</v>
      </c>
      <c r="AM469" s="20" t="s">
        <v>5330</v>
      </c>
      <c r="AN469" s="20" t="s">
        <v>5333</v>
      </c>
    </row>
    <row r="470" ht="12.0" customHeight="1">
      <c r="A470" s="18" t="s">
        <v>5334</v>
      </c>
      <c r="B470" s="19" t="str">
        <f t="shared" si="15"/>
        <v>942.7</v>
      </c>
      <c r="C470" s="19" t="str">
        <f t="shared" si="64"/>
        <v>942.X</v>
      </c>
      <c r="D470" s="19" t="str">
        <f t="shared" si="16"/>
        <v>942.X</v>
      </c>
      <c r="E470" s="19" t="str">
        <f t="shared" si="3"/>
        <v>TRUE</v>
      </c>
      <c r="F470" s="19" t="str">
        <f t="shared" si="4"/>
        <v>0</v>
      </c>
      <c r="G470" s="19" t="s">
        <v>5337</v>
      </c>
      <c r="H470" s="20" t="s">
        <v>5338</v>
      </c>
      <c r="I470" s="20" t="s">
        <v>5340</v>
      </c>
      <c r="J470" s="20" t="s">
        <v>648</v>
      </c>
      <c r="L470" s="20" t="s">
        <v>5341</v>
      </c>
      <c r="Z470" t="s">
        <v>5342</v>
      </c>
      <c r="AA470" t="s">
        <v>172</v>
      </c>
      <c r="AB470" t="s">
        <v>172</v>
      </c>
      <c r="AC470" t="s">
        <v>172</v>
      </c>
      <c r="AD470" t="s">
        <v>172</v>
      </c>
      <c r="AE470" t="s">
        <v>172</v>
      </c>
      <c r="AF470" t="s">
        <v>172</v>
      </c>
      <c r="AG470" t="s">
        <v>172</v>
      </c>
      <c r="AH470" t="s">
        <v>172</v>
      </c>
      <c r="AI470" t="s">
        <v>172</v>
      </c>
      <c r="AJ470" t="s">
        <v>172</v>
      </c>
      <c r="AK470" t="s">
        <v>172</v>
      </c>
      <c r="AL470" t="s">
        <v>172</v>
      </c>
      <c r="AM470" t="s">
        <v>172</v>
      </c>
      <c r="AN470" t="s">
        <v>5345</v>
      </c>
    </row>
    <row r="471" ht="12.0" customHeight="1">
      <c r="A471" s="18" t="s">
        <v>5346</v>
      </c>
      <c r="B471" s="19" t="str">
        <f t="shared" si="15"/>
        <v>942.8</v>
      </c>
      <c r="C471" s="19" t="str">
        <f t="shared" si="64"/>
        <v>942.X</v>
      </c>
      <c r="D471" s="19" t="str">
        <f t="shared" si="16"/>
        <v>942.X</v>
      </c>
      <c r="E471" s="19" t="str">
        <f t="shared" si="3"/>
        <v>TRUE</v>
      </c>
      <c r="F471" s="19" t="str">
        <f t="shared" si="4"/>
        <v>0</v>
      </c>
      <c r="G471" s="19" t="s">
        <v>5349</v>
      </c>
      <c r="H471" s="20" t="s">
        <v>5350</v>
      </c>
      <c r="I471" s="20" t="s">
        <v>5351</v>
      </c>
      <c r="L471" s="20" t="s">
        <v>5352</v>
      </c>
      <c r="U471" s="20" t="s">
        <v>5353</v>
      </c>
      <c r="Y471" s="20" t="s">
        <v>5354</v>
      </c>
      <c r="Z471" s="20" t="s">
        <v>5355</v>
      </c>
      <c r="AA471" s="20" t="s">
        <v>172</v>
      </c>
      <c r="AB471" s="20" t="s">
        <v>172</v>
      </c>
      <c r="AC471" s="20" t="s">
        <v>172</v>
      </c>
      <c r="AD471" s="20" t="s">
        <v>172</v>
      </c>
      <c r="AE471" s="20" t="s">
        <v>172</v>
      </c>
      <c r="AF471" s="20" t="s">
        <v>172</v>
      </c>
      <c r="AG471" s="20" t="s">
        <v>172</v>
      </c>
      <c r="AH471" s="20" t="s">
        <v>172</v>
      </c>
      <c r="AI471" s="20" t="s">
        <v>5356</v>
      </c>
      <c r="AJ471" s="20" t="s">
        <v>172</v>
      </c>
      <c r="AK471" s="20" t="s">
        <v>172</v>
      </c>
      <c r="AL471" s="20" t="s">
        <v>172</v>
      </c>
      <c r="AM471" s="20" t="s">
        <v>5357</v>
      </c>
      <c r="AN471" s="20" t="s">
        <v>5358</v>
      </c>
    </row>
    <row r="472" ht="12.0" customHeight="1">
      <c r="A472" s="18" t="s">
        <v>5359</v>
      </c>
      <c r="B472" s="19" t="str">
        <f t="shared" si="15"/>
        <v>943.X</v>
      </c>
      <c r="C472" s="19" t="s">
        <v>5169</v>
      </c>
      <c r="D472" s="19" t="str">
        <f t="shared" si="16"/>
        <v>94X</v>
      </c>
      <c r="E472" s="19" t="str">
        <f t="shared" si="3"/>
        <v>TRUE</v>
      </c>
      <c r="F472" s="19" t="str">
        <f t="shared" si="4"/>
        <v>7</v>
      </c>
      <c r="G472" s="19" t="s">
        <v>5363</v>
      </c>
      <c r="H472" s="20" t="s">
        <v>5365</v>
      </c>
      <c r="I472" s="20" t="s">
        <v>5366</v>
      </c>
      <c r="K472" s="20" t="s">
        <v>5367</v>
      </c>
      <c r="Z472" t="s">
        <v>172</v>
      </c>
      <c r="AA472" t="s">
        <v>172</v>
      </c>
      <c r="AB472" t="s">
        <v>172</v>
      </c>
      <c r="AC472" t="s">
        <v>172</v>
      </c>
      <c r="AD472" t="s">
        <v>172</v>
      </c>
      <c r="AE472" t="s">
        <v>172</v>
      </c>
      <c r="AF472" t="s">
        <v>172</v>
      </c>
      <c r="AG472" t="s">
        <v>172</v>
      </c>
      <c r="AH472" t="s">
        <v>172</v>
      </c>
      <c r="AI472" t="s">
        <v>172</v>
      </c>
      <c r="AJ472" t="s">
        <v>172</v>
      </c>
      <c r="AK472" t="s">
        <v>172</v>
      </c>
      <c r="AL472" t="s">
        <v>172</v>
      </c>
      <c r="AM472" t="s">
        <v>172</v>
      </c>
      <c r="AN472" t="s">
        <v>183</v>
      </c>
    </row>
    <row r="473" ht="12.0" customHeight="1">
      <c r="A473" s="18" t="s">
        <v>5368</v>
      </c>
      <c r="B473" s="19" t="str">
        <f t="shared" si="15"/>
        <v>943.1</v>
      </c>
      <c r="C473" s="19" t="str">
        <f t="shared" ref="C473:C479" si="65">REGEXREPLACE(B473,"^([^X]*?).?(X*)$", "$1X$2")</f>
        <v>943.X</v>
      </c>
      <c r="D473" s="19" t="str">
        <f t="shared" si="16"/>
        <v>943.X</v>
      </c>
      <c r="E473" s="19" t="str">
        <f t="shared" si="3"/>
        <v>TRUE</v>
      </c>
      <c r="F473" s="19" t="str">
        <f t="shared" si="4"/>
        <v>0</v>
      </c>
      <c r="G473" s="19" t="s">
        <v>5374</v>
      </c>
      <c r="H473" s="20" t="s">
        <v>549</v>
      </c>
      <c r="I473" s="20" t="s">
        <v>647</v>
      </c>
      <c r="L473" s="20" t="s">
        <v>5375</v>
      </c>
      <c r="M473" s="20" t="s">
        <v>5376</v>
      </c>
      <c r="N473" s="20" t="s">
        <v>5377</v>
      </c>
      <c r="O473" s="20" t="s">
        <v>5378</v>
      </c>
      <c r="R473" s="20" t="s">
        <v>5379</v>
      </c>
      <c r="S473" s="20" t="s">
        <v>5381</v>
      </c>
      <c r="T473" s="20" t="s">
        <v>5382</v>
      </c>
      <c r="U473" s="20" t="s">
        <v>5383</v>
      </c>
      <c r="Y473" s="20" t="s">
        <v>5375</v>
      </c>
      <c r="Z473" s="20" t="s">
        <v>5385</v>
      </c>
      <c r="AA473" s="20" t="s">
        <v>5386</v>
      </c>
      <c r="AB473" s="20" t="s">
        <v>5388</v>
      </c>
      <c r="AC473" s="20" t="s">
        <v>5389</v>
      </c>
      <c r="AD473" s="20" t="s">
        <v>172</v>
      </c>
      <c r="AE473" s="20" t="s">
        <v>172</v>
      </c>
      <c r="AF473" s="20" t="s">
        <v>5390</v>
      </c>
      <c r="AG473" s="20" t="s">
        <v>5391</v>
      </c>
      <c r="AH473" s="20" t="s">
        <v>5392</v>
      </c>
      <c r="AI473" s="20" t="s">
        <v>5393</v>
      </c>
      <c r="AJ473" s="20" t="s">
        <v>172</v>
      </c>
      <c r="AK473" s="20" t="s">
        <v>172</v>
      </c>
      <c r="AL473" s="20" t="s">
        <v>172</v>
      </c>
      <c r="AM473" s="20" t="s">
        <v>5385</v>
      </c>
      <c r="AN473" s="20" t="s">
        <v>5395</v>
      </c>
    </row>
    <row r="474" ht="12.0" customHeight="1">
      <c r="A474" s="18" t="s">
        <v>5396</v>
      </c>
      <c r="B474" s="19" t="str">
        <f t="shared" si="15"/>
        <v>943.2</v>
      </c>
      <c r="C474" s="19" t="str">
        <f t="shared" si="65"/>
        <v>943.X</v>
      </c>
      <c r="D474" s="19" t="str">
        <f t="shared" si="16"/>
        <v>943.X</v>
      </c>
      <c r="E474" s="19" t="str">
        <f t="shared" si="3"/>
        <v>TRUE</v>
      </c>
      <c r="F474" s="19" t="str">
        <f t="shared" si="4"/>
        <v>0</v>
      </c>
      <c r="G474" s="19" t="s">
        <v>5397</v>
      </c>
      <c r="H474" s="20" t="s">
        <v>557</v>
      </c>
      <c r="I474" s="20" t="s">
        <v>650</v>
      </c>
      <c r="L474" s="20" t="s">
        <v>5398</v>
      </c>
      <c r="M474" s="20" t="s">
        <v>5399</v>
      </c>
      <c r="U474" s="20" t="s">
        <v>5400</v>
      </c>
      <c r="Y474" s="20" t="s">
        <v>5398</v>
      </c>
      <c r="Z474" s="20" t="s">
        <v>5401</v>
      </c>
      <c r="AA474" s="20" t="s">
        <v>5402</v>
      </c>
      <c r="AB474" s="20" t="s">
        <v>172</v>
      </c>
      <c r="AC474" s="20" t="s">
        <v>172</v>
      </c>
      <c r="AD474" s="20" t="s">
        <v>172</v>
      </c>
      <c r="AE474" s="20" t="s">
        <v>172</v>
      </c>
      <c r="AF474" s="20" t="s">
        <v>172</v>
      </c>
      <c r="AG474" s="20" t="s">
        <v>172</v>
      </c>
      <c r="AH474" s="20" t="s">
        <v>172</v>
      </c>
      <c r="AI474" s="20" t="s">
        <v>5403</v>
      </c>
      <c r="AJ474" s="20" t="s">
        <v>172</v>
      </c>
      <c r="AK474" s="20" t="s">
        <v>172</v>
      </c>
      <c r="AL474" s="20" t="s">
        <v>172</v>
      </c>
      <c r="AM474" s="20" t="s">
        <v>5401</v>
      </c>
      <c r="AN474" s="20" t="s">
        <v>5405</v>
      </c>
    </row>
    <row r="475" ht="12.0" customHeight="1">
      <c r="A475" s="18" t="s">
        <v>5406</v>
      </c>
      <c r="B475" s="19" t="str">
        <f t="shared" si="15"/>
        <v>943.3</v>
      </c>
      <c r="C475" s="19" t="str">
        <f t="shared" si="65"/>
        <v>943.X</v>
      </c>
      <c r="D475" s="19" t="str">
        <f t="shared" si="16"/>
        <v>943.X</v>
      </c>
      <c r="E475" s="19" t="str">
        <f t="shared" si="3"/>
        <v>TRUE</v>
      </c>
      <c r="F475" s="19" t="str">
        <f t="shared" si="4"/>
        <v>0</v>
      </c>
      <c r="G475" s="19" t="s">
        <v>5409</v>
      </c>
      <c r="H475" s="20" t="s">
        <v>563</v>
      </c>
      <c r="I475" s="20" t="s">
        <v>653</v>
      </c>
      <c r="L475" s="20" t="s">
        <v>5410</v>
      </c>
      <c r="M475" s="20" t="s">
        <v>5411</v>
      </c>
      <c r="U475" s="20" t="s">
        <v>5410</v>
      </c>
      <c r="Y475" s="20" t="s">
        <v>5410</v>
      </c>
      <c r="Z475" s="20" t="s">
        <v>5413</v>
      </c>
      <c r="AA475" s="20" t="s">
        <v>5414</v>
      </c>
      <c r="AB475" s="20" t="s">
        <v>172</v>
      </c>
      <c r="AC475" s="20" t="s">
        <v>172</v>
      </c>
      <c r="AD475" s="20" t="s">
        <v>172</v>
      </c>
      <c r="AE475" s="20" t="s">
        <v>172</v>
      </c>
      <c r="AF475" s="20" t="s">
        <v>172</v>
      </c>
      <c r="AG475" s="20" t="s">
        <v>172</v>
      </c>
      <c r="AH475" s="20" t="s">
        <v>172</v>
      </c>
      <c r="AI475" s="20" t="s">
        <v>5413</v>
      </c>
      <c r="AJ475" s="20" t="s">
        <v>172</v>
      </c>
      <c r="AK475" s="20" t="s">
        <v>172</v>
      </c>
      <c r="AL475" s="20" t="s">
        <v>172</v>
      </c>
      <c r="AM475" s="20" t="s">
        <v>5413</v>
      </c>
      <c r="AN475" s="20" t="s">
        <v>5418</v>
      </c>
    </row>
    <row r="476" ht="12.0" customHeight="1">
      <c r="A476" s="18" t="s">
        <v>5419</v>
      </c>
      <c r="B476" s="19" t="str">
        <f t="shared" si="15"/>
        <v>943.4</v>
      </c>
      <c r="C476" s="19" t="str">
        <f t="shared" si="65"/>
        <v>943.X</v>
      </c>
      <c r="D476" s="19" t="str">
        <f t="shared" si="16"/>
        <v>943.X</v>
      </c>
      <c r="E476" s="19" t="str">
        <f t="shared" si="3"/>
        <v>TRUE</v>
      </c>
      <c r="F476" s="19" t="str">
        <f t="shared" si="4"/>
        <v>0</v>
      </c>
      <c r="G476" s="19" t="s">
        <v>5422</v>
      </c>
      <c r="H476" s="20" t="s">
        <v>582</v>
      </c>
      <c r="I476" s="20" t="s">
        <v>657</v>
      </c>
      <c r="L476" s="20" t="s">
        <v>5423</v>
      </c>
      <c r="M476" s="20" t="s">
        <v>5423</v>
      </c>
      <c r="U476" s="20" t="s">
        <v>5423</v>
      </c>
      <c r="Y476" s="20" t="s">
        <v>5423</v>
      </c>
      <c r="Z476" s="20" t="s">
        <v>5425</v>
      </c>
      <c r="AA476" s="20" t="s">
        <v>5425</v>
      </c>
      <c r="AB476" s="20" t="s">
        <v>172</v>
      </c>
      <c r="AC476" s="20" t="s">
        <v>172</v>
      </c>
      <c r="AD476" s="20" t="s">
        <v>172</v>
      </c>
      <c r="AE476" s="20" t="s">
        <v>172</v>
      </c>
      <c r="AF476" s="20" t="s">
        <v>172</v>
      </c>
      <c r="AG476" s="20" t="s">
        <v>172</v>
      </c>
      <c r="AH476" s="20" t="s">
        <v>172</v>
      </c>
      <c r="AI476" s="20" t="s">
        <v>5425</v>
      </c>
      <c r="AJ476" s="20" t="s">
        <v>172</v>
      </c>
      <c r="AK476" s="20" t="s">
        <v>172</v>
      </c>
      <c r="AL476" s="20" t="s">
        <v>172</v>
      </c>
      <c r="AM476" s="20" t="s">
        <v>5425</v>
      </c>
      <c r="AN476" s="20" t="s">
        <v>5428</v>
      </c>
    </row>
    <row r="477" ht="12.0" customHeight="1">
      <c r="A477" s="18" t="s">
        <v>5429</v>
      </c>
      <c r="B477" s="19" t="str">
        <f t="shared" si="15"/>
        <v>943.5</v>
      </c>
      <c r="C477" s="19" t="str">
        <f t="shared" si="65"/>
        <v>943.X</v>
      </c>
      <c r="D477" s="19" t="str">
        <f t="shared" si="16"/>
        <v>943.X</v>
      </c>
      <c r="E477" s="19" t="str">
        <f t="shared" si="3"/>
        <v>TRUE</v>
      </c>
      <c r="F477" s="19" t="str">
        <f t="shared" si="4"/>
        <v>0</v>
      </c>
      <c r="G477" s="19" t="s">
        <v>5432</v>
      </c>
      <c r="H477" s="20" t="s">
        <v>5323</v>
      </c>
      <c r="I477" s="20" t="s">
        <v>5434</v>
      </c>
      <c r="L477" s="20" t="s">
        <v>5435</v>
      </c>
      <c r="U477" s="20" t="s">
        <v>5435</v>
      </c>
      <c r="Y477" s="20" t="s">
        <v>5435</v>
      </c>
      <c r="Z477" s="20" t="s">
        <v>5436</v>
      </c>
      <c r="AA477" s="20" t="s">
        <v>172</v>
      </c>
      <c r="AB477" s="20" t="s">
        <v>172</v>
      </c>
      <c r="AC477" s="20" t="s">
        <v>172</v>
      </c>
      <c r="AD477" s="20" t="s">
        <v>172</v>
      </c>
      <c r="AE477" s="20" t="s">
        <v>172</v>
      </c>
      <c r="AF477" s="20" t="s">
        <v>172</v>
      </c>
      <c r="AG477" s="20" t="s">
        <v>172</v>
      </c>
      <c r="AH477" s="20" t="s">
        <v>172</v>
      </c>
      <c r="AI477" s="20" t="s">
        <v>5436</v>
      </c>
      <c r="AJ477" s="20" t="s">
        <v>172</v>
      </c>
      <c r="AK477" s="20" t="s">
        <v>172</v>
      </c>
      <c r="AL477" s="20" t="s">
        <v>172</v>
      </c>
      <c r="AM477" s="20" t="s">
        <v>5436</v>
      </c>
      <c r="AN477" s="20" t="s">
        <v>5439</v>
      </c>
    </row>
    <row r="478" ht="12.0" customHeight="1">
      <c r="A478" s="18" t="s">
        <v>5440</v>
      </c>
      <c r="B478" s="19" t="str">
        <f t="shared" si="15"/>
        <v>943.6</v>
      </c>
      <c r="C478" s="19" t="str">
        <f t="shared" si="65"/>
        <v>943.X</v>
      </c>
      <c r="D478" s="19" t="str">
        <f t="shared" si="16"/>
        <v>943.X</v>
      </c>
      <c r="E478" s="19" t="str">
        <f t="shared" si="3"/>
        <v>TRUE</v>
      </c>
      <c r="F478" s="19" t="str">
        <f t="shared" si="4"/>
        <v>0</v>
      </c>
      <c r="G478" s="19" t="s">
        <v>5441</v>
      </c>
      <c r="H478" s="20" t="s">
        <v>5338</v>
      </c>
      <c r="I478" s="20" t="s">
        <v>5340</v>
      </c>
      <c r="J478" s="20" t="s">
        <v>648</v>
      </c>
      <c r="K478" s="20" t="s">
        <v>5442</v>
      </c>
      <c r="L478" s="20" t="s">
        <v>5443</v>
      </c>
      <c r="Z478" t="s">
        <v>5444</v>
      </c>
      <c r="AA478" t="s">
        <v>172</v>
      </c>
      <c r="AB478" t="s">
        <v>172</v>
      </c>
      <c r="AC478" t="s">
        <v>172</v>
      </c>
      <c r="AD478" t="s">
        <v>172</v>
      </c>
      <c r="AE478" t="s">
        <v>172</v>
      </c>
      <c r="AF478" t="s">
        <v>172</v>
      </c>
      <c r="AG478" t="s">
        <v>172</v>
      </c>
      <c r="AH478" t="s">
        <v>172</v>
      </c>
      <c r="AI478" t="s">
        <v>172</v>
      </c>
      <c r="AJ478" t="s">
        <v>172</v>
      </c>
      <c r="AK478" t="s">
        <v>172</v>
      </c>
      <c r="AL478" t="s">
        <v>172</v>
      </c>
      <c r="AM478" t="s">
        <v>172</v>
      </c>
      <c r="AN478" t="s">
        <v>5446</v>
      </c>
    </row>
    <row r="479" ht="12.0" customHeight="1">
      <c r="A479" s="18" t="s">
        <v>5447</v>
      </c>
      <c r="B479" s="19" t="str">
        <f t="shared" si="15"/>
        <v>943.7</v>
      </c>
      <c r="C479" s="19" t="str">
        <f t="shared" si="65"/>
        <v>943.X</v>
      </c>
      <c r="D479" s="19" t="str">
        <f t="shared" si="16"/>
        <v>943.X</v>
      </c>
      <c r="E479" s="19" t="str">
        <f t="shared" si="3"/>
        <v>TRUE</v>
      </c>
      <c r="F479" s="19" t="str">
        <f t="shared" si="4"/>
        <v>0</v>
      </c>
      <c r="G479" s="19" t="s">
        <v>5451</v>
      </c>
      <c r="H479" s="20" t="s">
        <v>5350</v>
      </c>
      <c r="I479" s="20" t="s">
        <v>5351</v>
      </c>
      <c r="L479" s="20" t="s">
        <v>5452</v>
      </c>
      <c r="M479" s="20" t="s">
        <v>5453</v>
      </c>
      <c r="N479" s="20" t="s">
        <v>5454</v>
      </c>
      <c r="O479" s="20" t="s">
        <v>5455</v>
      </c>
      <c r="R479" s="20" t="s">
        <v>5456</v>
      </c>
      <c r="S479" s="20" t="s">
        <v>5457</v>
      </c>
      <c r="T479" s="20" t="s">
        <v>5458</v>
      </c>
      <c r="U479" s="20" t="s">
        <v>5459</v>
      </c>
      <c r="Y479" s="20" t="s">
        <v>5452</v>
      </c>
      <c r="Z479" s="20" t="s">
        <v>5461</v>
      </c>
      <c r="AA479" s="20" t="s">
        <v>5462</v>
      </c>
      <c r="AB479" s="20" t="s">
        <v>5463</v>
      </c>
      <c r="AC479" s="20" t="s">
        <v>5464</v>
      </c>
      <c r="AD479" s="20" t="s">
        <v>172</v>
      </c>
      <c r="AE479" s="20" t="s">
        <v>172</v>
      </c>
      <c r="AF479" s="20" t="s">
        <v>5466</v>
      </c>
      <c r="AG479" s="20" t="s">
        <v>5467</v>
      </c>
      <c r="AH479" s="20" t="s">
        <v>5469</v>
      </c>
      <c r="AI479" s="20" t="s">
        <v>5470</v>
      </c>
      <c r="AJ479" s="20" t="s">
        <v>172</v>
      </c>
      <c r="AK479" s="20" t="s">
        <v>172</v>
      </c>
      <c r="AL479" s="20" t="s">
        <v>172</v>
      </c>
      <c r="AM479" s="20" t="s">
        <v>5461</v>
      </c>
      <c r="AN479" s="20" t="s">
        <v>5471</v>
      </c>
    </row>
    <row r="480" ht="12.0" customHeight="1">
      <c r="A480" s="18" t="s">
        <v>5472</v>
      </c>
      <c r="B480" s="19" t="str">
        <f t="shared" si="15"/>
        <v>944.X</v>
      </c>
      <c r="C480" s="19" t="s">
        <v>5169</v>
      </c>
      <c r="D480" s="19" t="str">
        <f t="shared" si="16"/>
        <v>94X</v>
      </c>
      <c r="E480" s="19" t="str">
        <f t="shared" si="3"/>
        <v>TRUE</v>
      </c>
      <c r="F480" s="19" t="str">
        <f t="shared" si="4"/>
        <v>6</v>
      </c>
      <c r="G480" s="19" t="s">
        <v>5475</v>
      </c>
      <c r="H480" s="20" t="s">
        <v>5477</v>
      </c>
      <c r="I480" s="20" t="s">
        <v>5478</v>
      </c>
      <c r="K480" s="20" t="s">
        <v>5480</v>
      </c>
      <c r="L480" s="20" t="s">
        <v>6</v>
      </c>
      <c r="M480" s="20" t="s">
        <v>6</v>
      </c>
      <c r="U480" s="20" t="s">
        <v>6</v>
      </c>
      <c r="Y480" s="20" t="s">
        <v>5481</v>
      </c>
      <c r="Z480" s="20" t="s">
        <v>5482</v>
      </c>
      <c r="AA480" s="20" t="s">
        <v>5482</v>
      </c>
      <c r="AB480" s="20" t="s">
        <v>172</v>
      </c>
      <c r="AC480" s="20" t="s">
        <v>172</v>
      </c>
      <c r="AD480" s="20" t="s">
        <v>172</v>
      </c>
      <c r="AE480" s="20" t="s">
        <v>172</v>
      </c>
      <c r="AF480" s="20" t="s">
        <v>172</v>
      </c>
      <c r="AG480" s="20" t="s">
        <v>172</v>
      </c>
      <c r="AH480" s="20" t="s">
        <v>172</v>
      </c>
      <c r="AI480" s="20" t="s">
        <v>5482</v>
      </c>
      <c r="AJ480" s="20" t="s">
        <v>172</v>
      </c>
      <c r="AK480" s="20" t="s">
        <v>172</v>
      </c>
      <c r="AL480" s="20" t="s">
        <v>172</v>
      </c>
      <c r="AM480" s="20" t="s">
        <v>5484</v>
      </c>
      <c r="AN480" s="20" t="s">
        <v>5485</v>
      </c>
    </row>
    <row r="481" ht="12.0" customHeight="1">
      <c r="A481" s="18" t="s">
        <v>5486</v>
      </c>
      <c r="B481" s="19" t="str">
        <f t="shared" si="15"/>
        <v>944.1</v>
      </c>
      <c r="C481" s="19" t="str">
        <f t="shared" ref="C481:C486" si="66">REGEXREPLACE(B481,"^([^X]*?).?(X*)$", "$1X$2")</f>
        <v>944.X</v>
      </c>
      <c r="D481" s="19" t="str">
        <f t="shared" si="16"/>
        <v>944.X</v>
      </c>
      <c r="E481" s="19" t="str">
        <f t="shared" si="3"/>
        <v>TRUE</v>
      </c>
      <c r="F481" s="19" t="str">
        <f t="shared" si="4"/>
        <v>0</v>
      </c>
      <c r="G481" s="19" t="s">
        <v>5489</v>
      </c>
      <c r="H481" s="20" t="s">
        <v>549</v>
      </c>
      <c r="I481" s="20" t="s">
        <v>647</v>
      </c>
      <c r="J481" s="20" t="s">
        <v>648</v>
      </c>
      <c r="Z481" t="s">
        <v>172</v>
      </c>
      <c r="AA481" t="s">
        <v>172</v>
      </c>
      <c r="AB481" t="s">
        <v>172</v>
      </c>
      <c r="AC481" t="s">
        <v>172</v>
      </c>
      <c r="AD481" t="s">
        <v>172</v>
      </c>
      <c r="AE481" t="s">
        <v>172</v>
      </c>
      <c r="AF481" t="s">
        <v>172</v>
      </c>
      <c r="AG481" t="s">
        <v>172</v>
      </c>
      <c r="AH481" t="s">
        <v>172</v>
      </c>
      <c r="AI481" t="s">
        <v>172</v>
      </c>
      <c r="AJ481" t="s">
        <v>172</v>
      </c>
      <c r="AK481" t="s">
        <v>172</v>
      </c>
      <c r="AL481" t="s">
        <v>172</v>
      </c>
      <c r="AM481" t="s">
        <v>172</v>
      </c>
      <c r="AN481" t="s">
        <v>183</v>
      </c>
    </row>
    <row r="482" ht="12.0" customHeight="1">
      <c r="A482" s="18" t="s">
        <v>5492</v>
      </c>
      <c r="B482" s="19" t="str">
        <f t="shared" si="15"/>
        <v>944.2</v>
      </c>
      <c r="C482" s="19" t="str">
        <f t="shared" si="66"/>
        <v>944.X</v>
      </c>
      <c r="D482" s="19" t="str">
        <f t="shared" si="16"/>
        <v>944.X</v>
      </c>
      <c r="E482" s="19" t="str">
        <f t="shared" si="3"/>
        <v>TRUE</v>
      </c>
      <c r="F482" s="19" t="str">
        <f t="shared" si="4"/>
        <v>0</v>
      </c>
      <c r="G482" s="19" t="s">
        <v>5494</v>
      </c>
      <c r="H482" s="20" t="s">
        <v>557</v>
      </c>
      <c r="I482" s="20" t="s">
        <v>650</v>
      </c>
      <c r="J482" s="20" t="s">
        <v>648</v>
      </c>
      <c r="Z482" t="s">
        <v>172</v>
      </c>
      <c r="AA482" t="s">
        <v>172</v>
      </c>
      <c r="AB482" t="s">
        <v>172</v>
      </c>
      <c r="AC482" t="s">
        <v>172</v>
      </c>
      <c r="AD482" t="s">
        <v>172</v>
      </c>
      <c r="AE482" t="s">
        <v>172</v>
      </c>
      <c r="AF482" t="s">
        <v>172</v>
      </c>
      <c r="AG482" t="s">
        <v>172</v>
      </c>
      <c r="AH482" t="s">
        <v>172</v>
      </c>
      <c r="AI482" t="s">
        <v>172</v>
      </c>
      <c r="AJ482" t="s">
        <v>172</v>
      </c>
      <c r="AK482" t="s">
        <v>172</v>
      </c>
      <c r="AL482" t="s">
        <v>172</v>
      </c>
      <c r="AM482" t="s">
        <v>172</v>
      </c>
      <c r="AN482" t="s">
        <v>183</v>
      </c>
    </row>
    <row r="483" ht="12.0" customHeight="1">
      <c r="A483" s="18" t="s">
        <v>5495</v>
      </c>
      <c r="B483" s="19" t="str">
        <f t="shared" si="15"/>
        <v>944.3</v>
      </c>
      <c r="C483" s="19" t="str">
        <f t="shared" si="66"/>
        <v>944.X</v>
      </c>
      <c r="D483" s="19" t="str">
        <f t="shared" si="16"/>
        <v>944.X</v>
      </c>
      <c r="E483" s="19" t="str">
        <f t="shared" si="3"/>
        <v>TRUE</v>
      </c>
      <c r="F483" s="19" t="str">
        <f t="shared" si="4"/>
        <v>0</v>
      </c>
      <c r="G483" s="19" t="s">
        <v>5496</v>
      </c>
      <c r="H483" s="20" t="s">
        <v>563</v>
      </c>
      <c r="I483" s="20" t="s">
        <v>653</v>
      </c>
      <c r="J483" s="20" t="s">
        <v>648</v>
      </c>
      <c r="Z483" t="s">
        <v>172</v>
      </c>
      <c r="AA483" t="s">
        <v>172</v>
      </c>
      <c r="AB483" t="s">
        <v>172</v>
      </c>
      <c r="AC483" t="s">
        <v>172</v>
      </c>
      <c r="AD483" t="s">
        <v>172</v>
      </c>
      <c r="AE483" t="s">
        <v>172</v>
      </c>
      <c r="AF483" t="s">
        <v>172</v>
      </c>
      <c r="AG483" t="s">
        <v>172</v>
      </c>
      <c r="AH483" t="s">
        <v>172</v>
      </c>
      <c r="AI483" t="s">
        <v>172</v>
      </c>
      <c r="AJ483" t="s">
        <v>172</v>
      </c>
      <c r="AK483" t="s">
        <v>172</v>
      </c>
      <c r="AL483" t="s">
        <v>172</v>
      </c>
      <c r="AM483" t="s">
        <v>172</v>
      </c>
      <c r="AN483" t="s">
        <v>183</v>
      </c>
    </row>
    <row r="484" ht="12.0" customHeight="1">
      <c r="A484" s="18" t="s">
        <v>5497</v>
      </c>
      <c r="B484" s="19" t="str">
        <f t="shared" si="15"/>
        <v>944.4</v>
      </c>
      <c r="C484" s="19" t="str">
        <f t="shared" si="66"/>
        <v>944.X</v>
      </c>
      <c r="D484" s="19" t="str">
        <f t="shared" si="16"/>
        <v>944.X</v>
      </c>
      <c r="E484" s="19" t="str">
        <f t="shared" si="3"/>
        <v>TRUE</v>
      </c>
      <c r="F484" s="19" t="str">
        <f t="shared" si="4"/>
        <v>0</v>
      </c>
      <c r="G484" s="19" t="s">
        <v>5499</v>
      </c>
      <c r="H484" s="20" t="s">
        <v>582</v>
      </c>
      <c r="I484" s="20" t="s">
        <v>657</v>
      </c>
      <c r="J484" s="20" t="s">
        <v>648</v>
      </c>
      <c r="Z484" t="s">
        <v>172</v>
      </c>
      <c r="AA484" t="s">
        <v>172</v>
      </c>
      <c r="AB484" t="s">
        <v>172</v>
      </c>
      <c r="AC484" t="s">
        <v>172</v>
      </c>
      <c r="AD484" t="s">
        <v>172</v>
      </c>
      <c r="AE484" t="s">
        <v>172</v>
      </c>
      <c r="AF484" t="s">
        <v>172</v>
      </c>
      <c r="AG484" t="s">
        <v>172</v>
      </c>
      <c r="AH484" t="s">
        <v>172</v>
      </c>
      <c r="AI484" t="s">
        <v>172</v>
      </c>
      <c r="AJ484" t="s">
        <v>172</v>
      </c>
      <c r="AK484" t="s">
        <v>172</v>
      </c>
      <c r="AL484" t="s">
        <v>172</v>
      </c>
      <c r="AM484" t="s">
        <v>172</v>
      </c>
      <c r="AN484" t="s">
        <v>183</v>
      </c>
    </row>
    <row r="485" ht="12.0" customHeight="1">
      <c r="A485" s="18" t="s">
        <v>5501</v>
      </c>
      <c r="B485" s="19" t="str">
        <f t="shared" si="15"/>
        <v>944.5</v>
      </c>
      <c r="C485" s="19" t="str">
        <f t="shared" si="66"/>
        <v>944.X</v>
      </c>
      <c r="D485" s="19" t="str">
        <f t="shared" si="16"/>
        <v>944.X</v>
      </c>
      <c r="E485" s="19" t="str">
        <f t="shared" si="3"/>
        <v>TRUE</v>
      </c>
      <c r="F485" s="19" t="str">
        <f t="shared" si="4"/>
        <v>0</v>
      </c>
      <c r="G485" s="19" t="s">
        <v>5503</v>
      </c>
      <c r="H485" s="20" t="s">
        <v>5323</v>
      </c>
      <c r="I485" s="20" t="s">
        <v>5434</v>
      </c>
      <c r="J485" s="20" t="s">
        <v>648</v>
      </c>
      <c r="Z485" t="s">
        <v>172</v>
      </c>
      <c r="AA485" t="s">
        <v>172</v>
      </c>
      <c r="AB485" t="s">
        <v>172</v>
      </c>
      <c r="AC485" t="s">
        <v>172</v>
      </c>
      <c r="AD485" t="s">
        <v>172</v>
      </c>
      <c r="AE485" t="s">
        <v>172</v>
      </c>
      <c r="AF485" t="s">
        <v>172</v>
      </c>
      <c r="AG485" t="s">
        <v>172</v>
      </c>
      <c r="AH485" t="s">
        <v>172</v>
      </c>
      <c r="AI485" t="s">
        <v>172</v>
      </c>
      <c r="AJ485" t="s">
        <v>172</v>
      </c>
      <c r="AK485" t="s">
        <v>172</v>
      </c>
      <c r="AL485" t="s">
        <v>172</v>
      </c>
      <c r="AM485" t="s">
        <v>172</v>
      </c>
      <c r="AN485" t="s">
        <v>183</v>
      </c>
    </row>
    <row r="486" ht="12.0" customHeight="1">
      <c r="A486" s="18" t="s">
        <v>5504</v>
      </c>
      <c r="B486" s="19" t="str">
        <f t="shared" si="15"/>
        <v>944.6</v>
      </c>
      <c r="C486" s="19" t="str">
        <f t="shared" si="66"/>
        <v>944.X</v>
      </c>
      <c r="D486" s="19" t="str">
        <f t="shared" si="16"/>
        <v>944.X</v>
      </c>
      <c r="E486" s="19" t="str">
        <f t="shared" si="3"/>
        <v>TRUE</v>
      </c>
      <c r="F486" s="19" t="str">
        <f t="shared" si="4"/>
        <v>0</v>
      </c>
      <c r="G486" s="19" t="s">
        <v>5505</v>
      </c>
      <c r="H486" s="20" t="s">
        <v>5350</v>
      </c>
      <c r="I486" s="20" t="s">
        <v>5351</v>
      </c>
      <c r="J486" s="20" t="s">
        <v>648</v>
      </c>
      <c r="L486" s="20" t="s">
        <v>5506</v>
      </c>
      <c r="M486" s="20" t="s">
        <v>5507</v>
      </c>
      <c r="N486" s="20" t="s">
        <v>5508</v>
      </c>
      <c r="O486" s="20" t="s">
        <v>5509</v>
      </c>
      <c r="R486" s="20" t="s">
        <v>5510</v>
      </c>
      <c r="S486" s="20" t="s">
        <v>5511</v>
      </c>
      <c r="T486" s="20" t="s">
        <v>5512</v>
      </c>
      <c r="U486" s="20" t="s">
        <v>5506</v>
      </c>
      <c r="Y486" s="20" t="s">
        <v>5506</v>
      </c>
      <c r="Z486" s="20" t="s">
        <v>5513</v>
      </c>
      <c r="AA486" s="20" t="s">
        <v>5515</v>
      </c>
      <c r="AB486" s="20" t="s">
        <v>5516</v>
      </c>
      <c r="AC486" s="20" t="s">
        <v>5517</v>
      </c>
      <c r="AD486" s="20" t="s">
        <v>172</v>
      </c>
      <c r="AE486" s="20" t="s">
        <v>172</v>
      </c>
      <c r="AF486" s="20" t="s">
        <v>5518</v>
      </c>
      <c r="AG486" s="20" t="s">
        <v>5519</v>
      </c>
      <c r="AH486" s="20" t="s">
        <v>5520</v>
      </c>
      <c r="AI486" s="20" t="s">
        <v>5513</v>
      </c>
      <c r="AJ486" s="20" t="s">
        <v>172</v>
      </c>
      <c r="AK486" s="20" t="s">
        <v>172</v>
      </c>
      <c r="AL486" s="20" t="s">
        <v>172</v>
      </c>
      <c r="AM486" s="20" t="s">
        <v>5513</v>
      </c>
      <c r="AN486" s="20" t="s">
        <v>5521</v>
      </c>
    </row>
    <row r="487" ht="12.0" customHeight="1">
      <c r="A487" s="18" t="s">
        <v>5522</v>
      </c>
      <c r="B487" s="19" t="str">
        <f t="shared" si="15"/>
        <v>945.X</v>
      </c>
      <c r="C487" s="19" t="s">
        <v>5169</v>
      </c>
      <c r="D487" s="19" t="str">
        <f t="shared" si="16"/>
        <v>94X</v>
      </c>
      <c r="E487" s="19" t="str">
        <f t="shared" si="3"/>
        <v>TRUE</v>
      </c>
      <c r="F487" s="19" t="str">
        <f t="shared" si="4"/>
        <v>5</v>
      </c>
      <c r="G487" s="19" t="s">
        <v>5523</v>
      </c>
      <c r="H487" s="20" t="s">
        <v>5524</v>
      </c>
      <c r="I487" s="20" t="s">
        <v>5525</v>
      </c>
      <c r="L487" s="20" t="s">
        <v>5526</v>
      </c>
      <c r="U487" s="20" t="s">
        <v>5527</v>
      </c>
      <c r="Y487" s="20" t="s">
        <v>5526</v>
      </c>
      <c r="Z487" s="20" t="s">
        <v>5528</v>
      </c>
      <c r="AA487" s="20" t="s">
        <v>172</v>
      </c>
      <c r="AB487" s="20" t="s">
        <v>172</v>
      </c>
      <c r="AC487" s="20" t="s">
        <v>172</v>
      </c>
      <c r="AD487" s="20" t="s">
        <v>172</v>
      </c>
      <c r="AE487" s="20" t="s">
        <v>172</v>
      </c>
      <c r="AF487" s="20" t="s">
        <v>172</v>
      </c>
      <c r="AG487" s="20" t="s">
        <v>172</v>
      </c>
      <c r="AH487" s="20" t="s">
        <v>172</v>
      </c>
      <c r="AI487" s="20" t="s">
        <v>5529</v>
      </c>
      <c r="AJ487" s="20" t="s">
        <v>172</v>
      </c>
      <c r="AK487" s="20" t="s">
        <v>172</v>
      </c>
      <c r="AL487" s="20" t="s">
        <v>172</v>
      </c>
      <c r="AM487" s="20" t="s">
        <v>5528</v>
      </c>
      <c r="AN487" s="20" t="s">
        <v>5531</v>
      </c>
    </row>
    <row r="488" ht="12.0" customHeight="1">
      <c r="A488" s="18" t="s">
        <v>5532</v>
      </c>
      <c r="B488" s="19" t="str">
        <f t="shared" si="15"/>
        <v>945.1</v>
      </c>
      <c r="C488" s="19" t="str">
        <f t="shared" ref="C488:C492" si="67">REGEXREPLACE(B488,"^([^X]*?).?(X*)$", "$1X$2")</f>
        <v>945.X</v>
      </c>
      <c r="D488" s="19" t="str">
        <f t="shared" si="16"/>
        <v>945.X</v>
      </c>
      <c r="E488" s="19" t="str">
        <f t="shared" si="3"/>
        <v>TRUE</v>
      </c>
      <c r="F488" s="19" t="str">
        <f t="shared" si="4"/>
        <v>0</v>
      </c>
      <c r="G488" s="19" t="s">
        <v>5533</v>
      </c>
      <c r="H488" s="20" t="s">
        <v>549</v>
      </c>
      <c r="I488" s="20" t="s">
        <v>647</v>
      </c>
      <c r="J488" s="20" t="s">
        <v>648</v>
      </c>
      <c r="Z488" t="s">
        <v>172</v>
      </c>
      <c r="AA488" t="s">
        <v>172</v>
      </c>
      <c r="AB488" t="s">
        <v>172</v>
      </c>
      <c r="AC488" t="s">
        <v>172</v>
      </c>
      <c r="AD488" t="s">
        <v>172</v>
      </c>
      <c r="AE488" t="s">
        <v>172</v>
      </c>
      <c r="AF488" t="s">
        <v>172</v>
      </c>
      <c r="AG488" t="s">
        <v>172</v>
      </c>
      <c r="AH488" t="s">
        <v>172</v>
      </c>
      <c r="AI488" t="s">
        <v>172</v>
      </c>
      <c r="AJ488" t="s">
        <v>172</v>
      </c>
      <c r="AK488" t="s">
        <v>172</v>
      </c>
      <c r="AL488" t="s">
        <v>172</v>
      </c>
      <c r="AM488" t="s">
        <v>172</v>
      </c>
      <c r="AN488" t="s">
        <v>183</v>
      </c>
    </row>
    <row r="489" ht="12.0" customHeight="1">
      <c r="A489" s="18" t="s">
        <v>5534</v>
      </c>
      <c r="B489" s="19" t="str">
        <f t="shared" si="15"/>
        <v>945.2</v>
      </c>
      <c r="C489" s="19" t="str">
        <f t="shared" si="67"/>
        <v>945.X</v>
      </c>
      <c r="D489" s="19" t="str">
        <f t="shared" si="16"/>
        <v>945.X</v>
      </c>
      <c r="E489" s="19" t="str">
        <f t="shared" si="3"/>
        <v>TRUE</v>
      </c>
      <c r="F489" s="19" t="str">
        <f t="shared" si="4"/>
        <v>0</v>
      </c>
      <c r="G489" s="19" t="s">
        <v>5536</v>
      </c>
      <c r="H489" s="20" t="s">
        <v>557</v>
      </c>
      <c r="I489" s="20" t="s">
        <v>650</v>
      </c>
      <c r="J489" s="20" t="s">
        <v>648</v>
      </c>
      <c r="Z489" t="s">
        <v>172</v>
      </c>
      <c r="AA489" t="s">
        <v>172</v>
      </c>
      <c r="AB489" t="s">
        <v>172</v>
      </c>
      <c r="AC489" t="s">
        <v>172</v>
      </c>
      <c r="AD489" t="s">
        <v>172</v>
      </c>
      <c r="AE489" t="s">
        <v>172</v>
      </c>
      <c r="AF489" t="s">
        <v>172</v>
      </c>
      <c r="AG489" t="s">
        <v>172</v>
      </c>
      <c r="AH489" t="s">
        <v>172</v>
      </c>
      <c r="AI489" t="s">
        <v>172</v>
      </c>
      <c r="AJ489" t="s">
        <v>172</v>
      </c>
      <c r="AK489" t="s">
        <v>172</v>
      </c>
      <c r="AL489" t="s">
        <v>172</v>
      </c>
      <c r="AM489" t="s">
        <v>172</v>
      </c>
      <c r="AN489" t="s">
        <v>183</v>
      </c>
    </row>
    <row r="490" ht="12.0" customHeight="1">
      <c r="A490" s="18" t="s">
        <v>5537</v>
      </c>
      <c r="B490" s="19" t="str">
        <f t="shared" si="15"/>
        <v>945.3</v>
      </c>
      <c r="C490" s="19" t="str">
        <f t="shared" si="67"/>
        <v>945.X</v>
      </c>
      <c r="D490" s="19" t="str">
        <f t="shared" si="16"/>
        <v>945.X</v>
      </c>
      <c r="E490" s="19" t="str">
        <f t="shared" si="3"/>
        <v>TRUE</v>
      </c>
      <c r="F490" s="19" t="str">
        <f t="shared" si="4"/>
        <v>0</v>
      </c>
      <c r="G490" s="19" t="s">
        <v>5538</v>
      </c>
      <c r="H490" s="20" t="s">
        <v>563</v>
      </c>
      <c r="I490" s="20" t="s">
        <v>653</v>
      </c>
      <c r="J490" s="20" t="s">
        <v>648</v>
      </c>
      <c r="Z490" t="s">
        <v>172</v>
      </c>
      <c r="AA490" t="s">
        <v>172</v>
      </c>
      <c r="AB490" t="s">
        <v>172</v>
      </c>
      <c r="AC490" t="s">
        <v>172</v>
      </c>
      <c r="AD490" t="s">
        <v>172</v>
      </c>
      <c r="AE490" t="s">
        <v>172</v>
      </c>
      <c r="AF490" t="s">
        <v>172</v>
      </c>
      <c r="AG490" t="s">
        <v>172</v>
      </c>
      <c r="AH490" t="s">
        <v>172</v>
      </c>
      <c r="AI490" t="s">
        <v>172</v>
      </c>
      <c r="AJ490" t="s">
        <v>172</v>
      </c>
      <c r="AK490" t="s">
        <v>172</v>
      </c>
      <c r="AL490" t="s">
        <v>172</v>
      </c>
      <c r="AM490" t="s">
        <v>172</v>
      </c>
      <c r="AN490" t="s">
        <v>183</v>
      </c>
    </row>
    <row r="491" ht="12.0" customHeight="1">
      <c r="A491" s="18" t="s">
        <v>5540</v>
      </c>
      <c r="B491" s="19" t="str">
        <f t="shared" si="15"/>
        <v>945.4</v>
      </c>
      <c r="C491" s="19" t="str">
        <f t="shared" si="67"/>
        <v>945.X</v>
      </c>
      <c r="D491" s="19" t="str">
        <f t="shared" si="16"/>
        <v>945.X</v>
      </c>
      <c r="E491" s="19" t="str">
        <f t="shared" si="3"/>
        <v>TRUE</v>
      </c>
      <c r="F491" s="19" t="str">
        <f t="shared" si="4"/>
        <v>0</v>
      </c>
      <c r="G491" s="19" t="s">
        <v>5542</v>
      </c>
      <c r="H491" s="20" t="s">
        <v>582</v>
      </c>
      <c r="I491" s="20" t="s">
        <v>657</v>
      </c>
      <c r="J491" s="20" t="s">
        <v>648</v>
      </c>
      <c r="Z491" t="s">
        <v>172</v>
      </c>
      <c r="AA491" t="s">
        <v>172</v>
      </c>
      <c r="AB491" t="s">
        <v>172</v>
      </c>
      <c r="AC491" t="s">
        <v>172</v>
      </c>
      <c r="AD491" t="s">
        <v>172</v>
      </c>
      <c r="AE491" t="s">
        <v>172</v>
      </c>
      <c r="AF491" t="s">
        <v>172</v>
      </c>
      <c r="AG491" t="s">
        <v>172</v>
      </c>
      <c r="AH491" t="s">
        <v>172</v>
      </c>
      <c r="AI491" t="s">
        <v>172</v>
      </c>
      <c r="AJ491" t="s">
        <v>172</v>
      </c>
      <c r="AK491" t="s">
        <v>172</v>
      </c>
      <c r="AL491" t="s">
        <v>172</v>
      </c>
      <c r="AM491" t="s">
        <v>172</v>
      </c>
      <c r="AN491" t="s">
        <v>183</v>
      </c>
    </row>
    <row r="492" ht="12.0" customHeight="1">
      <c r="A492" s="18" t="s">
        <v>5543</v>
      </c>
      <c r="B492" s="19" t="str">
        <f t="shared" si="15"/>
        <v>945.5</v>
      </c>
      <c r="C492" s="19" t="str">
        <f t="shared" si="67"/>
        <v>945.X</v>
      </c>
      <c r="D492" s="19" t="str">
        <f t="shared" si="16"/>
        <v>945.X</v>
      </c>
      <c r="E492" s="19" t="str">
        <f t="shared" si="3"/>
        <v>TRUE</v>
      </c>
      <c r="F492" s="19" t="str">
        <f t="shared" si="4"/>
        <v>0</v>
      </c>
      <c r="G492" s="19" t="s">
        <v>5545</v>
      </c>
      <c r="H492" s="20" t="s">
        <v>595</v>
      </c>
      <c r="I492" s="20" t="s">
        <v>662</v>
      </c>
      <c r="J492" s="20" t="s">
        <v>648</v>
      </c>
      <c r="Z492" t="s">
        <v>172</v>
      </c>
      <c r="AA492" t="s">
        <v>172</v>
      </c>
      <c r="AB492" t="s">
        <v>172</v>
      </c>
      <c r="AC492" t="s">
        <v>172</v>
      </c>
      <c r="AD492" t="s">
        <v>172</v>
      </c>
      <c r="AE492" t="s">
        <v>172</v>
      </c>
      <c r="AF492" t="s">
        <v>172</v>
      </c>
      <c r="AG492" t="s">
        <v>172</v>
      </c>
      <c r="AH492" t="s">
        <v>172</v>
      </c>
      <c r="AI492" t="s">
        <v>172</v>
      </c>
      <c r="AJ492" t="s">
        <v>172</v>
      </c>
      <c r="AK492" t="s">
        <v>172</v>
      </c>
      <c r="AL492" t="s">
        <v>172</v>
      </c>
      <c r="AM492" t="s">
        <v>172</v>
      </c>
      <c r="AN492" t="s">
        <v>183</v>
      </c>
    </row>
    <row r="493" ht="12.0" customHeight="1">
      <c r="A493" s="18" t="s">
        <v>5548</v>
      </c>
      <c r="B493" s="19" t="str">
        <f t="shared" si="15"/>
        <v>946.X</v>
      </c>
      <c r="C493" s="19" t="s">
        <v>5169</v>
      </c>
      <c r="D493" s="19" t="str">
        <f t="shared" si="16"/>
        <v>94X</v>
      </c>
      <c r="E493" s="19" t="str">
        <f t="shared" si="3"/>
        <v>TRUE</v>
      </c>
      <c r="F493" s="19" t="str">
        <f t="shared" si="4"/>
        <v>5</v>
      </c>
      <c r="G493" s="19" t="s">
        <v>5550</v>
      </c>
      <c r="H493" s="20" t="s">
        <v>5551</v>
      </c>
      <c r="I493" s="20" t="s">
        <v>5552</v>
      </c>
      <c r="J493" s="20" t="s">
        <v>648</v>
      </c>
      <c r="K493" s="20" t="s">
        <v>5554</v>
      </c>
      <c r="Z493" t="s">
        <v>172</v>
      </c>
      <c r="AA493" t="s">
        <v>172</v>
      </c>
      <c r="AB493" t="s">
        <v>172</v>
      </c>
      <c r="AC493" t="s">
        <v>172</v>
      </c>
      <c r="AD493" t="s">
        <v>172</v>
      </c>
      <c r="AE493" t="s">
        <v>172</v>
      </c>
      <c r="AF493" t="s">
        <v>172</v>
      </c>
      <c r="AG493" t="s">
        <v>172</v>
      </c>
      <c r="AH493" t="s">
        <v>172</v>
      </c>
      <c r="AI493" t="s">
        <v>172</v>
      </c>
      <c r="AJ493" t="s">
        <v>172</v>
      </c>
      <c r="AK493" t="s">
        <v>172</v>
      </c>
      <c r="AL493" t="s">
        <v>172</v>
      </c>
      <c r="AM493" t="s">
        <v>172</v>
      </c>
      <c r="AN493" t="s">
        <v>183</v>
      </c>
    </row>
    <row r="494" ht="12.0" customHeight="1">
      <c r="A494" s="18" t="s">
        <v>5558</v>
      </c>
      <c r="B494" s="19" t="str">
        <f t="shared" si="15"/>
        <v>946.1</v>
      </c>
      <c r="C494" s="19" t="str">
        <f t="shared" ref="C494:C498" si="68">REGEXREPLACE(B494,"^([^X]*?).?(X*)$", "$1X$2")</f>
        <v>946.X</v>
      </c>
      <c r="D494" s="19" t="str">
        <f t="shared" si="16"/>
        <v>946.X</v>
      </c>
      <c r="E494" s="19" t="str">
        <f t="shared" si="3"/>
        <v>TRUE</v>
      </c>
      <c r="F494" s="19" t="str">
        <f t="shared" si="4"/>
        <v>0</v>
      </c>
      <c r="G494" s="19" t="s">
        <v>5561</v>
      </c>
      <c r="H494" s="20" t="s">
        <v>549</v>
      </c>
      <c r="I494" s="20" t="s">
        <v>647</v>
      </c>
      <c r="J494" s="20" t="s">
        <v>648</v>
      </c>
      <c r="Y494" s="29"/>
      <c r="Z494" s="29" t="s">
        <v>172</v>
      </c>
      <c r="AA494" s="29" t="s">
        <v>172</v>
      </c>
      <c r="AB494" s="29" t="s">
        <v>172</v>
      </c>
      <c r="AC494" s="29" t="s">
        <v>172</v>
      </c>
      <c r="AD494" s="29" t="s">
        <v>172</v>
      </c>
      <c r="AE494" s="29" t="s">
        <v>172</v>
      </c>
      <c r="AF494" s="29" t="s">
        <v>172</v>
      </c>
      <c r="AG494" s="29" t="s">
        <v>172</v>
      </c>
      <c r="AH494" s="29" t="s">
        <v>172</v>
      </c>
      <c r="AI494" s="29" t="s">
        <v>172</v>
      </c>
      <c r="AJ494" s="29" t="s">
        <v>172</v>
      </c>
      <c r="AK494" s="29" t="s">
        <v>172</v>
      </c>
      <c r="AL494" s="29" t="s">
        <v>172</v>
      </c>
      <c r="AM494" s="29" t="s">
        <v>172</v>
      </c>
      <c r="AN494" s="29" t="s">
        <v>183</v>
      </c>
    </row>
    <row r="495" ht="12.0" customHeight="1">
      <c r="A495" s="18" t="s">
        <v>5571</v>
      </c>
      <c r="B495" s="19" t="str">
        <f t="shared" si="15"/>
        <v>946.2</v>
      </c>
      <c r="C495" s="19" t="str">
        <f t="shared" si="68"/>
        <v>946.X</v>
      </c>
      <c r="D495" s="19" t="str">
        <f t="shared" si="16"/>
        <v>946.X</v>
      </c>
      <c r="E495" s="19" t="str">
        <f t="shared" si="3"/>
        <v>TRUE</v>
      </c>
      <c r="F495" s="19" t="str">
        <f t="shared" si="4"/>
        <v>0</v>
      </c>
      <c r="G495" s="19" t="s">
        <v>5573</v>
      </c>
      <c r="H495" s="20" t="s">
        <v>557</v>
      </c>
      <c r="I495" s="20" t="s">
        <v>650</v>
      </c>
      <c r="J495" s="20" t="s">
        <v>648</v>
      </c>
      <c r="Z495" t="s">
        <v>172</v>
      </c>
      <c r="AA495" t="s">
        <v>172</v>
      </c>
      <c r="AB495" t="s">
        <v>172</v>
      </c>
      <c r="AC495" t="s">
        <v>172</v>
      </c>
      <c r="AD495" t="s">
        <v>172</v>
      </c>
      <c r="AE495" t="s">
        <v>172</v>
      </c>
      <c r="AF495" t="s">
        <v>172</v>
      </c>
      <c r="AG495" t="s">
        <v>172</v>
      </c>
      <c r="AH495" t="s">
        <v>172</v>
      </c>
      <c r="AI495" t="s">
        <v>172</v>
      </c>
      <c r="AJ495" t="s">
        <v>172</v>
      </c>
      <c r="AK495" t="s">
        <v>172</v>
      </c>
      <c r="AL495" t="s">
        <v>172</v>
      </c>
      <c r="AM495" t="s">
        <v>172</v>
      </c>
      <c r="AN495" t="s">
        <v>183</v>
      </c>
    </row>
    <row r="496" ht="12.0" customHeight="1">
      <c r="A496" s="18" t="s">
        <v>5578</v>
      </c>
      <c r="B496" s="19" t="str">
        <f t="shared" si="15"/>
        <v>946.3</v>
      </c>
      <c r="C496" s="19" t="str">
        <f t="shared" si="68"/>
        <v>946.X</v>
      </c>
      <c r="D496" s="19" t="str">
        <f t="shared" si="16"/>
        <v>946.X</v>
      </c>
      <c r="E496" s="19" t="str">
        <f t="shared" si="3"/>
        <v>TRUE</v>
      </c>
      <c r="F496" s="19" t="str">
        <f t="shared" si="4"/>
        <v>0</v>
      </c>
      <c r="G496" s="19" t="s">
        <v>5582</v>
      </c>
      <c r="H496" s="20" t="s">
        <v>563</v>
      </c>
      <c r="I496" s="20" t="s">
        <v>653</v>
      </c>
      <c r="J496" s="20" t="s">
        <v>648</v>
      </c>
      <c r="Z496" t="s">
        <v>172</v>
      </c>
      <c r="AA496" t="s">
        <v>172</v>
      </c>
      <c r="AB496" t="s">
        <v>172</v>
      </c>
      <c r="AC496" t="s">
        <v>172</v>
      </c>
      <c r="AD496" t="s">
        <v>172</v>
      </c>
      <c r="AE496" t="s">
        <v>172</v>
      </c>
      <c r="AF496" t="s">
        <v>172</v>
      </c>
      <c r="AG496" t="s">
        <v>172</v>
      </c>
      <c r="AH496" t="s">
        <v>172</v>
      </c>
      <c r="AI496" t="s">
        <v>172</v>
      </c>
      <c r="AJ496" t="s">
        <v>172</v>
      </c>
      <c r="AK496" t="s">
        <v>172</v>
      </c>
      <c r="AL496" t="s">
        <v>172</v>
      </c>
      <c r="AM496" t="s">
        <v>172</v>
      </c>
      <c r="AN496" t="s">
        <v>183</v>
      </c>
    </row>
    <row r="497" ht="12.0" customHeight="1">
      <c r="A497" s="18" t="s">
        <v>5584</v>
      </c>
      <c r="B497" s="19" t="str">
        <f t="shared" si="15"/>
        <v>946.4</v>
      </c>
      <c r="C497" s="19" t="str">
        <f t="shared" si="68"/>
        <v>946.X</v>
      </c>
      <c r="D497" s="19" t="str">
        <f t="shared" si="16"/>
        <v>946.X</v>
      </c>
      <c r="E497" s="19" t="str">
        <f t="shared" si="3"/>
        <v>TRUE</v>
      </c>
      <c r="F497" s="19" t="str">
        <f t="shared" si="4"/>
        <v>0</v>
      </c>
      <c r="G497" s="19" t="s">
        <v>5588</v>
      </c>
      <c r="H497" s="20" t="s">
        <v>582</v>
      </c>
      <c r="I497" s="20" t="s">
        <v>657</v>
      </c>
      <c r="J497" s="20" t="s">
        <v>648</v>
      </c>
      <c r="Z497" t="s">
        <v>172</v>
      </c>
      <c r="AA497" t="s">
        <v>172</v>
      </c>
      <c r="AB497" t="s">
        <v>172</v>
      </c>
      <c r="AC497" t="s">
        <v>172</v>
      </c>
      <c r="AD497" t="s">
        <v>172</v>
      </c>
      <c r="AE497" t="s">
        <v>172</v>
      </c>
      <c r="AF497" t="s">
        <v>172</v>
      </c>
      <c r="AG497" t="s">
        <v>172</v>
      </c>
      <c r="AH497" t="s">
        <v>172</v>
      </c>
      <c r="AI497" t="s">
        <v>172</v>
      </c>
      <c r="AJ497" t="s">
        <v>172</v>
      </c>
      <c r="AK497" t="s">
        <v>172</v>
      </c>
      <c r="AL497" t="s">
        <v>172</v>
      </c>
      <c r="AM497" t="s">
        <v>172</v>
      </c>
      <c r="AN497" t="s">
        <v>183</v>
      </c>
    </row>
    <row r="498" ht="12.0" customHeight="1">
      <c r="A498" s="18" t="s">
        <v>5591</v>
      </c>
      <c r="B498" s="19" t="str">
        <f t="shared" si="15"/>
        <v>946.5</v>
      </c>
      <c r="C498" s="19" t="str">
        <f t="shared" si="68"/>
        <v>946.X</v>
      </c>
      <c r="D498" s="19" t="str">
        <f t="shared" si="16"/>
        <v>946.X</v>
      </c>
      <c r="E498" s="19" t="str">
        <f t="shared" si="3"/>
        <v>TRUE</v>
      </c>
      <c r="F498" s="19" t="str">
        <f t="shared" si="4"/>
        <v>0</v>
      </c>
      <c r="G498" s="19" t="s">
        <v>5593</v>
      </c>
      <c r="H498" s="20" t="s">
        <v>595</v>
      </c>
      <c r="I498" s="20" t="s">
        <v>662</v>
      </c>
      <c r="J498" s="20" t="s">
        <v>648</v>
      </c>
      <c r="Z498" t="s">
        <v>172</v>
      </c>
      <c r="AA498" t="s">
        <v>172</v>
      </c>
      <c r="AB498" t="s">
        <v>172</v>
      </c>
      <c r="AC498" t="s">
        <v>172</v>
      </c>
      <c r="AD498" t="s">
        <v>172</v>
      </c>
      <c r="AE498" t="s">
        <v>172</v>
      </c>
      <c r="AF498" t="s">
        <v>172</v>
      </c>
      <c r="AG498" t="s">
        <v>172</v>
      </c>
      <c r="AH498" t="s">
        <v>172</v>
      </c>
      <c r="AI498" t="s">
        <v>172</v>
      </c>
      <c r="AJ498" t="s">
        <v>172</v>
      </c>
      <c r="AK498" t="s">
        <v>172</v>
      </c>
      <c r="AL498" t="s">
        <v>172</v>
      </c>
      <c r="AM498" t="s">
        <v>172</v>
      </c>
      <c r="AN498" t="s">
        <v>183</v>
      </c>
    </row>
    <row r="499" ht="12.0" customHeight="1">
      <c r="A499" s="18" t="s">
        <v>5596</v>
      </c>
      <c r="B499" s="19" t="str">
        <f t="shared" si="15"/>
        <v>947.X</v>
      </c>
      <c r="C499" s="19" t="s">
        <v>5169</v>
      </c>
      <c r="D499" s="19" t="str">
        <f t="shared" si="16"/>
        <v>94X</v>
      </c>
      <c r="E499" s="19" t="str">
        <f t="shared" si="3"/>
        <v>TRUE</v>
      </c>
      <c r="F499" s="19" t="str">
        <f t="shared" si="4"/>
        <v>5</v>
      </c>
      <c r="G499" s="19" t="s">
        <v>5598</v>
      </c>
      <c r="H499" s="20" t="s">
        <v>5599</v>
      </c>
      <c r="I499" s="20" t="s">
        <v>5600</v>
      </c>
      <c r="L499" s="20" t="s">
        <v>5601</v>
      </c>
      <c r="M499" s="20" t="s">
        <v>5602</v>
      </c>
      <c r="U499" s="20" t="s">
        <v>5601</v>
      </c>
      <c r="Y499" s="20" t="s">
        <v>5601</v>
      </c>
      <c r="Z499" s="20" t="s">
        <v>5604</v>
      </c>
      <c r="AA499" s="20" t="s">
        <v>5605</v>
      </c>
      <c r="AB499" s="20" t="s">
        <v>172</v>
      </c>
      <c r="AC499" s="20" t="s">
        <v>172</v>
      </c>
      <c r="AD499" s="20" t="s">
        <v>172</v>
      </c>
      <c r="AE499" s="20" t="s">
        <v>172</v>
      </c>
      <c r="AF499" s="20" t="s">
        <v>172</v>
      </c>
      <c r="AG499" s="20" t="s">
        <v>172</v>
      </c>
      <c r="AH499" s="20" t="s">
        <v>172</v>
      </c>
      <c r="AI499" s="20" t="s">
        <v>5604</v>
      </c>
      <c r="AJ499" s="20" t="s">
        <v>172</v>
      </c>
      <c r="AK499" s="20" t="s">
        <v>172</v>
      </c>
      <c r="AL499" s="20" t="s">
        <v>172</v>
      </c>
      <c r="AM499" s="20" t="s">
        <v>5604</v>
      </c>
      <c r="AN499" s="20" t="s">
        <v>5606</v>
      </c>
    </row>
    <row r="500" ht="12.0" customHeight="1">
      <c r="A500" s="18" t="s">
        <v>5607</v>
      </c>
      <c r="B500" s="19" t="str">
        <f t="shared" si="15"/>
        <v>947.1</v>
      </c>
      <c r="C500" s="19" t="str">
        <f t="shared" ref="C500:C504" si="69">REGEXREPLACE(B500,"^([^X]*?).?(X*)$", "$1X$2")</f>
        <v>947.X</v>
      </c>
      <c r="D500" s="19" t="str">
        <f t="shared" si="16"/>
        <v>947.X</v>
      </c>
      <c r="E500" s="19" t="str">
        <f t="shared" si="3"/>
        <v>TRUE</v>
      </c>
      <c r="F500" s="19" t="str">
        <f t="shared" si="4"/>
        <v>0</v>
      </c>
      <c r="G500" s="19" t="s">
        <v>5609</v>
      </c>
      <c r="H500" s="20" t="s">
        <v>549</v>
      </c>
      <c r="I500" s="20" t="s">
        <v>647</v>
      </c>
      <c r="J500" s="20" t="s">
        <v>648</v>
      </c>
      <c r="Z500" t="s">
        <v>172</v>
      </c>
      <c r="AA500" t="s">
        <v>172</v>
      </c>
      <c r="AB500" t="s">
        <v>172</v>
      </c>
      <c r="AC500" t="s">
        <v>172</v>
      </c>
      <c r="AD500" t="s">
        <v>172</v>
      </c>
      <c r="AE500" t="s">
        <v>172</v>
      </c>
      <c r="AF500" t="s">
        <v>172</v>
      </c>
      <c r="AG500" t="s">
        <v>172</v>
      </c>
      <c r="AH500" t="s">
        <v>172</v>
      </c>
      <c r="AI500" t="s">
        <v>172</v>
      </c>
      <c r="AJ500" t="s">
        <v>172</v>
      </c>
      <c r="AK500" t="s">
        <v>172</v>
      </c>
      <c r="AL500" t="s">
        <v>172</v>
      </c>
      <c r="AM500" t="s">
        <v>172</v>
      </c>
      <c r="AN500" t="s">
        <v>183</v>
      </c>
    </row>
    <row r="501" ht="12.0" customHeight="1">
      <c r="A501" s="18" t="s">
        <v>5613</v>
      </c>
      <c r="B501" s="19" t="str">
        <f t="shared" si="15"/>
        <v>947.2</v>
      </c>
      <c r="C501" s="19" t="str">
        <f t="shared" si="69"/>
        <v>947.X</v>
      </c>
      <c r="D501" s="19" t="str">
        <f t="shared" si="16"/>
        <v>947.X</v>
      </c>
      <c r="E501" s="19" t="str">
        <f t="shared" si="3"/>
        <v>TRUE</v>
      </c>
      <c r="F501" s="19" t="str">
        <f t="shared" si="4"/>
        <v>0</v>
      </c>
      <c r="G501" s="19" t="s">
        <v>5615</v>
      </c>
      <c r="H501" s="20" t="s">
        <v>557</v>
      </c>
      <c r="I501" s="20" t="s">
        <v>650</v>
      </c>
      <c r="J501" s="20" t="s">
        <v>648</v>
      </c>
      <c r="Z501" t="s">
        <v>172</v>
      </c>
      <c r="AA501" t="s">
        <v>172</v>
      </c>
      <c r="AB501" t="s">
        <v>172</v>
      </c>
      <c r="AC501" t="s">
        <v>172</v>
      </c>
      <c r="AD501" t="s">
        <v>172</v>
      </c>
      <c r="AE501" t="s">
        <v>172</v>
      </c>
      <c r="AF501" t="s">
        <v>172</v>
      </c>
      <c r="AG501" t="s">
        <v>172</v>
      </c>
      <c r="AH501" t="s">
        <v>172</v>
      </c>
      <c r="AI501" t="s">
        <v>172</v>
      </c>
      <c r="AJ501" t="s">
        <v>172</v>
      </c>
      <c r="AK501" t="s">
        <v>172</v>
      </c>
      <c r="AL501" t="s">
        <v>172</v>
      </c>
      <c r="AM501" t="s">
        <v>172</v>
      </c>
      <c r="AN501" t="s">
        <v>183</v>
      </c>
    </row>
    <row r="502" ht="12.0" customHeight="1">
      <c r="A502" s="18" t="s">
        <v>5618</v>
      </c>
      <c r="B502" s="19" t="str">
        <f t="shared" si="15"/>
        <v>947.3</v>
      </c>
      <c r="C502" s="19" t="str">
        <f t="shared" si="69"/>
        <v>947.X</v>
      </c>
      <c r="D502" s="19" t="str">
        <f t="shared" si="16"/>
        <v>947.X</v>
      </c>
      <c r="E502" s="19" t="str">
        <f t="shared" si="3"/>
        <v>TRUE</v>
      </c>
      <c r="F502" s="19" t="str">
        <f t="shared" si="4"/>
        <v>0</v>
      </c>
      <c r="G502" s="19" t="s">
        <v>5619</v>
      </c>
      <c r="H502" s="20" t="s">
        <v>563</v>
      </c>
      <c r="I502" s="20" t="s">
        <v>653</v>
      </c>
      <c r="J502" s="20" t="s">
        <v>648</v>
      </c>
      <c r="Z502" t="s">
        <v>172</v>
      </c>
      <c r="AA502" t="s">
        <v>172</v>
      </c>
      <c r="AB502" t="s">
        <v>172</v>
      </c>
      <c r="AC502" t="s">
        <v>172</v>
      </c>
      <c r="AD502" t="s">
        <v>172</v>
      </c>
      <c r="AE502" t="s">
        <v>172</v>
      </c>
      <c r="AF502" t="s">
        <v>172</v>
      </c>
      <c r="AG502" t="s">
        <v>172</v>
      </c>
      <c r="AH502" t="s">
        <v>172</v>
      </c>
      <c r="AI502" t="s">
        <v>172</v>
      </c>
      <c r="AJ502" t="s">
        <v>172</v>
      </c>
      <c r="AK502" t="s">
        <v>172</v>
      </c>
      <c r="AL502" t="s">
        <v>172</v>
      </c>
      <c r="AM502" t="s">
        <v>172</v>
      </c>
      <c r="AN502" t="s">
        <v>183</v>
      </c>
    </row>
    <row r="503" ht="12.0" customHeight="1">
      <c r="A503" s="18" t="s">
        <v>5621</v>
      </c>
      <c r="B503" s="19" t="str">
        <f t="shared" si="15"/>
        <v>947.4</v>
      </c>
      <c r="C503" s="19" t="str">
        <f t="shared" si="69"/>
        <v>947.X</v>
      </c>
      <c r="D503" s="19" t="str">
        <f t="shared" si="16"/>
        <v>947.X</v>
      </c>
      <c r="E503" s="19" t="str">
        <f t="shared" si="3"/>
        <v>TRUE</v>
      </c>
      <c r="F503" s="19" t="str">
        <f t="shared" si="4"/>
        <v>0</v>
      </c>
      <c r="G503" s="19" t="s">
        <v>5625</v>
      </c>
      <c r="H503" s="20" t="s">
        <v>582</v>
      </c>
      <c r="I503" s="20" t="s">
        <v>657</v>
      </c>
      <c r="J503" s="20" t="s">
        <v>648</v>
      </c>
      <c r="Z503" t="s">
        <v>172</v>
      </c>
      <c r="AA503" t="s">
        <v>172</v>
      </c>
      <c r="AB503" t="s">
        <v>172</v>
      </c>
      <c r="AC503" t="s">
        <v>172</v>
      </c>
      <c r="AD503" t="s">
        <v>172</v>
      </c>
      <c r="AE503" t="s">
        <v>172</v>
      </c>
      <c r="AF503" t="s">
        <v>172</v>
      </c>
      <c r="AG503" t="s">
        <v>172</v>
      </c>
      <c r="AH503" t="s">
        <v>172</v>
      </c>
      <c r="AI503" t="s">
        <v>172</v>
      </c>
      <c r="AJ503" t="s">
        <v>172</v>
      </c>
      <c r="AK503" t="s">
        <v>172</v>
      </c>
      <c r="AL503" t="s">
        <v>172</v>
      </c>
      <c r="AM503" t="s">
        <v>172</v>
      </c>
      <c r="AN503" t="s">
        <v>183</v>
      </c>
    </row>
    <row r="504" ht="12.0" customHeight="1">
      <c r="A504" s="18" t="s">
        <v>5627</v>
      </c>
      <c r="B504" s="19" t="str">
        <f t="shared" si="15"/>
        <v>947.5</v>
      </c>
      <c r="C504" s="19" t="str">
        <f t="shared" si="69"/>
        <v>947.X</v>
      </c>
      <c r="D504" s="19" t="str">
        <f t="shared" si="16"/>
        <v>947.X</v>
      </c>
      <c r="E504" s="19" t="str">
        <f t="shared" si="3"/>
        <v>TRUE</v>
      </c>
      <c r="F504" s="19" t="str">
        <f t="shared" si="4"/>
        <v>0</v>
      </c>
      <c r="G504" s="19" t="s">
        <v>5630</v>
      </c>
      <c r="H504" s="20" t="s">
        <v>595</v>
      </c>
      <c r="I504" s="20" t="s">
        <v>662</v>
      </c>
      <c r="J504" s="20" t="s">
        <v>648</v>
      </c>
      <c r="Z504" t="s">
        <v>172</v>
      </c>
      <c r="AA504" t="s">
        <v>172</v>
      </c>
      <c r="AB504" t="s">
        <v>172</v>
      </c>
      <c r="AC504" t="s">
        <v>172</v>
      </c>
      <c r="AD504" t="s">
        <v>172</v>
      </c>
      <c r="AE504" t="s">
        <v>172</v>
      </c>
      <c r="AF504" t="s">
        <v>172</v>
      </c>
      <c r="AG504" t="s">
        <v>172</v>
      </c>
      <c r="AH504" t="s">
        <v>172</v>
      </c>
      <c r="AI504" t="s">
        <v>172</v>
      </c>
      <c r="AJ504" t="s">
        <v>172</v>
      </c>
      <c r="AK504" t="s">
        <v>172</v>
      </c>
      <c r="AL504" t="s">
        <v>172</v>
      </c>
      <c r="AM504" t="s">
        <v>172</v>
      </c>
      <c r="AN504" t="s">
        <v>183</v>
      </c>
    </row>
    <row r="505" ht="12.0" customHeight="1">
      <c r="A505" s="18" t="s">
        <v>5633</v>
      </c>
      <c r="B505" s="19" t="str">
        <f t="shared" si="15"/>
        <v>948.X</v>
      </c>
      <c r="C505" s="19" t="s">
        <v>5169</v>
      </c>
      <c r="D505" s="19" t="str">
        <f t="shared" si="16"/>
        <v>94X</v>
      </c>
      <c r="E505" s="19" t="str">
        <f t="shared" si="3"/>
        <v>TRUE</v>
      </c>
      <c r="F505" s="19" t="str">
        <f t="shared" si="4"/>
        <v>5</v>
      </c>
      <c r="G505" s="19" t="s">
        <v>625</v>
      </c>
      <c r="H505" s="20" t="s">
        <v>5636</v>
      </c>
      <c r="I505" s="20" t="s">
        <v>5637</v>
      </c>
      <c r="K505" s="20" t="s">
        <v>1107</v>
      </c>
      <c r="L505" s="20" t="s">
        <v>679</v>
      </c>
      <c r="U505" s="20" t="s">
        <v>679</v>
      </c>
      <c r="Y505" s="20" t="s">
        <v>679</v>
      </c>
      <c r="Z505" s="20" t="s">
        <v>680</v>
      </c>
      <c r="AA505" s="20" t="s">
        <v>172</v>
      </c>
      <c r="AB505" s="20" t="s">
        <v>172</v>
      </c>
      <c r="AC505" s="20" t="s">
        <v>172</v>
      </c>
      <c r="AD505" s="20" t="s">
        <v>172</v>
      </c>
      <c r="AE505" s="20" t="s">
        <v>172</v>
      </c>
      <c r="AF505" s="20" t="s">
        <v>172</v>
      </c>
      <c r="AG505" s="20" t="s">
        <v>172</v>
      </c>
      <c r="AH505" s="20" t="s">
        <v>172</v>
      </c>
      <c r="AI505" s="20" t="s">
        <v>680</v>
      </c>
      <c r="AJ505" s="20" t="s">
        <v>172</v>
      </c>
      <c r="AK505" s="20" t="s">
        <v>172</v>
      </c>
      <c r="AL505" s="20" t="s">
        <v>172</v>
      </c>
      <c r="AM505" s="20" t="s">
        <v>680</v>
      </c>
      <c r="AN505" s="20" t="s">
        <v>685</v>
      </c>
    </row>
    <row r="506" ht="12.0" customHeight="1">
      <c r="A506" s="18" t="s">
        <v>5640</v>
      </c>
      <c r="B506" s="19" t="str">
        <f t="shared" si="15"/>
        <v>948.1</v>
      </c>
      <c r="C506" s="19" t="str">
        <f t="shared" ref="C506:C510" si="70">REGEXREPLACE(B506,"^([^X]*?).?(X*)$", "$1X$2")</f>
        <v>948.X</v>
      </c>
      <c r="D506" s="19" t="str">
        <f t="shared" si="16"/>
        <v>948.X</v>
      </c>
      <c r="E506" s="19" t="str">
        <f t="shared" si="3"/>
        <v>TRUE</v>
      </c>
      <c r="F506" s="19" t="str">
        <f t="shared" si="4"/>
        <v>0</v>
      </c>
      <c r="G506" s="19" t="s">
        <v>635</v>
      </c>
      <c r="H506" s="20" t="s">
        <v>549</v>
      </c>
      <c r="I506" s="20" t="s">
        <v>647</v>
      </c>
      <c r="K506" s="20" t="s">
        <v>1107</v>
      </c>
      <c r="L506" s="20" t="s">
        <v>688</v>
      </c>
      <c r="U506" s="20" t="s">
        <v>688</v>
      </c>
      <c r="Y506" s="20" t="s">
        <v>688</v>
      </c>
      <c r="Z506" s="20" t="s">
        <v>689</v>
      </c>
      <c r="AA506" s="20" t="s">
        <v>172</v>
      </c>
      <c r="AB506" s="20" t="s">
        <v>172</v>
      </c>
      <c r="AC506" s="20" t="s">
        <v>172</v>
      </c>
      <c r="AD506" s="20" t="s">
        <v>172</v>
      </c>
      <c r="AE506" s="20" t="s">
        <v>172</v>
      </c>
      <c r="AF506" s="20" t="s">
        <v>172</v>
      </c>
      <c r="AG506" s="20" t="s">
        <v>172</v>
      </c>
      <c r="AH506" s="20" t="s">
        <v>172</v>
      </c>
      <c r="AI506" s="20" t="s">
        <v>689</v>
      </c>
      <c r="AJ506" s="20" t="s">
        <v>172</v>
      </c>
      <c r="AK506" s="20" t="s">
        <v>172</v>
      </c>
      <c r="AL506" s="20" t="s">
        <v>172</v>
      </c>
      <c r="AM506" s="20" t="s">
        <v>689</v>
      </c>
      <c r="AN506" s="20" t="s">
        <v>693</v>
      </c>
    </row>
    <row r="507" ht="12.0" customHeight="1">
      <c r="A507" s="18" t="s">
        <v>5646</v>
      </c>
      <c r="B507" s="19" t="str">
        <f t="shared" si="15"/>
        <v>948.2</v>
      </c>
      <c r="C507" s="19" t="str">
        <f t="shared" si="70"/>
        <v>948.X</v>
      </c>
      <c r="D507" s="19" t="str">
        <f t="shared" si="16"/>
        <v>948.X</v>
      </c>
      <c r="E507" s="19" t="str">
        <f t="shared" si="3"/>
        <v>TRUE</v>
      </c>
      <c r="F507" s="19" t="str">
        <f t="shared" si="4"/>
        <v>0</v>
      </c>
      <c r="G507" s="19" t="s">
        <v>642</v>
      </c>
      <c r="H507" s="20" t="s">
        <v>557</v>
      </c>
      <c r="I507" s="20" t="s">
        <v>650</v>
      </c>
      <c r="K507" s="20" t="s">
        <v>1107</v>
      </c>
      <c r="L507" s="20" t="s">
        <v>697</v>
      </c>
      <c r="U507" s="20" t="s">
        <v>697</v>
      </c>
      <c r="Y507" s="20" t="s">
        <v>697</v>
      </c>
      <c r="Z507" s="20" t="s">
        <v>699</v>
      </c>
      <c r="AA507" s="20" t="s">
        <v>172</v>
      </c>
      <c r="AB507" s="20" t="s">
        <v>172</v>
      </c>
      <c r="AC507" s="20" t="s">
        <v>172</v>
      </c>
      <c r="AD507" s="20" t="s">
        <v>172</v>
      </c>
      <c r="AE507" s="20" t="s">
        <v>172</v>
      </c>
      <c r="AF507" s="20" t="s">
        <v>172</v>
      </c>
      <c r="AG507" s="20" t="s">
        <v>172</v>
      </c>
      <c r="AH507" s="20" t="s">
        <v>172</v>
      </c>
      <c r="AI507" s="20" t="s">
        <v>699</v>
      </c>
      <c r="AJ507" s="20" t="s">
        <v>172</v>
      </c>
      <c r="AK507" s="20" t="s">
        <v>172</v>
      </c>
      <c r="AL507" s="20" t="s">
        <v>172</v>
      </c>
      <c r="AM507" s="20" t="s">
        <v>699</v>
      </c>
      <c r="AN507" s="20" t="s">
        <v>703</v>
      </c>
    </row>
    <row r="508" ht="12.0" customHeight="1">
      <c r="A508" s="18" t="s">
        <v>5653</v>
      </c>
      <c r="B508" s="19" t="str">
        <f t="shared" si="15"/>
        <v>948.3</v>
      </c>
      <c r="C508" s="19" t="str">
        <f t="shared" si="70"/>
        <v>948.X</v>
      </c>
      <c r="D508" s="19" t="str">
        <f t="shared" si="16"/>
        <v>948.X</v>
      </c>
      <c r="E508" s="19" t="str">
        <f t="shared" si="3"/>
        <v>TRUE</v>
      </c>
      <c r="F508" s="19" t="str">
        <f t="shared" si="4"/>
        <v>0</v>
      </c>
      <c r="G508" s="19" t="s">
        <v>646</v>
      </c>
      <c r="H508" s="20" t="s">
        <v>563</v>
      </c>
      <c r="I508" s="20" t="s">
        <v>653</v>
      </c>
      <c r="K508" s="20" t="s">
        <v>1107</v>
      </c>
      <c r="L508" s="20" t="s">
        <v>707</v>
      </c>
      <c r="U508" s="20" t="s">
        <v>707</v>
      </c>
      <c r="Y508" s="20" t="s">
        <v>707</v>
      </c>
      <c r="Z508" s="20" t="s">
        <v>708</v>
      </c>
      <c r="AA508" s="20" t="s">
        <v>172</v>
      </c>
      <c r="AB508" s="20" t="s">
        <v>172</v>
      </c>
      <c r="AC508" s="20" t="s">
        <v>172</v>
      </c>
      <c r="AD508" s="20" t="s">
        <v>172</v>
      </c>
      <c r="AE508" s="20" t="s">
        <v>172</v>
      </c>
      <c r="AF508" s="20" t="s">
        <v>172</v>
      </c>
      <c r="AG508" s="20" t="s">
        <v>172</v>
      </c>
      <c r="AH508" s="20" t="s">
        <v>172</v>
      </c>
      <c r="AI508" s="20" t="s">
        <v>708</v>
      </c>
      <c r="AJ508" s="20" t="s">
        <v>172</v>
      </c>
      <c r="AK508" s="20" t="s">
        <v>172</v>
      </c>
      <c r="AL508" s="20" t="s">
        <v>172</v>
      </c>
      <c r="AM508" s="20" t="s">
        <v>708</v>
      </c>
      <c r="AN508" s="20" t="s">
        <v>713</v>
      </c>
    </row>
    <row r="509" ht="12.0" customHeight="1">
      <c r="A509" s="18" t="s">
        <v>5659</v>
      </c>
      <c r="B509" s="19" t="str">
        <f t="shared" si="15"/>
        <v>948.4</v>
      </c>
      <c r="C509" s="19" t="str">
        <f t="shared" si="70"/>
        <v>948.X</v>
      </c>
      <c r="D509" s="19" t="str">
        <f t="shared" si="16"/>
        <v>948.X</v>
      </c>
      <c r="E509" s="19" t="str">
        <f t="shared" si="3"/>
        <v>TRUE</v>
      </c>
      <c r="F509" s="19" t="str">
        <f t="shared" si="4"/>
        <v>0</v>
      </c>
      <c r="G509" s="19" t="s">
        <v>649</v>
      </c>
      <c r="H509" s="20" t="s">
        <v>582</v>
      </c>
      <c r="I509" s="20" t="s">
        <v>657</v>
      </c>
      <c r="K509" s="20" t="s">
        <v>1107</v>
      </c>
      <c r="L509" s="20" t="s">
        <v>715</v>
      </c>
      <c r="U509" s="20" t="s">
        <v>715</v>
      </c>
      <c r="Y509" s="20" t="s">
        <v>715</v>
      </c>
      <c r="Z509" s="20" t="s">
        <v>717</v>
      </c>
      <c r="AA509" s="20" t="s">
        <v>172</v>
      </c>
      <c r="AB509" s="20" t="s">
        <v>172</v>
      </c>
      <c r="AC509" s="20" t="s">
        <v>172</v>
      </c>
      <c r="AD509" s="20" t="s">
        <v>172</v>
      </c>
      <c r="AE509" s="20" t="s">
        <v>172</v>
      </c>
      <c r="AF509" s="20" t="s">
        <v>172</v>
      </c>
      <c r="AG509" s="20" t="s">
        <v>172</v>
      </c>
      <c r="AH509" s="20" t="s">
        <v>172</v>
      </c>
      <c r="AI509" s="20" t="s">
        <v>717</v>
      </c>
      <c r="AJ509" s="20" t="s">
        <v>172</v>
      </c>
      <c r="AK509" s="20" t="s">
        <v>172</v>
      </c>
      <c r="AL509" s="20" t="s">
        <v>172</v>
      </c>
      <c r="AM509" s="20" t="s">
        <v>717</v>
      </c>
      <c r="AN509" s="20" t="s">
        <v>721</v>
      </c>
    </row>
    <row r="510" ht="12.0" customHeight="1">
      <c r="A510" s="18" t="s">
        <v>5664</v>
      </c>
      <c r="B510" s="19" t="str">
        <f t="shared" si="15"/>
        <v>948.5</v>
      </c>
      <c r="C510" s="19" t="str">
        <f t="shared" si="70"/>
        <v>948.X</v>
      </c>
      <c r="D510" s="19" t="str">
        <f t="shared" si="16"/>
        <v>948.X</v>
      </c>
      <c r="E510" s="19" t="str">
        <f t="shared" si="3"/>
        <v>TRUE</v>
      </c>
      <c r="F510" s="19" t="str">
        <f t="shared" si="4"/>
        <v>0</v>
      </c>
      <c r="G510" s="19" t="s">
        <v>654</v>
      </c>
      <c r="H510" s="20" t="s">
        <v>595</v>
      </c>
      <c r="I510" s="20" t="s">
        <v>662</v>
      </c>
      <c r="K510" s="20" t="s">
        <v>1107</v>
      </c>
      <c r="L510" s="20" t="s">
        <v>723</v>
      </c>
      <c r="U510" s="20" t="s">
        <v>723</v>
      </c>
      <c r="Y510" s="20" t="s">
        <v>723</v>
      </c>
      <c r="Z510" s="20" t="s">
        <v>724</v>
      </c>
      <c r="AA510" s="20" t="s">
        <v>172</v>
      </c>
      <c r="AB510" s="20" t="s">
        <v>172</v>
      </c>
      <c r="AC510" s="20" t="s">
        <v>172</v>
      </c>
      <c r="AD510" s="20" t="s">
        <v>172</v>
      </c>
      <c r="AE510" s="20" t="s">
        <v>172</v>
      </c>
      <c r="AF510" s="20" t="s">
        <v>172</v>
      </c>
      <c r="AG510" s="20" t="s">
        <v>172</v>
      </c>
      <c r="AH510" s="20" t="s">
        <v>172</v>
      </c>
      <c r="AI510" s="20" t="s">
        <v>724</v>
      </c>
      <c r="AJ510" s="20" t="s">
        <v>172</v>
      </c>
      <c r="AK510" s="20" t="s">
        <v>172</v>
      </c>
      <c r="AL510" s="20" t="s">
        <v>172</v>
      </c>
      <c r="AM510" s="20" t="s">
        <v>724</v>
      </c>
      <c r="AN510" s="20" t="s">
        <v>728</v>
      </c>
    </row>
    <row r="511" ht="12.0" customHeight="1">
      <c r="A511" s="18" t="s">
        <v>5666</v>
      </c>
      <c r="B511" s="19" t="str">
        <f t="shared" si="15"/>
        <v>949.X</v>
      </c>
      <c r="C511" s="19" t="s">
        <v>5169</v>
      </c>
      <c r="D511" s="19" t="str">
        <f t="shared" si="16"/>
        <v>94X</v>
      </c>
      <c r="E511" s="19" t="str">
        <f t="shared" si="3"/>
        <v>TRUE</v>
      </c>
      <c r="F511" s="19" t="str">
        <f t="shared" si="4"/>
        <v>3</v>
      </c>
      <c r="G511" s="19" t="s">
        <v>1104</v>
      </c>
      <c r="H511" s="20" t="s">
        <v>1105</v>
      </c>
      <c r="I511" s="20" t="s">
        <v>1106</v>
      </c>
      <c r="K511" s="20" t="s">
        <v>1107</v>
      </c>
      <c r="L511" s="20" t="s">
        <v>1108</v>
      </c>
      <c r="M511" s="20" t="s">
        <v>1109</v>
      </c>
      <c r="N511" s="20" t="s">
        <v>1110</v>
      </c>
      <c r="O511" s="20" t="s">
        <v>1111</v>
      </c>
      <c r="R511" s="20" t="s">
        <v>1112</v>
      </c>
      <c r="S511" s="20" t="s">
        <v>1113</v>
      </c>
      <c r="T511" s="20" t="s">
        <v>1114</v>
      </c>
      <c r="U511" s="20" t="s">
        <v>1108</v>
      </c>
      <c r="Y511" s="20" t="s">
        <v>1108</v>
      </c>
      <c r="Z511" s="20" t="s">
        <v>1115</v>
      </c>
      <c r="AA511" s="20" t="s">
        <v>1116</v>
      </c>
      <c r="AB511" s="20" t="s">
        <v>1117</v>
      </c>
      <c r="AC511" s="20" t="s">
        <v>1118</v>
      </c>
      <c r="AD511" s="20" t="s">
        <v>172</v>
      </c>
      <c r="AE511" s="20" t="s">
        <v>172</v>
      </c>
      <c r="AF511" s="20" t="s">
        <v>1119</v>
      </c>
      <c r="AG511" s="20" t="s">
        <v>1120</v>
      </c>
      <c r="AH511" s="20" t="s">
        <v>1121</v>
      </c>
      <c r="AI511" s="20" t="s">
        <v>1115</v>
      </c>
      <c r="AJ511" s="20" t="s">
        <v>172</v>
      </c>
      <c r="AK511" s="20" t="s">
        <v>172</v>
      </c>
      <c r="AL511" s="20" t="s">
        <v>172</v>
      </c>
      <c r="AM511" s="20" t="s">
        <v>1115</v>
      </c>
      <c r="AN511" s="20" t="s">
        <v>1122</v>
      </c>
    </row>
    <row r="512" ht="12.0" customHeight="1">
      <c r="A512" s="18" t="s">
        <v>5667</v>
      </c>
      <c r="B512" s="19" t="str">
        <f t="shared" si="15"/>
        <v>949.0X</v>
      </c>
      <c r="C512" s="19" t="s">
        <v>5668</v>
      </c>
      <c r="D512" s="19" t="str">
        <f t="shared" si="16"/>
        <v>949.X</v>
      </c>
      <c r="E512" s="19" t="str">
        <f t="shared" si="3"/>
        <v>TRUE</v>
      </c>
      <c r="F512" s="19" t="str">
        <f t="shared" si="4"/>
        <v>5</v>
      </c>
      <c r="G512" s="22"/>
      <c r="H512" s="20" t="s">
        <v>5670</v>
      </c>
      <c r="I512" s="20" t="s">
        <v>5672</v>
      </c>
      <c r="K512" s="20" t="s">
        <v>1336</v>
      </c>
      <c r="Y512" s="20" t="s">
        <v>5673</v>
      </c>
      <c r="Z512" s="20" t="s">
        <v>172</v>
      </c>
      <c r="AA512" s="20" t="s">
        <v>172</v>
      </c>
      <c r="AB512" s="20" t="s">
        <v>172</v>
      </c>
      <c r="AC512" s="20" t="s">
        <v>172</v>
      </c>
      <c r="AD512" s="20" t="s">
        <v>172</v>
      </c>
      <c r="AE512" s="20" t="s">
        <v>172</v>
      </c>
      <c r="AF512" s="20" t="s">
        <v>172</v>
      </c>
      <c r="AG512" s="20" t="s">
        <v>172</v>
      </c>
      <c r="AH512" s="20" t="s">
        <v>172</v>
      </c>
      <c r="AI512" s="20" t="s">
        <v>172</v>
      </c>
      <c r="AJ512" s="20" t="s">
        <v>172</v>
      </c>
      <c r="AK512" s="20" t="s">
        <v>172</v>
      </c>
      <c r="AL512" s="20" t="s">
        <v>172</v>
      </c>
      <c r="AM512" s="20" t="s">
        <v>5674</v>
      </c>
      <c r="AN512" s="20" t="s">
        <v>5675</v>
      </c>
    </row>
    <row r="513" ht="12.0" customHeight="1">
      <c r="A513" s="18" t="s">
        <v>5676</v>
      </c>
      <c r="B513" s="19" t="str">
        <f t="shared" si="15"/>
        <v>949.01</v>
      </c>
      <c r="C513" s="19" t="str">
        <f t="shared" ref="C513:C519" si="71">REGEXREPLACE(B513,"^([^X]*?).?(X*)$", "$1X$2")</f>
        <v>949.0X</v>
      </c>
      <c r="D513" s="19" t="str">
        <f t="shared" si="16"/>
        <v>949.0X</v>
      </c>
      <c r="E513" s="19" t="str">
        <f t="shared" si="3"/>
        <v>TRUE</v>
      </c>
      <c r="F513" s="19" t="str">
        <f t="shared" si="4"/>
        <v>0</v>
      </c>
      <c r="G513" s="19" t="s">
        <v>1126</v>
      </c>
      <c r="H513" s="20" t="s">
        <v>549</v>
      </c>
      <c r="I513" s="20" t="s">
        <v>647</v>
      </c>
      <c r="J513" s="20" t="s">
        <v>648</v>
      </c>
      <c r="K513" s="20" t="s">
        <v>1107</v>
      </c>
      <c r="Z513" t="s">
        <v>172</v>
      </c>
      <c r="AA513" t="s">
        <v>172</v>
      </c>
      <c r="AB513" t="s">
        <v>172</v>
      </c>
      <c r="AC513" t="s">
        <v>172</v>
      </c>
      <c r="AD513" t="s">
        <v>172</v>
      </c>
      <c r="AE513" t="s">
        <v>172</v>
      </c>
      <c r="AF513" t="s">
        <v>172</v>
      </c>
      <c r="AG513" t="s">
        <v>172</v>
      </c>
      <c r="AH513" t="s">
        <v>172</v>
      </c>
      <c r="AI513" t="s">
        <v>172</v>
      </c>
      <c r="AJ513" t="s">
        <v>172</v>
      </c>
      <c r="AK513" t="s">
        <v>172</v>
      </c>
      <c r="AL513" t="s">
        <v>172</v>
      </c>
      <c r="AM513" t="s">
        <v>172</v>
      </c>
      <c r="AN513" t="s">
        <v>183</v>
      </c>
    </row>
    <row r="514" ht="12.0" customHeight="1">
      <c r="A514" s="18" t="s">
        <v>5677</v>
      </c>
      <c r="B514" s="19" t="str">
        <f t="shared" si="15"/>
        <v>949.02</v>
      </c>
      <c r="C514" s="19" t="str">
        <f t="shared" si="71"/>
        <v>949.0X</v>
      </c>
      <c r="D514" s="19" t="str">
        <f t="shared" si="16"/>
        <v>949.0X</v>
      </c>
      <c r="E514" s="19" t="str">
        <f t="shared" si="3"/>
        <v>TRUE</v>
      </c>
      <c r="F514" s="19" t="str">
        <f t="shared" si="4"/>
        <v>0</v>
      </c>
      <c r="G514" s="19" t="s">
        <v>1128</v>
      </c>
      <c r="H514" s="20" t="s">
        <v>557</v>
      </c>
      <c r="I514" s="20" t="s">
        <v>650</v>
      </c>
      <c r="J514" s="20" t="s">
        <v>648</v>
      </c>
      <c r="K514" s="20" t="s">
        <v>1107</v>
      </c>
      <c r="Z514" t="s">
        <v>172</v>
      </c>
      <c r="AA514" t="s">
        <v>172</v>
      </c>
      <c r="AB514" t="s">
        <v>172</v>
      </c>
      <c r="AC514" t="s">
        <v>172</v>
      </c>
      <c r="AD514" t="s">
        <v>172</v>
      </c>
      <c r="AE514" t="s">
        <v>172</v>
      </c>
      <c r="AF514" t="s">
        <v>172</v>
      </c>
      <c r="AG514" t="s">
        <v>172</v>
      </c>
      <c r="AH514" t="s">
        <v>172</v>
      </c>
      <c r="AI514" t="s">
        <v>172</v>
      </c>
      <c r="AJ514" t="s">
        <v>172</v>
      </c>
      <c r="AK514" t="s">
        <v>172</v>
      </c>
      <c r="AL514" t="s">
        <v>172</v>
      </c>
      <c r="AM514" t="s">
        <v>172</v>
      </c>
      <c r="AN514" t="s">
        <v>183</v>
      </c>
    </row>
    <row r="515" ht="12.0" customHeight="1">
      <c r="A515" s="18" t="s">
        <v>5679</v>
      </c>
      <c r="B515" s="19" t="str">
        <f t="shared" si="15"/>
        <v>949.03</v>
      </c>
      <c r="C515" s="19" t="str">
        <f t="shared" si="71"/>
        <v>949.0X</v>
      </c>
      <c r="D515" s="19" t="str">
        <f t="shared" si="16"/>
        <v>949.0X</v>
      </c>
      <c r="E515" s="19" t="str">
        <f t="shared" si="3"/>
        <v>TRUE</v>
      </c>
      <c r="F515" s="19" t="str">
        <f t="shared" si="4"/>
        <v>0</v>
      </c>
      <c r="G515" s="19" t="s">
        <v>1130</v>
      </c>
      <c r="H515" s="20" t="s">
        <v>563</v>
      </c>
      <c r="I515" s="20" t="s">
        <v>653</v>
      </c>
      <c r="J515" s="20" t="s">
        <v>648</v>
      </c>
      <c r="K515" s="20" t="s">
        <v>1107</v>
      </c>
      <c r="Z515" t="s">
        <v>172</v>
      </c>
      <c r="AA515" t="s">
        <v>172</v>
      </c>
      <c r="AB515" t="s">
        <v>172</v>
      </c>
      <c r="AC515" t="s">
        <v>172</v>
      </c>
      <c r="AD515" t="s">
        <v>172</v>
      </c>
      <c r="AE515" t="s">
        <v>172</v>
      </c>
      <c r="AF515" t="s">
        <v>172</v>
      </c>
      <c r="AG515" t="s">
        <v>172</v>
      </c>
      <c r="AH515" t="s">
        <v>172</v>
      </c>
      <c r="AI515" t="s">
        <v>172</v>
      </c>
      <c r="AJ515" t="s">
        <v>172</v>
      </c>
      <c r="AK515" t="s">
        <v>172</v>
      </c>
      <c r="AL515" t="s">
        <v>172</v>
      </c>
      <c r="AM515" t="s">
        <v>172</v>
      </c>
      <c r="AN515" t="s">
        <v>183</v>
      </c>
    </row>
    <row r="516" ht="12.0" customHeight="1">
      <c r="A516" s="18" t="s">
        <v>5681</v>
      </c>
      <c r="B516" s="19" t="str">
        <f t="shared" si="15"/>
        <v>949.04</v>
      </c>
      <c r="C516" s="19" t="str">
        <f t="shared" si="71"/>
        <v>949.0X</v>
      </c>
      <c r="D516" s="19" t="str">
        <f t="shared" si="16"/>
        <v>949.0X</v>
      </c>
      <c r="E516" s="19" t="str">
        <f t="shared" si="3"/>
        <v>TRUE</v>
      </c>
      <c r="F516" s="19" t="str">
        <f t="shared" si="4"/>
        <v>0</v>
      </c>
      <c r="G516" s="19" t="s">
        <v>1134</v>
      </c>
      <c r="H516" s="20" t="s">
        <v>582</v>
      </c>
      <c r="I516" s="20" t="s">
        <v>657</v>
      </c>
      <c r="J516" s="20" t="s">
        <v>648</v>
      </c>
      <c r="K516" s="20" t="s">
        <v>1107</v>
      </c>
      <c r="Z516" t="s">
        <v>172</v>
      </c>
      <c r="AA516" t="s">
        <v>172</v>
      </c>
      <c r="AB516" t="s">
        <v>172</v>
      </c>
      <c r="AC516" t="s">
        <v>172</v>
      </c>
      <c r="AD516" t="s">
        <v>172</v>
      </c>
      <c r="AE516" t="s">
        <v>172</v>
      </c>
      <c r="AF516" t="s">
        <v>172</v>
      </c>
      <c r="AG516" t="s">
        <v>172</v>
      </c>
      <c r="AH516" t="s">
        <v>172</v>
      </c>
      <c r="AI516" t="s">
        <v>172</v>
      </c>
      <c r="AJ516" t="s">
        <v>172</v>
      </c>
      <c r="AK516" t="s">
        <v>172</v>
      </c>
      <c r="AL516" t="s">
        <v>172</v>
      </c>
      <c r="AM516" t="s">
        <v>172</v>
      </c>
      <c r="AN516" t="s">
        <v>183</v>
      </c>
    </row>
    <row r="517" ht="12.0" customHeight="1">
      <c r="A517" s="18" t="s">
        <v>5683</v>
      </c>
      <c r="B517" s="19" t="str">
        <f t="shared" si="15"/>
        <v>949.05</v>
      </c>
      <c r="C517" s="19" t="str">
        <f t="shared" si="71"/>
        <v>949.0X</v>
      </c>
      <c r="D517" s="19" t="str">
        <f t="shared" si="16"/>
        <v>949.0X</v>
      </c>
      <c r="E517" s="19" t="str">
        <f t="shared" si="3"/>
        <v>TRUE</v>
      </c>
      <c r="F517" s="19" t="str">
        <f t="shared" si="4"/>
        <v>0</v>
      </c>
      <c r="G517" s="19" t="s">
        <v>1138</v>
      </c>
      <c r="H517" s="20" t="s">
        <v>595</v>
      </c>
      <c r="I517" s="20" t="s">
        <v>662</v>
      </c>
      <c r="J517" s="20" t="s">
        <v>648</v>
      </c>
      <c r="K517" s="20" t="s">
        <v>1107</v>
      </c>
      <c r="Z517" t="s">
        <v>172</v>
      </c>
      <c r="AA517" t="s">
        <v>172</v>
      </c>
      <c r="AB517" t="s">
        <v>172</v>
      </c>
      <c r="AC517" t="s">
        <v>172</v>
      </c>
      <c r="AD517" t="s">
        <v>172</v>
      </c>
      <c r="AE517" t="s">
        <v>172</v>
      </c>
      <c r="AF517" t="s">
        <v>172</v>
      </c>
      <c r="AG517" t="s">
        <v>172</v>
      </c>
      <c r="AH517" t="s">
        <v>172</v>
      </c>
      <c r="AI517" t="s">
        <v>172</v>
      </c>
      <c r="AJ517" t="s">
        <v>172</v>
      </c>
      <c r="AK517" t="s">
        <v>172</v>
      </c>
      <c r="AL517" t="s">
        <v>172</v>
      </c>
      <c r="AM517" t="s">
        <v>172</v>
      </c>
      <c r="AN517" t="s">
        <v>183</v>
      </c>
    </row>
    <row r="518" ht="12.0" customHeight="1">
      <c r="A518" s="18" t="s">
        <v>5684</v>
      </c>
      <c r="B518" s="19" t="str">
        <f t="shared" si="15"/>
        <v>949.1</v>
      </c>
      <c r="C518" s="19" t="str">
        <f t="shared" si="71"/>
        <v>949.X</v>
      </c>
      <c r="D518" s="19" t="str">
        <f t="shared" si="16"/>
        <v>949.X</v>
      </c>
      <c r="E518" s="19" t="str">
        <f t="shared" si="3"/>
        <v>TRUE</v>
      </c>
      <c r="F518" s="19" t="str">
        <f t="shared" si="4"/>
        <v>0</v>
      </c>
      <c r="G518" s="19" t="s">
        <v>1020</v>
      </c>
      <c r="H518" s="20" t="s">
        <v>1021</v>
      </c>
      <c r="I518" s="20" t="s">
        <v>1022</v>
      </c>
      <c r="K518" s="20" t="s">
        <v>1107</v>
      </c>
      <c r="L518" s="20" t="s">
        <v>1026</v>
      </c>
      <c r="U518" s="20" t="s">
        <v>1026</v>
      </c>
      <c r="Y518" s="20" t="s">
        <v>1026</v>
      </c>
      <c r="Z518" s="20" t="s">
        <v>1027</v>
      </c>
      <c r="AA518" s="20" t="s">
        <v>172</v>
      </c>
      <c r="AB518" s="20" t="s">
        <v>172</v>
      </c>
      <c r="AC518" s="20" t="s">
        <v>172</v>
      </c>
      <c r="AD518" s="20" t="s">
        <v>172</v>
      </c>
      <c r="AE518" s="20" t="s">
        <v>172</v>
      </c>
      <c r="AF518" s="20" t="s">
        <v>172</v>
      </c>
      <c r="AG518" s="20" t="s">
        <v>172</v>
      </c>
      <c r="AH518" s="20" t="s">
        <v>172</v>
      </c>
      <c r="AI518" s="20" t="s">
        <v>1027</v>
      </c>
      <c r="AJ518" s="20" t="s">
        <v>172</v>
      </c>
      <c r="AK518" s="20" t="s">
        <v>172</v>
      </c>
      <c r="AL518" s="20" t="s">
        <v>172</v>
      </c>
      <c r="AM518" s="20" t="s">
        <v>1027</v>
      </c>
      <c r="AN518" s="20" t="s">
        <v>1028</v>
      </c>
    </row>
    <row r="519" ht="12.0" customHeight="1">
      <c r="A519" s="18" t="s">
        <v>5687</v>
      </c>
      <c r="B519" s="19" t="str">
        <f t="shared" si="15"/>
        <v>949.2</v>
      </c>
      <c r="C519" s="19" t="str">
        <f t="shared" si="71"/>
        <v>949.X</v>
      </c>
      <c r="D519" s="19" t="str">
        <f t="shared" si="16"/>
        <v>949.X</v>
      </c>
      <c r="E519" s="19" t="str">
        <f t="shared" si="3"/>
        <v>TRUE</v>
      </c>
      <c r="F519" s="19" t="str">
        <f t="shared" si="4"/>
        <v>0</v>
      </c>
      <c r="G519" s="19" t="s">
        <v>5688</v>
      </c>
      <c r="H519" s="20" t="s">
        <v>5689</v>
      </c>
      <c r="I519" s="20" t="s">
        <v>5690</v>
      </c>
      <c r="L519" s="20" t="s">
        <v>5691</v>
      </c>
      <c r="M519" s="20" t="s">
        <v>5692</v>
      </c>
      <c r="N519" s="20" t="s">
        <v>5693</v>
      </c>
      <c r="O519" s="20" t="s">
        <v>5694</v>
      </c>
      <c r="R519" s="20" t="s">
        <v>5695</v>
      </c>
      <c r="S519" s="20" t="s">
        <v>5696</v>
      </c>
      <c r="T519" s="20" t="s">
        <v>5697</v>
      </c>
      <c r="U519" s="20" t="s">
        <v>5698</v>
      </c>
      <c r="Y519" s="20" t="s">
        <v>5699</v>
      </c>
      <c r="Z519" s="20" t="s">
        <v>5700</v>
      </c>
      <c r="AA519" s="20" t="s">
        <v>5701</v>
      </c>
      <c r="AB519" s="20" t="s">
        <v>5702</v>
      </c>
      <c r="AC519" s="20" t="s">
        <v>5703</v>
      </c>
      <c r="AD519" s="20" t="s">
        <v>172</v>
      </c>
      <c r="AE519" s="20" t="s">
        <v>172</v>
      </c>
      <c r="AF519" s="20" t="s">
        <v>5704</v>
      </c>
      <c r="AG519" s="20" t="s">
        <v>5705</v>
      </c>
      <c r="AH519" s="20" t="s">
        <v>5706</v>
      </c>
      <c r="AI519" s="20" t="s">
        <v>5707</v>
      </c>
      <c r="AJ519" s="20" t="s">
        <v>172</v>
      </c>
      <c r="AK519" s="20" t="s">
        <v>172</v>
      </c>
      <c r="AL519" s="20" t="s">
        <v>172</v>
      </c>
      <c r="AM519" s="20" t="s">
        <v>5708</v>
      </c>
      <c r="AN519" s="20" t="s">
        <v>5709</v>
      </c>
    </row>
    <row r="520" ht="12.0" customHeight="1">
      <c r="A520" s="18" t="s">
        <v>5710</v>
      </c>
      <c r="B520" s="19" t="str">
        <f t="shared" si="15"/>
        <v>94A.X</v>
      </c>
      <c r="C520" s="19" t="s">
        <v>5169</v>
      </c>
      <c r="D520" s="19" t="str">
        <f t="shared" si="16"/>
        <v>94X</v>
      </c>
      <c r="E520" s="19" t="str">
        <f t="shared" si="3"/>
        <v>TRUE</v>
      </c>
      <c r="F520" s="19" t="str">
        <f t="shared" si="4"/>
        <v>4</v>
      </c>
      <c r="G520" s="19" t="s">
        <v>1894</v>
      </c>
      <c r="H520" s="20" t="s">
        <v>1895</v>
      </c>
      <c r="I520" s="20" t="s">
        <v>1896</v>
      </c>
      <c r="K520" s="20" t="s">
        <v>1107</v>
      </c>
      <c r="L520" s="20" t="s">
        <v>1897</v>
      </c>
      <c r="M520" s="20" t="s">
        <v>1898</v>
      </c>
      <c r="N520" s="20" t="s">
        <v>1110</v>
      </c>
      <c r="O520" s="20" t="s">
        <v>1111</v>
      </c>
      <c r="R520" s="20" t="s">
        <v>1112</v>
      </c>
      <c r="S520" s="20" t="s">
        <v>1113</v>
      </c>
      <c r="T520" s="20" t="s">
        <v>1114</v>
      </c>
      <c r="U520" s="20" t="s">
        <v>1897</v>
      </c>
      <c r="Y520" s="20" t="s">
        <v>1897</v>
      </c>
      <c r="Z520" s="20" t="s">
        <v>1899</v>
      </c>
      <c r="AA520" s="20" t="s">
        <v>1900</v>
      </c>
      <c r="AB520" s="20" t="s">
        <v>1117</v>
      </c>
      <c r="AC520" s="20" t="s">
        <v>1118</v>
      </c>
      <c r="AD520" s="20" t="s">
        <v>172</v>
      </c>
      <c r="AE520" s="20" t="s">
        <v>172</v>
      </c>
      <c r="AF520" s="20" t="s">
        <v>1119</v>
      </c>
      <c r="AG520" s="20" t="s">
        <v>1120</v>
      </c>
      <c r="AH520" s="20" t="s">
        <v>1121</v>
      </c>
      <c r="AI520" s="20" t="s">
        <v>1899</v>
      </c>
      <c r="AJ520" s="20" t="s">
        <v>172</v>
      </c>
      <c r="AK520" s="20" t="s">
        <v>172</v>
      </c>
      <c r="AL520" s="20" t="s">
        <v>172</v>
      </c>
      <c r="AM520" s="20" t="s">
        <v>1899</v>
      </c>
      <c r="AN520" s="20" t="s">
        <v>1905</v>
      </c>
    </row>
    <row r="521" ht="12.0" customHeight="1">
      <c r="A521" s="18" t="s">
        <v>5712</v>
      </c>
      <c r="B521" s="19" t="str">
        <f t="shared" si="15"/>
        <v>94A.0X</v>
      </c>
      <c r="C521" s="19" t="s">
        <v>5714</v>
      </c>
      <c r="D521" s="19" t="str">
        <f t="shared" si="16"/>
        <v>94A.X</v>
      </c>
      <c r="E521" s="19" t="str">
        <f t="shared" si="3"/>
        <v>TRUE</v>
      </c>
      <c r="F521" s="19" t="str">
        <f t="shared" si="4"/>
        <v>5</v>
      </c>
      <c r="G521" s="22"/>
      <c r="H521" s="20" t="s">
        <v>5715</v>
      </c>
      <c r="I521" s="20" t="s">
        <v>5716</v>
      </c>
      <c r="K521" s="20" t="s">
        <v>1336</v>
      </c>
      <c r="Y521" s="20" t="s">
        <v>5718</v>
      </c>
      <c r="Z521" s="20" t="s">
        <v>172</v>
      </c>
      <c r="AA521" s="20" t="s">
        <v>172</v>
      </c>
      <c r="AB521" s="20" t="s">
        <v>172</v>
      </c>
      <c r="AC521" s="20" t="s">
        <v>172</v>
      </c>
      <c r="AD521" s="20" t="s">
        <v>172</v>
      </c>
      <c r="AE521" s="20" t="s">
        <v>172</v>
      </c>
      <c r="AF521" s="20" t="s">
        <v>172</v>
      </c>
      <c r="AG521" s="20" t="s">
        <v>172</v>
      </c>
      <c r="AH521" s="20" t="s">
        <v>172</v>
      </c>
      <c r="AI521" s="20" t="s">
        <v>172</v>
      </c>
      <c r="AJ521" s="20" t="s">
        <v>172</v>
      </c>
      <c r="AK521" s="20" t="s">
        <v>172</v>
      </c>
      <c r="AL521" s="20" t="s">
        <v>172</v>
      </c>
      <c r="AM521" s="20" t="s">
        <v>5720</v>
      </c>
      <c r="AN521" s="20" t="s">
        <v>5721</v>
      </c>
    </row>
    <row r="522" ht="12.0" customHeight="1">
      <c r="A522" s="18" t="s">
        <v>5722</v>
      </c>
      <c r="B522" s="19" t="str">
        <f t="shared" si="15"/>
        <v>94A.01</v>
      </c>
      <c r="C522" s="19" t="str">
        <f t="shared" ref="C522:C527" si="72">REGEXREPLACE(B522,"^([^X]*?).?(X*)$", "$1X$2")</f>
        <v>94A.0X</v>
      </c>
      <c r="D522" s="19" t="str">
        <f t="shared" si="16"/>
        <v>94A.0X</v>
      </c>
      <c r="E522" s="19" t="str">
        <f t="shared" si="3"/>
        <v>TRUE</v>
      </c>
      <c r="F522" s="19" t="str">
        <f t="shared" si="4"/>
        <v>0</v>
      </c>
      <c r="G522" s="19" t="s">
        <v>1908</v>
      </c>
      <c r="H522" s="20" t="s">
        <v>549</v>
      </c>
      <c r="I522" s="20" t="s">
        <v>647</v>
      </c>
      <c r="J522" s="20" t="s">
        <v>648</v>
      </c>
      <c r="K522" s="20" t="s">
        <v>1336</v>
      </c>
      <c r="Z522" t="s">
        <v>172</v>
      </c>
      <c r="AA522" t="s">
        <v>172</v>
      </c>
      <c r="AB522" t="s">
        <v>172</v>
      </c>
      <c r="AC522" t="s">
        <v>172</v>
      </c>
      <c r="AD522" t="s">
        <v>172</v>
      </c>
      <c r="AE522" t="s">
        <v>172</v>
      </c>
      <c r="AF522" t="s">
        <v>172</v>
      </c>
      <c r="AG522" t="s">
        <v>172</v>
      </c>
      <c r="AH522" t="s">
        <v>172</v>
      </c>
      <c r="AI522" t="s">
        <v>172</v>
      </c>
      <c r="AJ522" t="s">
        <v>172</v>
      </c>
      <c r="AK522" t="s">
        <v>172</v>
      </c>
      <c r="AL522" t="s">
        <v>172</v>
      </c>
      <c r="AM522" t="s">
        <v>172</v>
      </c>
      <c r="AN522" t="s">
        <v>183</v>
      </c>
    </row>
    <row r="523" ht="12.0" customHeight="1">
      <c r="A523" s="18" t="s">
        <v>5725</v>
      </c>
      <c r="B523" s="19" t="str">
        <f t="shared" si="15"/>
        <v>94A.02</v>
      </c>
      <c r="C523" s="19" t="str">
        <f t="shared" si="72"/>
        <v>94A.0X</v>
      </c>
      <c r="D523" s="19" t="str">
        <f t="shared" si="16"/>
        <v>94A.0X</v>
      </c>
      <c r="E523" s="19" t="str">
        <f t="shared" si="3"/>
        <v>TRUE</v>
      </c>
      <c r="F523" s="19" t="str">
        <f t="shared" si="4"/>
        <v>0</v>
      </c>
      <c r="G523" s="19" t="s">
        <v>1913</v>
      </c>
      <c r="H523" s="20" t="s">
        <v>557</v>
      </c>
      <c r="I523" s="20" t="s">
        <v>650</v>
      </c>
      <c r="J523" s="20" t="s">
        <v>648</v>
      </c>
      <c r="K523" s="20" t="s">
        <v>1336</v>
      </c>
      <c r="Z523" t="s">
        <v>172</v>
      </c>
      <c r="AA523" t="s">
        <v>172</v>
      </c>
      <c r="AB523" t="s">
        <v>172</v>
      </c>
      <c r="AC523" t="s">
        <v>172</v>
      </c>
      <c r="AD523" t="s">
        <v>172</v>
      </c>
      <c r="AE523" t="s">
        <v>172</v>
      </c>
      <c r="AF523" t="s">
        <v>172</v>
      </c>
      <c r="AG523" t="s">
        <v>172</v>
      </c>
      <c r="AH523" t="s">
        <v>172</v>
      </c>
      <c r="AI523" t="s">
        <v>172</v>
      </c>
      <c r="AJ523" t="s">
        <v>172</v>
      </c>
      <c r="AK523" t="s">
        <v>172</v>
      </c>
      <c r="AL523" t="s">
        <v>172</v>
      </c>
      <c r="AM523" t="s">
        <v>172</v>
      </c>
      <c r="AN523" t="s">
        <v>183</v>
      </c>
    </row>
    <row r="524" ht="12.0" customHeight="1">
      <c r="A524" s="18" t="s">
        <v>5729</v>
      </c>
      <c r="B524" s="19" t="str">
        <f t="shared" si="15"/>
        <v>94A.03</v>
      </c>
      <c r="C524" s="19" t="str">
        <f t="shared" si="72"/>
        <v>94A.0X</v>
      </c>
      <c r="D524" s="19" t="str">
        <f t="shared" si="16"/>
        <v>94A.0X</v>
      </c>
      <c r="E524" s="19" t="str">
        <f t="shared" si="3"/>
        <v>TRUE</v>
      </c>
      <c r="F524" s="19" t="str">
        <f t="shared" si="4"/>
        <v>0</v>
      </c>
      <c r="G524" s="19" t="s">
        <v>1918</v>
      </c>
      <c r="H524" s="20" t="s">
        <v>563</v>
      </c>
      <c r="I524" s="20" t="s">
        <v>653</v>
      </c>
      <c r="J524" s="20" t="s">
        <v>648</v>
      </c>
      <c r="K524" s="20" t="s">
        <v>1336</v>
      </c>
      <c r="Z524" t="s">
        <v>172</v>
      </c>
      <c r="AA524" t="s">
        <v>172</v>
      </c>
      <c r="AB524" t="s">
        <v>172</v>
      </c>
      <c r="AC524" t="s">
        <v>172</v>
      </c>
      <c r="AD524" t="s">
        <v>172</v>
      </c>
      <c r="AE524" t="s">
        <v>172</v>
      </c>
      <c r="AF524" t="s">
        <v>172</v>
      </c>
      <c r="AG524" t="s">
        <v>172</v>
      </c>
      <c r="AH524" t="s">
        <v>172</v>
      </c>
      <c r="AI524" t="s">
        <v>172</v>
      </c>
      <c r="AJ524" t="s">
        <v>172</v>
      </c>
      <c r="AK524" t="s">
        <v>172</v>
      </c>
      <c r="AL524" t="s">
        <v>172</v>
      </c>
      <c r="AM524" t="s">
        <v>172</v>
      </c>
      <c r="AN524" t="s">
        <v>183</v>
      </c>
    </row>
    <row r="525" ht="12.0" customHeight="1">
      <c r="A525" s="18" t="s">
        <v>5731</v>
      </c>
      <c r="B525" s="19" t="str">
        <f t="shared" si="15"/>
        <v>94A.04</v>
      </c>
      <c r="C525" s="19" t="str">
        <f t="shared" si="72"/>
        <v>94A.0X</v>
      </c>
      <c r="D525" s="19" t="str">
        <f t="shared" si="16"/>
        <v>94A.0X</v>
      </c>
      <c r="E525" s="19" t="str">
        <f t="shared" si="3"/>
        <v>TRUE</v>
      </c>
      <c r="F525" s="19" t="str">
        <f t="shared" si="4"/>
        <v>0</v>
      </c>
      <c r="G525" s="19" t="s">
        <v>1922</v>
      </c>
      <c r="H525" s="20" t="s">
        <v>582</v>
      </c>
      <c r="I525" s="20" t="s">
        <v>657</v>
      </c>
      <c r="J525" s="20" t="s">
        <v>648</v>
      </c>
      <c r="K525" s="20" t="s">
        <v>1336</v>
      </c>
      <c r="Z525" t="s">
        <v>172</v>
      </c>
      <c r="AA525" t="s">
        <v>172</v>
      </c>
      <c r="AB525" t="s">
        <v>172</v>
      </c>
      <c r="AC525" t="s">
        <v>172</v>
      </c>
      <c r="AD525" t="s">
        <v>172</v>
      </c>
      <c r="AE525" t="s">
        <v>172</v>
      </c>
      <c r="AF525" t="s">
        <v>172</v>
      </c>
      <c r="AG525" t="s">
        <v>172</v>
      </c>
      <c r="AH525" t="s">
        <v>172</v>
      </c>
      <c r="AI525" t="s">
        <v>172</v>
      </c>
      <c r="AJ525" t="s">
        <v>172</v>
      </c>
      <c r="AK525" t="s">
        <v>172</v>
      </c>
      <c r="AL525" t="s">
        <v>172</v>
      </c>
      <c r="AM525" t="s">
        <v>172</v>
      </c>
      <c r="AN525" t="s">
        <v>183</v>
      </c>
    </row>
    <row r="526" ht="12.0" customHeight="1">
      <c r="A526" s="18" t="s">
        <v>5735</v>
      </c>
      <c r="B526" s="19" t="str">
        <f t="shared" si="15"/>
        <v>94A.05</v>
      </c>
      <c r="C526" s="19" t="str">
        <f t="shared" si="72"/>
        <v>94A.0X</v>
      </c>
      <c r="D526" s="19" t="str">
        <f t="shared" si="16"/>
        <v>94A.0X</v>
      </c>
      <c r="E526" s="19" t="str">
        <f t="shared" si="3"/>
        <v>TRUE</v>
      </c>
      <c r="F526" s="19" t="str">
        <f t="shared" si="4"/>
        <v>0</v>
      </c>
      <c r="G526" s="19" t="s">
        <v>1924</v>
      </c>
      <c r="H526" s="20" t="s">
        <v>595</v>
      </c>
      <c r="I526" s="20" t="s">
        <v>662</v>
      </c>
      <c r="J526" s="20" t="s">
        <v>648</v>
      </c>
      <c r="K526" s="20" t="s">
        <v>1336</v>
      </c>
      <c r="Z526" t="s">
        <v>172</v>
      </c>
      <c r="AA526" t="s">
        <v>172</v>
      </c>
      <c r="AB526" t="s">
        <v>172</v>
      </c>
      <c r="AC526" t="s">
        <v>172</v>
      </c>
      <c r="AD526" t="s">
        <v>172</v>
      </c>
      <c r="AE526" t="s">
        <v>172</v>
      </c>
      <c r="AF526" t="s">
        <v>172</v>
      </c>
      <c r="AG526" t="s">
        <v>172</v>
      </c>
      <c r="AH526" t="s">
        <v>172</v>
      </c>
      <c r="AI526" t="s">
        <v>172</v>
      </c>
      <c r="AJ526" t="s">
        <v>172</v>
      </c>
      <c r="AK526" t="s">
        <v>172</v>
      </c>
      <c r="AL526" t="s">
        <v>172</v>
      </c>
      <c r="AM526" t="s">
        <v>172</v>
      </c>
      <c r="AN526" t="s">
        <v>183</v>
      </c>
    </row>
    <row r="527" ht="12.0" customHeight="1">
      <c r="A527" s="18" t="s">
        <v>5730</v>
      </c>
      <c r="B527" s="19" t="str">
        <f t="shared" si="15"/>
        <v>94A.1</v>
      </c>
      <c r="C527" s="19" t="str">
        <f t="shared" si="72"/>
        <v>94A.X</v>
      </c>
      <c r="D527" s="19" t="str">
        <f t="shared" si="16"/>
        <v>94A.X</v>
      </c>
      <c r="E527" s="19" t="str">
        <f t="shared" si="3"/>
        <v>TRUE</v>
      </c>
      <c r="F527" s="19" t="str">
        <f t="shared" si="4"/>
        <v>0</v>
      </c>
      <c r="G527" s="19" t="s">
        <v>2019</v>
      </c>
      <c r="H527" s="20" t="s">
        <v>2020</v>
      </c>
      <c r="I527" s="20" t="s">
        <v>2021</v>
      </c>
      <c r="K527" s="20" t="s">
        <v>1107</v>
      </c>
      <c r="L527" s="20" t="s">
        <v>2022</v>
      </c>
      <c r="M527" s="20" t="s">
        <v>2023</v>
      </c>
      <c r="N527" s="20" t="s">
        <v>2024</v>
      </c>
      <c r="R527" s="20" t="s">
        <v>2025</v>
      </c>
      <c r="S527" s="20" t="s">
        <v>2026</v>
      </c>
      <c r="T527" s="20" t="s">
        <v>2027</v>
      </c>
      <c r="U527" s="20" t="s">
        <v>2022</v>
      </c>
      <c r="Y527" s="20" t="s">
        <v>2022</v>
      </c>
      <c r="Z527" s="20" t="s">
        <v>2028</v>
      </c>
      <c r="AA527" s="20" t="s">
        <v>2029</v>
      </c>
      <c r="AB527" s="20" t="s">
        <v>2030</v>
      </c>
      <c r="AC527" s="20" t="s">
        <v>172</v>
      </c>
      <c r="AD527" s="20" t="s">
        <v>172</v>
      </c>
      <c r="AE527" s="20" t="s">
        <v>172</v>
      </c>
      <c r="AF527" s="20" t="s">
        <v>2031</v>
      </c>
      <c r="AG527" s="20" t="s">
        <v>2032</v>
      </c>
      <c r="AH527" s="20" t="s">
        <v>2033</v>
      </c>
      <c r="AI527" s="20" t="s">
        <v>2028</v>
      </c>
      <c r="AJ527" s="20" t="s">
        <v>172</v>
      </c>
      <c r="AK527" s="20" t="s">
        <v>172</v>
      </c>
      <c r="AL527" s="20" t="s">
        <v>172</v>
      </c>
      <c r="AM527" s="20" t="s">
        <v>2028</v>
      </c>
      <c r="AN527" s="20" t="s">
        <v>2034</v>
      </c>
    </row>
    <row r="528" ht="12.0" customHeight="1">
      <c r="A528" s="18" t="s">
        <v>5733</v>
      </c>
      <c r="B528" s="19" t="str">
        <f t="shared" si="15"/>
        <v>94A.2X</v>
      </c>
      <c r="C528" s="19" t="s">
        <v>5714</v>
      </c>
      <c r="D528" s="19" t="str">
        <f t="shared" si="16"/>
        <v>94A.X</v>
      </c>
      <c r="E528" s="19" t="str">
        <f t="shared" si="3"/>
        <v>TRUE</v>
      </c>
      <c r="F528" s="19" t="str">
        <f t="shared" si="4"/>
        <v>5</v>
      </c>
      <c r="G528" s="19" t="s">
        <v>2588</v>
      </c>
      <c r="H528" s="20" t="s">
        <v>2589</v>
      </c>
      <c r="I528" s="20" t="s">
        <v>5742</v>
      </c>
      <c r="K528" s="20" t="s">
        <v>1107</v>
      </c>
      <c r="L528" s="20" t="s">
        <v>2591</v>
      </c>
      <c r="U528" s="20" t="s">
        <v>2591</v>
      </c>
      <c r="Y528" s="20" t="s">
        <v>2592</v>
      </c>
      <c r="Z528" s="20" t="s">
        <v>2593</v>
      </c>
      <c r="AA528" s="20" t="s">
        <v>172</v>
      </c>
      <c r="AB528" s="20" t="s">
        <v>172</v>
      </c>
      <c r="AC528" s="20" t="s">
        <v>172</v>
      </c>
      <c r="AD528" s="20" t="s">
        <v>172</v>
      </c>
      <c r="AE528" s="20" t="s">
        <v>172</v>
      </c>
      <c r="AF528" s="20" t="s">
        <v>172</v>
      </c>
      <c r="AG528" s="20" t="s">
        <v>172</v>
      </c>
      <c r="AH528" s="20" t="s">
        <v>172</v>
      </c>
      <c r="AI528" s="20" t="s">
        <v>2593</v>
      </c>
      <c r="AJ528" s="20" t="s">
        <v>172</v>
      </c>
      <c r="AK528" s="20" t="s">
        <v>172</v>
      </c>
      <c r="AL528" s="20" t="s">
        <v>172</v>
      </c>
      <c r="AM528" s="20" t="s">
        <v>2594</v>
      </c>
      <c r="AN528" s="20" t="s">
        <v>2595</v>
      </c>
    </row>
    <row r="529" ht="12.0" customHeight="1">
      <c r="A529" s="18" t="s">
        <v>5736</v>
      </c>
      <c r="B529" s="19" t="str">
        <f t="shared" si="15"/>
        <v>94A.21</v>
      </c>
      <c r="C529" s="19" t="str">
        <f t="shared" ref="C529:C535" si="73">REGEXREPLACE(B529,"^([^X]*?).?(X*)$", "$1X$2")</f>
        <v>94A.2X</v>
      </c>
      <c r="D529" s="19" t="str">
        <f t="shared" si="16"/>
        <v>94A.2X</v>
      </c>
      <c r="E529" s="19" t="str">
        <f t="shared" si="3"/>
        <v>TRUE</v>
      </c>
      <c r="F529" s="19" t="str">
        <f t="shared" si="4"/>
        <v>0</v>
      </c>
      <c r="G529" s="19" t="s">
        <v>2597</v>
      </c>
      <c r="H529" s="20" t="s">
        <v>549</v>
      </c>
      <c r="I529" s="20" t="s">
        <v>5745</v>
      </c>
      <c r="J529" s="20" t="s">
        <v>648</v>
      </c>
      <c r="K529" s="20" t="s">
        <v>1107</v>
      </c>
      <c r="Z529" t="s">
        <v>172</v>
      </c>
      <c r="AA529" t="s">
        <v>172</v>
      </c>
      <c r="AB529" t="s">
        <v>172</v>
      </c>
      <c r="AC529" t="s">
        <v>172</v>
      </c>
      <c r="AD529" t="s">
        <v>172</v>
      </c>
      <c r="AE529" t="s">
        <v>172</v>
      </c>
      <c r="AF529" t="s">
        <v>172</v>
      </c>
      <c r="AG529" t="s">
        <v>172</v>
      </c>
      <c r="AH529" t="s">
        <v>172</v>
      </c>
      <c r="AI529" t="s">
        <v>172</v>
      </c>
      <c r="AJ529" t="s">
        <v>172</v>
      </c>
      <c r="AK529" t="s">
        <v>172</v>
      </c>
      <c r="AL529" t="s">
        <v>172</v>
      </c>
      <c r="AM529" t="s">
        <v>172</v>
      </c>
      <c r="AN529" t="s">
        <v>183</v>
      </c>
    </row>
    <row r="530" ht="12.0" customHeight="1">
      <c r="A530" s="18" t="s">
        <v>5737</v>
      </c>
      <c r="B530" s="19" t="str">
        <f t="shared" si="15"/>
        <v>94A.22</v>
      </c>
      <c r="C530" s="19" t="str">
        <f t="shared" si="73"/>
        <v>94A.2X</v>
      </c>
      <c r="D530" s="19" t="str">
        <f t="shared" si="16"/>
        <v>94A.2X</v>
      </c>
      <c r="E530" s="19" t="str">
        <f t="shared" si="3"/>
        <v>TRUE</v>
      </c>
      <c r="F530" s="19" t="str">
        <f t="shared" si="4"/>
        <v>0</v>
      </c>
      <c r="G530" s="19" t="s">
        <v>2603</v>
      </c>
      <c r="H530" s="20" t="s">
        <v>557</v>
      </c>
      <c r="I530" s="20" t="s">
        <v>650</v>
      </c>
      <c r="J530" s="20" t="s">
        <v>648</v>
      </c>
      <c r="K530" s="20" t="s">
        <v>1107</v>
      </c>
      <c r="Z530" t="s">
        <v>172</v>
      </c>
      <c r="AA530" t="s">
        <v>172</v>
      </c>
      <c r="AB530" t="s">
        <v>172</v>
      </c>
      <c r="AC530" t="s">
        <v>172</v>
      </c>
      <c r="AD530" t="s">
        <v>172</v>
      </c>
      <c r="AE530" t="s">
        <v>172</v>
      </c>
      <c r="AF530" t="s">
        <v>172</v>
      </c>
      <c r="AG530" t="s">
        <v>172</v>
      </c>
      <c r="AH530" t="s">
        <v>172</v>
      </c>
      <c r="AI530" t="s">
        <v>172</v>
      </c>
      <c r="AJ530" t="s">
        <v>172</v>
      </c>
      <c r="AK530" t="s">
        <v>172</v>
      </c>
      <c r="AL530" t="s">
        <v>172</v>
      </c>
      <c r="AM530" t="s">
        <v>172</v>
      </c>
      <c r="AN530" t="s">
        <v>183</v>
      </c>
    </row>
    <row r="531" ht="12.0" customHeight="1">
      <c r="A531" s="18" t="s">
        <v>5739</v>
      </c>
      <c r="B531" s="19" t="str">
        <f t="shared" si="15"/>
        <v>94A.23</v>
      </c>
      <c r="C531" s="19" t="str">
        <f t="shared" si="73"/>
        <v>94A.2X</v>
      </c>
      <c r="D531" s="19" t="str">
        <f t="shared" si="16"/>
        <v>94A.2X</v>
      </c>
      <c r="E531" s="19" t="str">
        <f t="shared" si="3"/>
        <v>TRUE</v>
      </c>
      <c r="F531" s="19" t="str">
        <f t="shared" si="4"/>
        <v>0</v>
      </c>
      <c r="G531" s="19" t="s">
        <v>2607</v>
      </c>
      <c r="H531" s="20" t="s">
        <v>563</v>
      </c>
      <c r="I531" s="20" t="s">
        <v>653</v>
      </c>
      <c r="J531" s="20" t="s">
        <v>648</v>
      </c>
      <c r="K531" s="20" t="s">
        <v>1107</v>
      </c>
      <c r="Z531" t="s">
        <v>172</v>
      </c>
      <c r="AA531" t="s">
        <v>172</v>
      </c>
      <c r="AB531" t="s">
        <v>172</v>
      </c>
      <c r="AC531" t="s">
        <v>172</v>
      </c>
      <c r="AD531" t="s">
        <v>172</v>
      </c>
      <c r="AE531" t="s">
        <v>172</v>
      </c>
      <c r="AF531" t="s">
        <v>172</v>
      </c>
      <c r="AG531" t="s">
        <v>172</v>
      </c>
      <c r="AH531" t="s">
        <v>172</v>
      </c>
      <c r="AI531" t="s">
        <v>172</v>
      </c>
      <c r="AJ531" t="s">
        <v>172</v>
      </c>
      <c r="AK531" t="s">
        <v>172</v>
      </c>
      <c r="AL531" t="s">
        <v>172</v>
      </c>
      <c r="AM531" t="s">
        <v>172</v>
      </c>
      <c r="AN531" t="s">
        <v>183</v>
      </c>
    </row>
    <row r="532" ht="12.0" customHeight="1">
      <c r="A532" s="18" t="s">
        <v>5740</v>
      </c>
      <c r="B532" s="19" t="str">
        <f t="shared" si="15"/>
        <v>94A.24</v>
      </c>
      <c r="C532" s="19" t="str">
        <f t="shared" si="73"/>
        <v>94A.2X</v>
      </c>
      <c r="D532" s="19" t="str">
        <f t="shared" si="16"/>
        <v>94A.2X</v>
      </c>
      <c r="E532" s="19" t="str">
        <f t="shared" si="3"/>
        <v>TRUE</v>
      </c>
      <c r="F532" s="19" t="str">
        <f t="shared" si="4"/>
        <v>0</v>
      </c>
      <c r="G532" s="19" t="s">
        <v>2610</v>
      </c>
      <c r="H532" s="20" t="s">
        <v>582</v>
      </c>
      <c r="I532" s="20" t="s">
        <v>657</v>
      </c>
      <c r="J532" s="20" t="s">
        <v>648</v>
      </c>
      <c r="K532" s="20" t="s">
        <v>1107</v>
      </c>
      <c r="Z532" t="s">
        <v>172</v>
      </c>
      <c r="AA532" t="s">
        <v>172</v>
      </c>
      <c r="AB532" t="s">
        <v>172</v>
      </c>
      <c r="AC532" t="s">
        <v>172</v>
      </c>
      <c r="AD532" t="s">
        <v>172</v>
      </c>
      <c r="AE532" t="s">
        <v>172</v>
      </c>
      <c r="AF532" t="s">
        <v>172</v>
      </c>
      <c r="AG532" t="s">
        <v>172</v>
      </c>
      <c r="AH532" t="s">
        <v>172</v>
      </c>
      <c r="AI532" t="s">
        <v>172</v>
      </c>
      <c r="AJ532" t="s">
        <v>172</v>
      </c>
      <c r="AK532" t="s">
        <v>172</v>
      </c>
      <c r="AL532" t="s">
        <v>172</v>
      </c>
      <c r="AM532" t="s">
        <v>172</v>
      </c>
      <c r="AN532" t="s">
        <v>183</v>
      </c>
    </row>
    <row r="533" ht="12.0" customHeight="1">
      <c r="A533" s="18" t="s">
        <v>5741</v>
      </c>
      <c r="B533" s="19" t="str">
        <f t="shared" si="15"/>
        <v>94A.25</v>
      </c>
      <c r="C533" s="19" t="str">
        <f t="shared" si="73"/>
        <v>94A.2X</v>
      </c>
      <c r="D533" s="19" t="str">
        <f t="shared" si="16"/>
        <v>94A.2X</v>
      </c>
      <c r="E533" s="19" t="str">
        <f t="shared" si="3"/>
        <v>TRUE</v>
      </c>
      <c r="F533" s="19" t="str">
        <f t="shared" si="4"/>
        <v>0</v>
      </c>
      <c r="G533" s="19" t="s">
        <v>2613</v>
      </c>
      <c r="H533" s="20" t="s">
        <v>595</v>
      </c>
      <c r="I533" s="20" t="s">
        <v>662</v>
      </c>
      <c r="J533" s="20" t="s">
        <v>648</v>
      </c>
      <c r="K533" s="20" t="s">
        <v>1107</v>
      </c>
      <c r="Z533" t="s">
        <v>172</v>
      </c>
      <c r="AA533" t="s">
        <v>172</v>
      </c>
      <c r="AB533" t="s">
        <v>172</v>
      </c>
      <c r="AC533" t="s">
        <v>172</v>
      </c>
      <c r="AD533" t="s">
        <v>172</v>
      </c>
      <c r="AE533" t="s">
        <v>172</v>
      </c>
      <c r="AF533" t="s">
        <v>172</v>
      </c>
      <c r="AG533" t="s">
        <v>172</v>
      </c>
      <c r="AH533" t="s">
        <v>172</v>
      </c>
      <c r="AI533" t="s">
        <v>172</v>
      </c>
      <c r="AJ533" t="s">
        <v>172</v>
      </c>
      <c r="AK533" t="s">
        <v>172</v>
      </c>
      <c r="AL533" t="s">
        <v>172</v>
      </c>
      <c r="AM533" t="s">
        <v>172</v>
      </c>
      <c r="AN533" t="s">
        <v>183</v>
      </c>
    </row>
    <row r="534" ht="12.0" customHeight="1">
      <c r="A534" s="18" t="s">
        <v>5743</v>
      </c>
      <c r="B534" s="19" t="str">
        <f t="shared" si="15"/>
        <v>94A.3</v>
      </c>
      <c r="C534" s="19" t="str">
        <f t="shared" si="73"/>
        <v>94A.X</v>
      </c>
      <c r="D534" s="19" t="str">
        <f t="shared" si="16"/>
        <v>94A.X</v>
      </c>
      <c r="E534" s="19" t="str">
        <f t="shared" si="3"/>
        <v>TRUE</v>
      </c>
      <c r="F534" s="19" t="str">
        <f t="shared" si="4"/>
        <v>0</v>
      </c>
      <c r="G534" s="19" t="s">
        <v>2617</v>
      </c>
      <c r="H534" s="20" t="s">
        <v>2618</v>
      </c>
      <c r="I534" s="20" t="s">
        <v>5754</v>
      </c>
      <c r="K534" s="20" t="s">
        <v>1107</v>
      </c>
      <c r="L534" s="20" t="s">
        <v>2620</v>
      </c>
      <c r="M534" s="20" t="s">
        <v>2620</v>
      </c>
      <c r="U534" s="20" t="s">
        <v>2620</v>
      </c>
      <c r="Y534" s="20" t="s">
        <v>2621</v>
      </c>
      <c r="Z534" s="20" t="s">
        <v>2622</v>
      </c>
      <c r="AA534" s="20" t="s">
        <v>2622</v>
      </c>
      <c r="AB534" s="20" t="s">
        <v>172</v>
      </c>
      <c r="AC534" s="20" t="s">
        <v>172</v>
      </c>
      <c r="AD534" s="20" t="s">
        <v>172</v>
      </c>
      <c r="AE534" s="20" t="s">
        <v>172</v>
      </c>
      <c r="AF534" s="20" t="s">
        <v>172</v>
      </c>
      <c r="AG534" s="20" t="s">
        <v>172</v>
      </c>
      <c r="AH534" s="20" t="s">
        <v>172</v>
      </c>
      <c r="AI534" s="20" t="s">
        <v>2622</v>
      </c>
      <c r="AJ534" s="20" t="s">
        <v>172</v>
      </c>
      <c r="AK534" s="20" t="s">
        <v>172</v>
      </c>
      <c r="AL534" s="20" t="s">
        <v>172</v>
      </c>
      <c r="AM534" s="20" t="s">
        <v>2623</v>
      </c>
      <c r="AN534" s="20" t="s">
        <v>2625</v>
      </c>
    </row>
    <row r="535" ht="12.0" customHeight="1">
      <c r="A535" s="18" t="s">
        <v>5744</v>
      </c>
      <c r="B535" s="19" t="str">
        <f t="shared" si="15"/>
        <v>94B</v>
      </c>
      <c r="C535" s="19" t="str">
        <f t="shared" si="73"/>
        <v>94X</v>
      </c>
      <c r="D535" s="19" t="str">
        <f t="shared" si="16"/>
        <v>94X</v>
      </c>
      <c r="E535" s="19" t="str">
        <f t="shared" si="3"/>
        <v>TRUE</v>
      </c>
      <c r="F535" s="19" t="str">
        <f t="shared" si="4"/>
        <v>0</v>
      </c>
      <c r="G535" s="19" t="s">
        <v>2089</v>
      </c>
      <c r="H535" s="20" t="s">
        <v>2090</v>
      </c>
      <c r="I535" s="20" t="s">
        <v>5756</v>
      </c>
      <c r="K535" s="20" t="s">
        <v>1107</v>
      </c>
      <c r="L535" s="20" t="s">
        <v>2092</v>
      </c>
      <c r="N535" s="20" t="s">
        <v>2093</v>
      </c>
      <c r="R535" s="20" t="s">
        <v>2094</v>
      </c>
      <c r="U535" s="20" t="s">
        <v>2092</v>
      </c>
      <c r="Y535" s="20" t="s">
        <v>2092</v>
      </c>
      <c r="Z535" s="20" t="s">
        <v>2095</v>
      </c>
      <c r="AA535" s="20" t="s">
        <v>172</v>
      </c>
      <c r="AB535" s="20" t="s">
        <v>2096</v>
      </c>
      <c r="AC535" s="20" t="s">
        <v>172</v>
      </c>
      <c r="AD535" s="20" t="s">
        <v>172</v>
      </c>
      <c r="AE535" s="20" t="s">
        <v>172</v>
      </c>
      <c r="AF535" s="20" t="s">
        <v>2097</v>
      </c>
      <c r="AG535" s="20" t="s">
        <v>172</v>
      </c>
      <c r="AH535" s="20" t="s">
        <v>172</v>
      </c>
      <c r="AI535" s="20" t="s">
        <v>2095</v>
      </c>
      <c r="AJ535" s="20" t="s">
        <v>172</v>
      </c>
      <c r="AK535" s="20" t="s">
        <v>172</v>
      </c>
      <c r="AL535" s="20" t="s">
        <v>172</v>
      </c>
      <c r="AM535" s="20" t="s">
        <v>2095</v>
      </c>
      <c r="AN535" s="20" t="s">
        <v>2098</v>
      </c>
    </row>
    <row r="536" ht="12.0" customHeight="1">
      <c r="A536" s="18" t="s">
        <v>5746</v>
      </c>
      <c r="B536" s="19" t="str">
        <f t="shared" si="15"/>
        <v>94C.X</v>
      </c>
      <c r="C536" s="19" t="s">
        <v>5169</v>
      </c>
      <c r="D536" s="19" t="str">
        <f t="shared" si="16"/>
        <v>94X</v>
      </c>
      <c r="E536" s="19" t="str">
        <f t="shared" si="3"/>
        <v>TRUE</v>
      </c>
      <c r="F536" s="19" t="str">
        <f t="shared" si="4"/>
        <v>5</v>
      </c>
      <c r="G536" s="19" t="s">
        <v>2241</v>
      </c>
      <c r="H536" s="20" t="s">
        <v>2242</v>
      </c>
      <c r="I536" s="20" t="s">
        <v>2243</v>
      </c>
      <c r="K536" s="20" t="s">
        <v>1107</v>
      </c>
      <c r="L536" s="20" t="s">
        <v>2245</v>
      </c>
      <c r="M536" s="20" t="s">
        <v>2246</v>
      </c>
      <c r="U536" s="20" t="s">
        <v>2247</v>
      </c>
      <c r="Y536" s="20" t="s">
        <v>2245</v>
      </c>
      <c r="Z536" s="20" t="s">
        <v>2248</v>
      </c>
      <c r="AA536" s="20" t="s">
        <v>2249</v>
      </c>
      <c r="AB536" s="20" t="s">
        <v>172</v>
      </c>
      <c r="AC536" s="20" t="s">
        <v>172</v>
      </c>
      <c r="AD536" s="20" t="s">
        <v>172</v>
      </c>
      <c r="AE536" s="20" t="s">
        <v>172</v>
      </c>
      <c r="AF536" s="20" t="s">
        <v>172</v>
      </c>
      <c r="AG536" s="20" t="s">
        <v>172</v>
      </c>
      <c r="AH536" s="20" t="s">
        <v>172</v>
      </c>
      <c r="AI536" s="20" t="s">
        <v>2250</v>
      </c>
      <c r="AJ536" s="20" t="s">
        <v>172</v>
      </c>
      <c r="AK536" s="20" t="s">
        <v>172</v>
      </c>
      <c r="AL536" s="20" t="s">
        <v>172</v>
      </c>
      <c r="AM536" s="20" t="s">
        <v>2248</v>
      </c>
      <c r="AN536" s="20" t="s">
        <v>2251</v>
      </c>
    </row>
    <row r="537" ht="12.0" customHeight="1">
      <c r="A537" s="18" t="s">
        <v>5747</v>
      </c>
      <c r="B537" s="19" t="str">
        <f t="shared" si="15"/>
        <v>94C.1</v>
      </c>
      <c r="C537" s="19" t="str">
        <f t="shared" ref="C537:C544" si="74">REGEXREPLACE(B537,"^([^X]*?).?(X*)$", "$1X$2")</f>
        <v>94C.X</v>
      </c>
      <c r="D537" s="19" t="str">
        <f t="shared" si="16"/>
        <v>94C.X</v>
      </c>
      <c r="E537" s="19" t="str">
        <f t="shared" si="3"/>
        <v>TRUE</v>
      </c>
      <c r="F537" s="19" t="str">
        <f t="shared" si="4"/>
        <v>0</v>
      </c>
      <c r="G537" s="19" t="s">
        <v>2254</v>
      </c>
      <c r="H537" s="20" t="s">
        <v>549</v>
      </c>
      <c r="I537" s="20" t="s">
        <v>5745</v>
      </c>
      <c r="J537" s="20" t="s">
        <v>648</v>
      </c>
      <c r="K537" s="20" t="s">
        <v>1107</v>
      </c>
      <c r="Z537" t="s">
        <v>172</v>
      </c>
      <c r="AA537" t="s">
        <v>172</v>
      </c>
      <c r="AB537" t="s">
        <v>172</v>
      </c>
      <c r="AC537" t="s">
        <v>172</v>
      </c>
      <c r="AD537" t="s">
        <v>172</v>
      </c>
      <c r="AE537" t="s">
        <v>172</v>
      </c>
      <c r="AF537" t="s">
        <v>172</v>
      </c>
      <c r="AG537" t="s">
        <v>172</v>
      </c>
      <c r="AH537" t="s">
        <v>172</v>
      </c>
      <c r="AI537" t="s">
        <v>172</v>
      </c>
      <c r="AJ537" t="s">
        <v>172</v>
      </c>
      <c r="AK537" t="s">
        <v>172</v>
      </c>
      <c r="AL537" t="s">
        <v>172</v>
      </c>
      <c r="AM537" t="s">
        <v>172</v>
      </c>
      <c r="AN537" t="s">
        <v>183</v>
      </c>
    </row>
    <row r="538" ht="12.0" customHeight="1">
      <c r="A538" s="18" t="s">
        <v>5748</v>
      </c>
      <c r="B538" s="19" t="str">
        <f t="shared" si="15"/>
        <v>94C.2</v>
      </c>
      <c r="C538" s="19" t="str">
        <f t="shared" si="74"/>
        <v>94C.X</v>
      </c>
      <c r="D538" s="19" t="str">
        <f t="shared" si="16"/>
        <v>94C.X</v>
      </c>
      <c r="E538" s="19" t="str">
        <f t="shared" si="3"/>
        <v>TRUE</v>
      </c>
      <c r="F538" s="19" t="str">
        <f t="shared" si="4"/>
        <v>0</v>
      </c>
      <c r="G538" s="19" t="s">
        <v>2257</v>
      </c>
      <c r="H538" s="20" t="s">
        <v>557</v>
      </c>
      <c r="I538" s="20" t="s">
        <v>650</v>
      </c>
      <c r="J538" s="20" t="s">
        <v>648</v>
      </c>
      <c r="K538" s="20" t="s">
        <v>1107</v>
      </c>
      <c r="Z538" t="s">
        <v>172</v>
      </c>
      <c r="AA538" t="s">
        <v>172</v>
      </c>
      <c r="AB538" t="s">
        <v>172</v>
      </c>
      <c r="AC538" t="s">
        <v>172</v>
      </c>
      <c r="AD538" t="s">
        <v>172</v>
      </c>
      <c r="AE538" t="s">
        <v>172</v>
      </c>
      <c r="AF538" t="s">
        <v>172</v>
      </c>
      <c r="AG538" t="s">
        <v>172</v>
      </c>
      <c r="AH538" t="s">
        <v>172</v>
      </c>
      <c r="AI538" t="s">
        <v>172</v>
      </c>
      <c r="AJ538" t="s">
        <v>172</v>
      </c>
      <c r="AK538" t="s">
        <v>172</v>
      </c>
      <c r="AL538" t="s">
        <v>172</v>
      </c>
      <c r="AM538" t="s">
        <v>172</v>
      </c>
      <c r="AN538" t="s">
        <v>183</v>
      </c>
    </row>
    <row r="539" ht="12.0" customHeight="1">
      <c r="A539" s="18" t="s">
        <v>5750</v>
      </c>
      <c r="B539" s="19" t="str">
        <f t="shared" si="15"/>
        <v>94C.3</v>
      </c>
      <c r="C539" s="19" t="str">
        <f t="shared" si="74"/>
        <v>94C.X</v>
      </c>
      <c r="D539" s="19" t="str">
        <f t="shared" si="16"/>
        <v>94C.X</v>
      </c>
      <c r="E539" s="19" t="str">
        <f t="shared" si="3"/>
        <v>TRUE</v>
      </c>
      <c r="F539" s="19" t="str">
        <f t="shared" si="4"/>
        <v>0</v>
      </c>
      <c r="G539" s="19" t="s">
        <v>2259</v>
      </c>
      <c r="H539" s="20" t="s">
        <v>563</v>
      </c>
      <c r="I539" s="20" t="s">
        <v>653</v>
      </c>
      <c r="J539" s="20" t="s">
        <v>648</v>
      </c>
      <c r="K539" s="20" t="s">
        <v>1107</v>
      </c>
      <c r="Z539" t="s">
        <v>172</v>
      </c>
      <c r="AA539" t="s">
        <v>172</v>
      </c>
      <c r="AB539" t="s">
        <v>172</v>
      </c>
      <c r="AC539" t="s">
        <v>172</v>
      </c>
      <c r="AD539" t="s">
        <v>172</v>
      </c>
      <c r="AE539" t="s">
        <v>172</v>
      </c>
      <c r="AF539" t="s">
        <v>172</v>
      </c>
      <c r="AG539" t="s">
        <v>172</v>
      </c>
      <c r="AH539" t="s">
        <v>172</v>
      </c>
      <c r="AI539" t="s">
        <v>172</v>
      </c>
      <c r="AJ539" t="s">
        <v>172</v>
      </c>
      <c r="AK539" t="s">
        <v>172</v>
      </c>
      <c r="AL539" t="s">
        <v>172</v>
      </c>
      <c r="AM539" t="s">
        <v>172</v>
      </c>
      <c r="AN539" t="s">
        <v>183</v>
      </c>
    </row>
    <row r="540" ht="12.0" customHeight="1">
      <c r="A540" s="18" t="s">
        <v>5752</v>
      </c>
      <c r="B540" s="19" t="str">
        <f t="shared" si="15"/>
        <v>94C.4</v>
      </c>
      <c r="C540" s="19" t="str">
        <f t="shared" si="74"/>
        <v>94C.X</v>
      </c>
      <c r="D540" s="19" t="str">
        <f t="shared" si="16"/>
        <v>94C.X</v>
      </c>
      <c r="E540" s="19" t="str">
        <f t="shared" si="3"/>
        <v>TRUE</v>
      </c>
      <c r="F540" s="19" t="str">
        <f t="shared" si="4"/>
        <v>0</v>
      </c>
      <c r="G540" s="19" t="s">
        <v>2263</v>
      </c>
      <c r="H540" s="20" t="s">
        <v>582</v>
      </c>
      <c r="I540" s="20" t="s">
        <v>657</v>
      </c>
      <c r="J540" s="20" t="s">
        <v>648</v>
      </c>
      <c r="K540" s="20" t="s">
        <v>1107</v>
      </c>
      <c r="Z540" t="s">
        <v>172</v>
      </c>
      <c r="AA540" t="s">
        <v>172</v>
      </c>
      <c r="AB540" t="s">
        <v>172</v>
      </c>
      <c r="AC540" t="s">
        <v>172</v>
      </c>
      <c r="AD540" t="s">
        <v>172</v>
      </c>
      <c r="AE540" t="s">
        <v>172</v>
      </c>
      <c r="AF540" t="s">
        <v>172</v>
      </c>
      <c r="AG540" t="s">
        <v>172</v>
      </c>
      <c r="AH540" t="s">
        <v>172</v>
      </c>
      <c r="AI540" t="s">
        <v>172</v>
      </c>
      <c r="AJ540" t="s">
        <v>172</v>
      </c>
      <c r="AK540" t="s">
        <v>172</v>
      </c>
      <c r="AL540" t="s">
        <v>172</v>
      </c>
      <c r="AM540" t="s">
        <v>172</v>
      </c>
      <c r="AN540" t="s">
        <v>183</v>
      </c>
    </row>
    <row r="541" ht="12.0" customHeight="1">
      <c r="A541" s="18" t="s">
        <v>5755</v>
      </c>
      <c r="B541" s="19" t="str">
        <f t="shared" si="15"/>
        <v>94C.5</v>
      </c>
      <c r="C541" s="19" t="str">
        <f t="shared" si="74"/>
        <v>94C.X</v>
      </c>
      <c r="D541" s="19" t="str">
        <f t="shared" si="16"/>
        <v>94C.X</v>
      </c>
      <c r="E541" s="19" t="str">
        <f t="shared" si="3"/>
        <v>TRUE</v>
      </c>
      <c r="F541" s="19" t="str">
        <f t="shared" si="4"/>
        <v>0</v>
      </c>
      <c r="G541" s="19" t="s">
        <v>2266</v>
      </c>
      <c r="H541" s="20" t="s">
        <v>5804</v>
      </c>
      <c r="I541" s="20" t="s">
        <v>5805</v>
      </c>
      <c r="J541" s="20" t="s">
        <v>648</v>
      </c>
      <c r="K541" s="20" t="s">
        <v>1107</v>
      </c>
      <c r="L541" s="20" t="s">
        <v>2268</v>
      </c>
      <c r="M541" s="20" t="s">
        <v>2246</v>
      </c>
      <c r="Y541" s="20" t="s">
        <v>2268</v>
      </c>
      <c r="Z541" s="20" t="s">
        <v>2269</v>
      </c>
      <c r="AA541" s="20" t="s">
        <v>2249</v>
      </c>
      <c r="AB541" s="20" t="s">
        <v>172</v>
      </c>
      <c r="AC541" s="20" t="s">
        <v>172</v>
      </c>
      <c r="AD541" s="20" t="s">
        <v>172</v>
      </c>
      <c r="AE541" s="20" t="s">
        <v>172</v>
      </c>
      <c r="AF541" s="20" t="s">
        <v>172</v>
      </c>
      <c r="AG541" s="20" t="s">
        <v>172</v>
      </c>
      <c r="AH541" s="20" t="s">
        <v>172</v>
      </c>
      <c r="AI541" s="20" t="s">
        <v>172</v>
      </c>
      <c r="AJ541" s="20" t="s">
        <v>172</v>
      </c>
      <c r="AK541" s="20" t="s">
        <v>172</v>
      </c>
      <c r="AL541" s="20" t="s">
        <v>172</v>
      </c>
      <c r="AM541" s="20" t="s">
        <v>2269</v>
      </c>
      <c r="AN541" s="20" t="s">
        <v>2270</v>
      </c>
    </row>
    <row r="542" ht="12.0" customHeight="1">
      <c r="A542" s="18" t="s">
        <v>5757</v>
      </c>
      <c r="B542" s="19" t="str">
        <f t="shared" si="15"/>
        <v>94D</v>
      </c>
      <c r="C542" s="19" t="str">
        <f t="shared" si="74"/>
        <v>94X</v>
      </c>
      <c r="D542" s="19" t="str">
        <f t="shared" si="16"/>
        <v>94X</v>
      </c>
      <c r="E542" s="19" t="str">
        <f t="shared" si="3"/>
        <v>TRUE</v>
      </c>
      <c r="F542" s="19" t="str">
        <f t="shared" si="4"/>
        <v>0</v>
      </c>
      <c r="G542" s="19" t="s">
        <v>2453</v>
      </c>
      <c r="H542" s="20" t="s">
        <v>2454</v>
      </c>
      <c r="I542" s="20" t="s">
        <v>5808</v>
      </c>
      <c r="K542" s="20" t="s">
        <v>1107</v>
      </c>
      <c r="L542" s="20" t="s">
        <v>2456</v>
      </c>
      <c r="U542" s="20" t="s">
        <v>2456</v>
      </c>
      <c r="Y542" s="20" t="s">
        <v>2456</v>
      </c>
      <c r="Z542" s="20" t="s">
        <v>2457</v>
      </c>
      <c r="AA542" s="20" t="s">
        <v>172</v>
      </c>
      <c r="AB542" s="20" t="s">
        <v>172</v>
      </c>
      <c r="AC542" s="20" t="s">
        <v>172</v>
      </c>
      <c r="AD542" s="20" t="s">
        <v>172</v>
      </c>
      <c r="AE542" s="20" t="s">
        <v>172</v>
      </c>
      <c r="AF542" s="20" t="s">
        <v>172</v>
      </c>
      <c r="AG542" s="20" t="s">
        <v>172</v>
      </c>
      <c r="AH542" s="20" t="s">
        <v>172</v>
      </c>
      <c r="AI542" s="20" t="s">
        <v>2457</v>
      </c>
      <c r="AJ542" s="20" t="s">
        <v>172</v>
      </c>
      <c r="AK542" s="20" t="s">
        <v>172</v>
      </c>
      <c r="AL542" s="20" t="s">
        <v>172</v>
      </c>
      <c r="AM542" s="20" t="s">
        <v>2457</v>
      </c>
      <c r="AN542" s="20" t="s">
        <v>2461</v>
      </c>
    </row>
    <row r="543" ht="12.0" customHeight="1">
      <c r="A543" s="18" t="s">
        <v>5759</v>
      </c>
      <c r="B543" s="19" t="str">
        <f t="shared" si="15"/>
        <v>94E</v>
      </c>
      <c r="C543" s="19" t="str">
        <f t="shared" si="74"/>
        <v>94X</v>
      </c>
      <c r="D543" s="19" t="str">
        <f t="shared" si="16"/>
        <v>94X</v>
      </c>
      <c r="E543" s="19" t="str">
        <f t="shared" si="3"/>
        <v>TRUE</v>
      </c>
      <c r="F543" s="19" t="str">
        <f t="shared" si="4"/>
        <v>0</v>
      </c>
      <c r="G543" s="19" t="s">
        <v>5760</v>
      </c>
      <c r="H543" s="20" t="s">
        <v>5761</v>
      </c>
      <c r="I543" s="20" t="s">
        <v>5810</v>
      </c>
      <c r="L543" s="20" t="s">
        <v>5811</v>
      </c>
      <c r="U543" s="20" t="s">
        <v>5811</v>
      </c>
      <c r="Y543" s="20" t="s">
        <v>5811</v>
      </c>
      <c r="Z543" s="20" t="s">
        <v>5812</v>
      </c>
      <c r="AA543" s="20" t="s">
        <v>172</v>
      </c>
      <c r="AB543" s="20" t="s">
        <v>172</v>
      </c>
      <c r="AC543" s="20" t="s">
        <v>172</v>
      </c>
      <c r="AD543" s="20" t="s">
        <v>172</v>
      </c>
      <c r="AE543" s="20" t="s">
        <v>172</v>
      </c>
      <c r="AF543" s="20" t="s">
        <v>172</v>
      </c>
      <c r="AG543" s="20" t="s">
        <v>172</v>
      </c>
      <c r="AH543" s="20" t="s">
        <v>172</v>
      </c>
      <c r="AI543" s="20" t="s">
        <v>5812</v>
      </c>
      <c r="AJ543" s="20" t="s">
        <v>172</v>
      </c>
      <c r="AK543" s="20" t="s">
        <v>172</v>
      </c>
      <c r="AL543" s="20" t="s">
        <v>172</v>
      </c>
      <c r="AM543" s="20" t="s">
        <v>5812</v>
      </c>
      <c r="AN543" s="20" t="s">
        <v>5813</v>
      </c>
    </row>
    <row r="544" ht="12.0" customHeight="1">
      <c r="A544" s="18" t="s">
        <v>5762</v>
      </c>
      <c r="B544" s="19" t="str">
        <f t="shared" si="15"/>
        <v>94F</v>
      </c>
      <c r="C544" s="19" t="str">
        <f t="shared" si="74"/>
        <v>94X</v>
      </c>
      <c r="D544" s="19" t="str">
        <f t="shared" si="16"/>
        <v>94X</v>
      </c>
      <c r="E544" s="19" t="str">
        <f t="shared" si="3"/>
        <v>TRUE</v>
      </c>
      <c r="F544" s="19" t="str">
        <f t="shared" si="4"/>
        <v>0</v>
      </c>
      <c r="G544" s="19" t="s">
        <v>5763</v>
      </c>
      <c r="H544" s="20" t="s">
        <v>5764</v>
      </c>
      <c r="I544" s="20" t="s">
        <v>5814</v>
      </c>
      <c r="L544" s="20" t="s">
        <v>5815</v>
      </c>
      <c r="U544" s="20" t="s">
        <v>5815</v>
      </c>
      <c r="Y544" s="20" t="s">
        <v>5815</v>
      </c>
      <c r="Z544" s="20" t="s">
        <v>5816</v>
      </c>
      <c r="AA544" s="20" t="s">
        <v>172</v>
      </c>
      <c r="AB544" s="20" t="s">
        <v>172</v>
      </c>
      <c r="AC544" s="20" t="s">
        <v>172</v>
      </c>
      <c r="AD544" s="20" t="s">
        <v>172</v>
      </c>
      <c r="AE544" s="20" t="s">
        <v>172</v>
      </c>
      <c r="AF544" s="20" t="s">
        <v>172</v>
      </c>
      <c r="AG544" s="20" t="s">
        <v>172</v>
      </c>
      <c r="AH544" s="20" t="s">
        <v>172</v>
      </c>
      <c r="AI544" s="20" t="s">
        <v>5816</v>
      </c>
      <c r="AJ544" s="20" t="s">
        <v>172</v>
      </c>
      <c r="AK544" s="20" t="s">
        <v>172</v>
      </c>
      <c r="AL544" s="20" t="s">
        <v>172</v>
      </c>
      <c r="AM544" s="20" t="s">
        <v>5816</v>
      </c>
      <c r="AN544" s="20" t="s">
        <v>5818</v>
      </c>
    </row>
    <row r="545" ht="12.0" customHeight="1">
      <c r="A545" s="18" t="s">
        <v>5770</v>
      </c>
      <c r="B545" s="19" t="str">
        <f t="shared" si="15"/>
        <v>AX</v>
      </c>
      <c r="C545" s="19" t="s">
        <v>171</v>
      </c>
      <c r="D545" s="19" t="str">
        <f t="shared" si="16"/>
        <v>vifanord-ROOT</v>
      </c>
      <c r="E545" s="19" t="str">
        <f t="shared" si="3"/>
        <v>TRUE</v>
      </c>
      <c r="F545" s="19" t="str">
        <f t="shared" si="4"/>
        <v>4</v>
      </c>
      <c r="G545" s="19" t="s">
        <v>5772</v>
      </c>
      <c r="H545" s="20" t="s">
        <v>5773</v>
      </c>
      <c r="I545" s="20" t="s">
        <v>5820</v>
      </c>
      <c r="Z545" t="s">
        <v>172</v>
      </c>
      <c r="AA545" t="s">
        <v>172</v>
      </c>
      <c r="AB545" t="s">
        <v>172</v>
      </c>
      <c r="AC545" t="s">
        <v>172</v>
      </c>
      <c r="AD545" t="s">
        <v>172</v>
      </c>
      <c r="AE545" t="s">
        <v>172</v>
      </c>
      <c r="AF545" t="s">
        <v>172</v>
      </c>
      <c r="AG545" t="s">
        <v>172</v>
      </c>
      <c r="AH545" t="s">
        <v>172</v>
      </c>
      <c r="AI545" t="s">
        <v>172</v>
      </c>
      <c r="AJ545" t="s">
        <v>172</v>
      </c>
      <c r="AK545" t="s">
        <v>172</v>
      </c>
      <c r="AL545" t="s">
        <v>172</v>
      </c>
      <c r="AM545" t="s">
        <v>172</v>
      </c>
      <c r="AN545" t="s">
        <v>183</v>
      </c>
    </row>
    <row r="546" ht="12.0" customHeight="1">
      <c r="A546" s="18" t="s">
        <v>5774</v>
      </c>
      <c r="B546" s="19" t="str">
        <f t="shared" si="15"/>
        <v>A1</v>
      </c>
      <c r="C546" s="19" t="str">
        <f t="shared" ref="C546:C553" si="75">REGEXREPLACE(B546,"^([^X]*?).?(X*)$", "$1X$2")</f>
        <v>AX</v>
      </c>
      <c r="D546" s="19" t="str">
        <f t="shared" si="16"/>
        <v>AX</v>
      </c>
      <c r="E546" s="19" t="str">
        <f t="shared" si="3"/>
        <v>TRUE</v>
      </c>
      <c r="F546" s="19" t="str">
        <f t="shared" si="4"/>
        <v>0</v>
      </c>
      <c r="G546" s="19" t="s">
        <v>5775</v>
      </c>
      <c r="H546" s="20" t="s">
        <v>5776</v>
      </c>
      <c r="I546" s="20" t="s">
        <v>5821</v>
      </c>
      <c r="K546" s="20" t="s">
        <v>5777</v>
      </c>
      <c r="L546" s="20" t="s">
        <v>5822</v>
      </c>
      <c r="U546" s="20" t="s">
        <v>5822</v>
      </c>
      <c r="Y546" s="20" t="s">
        <v>5822</v>
      </c>
      <c r="Z546" s="20" t="s">
        <v>5823</v>
      </c>
      <c r="AA546" s="20" t="s">
        <v>172</v>
      </c>
      <c r="AB546" s="20" t="s">
        <v>172</v>
      </c>
      <c r="AC546" s="20" t="s">
        <v>172</v>
      </c>
      <c r="AD546" s="20" t="s">
        <v>172</v>
      </c>
      <c r="AE546" s="20" t="s">
        <v>172</v>
      </c>
      <c r="AF546" s="20" t="s">
        <v>172</v>
      </c>
      <c r="AG546" s="20" t="s">
        <v>172</v>
      </c>
      <c r="AH546" s="20" t="s">
        <v>172</v>
      </c>
      <c r="AI546" s="20" t="s">
        <v>5823</v>
      </c>
      <c r="AJ546" s="20" t="s">
        <v>172</v>
      </c>
      <c r="AK546" s="20" t="s">
        <v>172</v>
      </c>
      <c r="AL546" s="20" t="s">
        <v>172</v>
      </c>
      <c r="AM546" s="20" t="s">
        <v>5823</v>
      </c>
      <c r="AN546" s="20" t="s">
        <v>5825</v>
      </c>
    </row>
    <row r="547" ht="12.0" customHeight="1">
      <c r="A547" s="18" t="s">
        <v>5781</v>
      </c>
      <c r="B547" s="19" t="str">
        <f t="shared" si="15"/>
        <v>A2</v>
      </c>
      <c r="C547" s="19" t="str">
        <f t="shared" si="75"/>
        <v>AX</v>
      </c>
      <c r="D547" s="19" t="str">
        <f t="shared" si="16"/>
        <v>AX</v>
      </c>
      <c r="E547" s="19" t="str">
        <f t="shared" si="3"/>
        <v>TRUE</v>
      </c>
      <c r="F547" s="19" t="str">
        <f t="shared" si="4"/>
        <v>0</v>
      </c>
      <c r="G547" s="19" t="s">
        <v>5782</v>
      </c>
      <c r="H547" s="20" t="s">
        <v>5783</v>
      </c>
      <c r="I547" s="20" t="s">
        <v>5828</v>
      </c>
      <c r="K547" s="20" t="s">
        <v>5784</v>
      </c>
      <c r="L547" s="20" t="s">
        <v>5829</v>
      </c>
      <c r="U547" s="20" t="s">
        <v>5829</v>
      </c>
      <c r="Y547" s="20" t="s">
        <v>5829</v>
      </c>
      <c r="Z547" s="20" t="s">
        <v>5830</v>
      </c>
      <c r="AA547" s="20" t="s">
        <v>172</v>
      </c>
      <c r="AB547" s="20" t="s">
        <v>172</v>
      </c>
      <c r="AC547" s="20" t="s">
        <v>172</v>
      </c>
      <c r="AD547" s="20" t="s">
        <v>172</v>
      </c>
      <c r="AE547" s="20" t="s">
        <v>172</v>
      </c>
      <c r="AF547" s="20" t="s">
        <v>172</v>
      </c>
      <c r="AG547" s="20" t="s">
        <v>172</v>
      </c>
      <c r="AH547" s="20" t="s">
        <v>172</v>
      </c>
      <c r="AI547" s="20" t="s">
        <v>5830</v>
      </c>
      <c r="AJ547" s="20" t="s">
        <v>172</v>
      </c>
      <c r="AK547" s="20" t="s">
        <v>172</v>
      </c>
      <c r="AL547" s="20" t="s">
        <v>172</v>
      </c>
      <c r="AM547" s="20" t="s">
        <v>5830</v>
      </c>
      <c r="AN547" s="20" t="s">
        <v>5831</v>
      </c>
    </row>
    <row r="548" ht="12.0" customHeight="1">
      <c r="A548" s="18" t="s">
        <v>5789</v>
      </c>
      <c r="B548" s="19" t="str">
        <f t="shared" si="15"/>
        <v>A5</v>
      </c>
      <c r="C548" s="19" t="str">
        <f t="shared" si="75"/>
        <v>AX</v>
      </c>
      <c r="D548" s="19" t="str">
        <f t="shared" si="16"/>
        <v>AX</v>
      </c>
      <c r="E548" s="19" t="str">
        <f t="shared" si="3"/>
        <v>TRUE</v>
      </c>
      <c r="F548" s="19" t="str">
        <f t="shared" si="4"/>
        <v>0</v>
      </c>
      <c r="G548" s="19" t="s">
        <v>5790</v>
      </c>
      <c r="H548" s="20" t="s">
        <v>5791</v>
      </c>
      <c r="I548" s="20" t="s">
        <v>5832</v>
      </c>
      <c r="K548" s="20" t="s">
        <v>5833</v>
      </c>
      <c r="L548" s="20" t="s">
        <v>5834</v>
      </c>
      <c r="U548" s="20" t="s">
        <v>5834</v>
      </c>
      <c r="Y548" s="20" t="s">
        <v>5835</v>
      </c>
      <c r="Z548" s="20" t="s">
        <v>5836</v>
      </c>
      <c r="AA548" s="20" t="s">
        <v>172</v>
      </c>
      <c r="AB548" s="20" t="s">
        <v>172</v>
      </c>
      <c r="AC548" s="20" t="s">
        <v>172</v>
      </c>
      <c r="AD548" s="20" t="s">
        <v>172</v>
      </c>
      <c r="AE548" s="20" t="s">
        <v>172</v>
      </c>
      <c r="AF548" s="20" t="s">
        <v>172</v>
      </c>
      <c r="AG548" s="20" t="s">
        <v>172</v>
      </c>
      <c r="AH548" s="20" t="s">
        <v>172</v>
      </c>
      <c r="AI548" s="20" t="s">
        <v>5836</v>
      </c>
      <c r="AJ548" s="20" t="s">
        <v>172</v>
      </c>
      <c r="AK548" s="20" t="s">
        <v>172</v>
      </c>
      <c r="AL548" s="20" t="s">
        <v>172</v>
      </c>
      <c r="AM548" s="20" t="s">
        <v>5837</v>
      </c>
      <c r="AN548" s="20" t="s">
        <v>5838</v>
      </c>
    </row>
    <row r="549" ht="12.0" customHeight="1">
      <c r="A549" s="18" t="s">
        <v>5796</v>
      </c>
      <c r="B549" s="19" t="str">
        <f t="shared" si="15"/>
        <v>A6</v>
      </c>
      <c r="C549" s="19" t="str">
        <f t="shared" si="75"/>
        <v>AX</v>
      </c>
      <c r="D549" s="19" t="str">
        <f t="shared" si="16"/>
        <v>AX</v>
      </c>
      <c r="E549" s="19" t="str">
        <f t="shared" si="3"/>
        <v>TRUE</v>
      </c>
      <c r="F549" s="19" t="str">
        <f t="shared" si="4"/>
        <v>0</v>
      </c>
      <c r="G549" s="19" t="s">
        <v>5797</v>
      </c>
      <c r="H549" s="20" t="s">
        <v>5839</v>
      </c>
      <c r="I549" s="20" t="s">
        <v>5841</v>
      </c>
      <c r="K549" s="20" t="s">
        <v>5842</v>
      </c>
      <c r="L549" s="20" t="s">
        <v>5843</v>
      </c>
      <c r="U549" s="20" t="s">
        <v>5843</v>
      </c>
      <c r="Y549" s="20" t="s">
        <v>5843</v>
      </c>
      <c r="Z549" s="20" t="s">
        <v>5844</v>
      </c>
      <c r="AA549" s="20" t="s">
        <v>172</v>
      </c>
      <c r="AB549" s="20" t="s">
        <v>172</v>
      </c>
      <c r="AC549" s="20" t="s">
        <v>172</v>
      </c>
      <c r="AD549" s="20" t="s">
        <v>172</v>
      </c>
      <c r="AE549" s="20" t="s">
        <v>172</v>
      </c>
      <c r="AF549" s="20" t="s">
        <v>172</v>
      </c>
      <c r="AG549" s="20" t="s">
        <v>172</v>
      </c>
      <c r="AH549" s="20" t="s">
        <v>172</v>
      </c>
      <c r="AI549" s="20" t="s">
        <v>5844</v>
      </c>
      <c r="AJ549" s="20" t="s">
        <v>172</v>
      </c>
      <c r="AK549" s="20" t="s">
        <v>172</v>
      </c>
      <c r="AL549" s="20" t="s">
        <v>172</v>
      </c>
      <c r="AM549" s="20" t="s">
        <v>5844</v>
      </c>
      <c r="AN549" s="20" t="s">
        <v>5846</v>
      </c>
    </row>
    <row r="550" ht="12.0" customHeight="1">
      <c r="A550" s="18" t="s">
        <v>4888</v>
      </c>
      <c r="B550" s="19" t="str">
        <f t="shared" si="15"/>
        <v>831.61</v>
      </c>
      <c r="C550" s="19" t="str">
        <f t="shared" si="75"/>
        <v>831.6X</v>
      </c>
      <c r="D550" s="19" t="str">
        <f t="shared" si="16"/>
        <v>831.6X</v>
      </c>
      <c r="E550" s="19" t="str">
        <f t="shared" si="3"/>
        <v>TRUE</v>
      </c>
      <c r="F550" s="19" t="str">
        <f t="shared" si="4"/>
        <v>0</v>
      </c>
      <c r="G550" s="19" t="s">
        <v>4491</v>
      </c>
      <c r="H550" s="20" t="s">
        <v>4896</v>
      </c>
      <c r="I550" s="20" t="s">
        <v>5847</v>
      </c>
      <c r="J550" s="20" t="s">
        <v>2944</v>
      </c>
      <c r="Z550" t="s">
        <v>172</v>
      </c>
      <c r="AA550" t="s">
        <v>172</v>
      </c>
      <c r="AB550" t="s">
        <v>172</v>
      </c>
      <c r="AC550" t="s">
        <v>172</v>
      </c>
      <c r="AD550" t="s">
        <v>172</v>
      </c>
      <c r="AE550" t="s">
        <v>172</v>
      </c>
      <c r="AF550" t="s">
        <v>172</v>
      </c>
      <c r="AG550" t="s">
        <v>172</v>
      </c>
      <c r="AH550" t="s">
        <v>172</v>
      </c>
      <c r="AI550" t="s">
        <v>172</v>
      </c>
      <c r="AJ550" t="s">
        <v>172</v>
      </c>
      <c r="AK550" t="s">
        <v>172</v>
      </c>
      <c r="AL550" t="s">
        <v>172</v>
      </c>
      <c r="AM550" t="s">
        <v>172</v>
      </c>
      <c r="AN550" t="s">
        <v>183</v>
      </c>
    </row>
    <row r="551" ht="12.0" customHeight="1">
      <c r="A551" s="18" t="s">
        <v>4902</v>
      </c>
      <c r="B551" s="19" t="str">
        <f t="shared" si="15"/>
        <v>831.62</v>
      </c>
      <c r="C551" s="19" t="str">
        <f t="shared" si="75"/>
        <v>831.6X</v>
      </c>
      <c r="D551" s="19" t="str">
        <f t="shared" si="16"/>
        <v>831.6X</v>
      </c>
      <c r="E551" s="19" t="str">
        <f t="shared" si="3"/>
        <v>TRUE</v>
      </c>
      <c r="F551" s="19" t="str">
        <f t="shared" si="4"/>
        <v>0</v>
      </c>
      <c r="G551" s="19" t="s">
        <v>4908</v>
      </c>
      <c r="H551" s="20" t="s">
        <v>4909</v>
      </c>
      <c r="I551" s="20" t="s">
        <v>5849</v>
      </c>
      <c r="J551" s="20" t="s">
        <v>2944</v>
      </c>
      <c r="Z551" t="s">
        <v>172</v>
      </c>
      <c r="AA551" t="s">
        <v>172</v>
      </c>
      <c r="AB551" t="s">
        <v>172</v>
      </c>
      <c r="AC551" t="s">
        <v>172</v>
      </c>
      <c r="AD551" t="s">
        <v>172</v>
      </c>
      <c r="AE551" t="s">
        <v>172</v>
      </c>
      <c r="AF551" t="s">
        <v>172</v>
      </c>
      <c r="AG551" t="s">
        <v>172</v>
      </c>
      <c r="AH551" t="s">
        <v>172</v>
      </c>
      <c r="AI551" t="s">
        <v>172</v>
      </c>
      <c r="AJ551" t="s">
        <v>172</v>
      </c>
      <c r="AK551" t="s">
        <v>172</v>
      </c>
      <c r="AL551" t="s">
        <v>172</v>
      </c>
      <c r="AM551" t="s">
        <v>172</v>
      </c>
      <c r="AN551" t="s">
        <v>183</v>
      </c>
    </row>
    <row r="552" ht="12.0" customHeight="1">
      <c r="A552" s="18" t="s">
        <v>5850</v>
      </c>
      <c r="B552" s="19" t="str">
        <f t="shared" si="15"/>
        <v>832.61</v>
      </c>
      <c r="C552" s="19" t="str">
        <f t="shared" si="75"/>
        <v>832.6X</v>
      </c>
      <c r="D552" s="19" t="str">
        <f t="shared" si="16"/>
        <v>832.6X</v>
      </c>
      <c r="E552" s="19" t="str">
        <f t="shared" si="3"/>
        <v>TRUE</v>
      </c>
      <c r="F552" s="19" t="str">
        <f t="shared" si="4"/>
        <v>0</v>
      </c>
      <c r="G552" s="19" t="s">
        <v>4541</v>
      </c>
      <c r="H552" s="20" t="s">
        <v>4896</v>
      </c>
      <c r="I552" s="20" t="s">
        <v>5847</v>
      </c>
      <c r="J552" s="20" t="s">
        <v>3182</v>
      </c>
      <c r="Z552" t="s">
        <v>172</v>
      </c>
      <c r="AA552" t="s">
        <v>172</v>
      </c>
      <c r="AB552" t="s">
        <v>172</v>
      </c>
      <c r="AC552" t="s">
        <v>172</v>
      </c>
      <c r="AD552" t="s">
        <v>172</v>
      </c>
      <c r="AE552" t="s">
        <v>172</v>
      </c>
      <c r="AF552" t="s">
        <v>172</v>
      </c>
      <c r="AG552" t="s">
        <v>172</v>
      </c>
      <c r="AH552" t="s">
        <v>172</v>
      </c>
      <c r="AI552" t="s">
        <v>172</v>
      </c>
      <c r="AJ552" t="s">
        <v>172</v>
      </c>
      <c r="AK552" t="s">
        <v>172</v>
      </c>
      <c r="AL552" t="s">
        <v>172</v>
      </c>
      <c r="AM552" t="s">
        <v>172</v>
      </c>
      <c r="AN552" t="s">
        <v>183</v>
      </c>
    </row>
    <row r="553" ht="12.0" customHeight="1">
      <c r="A553" s="18" t="s">
        <v>5851</v>
      </c>
      <c r="B553" s="19" t="str">
        <f t="shared" si="15"/>
        <v>832.62</v>
      </c>
      <c r="C553" s="19" t="str">
        <f t="shared" si="75"/>
        <v>832.6X</v>
      </c>
      <c r="D553" s="19" t="str">
        <f t="shared" si="16"/>
        <v>832.6X</v>
      </c>
      <c r="E553" s="19" t="str">
        <f t="shared" si="3"/>
        <v>TRUE</v>
      </c>
      <c r="F553" s="19" t="str">
        <f t="shared" si="4"/>
        <v>0</v>
      </c>
      <c r="G553" s="19" t="s">
        <v>5853</v>
      </c>
      <c r="H553" s="20" t="s">
        <v>5854</v>
      </c>
      <c r="I553" s="20" t="s">
        <v>5849</v>
      </c>
      <c r="J553" s="20" t="s">
        <v>3182</v>
      </c>
      <c r="Z553" t="s">
        <v>172</v>
      </c>
      <c r="AA553" t="s">
        <v>172</v>
      </c>
      <c r="AB553" t="s">
        <v>172</v>
      </c>
      <c r="AC553" t="s">
        <v>172</v>
      </c>
      <c r="AD553" t="s">
        <v>172</v>
      </c>
      <c r="AE553" t="s">
        <v>172</v>
      </c>
      <c r="AF553" t="s">
        <v>172</v>
      </c>
      <c r="AG553" t="s">
        <v>172</v>
      </c>
      <c r="AH553" t="s">
        <v>172</v>
      </c>
      <c r="AI553" t="s">
        <v>172</v>
      </c>
      <c r="AJ553" t="s">
        <v>172</v>
      </c>
      <c r="AK553" t="s">
        <v>172</v>
      </c>
      <c r="AL553" t="s">
        <v>172</v>
      </c>
      <c r="AM553" t="s">
        <v>172</v>
      </c>
      <c r="AN553" t="s">
        <v>183</v>
      </c>
    </row>
  </sheetData>
  <conditionalFormatting sqref="E:E">
    <cfRule type="cellIs" dxfId="0" priority="1" operator="equal">
      <formula>"FALSE"</formula>
    </cfRule>
  </conditionalFormatting>
  <conditionalFormatting sqref="D:D">
    <cfRule type="containsBlanks" dxfId="1" priority="2">
      <formula>LEN(TRIM(D1))=0</formula>
    </cfRule>
  </conditionalFormatting>
  <conditionalFormatting sqref="F:F">
    <cfRule type="cellIs" dxfId="2" priority="3" operator="equal">
      <formula>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15.57"/>
    <col customWidth="1" min="7" max="7" width="14.86"/>
    <col customWidth="1" min="13" max="13" width="45.29"/>
  </cols>
  <sheetData>
    <row r="1" ht="15.0" customHeight="1">
      <c r="A1" s="6" t="s">
        <v>1</v>
      </c>
      <c r="B1" s="7" t="s">
        <v>62</v>
      </c>
      <c r="C1" s="7" t="s">
        <v>87</v>
      </c>
      <c r="D1" s="7" t="s">
        <v>88</v>
      </c>
      <c r="E1" s="7" t="s">
        <v>89</v>
      </c>
      <c r="F1" s="7" t="s">
        <v>30</v>
      </c>
      <c r="G1" s="10" t="s">
        <v>90</v>
      </c>
      <c r="H1" s="10" t="s">
        <v>105</v>
      </c>
      <c r="I1" s="10" t="s">
        <v>109</v>
      </c>
      <c r="J1" s="7" t="s">
        <v>111</v>
      </c>
      <c r="K1" s="10" t="s">
        <v>118</v>
      </c>
      <c r="L1" s="7" t="s">
        <v>119</v>
      </c>
      <c r="M1" s="7" t="s">
        <v>120</v>
      </c>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row>
    <row r="2" ht="15.0" customHeight="1">
      <c r="A2" s="17" t="str">
        <f> UNIQUE( TRANSPOSE(SPLIT(REGEXREPLACE( JOIN("π", HGW!B:B, SUB!B:B), "0", "•"),"π")))</f>
        <v>vifanord-ROOT</v>
      </c>
      <c r="B2" t="str">
        <f t="shared" ref="B2:B563" si="1">REGEXREPLACE(A2 &amp; "","•", "0")</f>
        <v>vifanord-ROOT</v>
      </c>
      <c r="C2" s="22" t="str">
        <f>VLOOKUP(B2,HGW!B:D,2,FALSE)</f>
        <v/>
      </c>
      <c r="D2" s="22" t="str">
        <f>VLOOKUP(B2,SUB!B:D,2,FALSE)</f>
        <v/>
      </c>
      <c r="E2" s="22" t="str">
        <f t="shared" ref="E2:E563" si="2">IF(ISNA(C2),D2,C2)</f>
        <v/>
      </c>
      <c r="F2" s="22" t="str">
        <f>VLOOKUP(B2,HGW!B:G,6,FALSE)</f>
        <v/>
      </c>
      <c r="G2" s="25" t="str">
        <f>VLOOKUP(B2,Kiel!C:AL,36,FALSE)</f>
        <v/>
      </c>
      <c r="H2" s="25" t="str">
        <f>IF(ISNA(G2),,G2)</f>
        <v/>
      </c>
      <c r="I2" s="25" t="str">
        <f>VLOOKUP(B2,SUB!D:K,8,FALSE)</f>
        <v/>
      </c>
      <c r="K2" s="26"/>
      <c r="L2" s="25" t="str">
        <f>IF(ISNA(K2),,K2)</f>
        <v/>
      </c>
      <c r="KH2" s="26" t="str">
        <f>mergeJson(G1:I1,G10:G11,G10:G11,G10:G11)</f>
        <v>{}</v>
      </c>
    </row>
    <row r="3">
      <c r="A3" t="s">
        <v>174</v>
      </c>
      <c r="B3" t="str">
        <f t="shared" si="1"/>
        <v>0XX</v>
      </c>
      <c r="C3" s="22" t="str">
        <f>VLOOKUP(B3,HGW!B:D,2,FALSE)</f>
        <v>vifanord-ROOT</v>
      </c>
      <c r="D3" s="22" t="str">
        <f>VLOOKUP(B3,SUB!B:D,2,FALSE)</f>
        <v>vifanord-ROOT</v>
      </c>
      <c r="E3" s="22" t="str">
        <f t="shared" si="2"/>
        <v>vifanord-ROOT</v>
      </c>
      <c r="F3" s="22" t="str">
        <f>VLOOKUP(B3,HGW!B:G,6,FALSE)</f>
        <v>0**</v>
      </c>
      <c r="G3" s="26" t="str">
        <f>VLOOKUP(B3,Kiel!C:AL,36,FALSE)</f>
        <v>#N/A</v>
      </c>
      <c r="H3" s="26" t="str">
        <f t="shared" ref="H3:H562" si="3">IF(ISNA(G3),"{}",G3)</f>
        <v>{}</v>
      </c>
      <c r="I3" s="25" t="str">
        <f>VLOOKUP(B3,SUB!B:AK,35,FALSE)</f>
        <v/>
      </c>
      <c r="J3" s="25" t="str">
        <f t="shared" ref="J3:J562" si="4">IF(ISNA(I3),"{}",I3)</f>
        <v/>
      </c>
      <c r="K3" s="25" t="str">
        <f>VLOOKUP(B3,HGW!B:AN,39,FALSE)</f>
        <v>{}</v>
      </c>
      <c r="L3" s="25" t="str">
        <f t="shared" ref="L3:L562" si="5">IF(ISNA(K3),"{}",K3)</f>
        <v>{}</v>
      </c>
      <c r="M3" t="str">
        <f>mergeJSON(Kiel!X3:AK3, H3:H20, J3:J20, L3:L20)</f>
        <v>{}</v>
      </c>
      <c r="KH3" t="s">
        <v>183</v>
      </c>
    </row>
    <row r="4">
      <c r="A4" s="17" t="s">
        <v>310</v>
      </c>
      <c r="B4" t="str">
        <f t="shared" si="1"/>
        <v>00X</v>
      </c>
      <c r="C4" s="22" t="str">
        <f>VLOOKUP(B4,HGW!B:D,2,FALSE)</f>
        <v>0XX</v>
      </c>
      <c r="D4" s="22" t="str">
        <f>VLOOKUP(B4,SUB!B:D,2,FALSE)</f>
        <v>0XX</v>
      </c>
      <c r="E4" s="22" t="str">
        <f t="shared" si="2"/>
        <v>0XX</v>
      </c>
      <c r="F4" s="22" t="str">
        <f>VLOOKUP(B4,HGW!B:G,6,FALSE)</f>
        <v>00*</v>
      </c>
      <c r="G4" s="26" t="str">
        <f>VLOOKUP(B4,Kiel!C:AL,36,FALSE)</f>
        <v>#N/A</v>
      </c>
      <c r="H4" s="26" t="str">
        <f t="shared" si="3"/>
        <v>{}</v>
      </c>
      <c r="I4" s="25" t="str">
        <f>VLOOKUP(B4,SUB!B:AK,35,FALSE)</f>
        <v/>
      </c>
      <c r="J4" s="25" t="str">
        <f t="shared" si="4"/>
        <v/>
      </c>
      <c r="K4" s="25" t="str">
        <f>VLOOKUP(B4,HGW!B:AN,39,FALSE)</f>
        <v>{}</v>
      </c>
      <c r="L4" s="25" t="str">
        <f t="shared" si="5"/>
        <v>{}</v>
      </c>
      <c r="M4" t="s">
        <v>183</v>
      </c>
    </row>
    <row r="5">
      <c r="A5" s="17" t="s">
        <v>327</v>
      </c>
      <c r="B5" t="str">
        <f t="shared" si="1"/>
        <v>001</v>
      </c>
      <c r="C5" s="22" t="str">
        <f>VLOOKUP(B5,HGW!B:D,2,FALSE)</f>
        <v>00X</v>
      </c>
      <c r="D5" s="22" t="str">
        <f>VLOOKUP(B5,SUB!B:D,2,FALSE)</f>
        <v>00X</v>
      </c>
      <c r="E5" s="22" t="str">
        <f t="shared" si="2"/>
        <v>00X</v>
      </c>
      <c r="F5" s="22" t="str">
        <f>VLOOKUP(B5,HGW!B:G,6,FALSE)</f>
        <v>001</v>
      </c>
      <c r="G5" s="26" t="str">
        <f>VLOOKUP(B5,Kiel!C:AL,36,FALSE)</f>
        <v>#N/A</v>
      </c>
      <c r="H5" s="26" t="str">
        <f t="shared" si="3"/>
        <v>{}</v>
      </c>
      <c r="I5" s="25" t="str">
        <f>VLOOKUP(B5,SUB!B:AK,35,FALSE)</f>
        <v/>
      </c>
      <c r="J5" s="25" t="str">
        <f t="shared" si="4"/>
        <v/>
      </c>
      <c r="K5" s="25" t="str">
        <f>VLOOKUP(B5,HGW!B:AN,39,FALSE)</f>
        <v>{"nord":"lklhgw=\"ak 1?\" or lklhgw=\"ak 2?\" or (lklhgw=\"ak 3?\" not lklhgw=\"ak 39?\")\" or lklhgw=\"qp 20?\" or lklhgw=\"qp 21?\" or lklhgw=\"nu 1500\" or lklhgw=\"nu 2000\"","sca":"lklhgw=\"ak 341?\" or lklhgw=\"ak 342?\" or lklhgw=\"ak 3430?\"","dk":"lklhgw=\"ak 3415?\"","ic":"lklhgw=\"ak 3423?\"","gro":"lklhgw=\"ak 3420?\"","se":"lklhgw=\"ak 3430?\"","no":"lklhgw=\"ak 3425?\"","fi":"lklhgw=\"ak 3435?\"","bal":"lklhgw=\"ak 1?\" or lklhgw=\"ak 2?\" or (lklhgw=\"ak 3?\" not lklhgw=\"ak 39?\")\" or lklhgw=\"qp 20?\" or lklhgw=\"qp 21?\" or lklhgw=\"nu 1500\" or lklhgw=\"nu 2000\"","all":"lklhgw=\"ak 1?\" or lklhgw=\"ak 2?\" or (lklhgw=\"ak 3?\" not lklhgw=\"ak 39?\")\" or lklhgw=\"qp 20?\" or lklhgw=\"qp 21?\" or lklhgw=\"nu 1500\" or lklhgw=\"nu 2000\""}</v>
      </c>
      <c r="L5" s="25" t="str">
        <f t="shared" si="5"/>
        <v>{"nord":"lklhgw=\"ak 1?\" or lklhgw=\"ak 2?\" or (lklhgw=\"ak 3?\" not lklhgw=\"ak 39?\")\" or lklhgw=\"qp 20?\" or lklhgw=\"qp 21?\" or lklhgw=\"nu 1500\" or lklhgw=\"nu 2000\"","sca":"lklhgw=\"ak 341?\" or lklhgw=\"ak 342?\" or lklhgw=\"ak 3430?\"","dk":"lklhgw=\"ak 3415?\"","ic":"lklhgw=\"ak 3423?\"","gro":"lklhgw=\"ak 3420?\"","se":"lklhgw=\"ak 3430?\"","no":"lklhgw=\"ak 3425?\"","fi":"lklhgw=\"ak 3435?\"","bal":"lklhgw=\"ak 1?\" or lklhgw=\"ak 2?\" or (lklhgw=\"ak 3?\" not lklhgw=\"ak 39?\")\" or lklhgw=\"qp 20?\" or lklhgw=\"qp 21?\" or lklhgw=\"nu 1500\" or lklhgw=\"nu 2000\"","all":"lklhgw=\"ak 1?\" or lklhgw=\"ak 2?\" or (lklhgw=\"ak 3?\" not lklhgw=\"ak 39?\")\" or lklhgw=\"qp 20?\" or lklhgw=\"qp 21?\" or lklhgw=\"nu 1500\" or lklhgw=\"nu 2000\""}</v>
      </c>
      <c r="M5" t="s">
        <v>183</v>
      </c>
    </row>
    <row r="6">
      <c r="A6" s="17" t="s">
        <v>340</v>
      </c>
      <c r="B6" t="str">
        <f t="shared" si="1"/>
        <v>002</v>
      </c>
      <c r="C6" s="22" t="str">
        <f>VLOOKUP(B6,HGW!B:D,2,FALSE)</f>
        <v>00X</v>
      </c>
      <c r="D6" s="22" t="str">
        <f>VLOOKUP(B6,SUB!B:D,2,FALSE)</f>
        <v>00X</v>
      </c>
      <c r="E6" s="22" t="str">
        <f t="shared" si="2"/>
        <v>00X</v>
      </c>
      <c r="F6" s="22" t="str">
        <f>VLOOKUP(B6,HGW!B:G,6,FALSE)</f>
        <v>002</v>
      </c>
      <c r="G6" s="25" t="str">
        <f>VLOOKUP(B6,Kiel!C:AL,36,FALSE)</f>
        <v>{"nord":"kiss=\"kom 918.900\"","sca":"kiss=\"kom 918.900\"","dk":"kiss=\"kom 885*\" or kiss=\"kom 896*\" or kiss=\"kom 901*\" or kiss=\"kom 918.900\"","gro":"kiss=\"kom 918.900\"","ic":"kiss=\"kom 901*\" or kiss=\"kom 918.900\"","fae":"kiss=\"kom 918.900\"","se":"kiss=\"kom 885*\" or kiss=\"kom 896*\" or kiss=\"kom 901*\" or kiss=\"kom 918.900\"","no":"kiss=\"kom 896*\" or kiss=\"kom 901*\" or kiss=\"kom 918.900\"","fi":"kiss=\"kom 885*\" or kiss=\"kom 896*\" or kiss=\"kom 901*\""}</v>
      </c>
      <c r="H6" s="25" t="str">
        <f t="shared" si="3"/>
        <v>{"nord":"kiss=\"kom 918.900\"","sca":"kiss=\"kom 918.900\"","dk":"kiss=\"kom 885*\" or kiss=\"kom 896*\" or kiss=\"kom 901*\" or kiss=\"kom 918.900\"","gro":"kiss=\"kom 918.900\"","ic":"kiss=\"kom 901*\" or kiss=\"kom 918.900\"","fae":"kiss=\"kom 918.900\"","se":"kiss=\"kom 885*\" or kiss=\"kom 896*\" or kiss=\"kom 901*\" or kiss=\"kom 918.900\"","no":"kiss=\"kom 896*\" or kiss=\"kom 901*\" or kiss=\"kom 918.900\"","fi":"kiss=\"kom 885*\" or kiss=\"kom 896*\" or kiss=\"kom 901*\""}</v>
      </c>
      <c r="I6" s="25" t="str">
        <f>VLOOKUP(B6,SUB!B:AK,35,FALSE)</f>
        <v/>
      </c>
      <c r="J6" s="25" t="str">
        <f t="shared" si="4"/>
        <v/>
      </c>
      <c r="K6" s="25" t="str">
        <f>VLOOKUP(B6,HGW!B:AN,39,FALSE)</f>
        <v>{"nord":"lklhgw=\"am 4?\" or lklhgw=\"am 5?\" or lklhgw=\"am 6?\" or lklhgw=\"am 7?\" or lklhgw=\"am 8?\" or lklhgw=\"am 9?\" or lklhgw=\"an 14?\" or lklhgw=\"an 15?\" or lklhgw=\"an 16?\" or lklhgw=\"an 17?\" or lklhgw=\"an 18?\" or lklhgw=\"an 19?\" or lklhgw=\"an 2?\" or lklhgw=\"an 3?\" or lklhgw=\"an 4?\"","sca":"(lklhgw=\"an 1622?\" not lklhgw=\"an 16227\")\" or (lklhgw=\"an 1822?\" not lklhgw=\"an 18227\")\" or (lklhgw=\"an 4122?\" not lklhgw=\"an 41227\")\" or (lklhgw=\"an 1!!2?\" not lklhgw=\"an 1!!27\")\" or (lklhgw=\"an 2!!2?\" not lklhgw=\"an 2!!27\")\" or (lklhgw=\"an 3!!2?\" not lklhgw=\"an 3!!27\")\" or (lklhgw=\"an 4!!2?\" not lklhgw=\"an 4!!27\")","dk":"lklhgw=\"an 16223\" or lklhgw=\"an 18223\" or lklhgw=\"an 41223\" or lklhgw=\"an 1!!23\" or lklhgw=\"an 2!!23\" or lklhgw=\"an 3!!23\" or lklhgw=\"an 4!!23\"","ic":"lklhgw=\"an 16224\" or lklhgw=\"an 18224\" or lklhgw=\"an 41224\" or lklhgw=\"an 1!!24\" or lklhgw=\"an 2!!24\" or lklhgw=\"an 3!!24\" or lklhgw=\"an 4!!24\"","gro":"lklhgw=\"an 16246\" or lklhgw=\"an 18246\" or lklhgw=\"an 41246 \"","se":"lklhgw=\"an 16226\" or lklhgw=\"an 18226\" or lklhgw=\"an 41226\" or lklhgw=\"an 1!!26\" or lklhgw=\"an 2!!26\" or lklhgw=\"an 3!!26\" or lklhgw=\"an 4!!26\"","no":"lklhgw=\"an 16225\" or lklhgw=\"an 18225\" or lklhgw=\"an 41225\" or lklhgw=\"an 1!!25\" or lklhgw=\"an 2!!25\" or lklhgw=\"an 3!!25\" or lklhgw=\"an 4!!25\"","fi":"lklhgw=\"an 16227\" or lklhgw=\"an 18227\" or lklhgw=\"an 41227\" or lklhgw=\"an 1!!27\" or lklhgw=\"an 2!!27\" or lklhgw=\"an 3!!27\" or lklhgw=\"an 4!!27\"","bal":"lklhgw=\"am 4?\" or lklhgw=\"am 5?\" or lklhgw=\"am 6?\" or lklhgw=\"am 7?\" or lklhgw=\"am 8?\" or lklhgw=\"am 9?\" or lklhgw=\"an 14?\" or lklhgw=\"an 15?\" or lklhgw=\"an 16?\" or lklhgw=\"an 17?\" or lklhgw=\"an 18?\" or lklhgw=\"an 19?\" or lklhgw=\"an 2?\" or lklhgw=\"an 3?\" or lklhgw=\"an 4?\"","all":"lklhgw=\"am 4?\" or lklhgw=\"am 5?\" or lklhgw=\"am 6?\" or lklhgw=\"am 7?\" or lklhgw=\"am 8?\" or lklhgw=\"am 9?\" or lklhgw=\"an 14?\" or lklhgw=\"an 15?\" or lklhgw=\"an 16?\" or lklhgw=\"an 17?\" or lklhgw=\"an 18?\" or lklhgw=\"an 19?\" or lklhgw=\"an 2?\" or lklhgw=\"an 3?\" or lklhgw=\"an 4?\""}</v>
      </c>
      <c r="L6" s="25" t="str">
        <f t="shared" si="5"/>
        <v>{"nord":"lklhgw=\"am 4?\" or lklhgw=\"am 5?\" or lklhgw=\"am 6?\" or lklhgw=\"am 7?\" or lklhgw=\"am 8?\" or lklhgw=\"am 9?\" or lklhgw=\"an 14?\" or lklhgw=\"an 15?\" or lklhgw=\"an 16?\" or lklhgw=\"an 17?\" or lklhgw=\"an 18?\" or lklhgw=\"an 19?\" or lklhgw=\"an 2?\" or lklhgw=\"an 3?\" or lklhgw=\"an 4?\"","sca":"(lklhgw=\"an 1622?\" not lklhgw=\"an 16227\")\" or (lklhgw=\"an 1822?\" not lklhgw=\"an 18227\")\" or (lklhgw=\"an 4122?\" not lklhgw=\"an 41227\")\" or (lklhgw=\"an 1!!2?\" not lklhgw=\"an 1!!27\")\" or (lklhgw=\"an 2!!2?\" not lklhgw=\"an 2!!27\")\" or (lklhgw=\"an 3!!2?\" not lklhgw=\"an 3!!27\")\" or (lklhgw=\"an 4!!2?\" not lklhgw=\"an 4!!27\")","dk":"lklhgw=\"an 16223\" or lklhgw=\"an 18223\" or lklhgw=\"an 41223\" or lklhgw=\"an 1!!23\" or lklhgw=\"an 2!!23\" or lklhgw=\"an 3!!23\" or lklhgw=\"an 4!!23\"","ic":"lklhgw=\"an 16224\" or lklhgw=\"an 18224\" or lklhgw=\"an 41224\" or lklhgw=\"an 1!!24\" or lklhgw=\"an 2!!24\" or lklhgw=\"an 3!!24\" or lklhgw=\"an 4!!24\"","gro":"lklhgw=\"an 16246\" or lklhgw=\"an 18246\" or lklhgw=\"an 41246 \"","se":"lklhgw=\"an 16226\" or lklhgw=\"an 18226\" or lklhgw=\"an 41226\" or lklhgw=\"an 1!!26\" or lklhgw=\"an 2!!26\" or lklhgw=\"an 3!!26\" or lklhgw=\"an 4!!26\"","no":"lklhgw=\"an 16225\" or lklhgw=\"an 18225\" or lklhgw=\"an 41225\" or lklhgw=\"an 1!!25\" or lklhgw=\"an 2!!25\" or lklhgw=\"an 3!!25\" or lklhgw=\"an 4!!25\"","fi":"lklhgw=\"an 16227\" or lklhgw=\"an 18227\" or lklhgw=\"an 41227\" or lklhgw=\"an 1!!27\" or lklhgw=\"an 2!!27\" or lklhgw=\"an 3!!27\" or lklhgw=\"an 4!!27\"","bal":"lklhgw=\"am 4?\" or lklhgw=\"am 5?\" or lklhgw=\"am 6?\" or lklhgw=\"am 7?\" or lklhgw=\"am 8?\" or lklhgw=\"am 9?\" or lklhgw=\"an 14?\" or lklhgw=\"an 15?\" or lklhgw=\"an 16?\" or lklhgw=\"an 17?\" or lklhgw=\"an 18?\" or lklhgw=\"an 19?\" or lklhgw=\"an 2?\" or lklhgw=\"an 3?\" or lklhgw=\"an 4?\"","all":"lklhgw=\"am 4?\" or lklhgw=\"am 5?\" or lklhgw=\"am 6?\" or lklhgw=\"am 7?\" or lklhgw=\"am 8?\" or lklhgw=\"am 9?\" or lklhgw=\"an 14?\" or lklhgw=\"an 15?\" or lklhgw=\"an 16?\" or lklhgw=\"an 17?\" or lklhgw=\"an 18?\" or lklhgw=\"an 19?\" or lklhgw=\"an 2?\" or lklhgw=\"an 3?\" or lklhgw=\"an 4?\""}</v>
      </c>
      <c r="M6" t="s">
        <v>183</v>
      </c>
    </row>
    <row r="7">
      <c r="A7" s="17" t="s">
        <v>365</v>
      </c>
      <c r="B7" t="str">
        <f t="shared" si="1"/>
        <v>004</v>
      </c>
      <c r="C7" s="22" t="str">
        <f>VLOOKUP(B7,HGW!B:D,2,FALSE)</f>
        <v>00X</v>
      </c>
      <c r="D7" s="22" t="str">
        <f>VLOOKUP(B7,SUB!B:D,2,FALSE)</f>
        <v>00X</v>
      </c>
      <c r="E7" s="22" t="str">
        <f t="shared" si="2"/>
        <v>00X</v>
      </c>
      <c r="F7" s="22" t="str">
        <f>VLOOKUP(B7,HGW!B:G,6,FALSE)</f>
        <v>004</v>
      </c>
      <c r="G7" s="26" t="str">
        <f>VLOOKUP(B7,Kiel!C:AL,36,FALSE)</f>
        <v>#N/A</v>
      </c>
      <c r="H7" s="26" t="str">
        <f t="shared" si="3"/>
        <v>{}</v>
      </c>
      <c r="I7" s="25" t="str">
        <f>VLOOKUP(B7,SUB!B:AK,35,FALSE)</f>
        <v/>
      </c>
      <c r="J7" s="25" t="str">
        <f t="shared" si="4"/>
        <v/>
      </c>
      <c r="K7" s="25" t="str">
        <f>VLOOKUP(B7,HGW!B:AN,39,FALSE)</f>
        <v>{"nord":"lklhgw=\"sq?\" or lklhgw=\"sr?\" or lklhgw=\"ss?\" or lklhgw=\"st?\" or lklhgw=\"su?\"","bal":"lklhgw=\"sq?\" or lklhgw=\"sr?\" or lklhgw=\"ss?\" or lklhgw=\"st?\" or lklhgw=\"su?\"","all":"lklhgw=\"sq?\" or lklhgw=\"sr?\" or lklhgw=\"ss?\" or lklhgw=\"st?\" or lklhgw=\"su?\""}</v>
      </c>
      <c r="L7" s="25" t="str">
        <f t="shared" si="5"/>
        <v>{"nord":"lklhgw=\"sq?\" or lklhgw=\"sr?\" or lklhgw=\"ss?\" or lklhgw=\"st?\" or lklhgw=\"su?\"","bal":"lklhgw=\"sq?\" or lklhgw=\"sr?\" or lklhgw=\"ss?\" or lklhgw=\"st?\" or lklhgw=\"su?\"","all":"lklhgw=\"sq?\" or lklhgw=\"sr?\" or lklhgw=\"ss?\" or lklhgw=\"st?\" or lklhgw=\"su?\""}</v>
      </c>
      <c r="M7" t="s">
        <v>183</v>
      </c>
    </row>
    <row r="8">
      <c r="A8" s="17" t="s">
        <v>390</v>
      </c>
      <c r="B8" t="str">
        <f t="shared" si="1"/>
        <v>01X</v>
      </c>
      <c r="C8" s="22" t="str">
        <f>VLOOKUP(B8,HGW!B:D,2,FALSE)</f>
        <v>0XX</v>
      </c>
      <c r="D8" s="22" t="str">
        <f>VLOOKUP(B8,SUB!B:D,2,FALSE)</f>
        <v>0XX</v>
      </c>
      <c r="E8" s="22" t="str">
        <f t="shared" si="2"/>
        <v>0XX</v>
      </c>
      <c r="F8" s="22" t="str">
        <f>VLOOKUP(B8,HGW!B:G,6,FALSE)</f>
        <v>01*</v>
      </c>
      <c r="G8" s="25" t="str">
        <f>VLOOKUP(B8,Kiel!C:AL,36,FALSE)</f>
        <v>{"all":"kiss=\"ska 003.000\" or kiss=\"ska 015.000\" or kiss=\"ska 033.000\" or kiss=\"ska 035.000\" or kiss=\"ska 037.000\" or kiss=\"ska 048.000\" or kiss=\"ska 077.000\" or kiss=\"ska 146.700\" or kiss=\"ska 153.000\" or kiss=\"ska 161.000\" or kiss=\"ska 163.000\" or kiss=\"ska 168.000\"","nord":"kiss=\"ska 146.700\" or kiss=\"ska 870.000\" or kiss=\"ska 914.000\" or kiss=\"kom 842*\" or kiss=\"kom 841k\" or kiss=\"kom 876*\" or kiss=\"ska 222.000\" or kiss=\"jus 941.100\"","sca":"kiss=\"ska 003.000\" or kiss=\"ska 146.700\" or kiss=\"ska 670.000\" or kiss=\"ska 870.000\" or kiss=\"ska 914.000\" or kiss=\"kom 842*\" or kiss=\"kom 841k\" or kiss=\"kom 876*\" or kiss=\"ska 222.000\" or kiss=\"jus 941.100\"","dk":"kiss=\"ska 015.000\" or kiss=\"ska 146.700\" or kiss=\"ska 153.000\" or kiss=\"ska 670.000\" or kiss=\"ska 870.000\" or kiss=\"ska 914.000\" or kiss=\"kom 842*\" or kiss=\"kom 841k\" or kiss=\"kom 876*\" or kiss=\"ska 222.000\" or kiss=\"jus 941.100\" or kiss=\"jus 942.000\"","gro":"kiss=\"ska 035.000\" or kiss=\"ska 146.700\" or kiss=\"ska 670.000\" or kiss=\"ska 870.000\" or kiss=\"ska 914.000\" or kiss=\"kom 842*\" or kiss=\"kom 841k\" or kiss=\"kom 876*\" or kiss=\"ska 222.000\" or kiss=\"jus 941.100\"","ic":"kiss=\"ska 037.000\" or kiss=\"ska 146.700\" or kiss=\"ska 161.000\" or kiss=\"ska 670.000\" or kiss=\"ska 870.000\" or kiss=\"ska 914.000\" or kiss=\"kom 842*\" or kiss=\"kom 841k\" or kiss=\"kom 876*\" or kiss=\"ska 222.000\" or kiss=\"jus 941.100\"","fae":"kiss=\"ska 033.000\" or kiss=\"ska 146.700\" or kiss=\"ska 670.000\" or kiss=\"ska 870.000\" or kiss=\"ska 914.000\" or kiss=\"kom 842*\" or kiss=\"kom 841k\" or kiss=\"kom 876*\" or kiss=\"ska 222.000\" or kiss=\"jus 941.100\"","se":"kiss=\"ska 077.000\" or kiss=\"ska 146.700\" or kiss=\"ska 168.000\" or kiss=\"ska 670.000\" or kiss=\"ska 870.000\" or kiss=\"ska 914.000\" or kiss=\"kom 842*\" or kiss=\"kom 841k\" or kiss=\"kom 876*\" or kiss=\"ska 222.000\" or kiss=\"jus 941.100\" or kiss=\"jus 956.000\"","no":"kiss=\"ska 048.000\" or kiss=\"ska 146.700\" or kiss=\"ska 163.000\" or kiss=\"ska 670.000\" or kiss=\"ska 870.000\" or kiss=\"ska 914.000\" or kiss=\"kom 842*\" or kiss=\"kom 841k\" or kiss=\"kom 876*\" or kiss=\"ska 222.000\" or kiss=\"jus 941.100\" or kiss=\"jus 954.000\"","fi":"kiss=\"ska 146.700\" or kiss=\"ska 870.000\" or kiss=\"ska 914.000\" or kiss=\"lan 543.000\" or kiss=\"kom 842*\" or kiss=\"kom 876*\" or kiss=\"jus 941.100\" or kiss=\"jus 949.000\""}</v>
      </c>
      <c r="H8" s="25" t="str">
        <f t="shared" si="3"/>
        <v>{"all":"kiss=\"ska 003.000\" or kiss=\"ska 015.000\" or kiss=\"ska 033.000\" or kiss=\"ska 035.000\" or kiss=\"ska 037.000\" or kiss=\"ska 048.000\" or kiss=\"ska 077.000\" or kiss=\"ska 146.700\" or kiss=\"ska 153.000\" or kiss=\"ska 161.000\" or kiss=\"ska 163.000\" or kiss=\"ska 168.000\"","nord":"kiss=\"ska 146.700\" or kiss=\"ska 870.000\" or kiss=\"ska 914.000\" or kiss=\"kom 842*\" or kiss=\"kom 841k\" or kiss=\"kom 876*\" or kiss=\"ska 222.000\" or kiss=\"jus 941.100\"","sca":"kiss=\"ska 003.000\" or kiss=\"ska 146.700\" or kiss=\"ska 670.000\" or kiss=\"ska 870.000\" or kiss=\"ska 914.000\" or kiss=\"kom 842*\" or kiss=\"kom 841k\" or kiss=\"kom 876*\" or kiss=\"ska 222.000\" or kiss=\"jus 941.100\"","dk":"kiss=\"ska 015.000\" or kiss=\"ska 146.700\" or kiss=\"ska 153.000\" or kiss=\"ska 670.000\" or kiss=\"ska 870.000\" or kiss=\"ska 914.000\" or kiss=\"kom 842*\" or kiss=\"kom 841k\" or kiss=\"kom 876*\" or kiss=\"ska 222.000\" or kiss=\"jus 941.100\" or kiss=\"jus 942.000\"","gro":"kiss=\"ska 035.000\" or kiss=\"ska 146.700\" or kiss=\"ska 670.000\" or kiss=\"ska 870.000\" or kiss=\"ska 914.000\" or kiss=\"kom 842*\" or kiss=\"kom 841k\" or kiss=\"kom 876*\" or kiss=\"ska 222.000\" or kiss=\"jus 941.100\"","ic":"kiss=\"ska 037.000\" or kiss=\"ska 146.700\" or kiss=\"ska 161.000\" or kiss=\"ska 670.000\" or kiss=\"ska 870.000\" or kiss=\"ska 914.000\" or kiss=\"kom 842*\" or kiss=\"kom 841k\" or kiss=\"kom 876*\" or kiss=\"ska 222.000\" or kiss=\"jus 941.100\"","fae":"kiss=\"ska 033.000\" or kiss=\"ska 146.700\" or kiss=\"ska 670.000\" or kiss=\"ska 870.000\" or kiss=\"ska 914.000\" or kiss=\"kom 842*\" or kiss=\"kom 841k\" or kiss=\"kom 876*\" or kiss=\"ska 222.000\" or kiss=\"jus 941.100\"","se":"kiss=\"ska 077.000\" or kiss=\"ska 146.700\" or kiss=\"ska 168.000\" or kiss=\"ska 670.000\" or kiss=\"ska 870.000\" or kiss=\"ska 914.000\" or kiss=\"kom 842*\" or kiss=\"kom 841k\" or kiss=\"kom 876*\" or kiss=\"ska 222.000\" or kiss=\"jus 941.100\" or kiss=\"jus 956.000\"","no":"kiss=\"ska 048.000\" or kiss=\"ska 146.700\" or kiss=\"ska 163.000\" or kiss=\"ska 670.000\" or kiss=\"ska 870.000\" or kiss=\"ska 914.000\" or kiss=\"kom 842*\" or kiss=\"kom 841k\" or kiss=\"kom 876*\" or kiss=\"ska 222.000\" or kiss=\"jus 941.100\" or kiss=\"jus 954.000\"","fi":"kiss=\"ska 146.700\" or kiss=\"ska 870.000\" or kiss=\"ska 914.000\" or kiss=\"lan 543.000\" or kiss=\"kom 842*\" or kiss=\"kom 876*\" or kiss=\"jus 941.100\" or kiss=\"jus 949.000\""}</v>
      </c>
      <c r="I8" s="25" t="str">
        <f>VLOOKUP(B8,SUB!B:AK,35,FALSE)</f>
        <v/>
      </c>
      <c r="J8" s="25" t="str">
        <f t="shared" si="4"/>
        <v/>
      </c>
      <c r="K8" s="25" t="str">
        <f>VLOOKUP(B8,HGW!B:AN,39,FALSE)</f>
        <v>{"nord":"lklhgw=\"aa?\" or lklhgw=\"ab?\" or lklhgw=\"ac?\" or lklhgw=\"ad?\" or lklhgw=\"gz !10?\"","sca":"(lklhgw=\"aa 12?\" not lklhgw=\"aa 127?\")\" or (lklhgw=\"aa 32?\" not lklhgw=\"aa 327?\")\" or (lklhgw=\"aa 6?\" not lklhgw=\"aa 635?\")\" or (lklhgw=\"ab 12?\" not lklhgw=\"ab 127?\")\" or (lklhgw=\"ab 22?\" not lklhgw=\"ab 2270?\")\" or (lklhgw=\"ab 9?\" not lklhgw=\"ab 9635?\")","dk":"lklhgw=\"aa 123?\" or lklhgw=\"aa 323?\" or lklhgw=\"aa 615?\" or lklhgw=\"ab 123?\" or lklhgw=\"ab 223?\" or lklhgw=\"ab 9615?\"","ic":"lklhgw=\"aa 1240?\" or lklhgw=\"aa 3240?\" or lklhgw=\"aa 620?\" or lklhgw=\"ab 1240?\" or lklhgw=\"ab 22400\" or lklhgw=\"ab 96200\"","gro":"lklhgw=\"aa 1246?\" or lklhgw=\"aa 3246?\" or lklhgw=\"aa 623?\" or lklhgw=\"ab 1246?\" or lklhgw=\"ab 22460\" or lklhgw=\"ab 96230\"","se":"lklhgw=\"aa 126?\" or lklhgw=\"aa 326?\" or lklhgw=\"aa 630?\" or lklhgw=\"ab 126?\" or lklhgw=\"ab 22600\" or lklhgw=\"ab 96300\"","no":"lklhgw=\"aa 125?\" or lklhgw=\"aa 325?\" or lklhgw=\"aa 625?\" or lklhgw=\"ab 125?\" or lklhgw=\"ab 22500\" or lklhgw=\"ab 96250\"","fi":"lklhgw=\"aa 127?\" or lklhgw=\"aa 327?\" or lklhgw=\"aa 635?\" or lklhgw=\"ab 127?\" or lklhgw=\"ab 2270?\" or lklhgw=\"ab 9635?\"","bal":"lklhgw=\"aa?\" or lklhgw=\"ab?\" or lklhgw=\"ac?\" or lklhgw=\"ad?\" or lklhgw=\"ez 100?\"","all":"lklhgw=\"aa?\" or lklhgw=\"ab?\" or lklhgw=\"ac?\" or lklhgw=\"ad?\" or lklhgw=\"ez 100?\" or lklhgw=\"gz !10?\""}</v>
      </c>
      <c r="L8" s="25" t="str">
        <f t="shared" si="5"/>
        <v>{"nord":"lklhgw=\"aa?\" or lklhgw=\"ab?\" or lklhgw=\"ac?\" or lklhgw=\"ad?\" or lklhgw=\"gz !10?\"","sca":"(lklhgw=\"aa 12?\" not lklhgw=\"aa 127?\")\" or (lklhgw=\"aa 32?\" not lklhgw=\"aa 327?\")\" or (lklhgw=\"aa 6?\" not lklhgw=\"aa 635?\")\" or (lklhgw=\"ab 12?\" not lklhgw=\"ab 127?\")\" or (lklhgw=\"ab 22?\" not lklhgw=\"ab 2270?\")\" or (lklhgw=\"ab 9?\" not lklhgw=\"ab 9635?\")","dk":"lklhgw=\"aa 123?\" or lklhgw=\"aa 323?\" or lklhgw=\"aa 615?\" or lklhgw=\"ab 123?\" or lklhgw=\"ab 223?\" or lklhgw=\"ab 9615?\"","ic":"lklhgw=\"aa 1240?\" or lklhgw=\"aa 3240?\" or lklhgw=\"aa 620?\" or lklhgw=\"ab 1240?\" or lklhgw=\"ab 22400\" or lklhgw=\"ab 96200\"","gro":"lklhgw=\"aa 1246?\" or lklhgw=\"aa 3246?\" or lklhgw=\"aa 623?\" or lklhgw=\"ab 1246?\" or lklhgw=\"ab 22460\" or lklhgw=\"ab 96230\"","se":"lklhgw=\"aa 126?\" or lklhgw=\"aa 326?\" or lklhgw=\"aa 630?\" or lklhgw=\"ab 126?\" or lklhgw=\"ab 22600\" or lklhgw=\"ab 96300\"","no":"lklhgw=\"aa 125?\" or lklhgw=\"aa 325?\" or lklhgw=\"aa 625?\" or lklhgw=\"ab 125?\" or lklhgw=\"ab 22500\" or lklhgw=\"ab 96250\"","fi":"lklhgw=\"aa 127?\" or lklhgw=\"aa 327?\" or lklhgw=\"aa 635?\" or lklhgw=\"ab 127?\" or lklhgw=\"ab 2270?\" or lklhgw=\"ab 9635?\"","bal":"lklhgw=\"aa?\" or lklhgw=\"ab?\" or lklhgw=\"ac?\" or lklhgw=\"ad?\" or lklhgw=\"ez 100?\"","all":"lklhgw=\"aa?\" or lklhgw=\"ab?\" or lklhgw=\"ac?\" or lklhgw=\"ad?\" or lklhgw=\"ez 100?\" or lklhgw=\"gz !10?\""}</v>
      </c>
      <c r="M8" t="s">
        <v>183</v>
      </c>
    </row>
    <row r="9">
      <c r="A9" s="17" t="s">
        <v>412</v>
      </c>
      <c r="B9" t="str">
        <f t="shared" si="1"/>
        <v>02X</v>
      </c>
      <c r="C9" s="22" t="str">
        <f>VLOOKUP(B9,HGW!B:D,2,FALSE)</f>
        <v>0XX</v>
      </c>
      <c r="D9" s="22" t="str">
        <f>VLOOKUP(B9,SUB!B:D,2,FALSE)</f>
        <v>0XX</v>
      </c>
      <c r="E9" s="22" t="str">
        <f t="shared" si="2"/>
        <v>0XX</v>
      </c>
      <c r="F9" s="22" t="str">
        <f>VLOOKUP(B9,HGW!B:G,6,FALSE)</f>
        <v>02*</v>
      </c>
      <c r="G9" s="26" t="str">
        <f>VLOOKUP(B9,Kiel!C:AL,36,FALSE)</f>
        <v>#N/A</v>
      </c>
      <c r="H9" s="26" t="str">
        <f t="shared" si="3"/>
        <v>{}</v>
      </c>
      <c r="I9" s="25" t="str">
        <f>VLOOKUP(B9,SUB!B:AK,35,FALSE)</f>
        <v/>
      </c>
      <c r="J9" s="25" t="str">
        <f t="shared" si="4"/>
        <v/>
      </c>
      <c r="K9" s="25" t="str">
        <f>VLOOKUP(B9,HGW!B:AN,39,FALSE)</f>
        <v>{"nord":"lklhgw=\"an 10?\" or lklhgw=\"an 11?\" or lklhgw=\"an 12?\" or lklhgw=\"an 13?\" or lklhgw=\"an 5?\" or lklhgw=\"an 6?\" or lklhgw=\"an 7?\" or lklhgw=\"an 8?\" or lklhgw=\"an 9?\" or lklhgw=\"an 39?\" or lklhgw=\"an 40?\"","bal":"lklhgw=\"an 10?\" or lklhgw=\"an 11?\" or lklhgw=\"an 12?\" or lklhgw=\"an 13?\" or lklhgw=\"an 5?\" or lklhgw=\"an 6?\" or lklhgw=\"an 7?\" or lklhgw=\"an 8?\" or lklhgw=\"an 9?\" or lklhgw=\"an 39?\" or lklhgw=\"an 40?\"","all":"lklhgw=\"an 10?\" or lklhgw=\"an 11?\" or lklhgw=\"an 12?\" or lklhgw=\"an 13?\" or lklhgw=\"an 5?\" or lklhgw=\"an 6?\" or lklhgw=\"an 7?\" or lklhgw=\"an 8?\" or lklhgw=\"an 9?\" or lklhgw=\"an 39?\" or lklhgw=\"an 40?\""}</v>
      </c>
      <c r="L9" s="25" t="str">
        <f t="shared" si="5"/>
        <v>{"nord":"lklhgw=\"an 10?\" or lklhgw=\"an 11?\" or lklhgw=\"an 12?\" or lklhgw=\"an 13?\" or lklhgw=\"an 5?\" or lklhgw=\"an 6?\" or lklhgw=\"an 7?\" or lklhgw=\"an 8?\" or lklhgw=\"an 9?\" or lklhgw=\"an 39?\" or lklhgw=\"an 40?\"","bal":"lklhgw=\"an 10?\" or lklhgw=\"an 11?\" or lklhgw=\"an 12?\" or lklhgw=\"an 13?\" or lklhgw=\"an 5?\" or lklhgw=\"an 6?\" or lklhgw=\"an 7?\" or lklhgw=\"an 8?\" or lklhgw=\"an 9?\" or lklhgw=\"an 39?\" or lklhgw=\"an 40?\"","all":"lklhgw=\"an 10?\" or lklhgw=\"an 11?\" or lklhgw=\"an 12?\" or lklhgw=\"an 13?\" or lklhgw=\"an 5?\" or lklhgw=\"an 6?\" or lklhgw=\"an 7?\" or lklhgw=\"an 8?\" or lklhgw=\"an 9?\" or lklhgw=\"an 39?\" or lklhgw=\"an 40?\""}</v>
      </c>
      <c r="M9" t="s">
        <v>183</v>
      </c>
    </row>
    <row r="10">
      <c r="A10" s="17" t="s">
        <v>428</v>
      </c>
      <c r="B10" t="str">
        <f t="shared" si="1"/>
        <v>020</v>
      </c>
      <c r="C10" s="22" t="str">
        <f>VLOOKUP(B10,HGW!B:D,2,FALSE)</f>
        <v>02X</v>
      </c>
      <c r="D10" s="22" t="str">
        <f>VLOOKUP(B10,SUB!B:D,2,FALSE)</f>
        <v>02X</v>
      </c>
      <c r="E10" s="22" t="str">
        <f t="shared" si="2"/>
        <v>02X</v>
      </c>
      <c r="F10" s="22" t="str">
        <f>VLOOKUP(B10,HGW!B:G,6,FALSE)</f>
        <v>020</v>
      </c>
      <c r="G10" s="25" t="str">
        <f>VLOOKUP(B10,Kiel!C:AL,36,FALSE)</f>
        <v>{"all":"kiss=\"kom 474*\"","nord":"kiss=\"kom 474*\"","sca":"kiss=\"kom 474*\"","dk":"kiss=\"kom 474*\"","gro":"kiss=\"kom 474*\"","ic":"kiss=\"kom 474*\"","fae":"kiss=\"kom 474*\"","se":"kiss=\"kom 474*\"","no":"kiss=\"kom 474*\"","fi":"kiss=\"kom 474*\""}</v>
      </c>
      <c r="H10" s="25" t="str">
        <f t="shared" si="3"/>
        <v>{"all":"kiss=\"kom 474*\"","nord":"kiss=\"kom 474*\"","sca":"kiss=\"kom 474*\"","dk":"kiss=\"kom 474*\"","gro":"kiss=\"kom 474*\"","ic":"kiss=\"kom 474*\"","fae":"kiss=\"kom 474*\"","se":"kiss=\"kom 474*\"","no":"kiss=\"kom 474*\"","fi":"kiss=\"kom 474*\""}</v>
      </c>
      <c r="I10" s="25" t="str">
        <f>VLOOKUP(B10,SUB!B:AK,35,FALSE)</f>
        <v/>
      </c>
      <c r="J10" s="25" t="str">
        <f t="shared" si="4"/>
        <v/>
      </c>
      <c r="K10" s="25" t="str">
        <f>VLOOKUP(B10,HGW!B:AN,39,FALSE)</f>
        <v>{"nord":"lklhgw=\"an 10?\" or lklhgw=\"an 11?\" or lklhgw=\"an 12?\" or lklhgw=\"an 13?\" or lklhgw=\"an 5?\" or lklhgw=\"an 60?\" or lklhgw=\"an 61?\" or lklhgw=\"an 62?\" or lklhgw=\"an 63?\" or lklhgw=\"an 64?\" or lklhgw=\"an 65?\" or lklhgw=\"an 8?\" or lklhgw=\"an 90?\" or lklhgw=\"an 91?\" or lklhgw=\"an 92?\"","sca":"(lklhgw=\"an 1302?\" not lklhgw=\"an 13027\")\" or (lklhgw=\"an 1352?\" not lklhgw=\"an 13527\")\" or (lklhgw=\"an 5432?\" not lklhgw=\"an 54327\")\" or (lklhgw=\"an 5622?\" not lklhgw=\"an 56227\")\" or (lklhgw=\"an 6?\" not lklhgw=\"an 635?\")\" or (lklhgw=\"an 82?\" not lklhgw=\"an 827?\")\" or (lklhgw=\"an 9102?\" not lklhgw=\"an 91027\")\" or (lklhgw=\"an 9202?\" not lklhgw=\"an 92027\")\" or lklhgw=\"an 56246\" or lklhgw=\"an 62300\" or lklhgw=\"an 82460\"","dk":"lklhgw=\"an 13023\" or lklhgw=\"an 13523\" or lklhgw=\"an 54323\" or lklhgw=\"an 5623?\" or lklhgw=\"an 615?\" or lklhgw=\"an 82300\" or lklhgw=\"an 91023\" or lklhgw=\"an 92023\"","ic":"lklhgw=\"an 13024\" or lklhgw=\"an 13524\" or lklhgw=\"an 54324\" or lklhgw=\"an 56240\" or lklhgw=\"an 62000\" or lklhgw=\"an 82400\" or lklhgw=\"an 91024\" or lklhgw=\"an 92024\"","gro":"lklhgw=\"an 56246\" or lklhgw=\"an 62300\" or lklhgw=\"an 82460\"","se":"lklhgw=\"an 13026\" or lklhgw=\"an 13526\" or lklhgw=\"an 54326\" or lklhgw=\"an 56260\" or lklhgw=\"an 63000\" or lklhgw=\"an 82600\" or lklhgw=\"an 91026\" or lklhgw=\"an 92026\"","no":"lklhgw=\"an 13025\" or lklhgw=\"an 13525\" or lklhgw=\"an 54325\" or lklhgw=\"an 56250\" or lklhgw=\"an 62500\" or lklhgw=\"an 82500\" or lklhgw=\"an 91025\" or lklhgw=\"an 92025\"","fi":"lklhgw=\"an 13027\" or lklhgw=\"an 13527\" or lklhgw=\"an 54327\" or lklhgw=\"an 5627?\" or lklhgw=\"an 635?\" or lklhgw=\"an 827?\" or lklhgw=\"an 91027\" or lklhgw=\"an 92027\"","bal":"lklhgw=\"an 10?\" or lklhgw=\"an 11?\" or lklhgw=\"an 12?\" or lklhgw=\"an 13?\" or lklhgw=\"an 5?\" or lklhgw=\"an 60?\" or lklhgw=\"an 61?\" or lklhgw=\"an 62?\" or lklhgw=\"an 63?\" or lklhgw=\"an 64?\" or lklhgw=\"an 65?\" or lklhgw=\"an 8?\" or lklhgw=\"an 90?\" or lklhgw=\"an 91?\" or lklhgw=\"an 92?\"","all":"lklhgw=\"an 10?\" or lklhgw=\"an 11?\" or lklhgw=\"an 12?\" or lklhgw=\"an 13?\" or lklhgw=\"an 5?\" or lklhgw=\"an 60?\" or lklhgw=\"an 61?\" or lklhgw=\"an 62?\" or lklhgw=\"an 63?\" or lklhgw=\"an 64?\" or lklhgw=\"an 65?\" or lklhgw=\"an 8?\" or lklhgw=\"an 90?\" or lklhgw=\"an 91?\" or lklhgw=\"an 92?\""}</v>
      </c>
      <c r="L10" s="25" t="str">
        <f t="shared" si="5"/>
        <v>{"nord":"lklhgw=\"an 10?\" or lklhgw=\"an 11?\" or lklhgw=\"an 12?\" or lklhgw=\"an 13?\" or lklhgw=\"an 5?\" or lklhgw=\"an 60?\" or lklhgw=\"an 61?\" or lklhgw=\"an 62?\" or lklhgw=\"an 63?\" or lklhgw=\"an 64?\" or lklhgw=\"an 65?\" or lklhgw=\"an 8?\" or lklhgw=\"an 90?\" or lklhgw=\"an 91?\" or lklhgw=\"an 92?\"","sca":"(lklhgw=\"an 1302?\" not lklhgw=\"an 13027\")\" or (lklhgw=\"an 1352?\" not lklhgw=\"an 13527\")\" or (lklhgw=\"an 5432?\" not lklhgw=\"an 54327\")\" or (lklhgw=\"an 5622?\" not lklhgw=\"an 56227\")\" or (lklhgw=\"an 6?\" not lklhgw=\"an 635?\")\" or (lklhgw=\"an 82?\" not lklhgw=\"an 827?\")\" or (lklhgw=\"an 9102?\" not lklhgw=\"an 91027\")\" or (lklhgw=\"an 9202?\" not lklhgw=\"an 92027\")\" or lklhgw=\"an 56246\" or lklhgw=\"an 62300\" or lklhgw=\"an 82460\"","dk":"lklhgw=\"an 13023\" or lklhgw=\"an 13523\" or lklhgw=\"an 54323\" or lklhgw=\"an 5623?\" or lklhgw=\"an 615?\" or lklhgw=\"an 82300\" or lklhgw=\"an 91023\" or lklhgw=\"an 92023\"","ic":"lklhgw=\"an 13024\" or lklhgw=\"an 13524\" or lklhgw=\"an 54324\" or lklhgw=\"an 56240\" or lklhgw=\"an 62000\" or lklhgw=\"an 82400\" or lklhgw=\"an 91024\" or lklhgw=\"an 92024\"","gro":"lklhgw=\"an 56246\" or lklhgw=\"an 62300\" or lklhgw=\"an 82460\"","se":"lklhgw=\"an 13026\" or lklhgw=\"an 13526\" or lklhgw=\"an 54326\" or lklhgw=\"an 56260\" or lklhgw=\"an 63000\" or lklhgw=\"an 82600\" or lklhgw=\"an 91026\" or lklhgw=\"an 92026\"","no":"lklhgw=\"an 13025\" or lklhgw=\"an 13525\" or lklhgw=\"an 54325\" or lklhgw=\"an 56250\" or lklhgw=\"an 62500\" or lklhgw=\"an 82500\" or lklhgw=\"an 91025\" or lklhgw=\"an 92025\"","fi":"lklhgw=\"an 13027\" or lklhgw=\"an 13527\" or lklhgw=\"an 54327\" or lklhgw=\"an 5627?\" or lklhgw=\"an 635?\" or lklhgw=\"an 827?\" or lklhgw=\"an 91027\" or lklhgw=\"an 92027\"","bal":"lklhgw=\"an 10?\" or lklhgw=\"an 11?\" or lklhgw=\"an 12?\" or lklhgw=\"an 13?\" or lklhgw=\"an 5?\" or lklhgw=\"an 60?\" or lklhgw=\"an 61?\" or lklhgw=\"an 62?\" or lklhgw=\"an 63?\" or lklhgw=\"an 64?\" or lklhgw=\"an 65?\" or lklhgw=\"an 8?\" or lklhgw=\"an 90?\" or lklhgw=\"an 91?\" or lklhgw=\"an 92?\"","all":"lklhgw=\"an 10?\" or lklhgw=\"an 11?\" or lklhgw=\"an 12?\" or lklhgw=\"an 13?\" or lklhgw=\"an 5?\" or lklhgw=\"an 60?\" or lklhgw=\"an 61?\" or lklhgw=\"an 62?\" or lklhgw=\"an 63?\" or lklhgw=\"an 64?\" or lklhgw=\"an 65?\" or lklhgw=\"an 8?\" or lklhgw=\"an 90?\" or lklhgw=\"an 91?\" or lklhgw=\"an 92?\""}</v>
      </c>
      <c r="M10" t="s">
        <v>183</v>
      </c>
    </row>
    <row r="11">
      <c r="A11" s="17" t="s">
        <v>468</v>
      </c>
      <c r="B11" t="str">
        <f t="shared" si="1"/>
        <v>021</v>
      </c>
      <c r="C11" s="22" t="str">
        <f>VLOOKUP(B11,HGW!B:D,2,FALSE)</f>
        <v>02X</v>
      </c>
      <c r="D11" s="22" t="str">
        <f>VLOOKUP(B11,SUB!B:D,2,FALSE)</f>
        <v>02X</v>
      </c>
      <c r="E11" s="22" t="str">
        <f t="shared" si="2"/>
        <v>02X</v>
      </c>
      <c r="F11" s="22" t="str">
        <f>VLOOKUP(B11,HGW!B:G,6,FALSE)</f>
        <v>021</v>
      </c>
      <c r="G11" s="26" t="str">
        <f>VLOOKUP(B11,Kiel!C:AL,36,FALSE)</f>
        <v>#N/A</v>
      </c>
      <c r="H11" s="26" t="str">
        <f t="shared" si="3"/>
        <v>{}</v>
      </c>
      <c r="I11" s="25" t="str">
        <f>VLOOKUP(B11,SUB!B:AK,35,FALSE)</f>
        <v/>
      </c>
      <c r="J11" s="25" t="str">
        <f t="shared" si="4"/>
        <v/>
      </c>
      <c r="K11" s="25" t="str">
        <f>VLOOKUP(B11,HGW!B:AN,39,FALSE)</f>
        <v>{"nord":"lklhgw=\"an 66?\" or lklhgw=\"an 75800\" or lklhgw=\"an 75900\" or lklhgw=\"an 91300\"","bal":"lklhgw=\"an 66?\" or lklhgw=\"an 75800\" or lklhgw=\"an 75900\" or lklhgw=\"an 91300\"","all":"lklhgw=\"an 66?\" or lklhgw=\"an 75800\" or lklhgw=\"an 75900\" or lklhgw=\"an 91300\""}</v>
      </c>
      <c r="L11" s="25" t="str">
        <f t="shared" si="5"/>
        <v>{"nord":"lklhgw=\"an 66?\" or lklhgw=\"an 75800\" or lklhgw=\"an 75900\" or lklhgw=\"an 91300\"","bal":"lklhgw=\"an 66?\" or lklhgw=\"an 75800\" or lklhgw=\"an 75900\" or lklhgw=\"an 91300\"","all":"lklhgw=\"an 66?\" or lklhgw=\"an 75800\" or lklhgw=\"an 75900\" or lklhgw=\"an 91300\""}</v>
      </c>
      <c r="M11" t="s">
        <v>183</v>
      </c>
    </row>
    <row r="12">
      <c r="A12" s="17" t="s">
        <v>497</v>
      </c>
      <c r="B12" t="str">
        <f t="shared" si="1"/>
        <v>022</v>
      </c>
      <c r="C12" s="22" t="str">
        <f>VLOOKUP(B12,HGW!B:D,2,FALSE)</f>
        <v>02X</v>
      </c>
      <c r="D12" s="22" t="str">
        <f>VLOOKUP(B12,SUB!B:D,2,FALSE)</f>
        <v>02X</v>
      </c>
      <c r="E12" s="22" t="str">
        <f t="shared" si="2"/>
        <v>02X</v>
      </c>
      <c r="F12" s="22" t="str">
        <f>VLOOKUP(B12,HGW!B:G,6,FALSE)</f>
        <v>022</v>
      </c>
      <c r="G12" s="26" t="str">
        <f>VLOOKUP(B12,Kiel!C:AL,36,FALSE)</f>
        <v>#N/A</v>
      </c>
      <c r="H12" s="26" t="str">
        <f t="shared" si="3"/>
        <v>{}</v>
      </c>
      <c r="I12" s="25" t="str">
        <f>VLOOKUP(B12,SUB!B:AK,35,FALSE)</f>
        <v/>
      </c>
      <c r="J12" s="25" t="str">
        <f t="shared" si="4"/>
        <v/>
      </c>
      <c r="K12" s="25" t="str">
        <f>VLOOKUP(B12,HGW!B:AN,39,FALSE)</f>
        <v>{"nord":"lklhgw=\"an 79?\" or lklhgw=\"an 78000\" or lklhgw=\"an 91100\"","bal":"lklhgw=\"an 79?\" or lklhgw=\"an 78000\" or lklhgw=\"an 91100\"","all":"lklhgw=\"an 79?\" or lklhgw=\"an 78000\" or lklhgw=\"an 91100\""}</v>
      </c>
      <c r="L12" s="25" t="str">
        <f t="shared" si="5"/>
        <v>{"nord":"lklhgw=\"an 79?\" or lklhgw=\"an 78000\" or lklhgw=\"an 91100\"","bal":"lklhgw=\"an 79?\" or lklhgw=\"an 78000\" or lklhgw=\"an 91100\"","all":"lklhgw=\"an 79?\" or lklhgw=\"an 78000\" or lklhgw=\"an 91100\""}</v>
      </c>
      <c r="M12" t="s">
        <v>183</v>
      </c>
    </row>
    <row r="13">
      <c r="A13" s="17" t="s">
        <v>527</v>
      </c>
      <c r="B13" t="str">
        <f t="shared" si="1"/>
        <v>023</v>
      </c>
      <c r="C13" s="22" t="str">
        <f>VLOOKUP(B13,HGW!B:D,2,FALSE)</f>
        <v>02X</v>
      </c>
      <c r="D13" s="22" t="str">
        <f>VLOOKUP(B13,SUB!B:D,2,FALSE)</f>
        <v>02X</v>
      </c>
      <c r="E13" s="22" t="str">
        <f t="shared" si="2"/>
        <v>02X</v>
      </c>
      <c r="F13" s="22" t="str">
        <f>VLOOKUP(B13,HGW!B:G,6,FALSE)</f>
        <v>023</v>
      </c>
      <c r="G13" s="26" t="str">
        <f>VLOOKUP(B13,Kiel!C:AL,36,FALSE)</f>
        <v>#N/A</v>
      </c>
      <c r="H13" s="26" t="str">
        <f t="shared" si="3"/>
        <v>{}</v>
      </c>
      <c r="I13" s="25" t="str">
        <f>VLOOKUP(B13,SUB!B:AK,35,FALSE)</f>
        <v/>
      </c>
      <c r="J13" s="25" t="str">
        <f t="shared" si="4"/>
        <v/>
      </c>
      <c r="K13" s="25" t="str">
        <f>VLOOKUP(B13,HGW!B:AN,39,FALSE)</f>
        <v>{"nord":"lklhgw=\"an 54?\" or lklhgw=\"an 55?\" or lklhgw=\"an 70800\" or lklhgw=\"an 91600\"","sca":"lklhgw=\"an 5432?\" not lklhgw=\"an 54327\"","dk":"lklhgw=\"an 54323\"","ic":"lklhgw=\"an 54324\"","se":"lklhgw=\"an 54326\"","no":"lklhgw=\"an 54325\"","fi":"lklhgw=\"an 54327\"","bal":"lklhgw=\"an 54?\" or lklhgw=\"an 55?\" or lklhgw=\"an 70800\" or lklhgw=\"an 91600\"","all":"lklhgw=\"an 54?\" or lklhgw=\"an 55?\" or lklhgw=\"an 70800\" or lklhgw=\"an 91600\""}</v>
      </c>
      <c r="L13" s="25" t="str">
        <f t="shared" si="5"/>
        <v>{"nord":"lklhgw=\"an 54?\" or lklhgw=\"an 55?\" or lklhgw=\"an 70800\" or lklhgw=\"an 91600\"","sca":"lklhgw=\"an 5432?\" not lklhgw=\"an 54327\"","dk":"lklhgw=\"an 54323\"","ic":"lklhgw=\"an 54324\"","se":"lklhgw=\"an 54326\"","no":"lklhgw=\"an 54325\"","fi":"lklhgw=\"an 54327\"","bal":"lklhgw=\"an 54?\" or lklhgw=\"an 55?\" or lklhgw=\"an 70800\" or lklhgw=\"an 91600\"","all":"lklhgw=\"an 54?\" or lklhgw=\"an 55?\" or lklhgw=\"an 70800\" or lklhgw=\"an 91600\""}</v>
      </c>
      <c r="M13" t="s">
        <v>183</v>
      </c>
    </row>
    <row r="14">
      <c r="A14" s="17" t="s">
        <v>552</v>
      </c>
      <c r="B14" t="str">
        <f t="shared" si="1"/>
        <v>025</v>
      </c>
      <c r="C14" s="22" t="str">
        <f>VLOOKUP(B14,HGW!B:D,2,FALSE)</f>
        <v>02X</v>
      </c>
      <c r="D14" s="22" t="str">
        <f>VLOOKUP(B14,SUB!B:D,2,FALSE)</f>
        <v>02X</v>
      </c>
      <c r="E14" s="22" t="str">
        <f t="shared" si="2"/>
        <v>02X</v>
      </c>
      <c r="F14" s="22" t="str">
        <f>VLOOKUP(B14,HGW!B:G,6,FALSE)</f>
        <v>025</v>
      </c>
      <c r="G14" s="26" t="str">
        <f>VLOOKUP(B14,Kiel!C:AL,36,FALSE)</f>
        <v>#N/A</v>
      </c>
      <c r="H14" s="26" t="str">
        <f t="shared" si="3"/>
        <v>{}</v>
      </c>
      <c r="I14" s="25" t="str">
        <f>VLOOKUP(B14,SUB!B:AK,35,FALSE)</f>
        <v/>
      </c>
      <c r="J14" s="25" t="str">
        <f t="shared" si="4"/>
        <v/>
      </c>
      <c r="K14" s="25" t="str">
        <f>VLOOKUP(B14,HGW!B:AN,39,FALSE)</f>
        <v>{"nord":"(lklhgw=\"an 7?\" not lklhgw=\"an 79?\")\" or lklhgw=\"an 93?\" or lklhgw=\"an 94?\" or lklhgw=\"an 95?\" or lklhgw=\"an 96?\" or lklhgw=\"an 97?\" or lklhgw=\"an 98?\" or lklhgw=\"an 99?\"","sca":"(lklhgw=\"an 7452?\" not lklhgw=\"an 74527\")\" or (lklhgw=\"an 992?\" not lklhgw=\"an 9927?\")\" or lklhgw=\"an 99246\"","dk":"lklhgw=\"an 75423\" or lklhgw=\"an 9923?\"","ic":"lklhgw=\"an 75424\" or lklhgw=\"an 99240\"","gro":"lklhgw=\"an 99246\"","se":"lklhgw=\"an 74526\" or lklhgw=\"an 99260\"","no":"lklhgw=\"an 74525\" or lklhgw=\"an 99250\"","fi":"lklhgw=\"an 74527\" or lklhgw=\"an 9927?\"","bal":"(lklhgw=\"an 7?\" not lklhgw=\"an 79?\")\" or lklhgw=\"an 93?\" or lklhgw=\"an 94?\" or lklhgw=\"an 95?\" or lklhgw=\"an 96?\" or lklhgw=\"an 97?\" or lklhgw=\"an 98?\" or lklhgw=\"an 99?\"","all":"(lklhgw=\"an 7?\" not lklhgw=\"an 79?\")\" or lklhgw=\"an 93?\" or lklhgw=\"an 94?\" or lklhgw=\"an 95?\" or lklhgw=\"an 96?\" or lklhgw=\"an 97?\" or lklhgw=\"an 98?\" or lklhgw=\"an 99?\""}</v>
      </c>
      <c r="L14" s="25" t="str">
        <f t="shared" si="5"/>
        <v>{"nord":"(lklhgw=\"an 7?\" not lklhgw=\"an 79?\")\" or lklhgw=\"an 93?\" or lklhgw=\"an 94?\" or lklhgw=\"an 95?\" or lklhgw=\"an 96?\" or lklhgw=\"an 97?\" or lklhgw=\"an 98?\" or lklhgw=\"an 99?\"","sca":"(lklhgw=\"an 7452?\" not lklhgw=\"an 74527\")\" or (lklhgw=\"an 992?\" not lklhgw=\"an 9927?\")\" or lklhgw=\"an 99246\"","dk":"lklhgw=\"an 75423\" or lklhgw=\"an 9923?\"","ic":"lklhgw=\"an 75424\" or lklhgw=\"an 99240\"","gro":"lklhgw=\"an 99246\"","se":"lklhgw=\"an 74526\" or lklhgw=\"an 99260\"","no":"lklhgw=\"an 74525\" or lklhgw=\"an 99250\"","fi":"lklhgw=\"an 74527\" or lklhgw=\"an 9927?\"","bal":"(lklhgw=\"an 7?\" not lklhgw=\"an 79?\")\" or lklhgw=\"an 93?\" or lklhgw=\"an 94?\" or lklhgw=\"an 95?\" or lklhgw=\"an 96?\" or lklhgw=\"an 97?\" or lklhgw=\"an 98?\" or lklhgw=\"an 99?\"","all":"(lklhgw=\"an 7?\" not lklhgw=\"an 79?\")\" or lklhgw=\"an 93?\" or lklhgw=\"an 94?\" or lklhgw=\"an 95?\" or lklhgw=\"an 96?\" or lklhgw=\"an 97?\" or lklhgw=\"an 98?\" or lklhgw=\"an 99?\""}</v>
      </c>
      <c r="M14" t="s">
        <v>183</v>
      </c>
    </row>
    <row r="15">
      <c r="A15" s="17" t="s">
        <v>561</v>
      </c>
      <c r="B15" t="str">
        <f t="shared" si="1"/>
        <v>026</v>
      </c>
      <c r="C15" s="22" t="str">
        <f>VLOOKUP(B15,HGW!B:D,2,FALSE)</f>
        <v>02X</v>
      </c>
      <c r="D15" s="22" t="str">
        <f>VLOOKUP(B15,SUB!B:D,2,FALSE)</f>
        <v>02X</v>
      </c>
      <c r="E15" s="22" t="str">
        <f t="shared" si="2"/>
        <v>02X</v>
      </c>
      <c r="F15" s="22" t="str">
        <f>VLOOKUP(B15,HGW!B:G,6,FALSE)</f>
        <v>026</v>
      </c>
      <c r="G15" s="26" t="str">
        <f>VLOOKUP(B15,Kiel!C:AL,36,FALSE)</f>
        <v>#N/A</v>
      </c>
      <c r="H15" s="26" t="str">
        <f t="shared" si="3"/>
        <v>{}</v>
      </c>
      <c r="I15" s="25" t="str">
        <f>VLOOKUP(B15,SUB!B:AK,35,FALSE)</f>
        <v/>
      </c>
      <c r="J15" s="25" t="str">
        <f t="shared" si="4"/>
        <v/>
      </c>
      <c r="K15" s="25" t="str">
        <f>VLOOKUP(B15,HGW!B:AN,39,FALSE)</f>
        <v>{"nord":"lklhgw=\"an 68?\" not lklhgw=\"an 681?\"","bal":"lklhgw=\"an 68?\" not lklhgw=\"an 681?\"","all":"lklhgw=\"an 68?\" not lklhgw=\"an 681?\""}</v>
      </c>
      <c r="L15" s="25" t="str">
        <f t="shared" si="5"/>
        <v>{"nord":"lklhgw=\"an 68?\" not lklhgw=\"an 681?\"","bal":"lklhgw=\"an 68?\" not lklhgw=\"an 681?\"","all":"lklhgw=\"an 68?\" not lklhgw=\"an 681?\""}</v>
      </c>
      <c r="M15" t="s">
        <v>183</v>
      </c>
    </row>
    <row r="16">
      <c r="A16" s="17" t="s">
        <v>583</v>
      </c>
      <c r="B16" t="str">
        <f t="shared" si="1"/>
        <v>027</v>
      </c>
      <c r="C16" s="22" t="str">
        <f>VLOOKUP(B16,HGW!B:D,2,FALSE)</f>
        <v>02X</v>
      </c>
      <c r="D16" s="22" t="str">
        <f>VLOOKUP(B16,SUB!B:D,2,FALSE)</f>
        <v>02X</v>
      </c>
      <c r="E16" s="22" t="str">
        <f t="shared" si="2"/>
        <v>02X</v>
      </c>
      <c r="F16" s="22" t="str">
        <f>VLOOKUP(B16,HGW!B:G,6,FALSE)</f>
        <v>027</v>
      </c>
      <c r="G16" s="25" t="str">
        <f>VLOOKUP(B16,Kiel!C:AL,36,FALSE)</f>
        <v>{}</v>
      </c>
      <c r="H16" s="25" t="str">
        <f t="shared" si="3"/>
        <v>{}</v>
      </c>
      <c r="I16" s="25" t="str">
        <f>VLOOKUP(B16,SUB!B:AK,35,FALSE)</f>
        <v/>
      </c>
      <c r="J16" s="25" t="str">
        <f t="shared" si="4"/>
        <v/>
      </c>
      <c r="K16" s="25" t="str">
        <f>VLOOKUP(B16,HGW!B:AN,39,FALSE)</f>
        <v>{"nord":"lklhgw=\"an 67?\" or lklhgw=\"an 69?\" or lklhgw=\"an 68100\"","bal":"lklhgw=\"an 67?\" or lklhgw=\"an 69?\" or lklhgw=\"an 68100\"","all":"lklhgw=\"an 67?\" or lklhgw=\"an 69?\" or lklhgw=\"an 68100\""}</v>
      </c>
      <c r="L16" s="25" t="str">
        <f t="shared" si="5"/>
        <v>{"nord":"lklhgw=\"an 67?\" or lklhgw=\"an 69?\" or lklhgw=\"an 68100\"","bal":"lklhgw=\"an 67?\" or lklhgw=\"an 69?\" or lklhgw=\"an 68100\"","all":"lklhgw=\"an 67?\" or lklhgw=\"an 69?\" or lklhgw=\"an 68100\""}</v>
      </c>
      <c r="M16" t="s">
        <v>183</v>
      </c>
    </row>
    <row r="17">
      <c r="A17" s="17" t="s">
        <v>609</v>
      </c>
      <c r="B17" t="str">
        <f t="shared" si="1"/>
        <v>028</v>
      </c>
      <c r="C17" s="22" t="str">
        <f>VLOOKUP(B17,HGW!B:D,2,FALSE)</f>
        <v>02X</v>
      </c>
      <c r="D17" s="22" t="str">
        <f>VLOOKUP(B17,SUB!B:D,2,FALSE)</f>
        <v>02X</v>
      </c>
      <c r="E17" s="22" t="str">
        <f t="shared" si="2"/>
        <v>02X</v>
      </c>
      <c r="F17" s="22" t="str">
        <f>VLOOKUP(B17,HGW!B:G,6,FALSE)</f>
        <v>028</v>
      </c>
      <c r="G17" s="26" t="str">
        <f>VLOOKUP(B17,Kiel!C:AL,36,FALSE)</f>
        <v>#N/A</v>
      </c>
      <c r="H17" s="26" t="str">
        <f t="shared" si="3"/>
        <v>{}</v>
      </c>
      <c r="I17" s="25" t="str">
        <f>VLOOKUP(B17,SUB!B:AK,35,FALSE)</f>
        <v/>
      </c>
      <c r="J17" s="25" t="str">
        <f t="shared" si="4"/>
        <v/>
      </c>
      <c r="K17" s="25" t="str">
        <f>VLOOKUP(B17,HGW!B:AN,39,FALSE)</f>
        <v>{"nord":"lklhgw=\"an 39?\" or lklhgw=\"an 40?\"","bal":"lklhgw=\"an 39?\" or lklhgw=\"an 40?\"","all":"lklhgw=\"an 39?\" or lklhgw=\"an 40?\""}</v>
      </c>
      <c r="L17" s="25" t="str">
        <f t="shared" si="5"/>
        <v>{"nord":"lklhgw=\"an 39?\" or lklhgw=\"an 40?\"","bal":"lklhgw=\"an 39?\" or lklhgw=\"an 40?\"","all":"lklhgw=\"an 39?\" or lklhgw=\"an 40?\""}</v>
      </c>
      <c r="M17" t="s">
        <v>183</v>
      </c>
    </row>
    <row r="18">
      <c r="A18" s="17" t="s">
        <v>616</v>
      </c>
      <c r="B18" t="str">
        <f t="shared" si="1"/>
        <v>03X</v>
      </c>
      <c r="C18" s="22" t="str">
        <f>VLOOKUP(B18,HGW!B:D,2,FALSE)</f>
        <v>0XX</v>
      </c>
      <c r="D18" s="22" t="str">
        <f>VLOOKUP(B18,SUB!B:D,2,FALSE)</f>
        <v>0XX</v>
      </c>
      <c r="E18" s="22" t="str">
        <f t="shared" si="2"/>
        <v>0XX</v>
      </c>
      <c r="F18" s="22" t="str">
        <f>VLOOKUP(B18,HGW!B:G,6,FALSE)</f>
        <v>03*</v>
      </c>
      <c r="G18" s="25" t="str">
        <f>VLOOKUP(B18,Kiel!C:AL,36,FALSE)</f>
        <v>{"all":"kiss=\"ska 015.080\" or kiss=\"ska 048.080\" or kiss=\"ska 077.080\"","dk":"kiss=\"ska 015.080\" or kiss=\"all 38*\"","ic":"kiss=\"all 39*\"","se":"kiss=\"ska 077.080\" or kiss=\"all 39*\"","no":"kiss=\"ska 048.080\" or kiss=\"all 39*\"","fi":"kiss=\"lan 543.092\" or kiss=\"all 38*\" or kiss=\"all 39*\"","bal":"kiss=\"all 39*\"","ee":"kiss=\"all 39*\"","lv":"kiss=\"all 39*\"","lt":"kiss=\"all 39*\""}</v>
      </c>
      <c r="H18" s="25" t="str">
        <f t="shared" si="3"/>
        <v>{"all":"kiss=\"ska 015.080\" or kiss=\"ska 048.080\" or kiss=\"ska 077.080\"","dk":"kiss=\"ska 015.080\" or kiss=\"all 38*\"","ic":"kiss=\"all 39*\"","se":"kiss=\"ska 077.080\" or kiss=\"all 39*\"","no":"kiss=\"ska 048.080\" or kiss=\"all 39*\"","fi":"kiss=\"lan 543.092\" or kiss=\"all 38*\" or kiss=\"all 39*\"","bal":"kiss=\"all 39*\"","ee":"kiss=\"all 39*\"","lv":"kiss=\"all 39*\"","lt":"kiss=\"all 39*\""}</v>
      </c>
      <c r="I18" s="25" t="str">
        <f>VLOOKUP(B18,SUB!B:AK,35,FALSE)</f>
        <v/>
      </c>
      <c r="J18" s="25" t="str">
        <f t="shared" si="4"/>
        <v/>
      </c>
      <c r="K18" s="25" t="str">
        <f>VLOOKUP(B18,HGW!B:AN,39,FALSE)</f>
        <v>{"nord":"lklhgw=\"ae 1?\" or lklhgw=\"ae 4?\" or lklhgw=\"ae 5?\" or lklhgw=\"ae 6?\" or lklhgw=\"ae 70?\"","sca":"lklhgw=\"ae 13?\" or lklhgw=\"ae 14?\" or lklhgw=\"ae 15?\" or (lklhgw=\"ae 62?\" not lklhgw=\"ae 627?\")\" or (lklhgw=\"ae 702?\" not lklhgw=\"ae 7027?\")","dk":"lklhgw=\"ae 13?\" or lklhgw=\"ae 623?\" or lklhgw=\"ae 7023?\"","ic":"(lklhgw=\"ae 624?\" not lklhgw=\"ae 6246?\")\" or lklhgw=\"ae 70240\"","gro":"lklhgw=\"ae 6246?\" or lklhgw=\"ae 70246\"","se":"lklhgw=\"ae 15?\" or lklhgw=\"ae 626?\" or lklhgw=\"ae 70260\"","no":"lklhgw=\"ae 14?\" or lklhgw=\"ae 625?\" or lklhgw=\"ae 70250\"","fi":"lklhgw=\"ae 43?\" or lklhgw=\"ae 627?\" or lklhgw=\"ae 7027?\"","bal":"lklhgw=\"ae 1?\" or lklhgw=\"ae 4?\" or lklhgw=\"ae 5?\" or lklhgw=\"ae 6?\" or lklhgw=\"ae 70?\" or lklhgw=\"ez 101?\"","all":"lklhgw=\"ae 1?\" or lklhgw=\"ae 4?\" or lklhgw=\"ae 5?\" or lklhgw=\"ae 6?\" or lklhgw=\"ae 70?\" or lklhgw=\"ez 101?\""}</v>
      </c>
      <c r="L18" s="25" t="str">
        <f t="shared" si="5"/>
        <v>{"nord":"lklhgw=\"ae 1?\" or lklhgw=\"ae 4?\" or lklhgw=\"ae 5?\" or lklhgw=\"ae 6?\" or lklhgw=\"ae 70?\"","sca":"lklhgw=\"ae 13?\" or lklhgw=\"ae 14?\" or lklhgw=\"ae 15?\" or (lklhgw=\"ae 62?\" not lklhgw=\"ae 627?\")\" or (lklhgw=\"ae 702?\" not lklhgw=\"ae 7027?\")","dk":"lklhgw=\"ae 13?\" or lklhgw=\"ae 623?\" or lklhgw=\"ae 7023?\"","ic":"(lklhgw=\"ae 624?\" not lklhgw=\"ae 6246?\")\" or lklhgw=\"ae 70240\"","gro":"lklhgw=\"ae 6246?\" or lklhgw=\"ae 70246\"","se":"lklhgw=\"ae 15?\" or lklhgw=\"ae 626?\" or lklhgw=\"ae 70260\"","no":"lklhgw=\"ae 14?\" or lklhgw=\"ae 625?\" or lklhgw=\"ae 70250\"","fi":"lklhgw=\"ae 43?\" or lklhgw=\"ae 627?\" or lklhgw=\"ae 7027?\"","bal":"lklhgw=\"ae 1?\" or lklhgw=\"ae 4?\" or lklhgw=\"ae 5?\" or lklhgw=\"ae 6?\" or lklhgw=\"ae 70?\" or lklhgw=\"ez 101?\"","all":"lklhgw=\"ae 1?\" or lklhgw=\"ae 4?\" or lklhgw=\"ae 5?\" or lklhgw=\"ae 6?\" or lklhgw=\"ae 70?\" or lklhgw=\"ez 101?\""}</v>
      </c>
      <c r="M18" t="s">
        <v>183</v>
      </c>
    </row>
    <row r="19">
      <c r="A19" s="17" t="s">
        <v>641</v>
      </c>
      <c r="B19" t="str">
        <f t="shared" si="1"/>
        <v>05X</v>
      </c>
      <c r="C19" s="22" t="str">
        <f>VLOOKUP(B19,HGW!B:D,2,FALSE)</f>
        <v>0XX</v>
      </c>
      <c r="D19" s="22" t="str">
        <f>VLOOKUP(B19,SUB!B:D,2,FALSE)</f>
        <v>0XX</v>
      </c>
      <c r="E19" s="22" t="str">
        <f t="shared" si="2"/>
        <v>0XX</v>
      </c>
      <c r="F19" s="22" t="str">
        <f>VLOOKUP(B19,HGW!B:G,6,FALSE)</f>
        <v>05*</v>
      </c>
      <c r="G19" s="25" t="str">
        <f>VLOOKUP(B19,Kiel!C:AL,36,FALSE)</f>
        <v>{"nord":"kiss=\"all 2*\" or kiss=\"all 33*\"","sca":"kiss=\"all 2*\" or kiss=\"all 33*\"","dk":"kiss=\"all 2*\" or kiss=\"all 33*\"","gro":"kiss=\"all 2*\" or kiss=\"all 33*\"","ic":"kiss=\"all 2*\" or kiss=\"all 33*\" or kiss=\"all 340*\"","fae":"kiss=\"all 2*\" or kiss=\"all 33*\"","se":"kiss=\"all 2*\" or kiss=\"all 300\" or kiss=\"all 33*\" or kiss=\"all 340*\"","no":"kiss=\"all 2*\" or kiss=\"all 33*\" or kiss=\"all 340*\"","fi":"kiss=\"all 2*\" or kiss=\"all 33*\""}</v>
      </c>
      <c r="H19" s="25" t="str">
        <f t="shared" si="3"/>
        <v>{"nord":"kiss=\"all 2*\" or kiss=\"all 33*\"","sca":"kiss=\"all 2*\" or kiss=\"all 33*\"","dk":"kiss=\"all 2*\" or kiss=\"all 33*\"","gro":"kiss=\"all 2*\" or kiss=\"all 33*\"","ic":"kiss=\"all 2*\" or kiss=\"all 33*\" or kiss=\"all 340*\"","fae":"kiss=\"all 2*\" or kiss=\"all 33*\"","se":"kiss=\"all 2*\" or kiss=\"all 300\" or kiss=\"all 33*\" or kiss=\"all 340*\"","no":"kiss=\"all 2*\" or kiss=\"all 33*\" or kiss=\"all 340*\"","fi":"kiss=\"all 2*\" or kiss=\"all 33*\""}</v>
      </c>
      <c r="I19" s="25" t="str">
        <f>VLOOKUP(B19,SUB!B:AK,35,FALSE)</f>
        <v/>
      </c>
      <c r="J19" s="25" t="str">
        <f t="shared" si="4"/>
        <v/>
      </c>
      <c r="K19" s="25" t="str">
        <f>VLOOKUP(B19,HGW!B:AN,39,FALSE)</f>
        <v>{"nord":"lklhgw=\"az\"","sca":"lklhgw=\"az 62?\" not lklhgw=\"az 627?\"","dk":"lklhgw=\"az 623?\"","ic":"lklhgw=\"az 6240?\"","gro":"lklhgw=\"az 6246?\"","se":"lklhgw=\"az 626?\"","no":"lklhgw=\"az 625?\"","fi":"lklhgw=\"az 627?\"","bal":"lklhgw=\"az\"","all":"lklhgw=\"az\""}</v>
      </c>
      <c r="L19" s="25" t="str">
        <f t="shared" si="5"/>
        <v>{"nord":"lklhgw=\"az\"","sca":"lklhgw=\"az 62?\" not lklhgw=\"az 627?\"","dk":"lklhgw=\"az 623?\"","ic":"lklhgw=\"az 6240?\"","gro":"lklhgw=\"az 6246?\"","se":"lklhgw=\"az 626?\"","no":"lklhgw=\"az 625?\"","fi":"lklhgw=\"az 627?\"","bal":"lklhgw=\"az\"","all":"lklhgw=\"az\""}</v>
      </c>
      <c r="M19" t="s">
        <v>183</v>
      </c>
    </row>
    <row r="20">
      <c r="A20" s="17" t="s">
        <v>651</v>
      </c>
      <c r="B20" t="str">
        <f t="shared" si="1"/>
        <v>06X</v>
      </c>
      <c r="C20" s="22" t="str">
        <f>VLOOKUP(B20,HGW!B:D,2,FALSE)</f>
        <v>0XX</v>
      </c>
      <c r="D20" s="22" t="str">
        <f>VLOOKUP(B20,SUB!B:D,2,FALSE)</f>
        <v>0XX</v>
      </c>
      <c r="E20" s="22" t="str">
        <f t="shared" si="2"/>
        <v>0XX</v>
      </c>
      <c r="F20" s="22" t="str">
        <f>VLOOKUP(B20,HGW!B:G,6,FALSE)</f>
        <v>06*</v>
      </c>
      <c r="G20" s="26" t="str">
        <f>VLOOKUP(B20,Kiel!C:AL,36,FALSE)</f>
        <v>#N/A</v>
      </c>
      <c r="H20" s="26" t="str">
        <f t="shared" si="3"/>
        <v>{}</v>
      </c>
      <c r="I20" s="25" t="str">
        <f>VLOOKUP(B20,SUB!B:AK,35,FALSE)</f>
        <v/>
      </c>
      <c r="J20" s="25" t="str">
        <f t="shared" si="4"/>
        <v/>
      </c>
      <c r="K20" s="25" t="str">
        <f>VLOOKUP(B20,HGW!B:AN,39,FALSE)</f>
        <v>{}</v>
      </c>
      <c r="L20" s="25" t="str">
        <f t="shared" si="5"/>
        <v>{}</v>
      </c>
      <c r="M20" t="s">
        <v>183</v>
      </c>
    </row>
    <row r="21">
      <c r="A21" s="17" t="s">
        <v>661</v>
      </c>
      <c r="B21" t="str">
        <f t="shared" si="1"/>
        <v>060</v>
      </c>
      <c r="C21" s="22" t="str">
        <f>VLOOKUP(B21,HGW!B:D,2,FALSE)</f>
        <v>06X</v>
      </c>
      <c r="D21" s="22" t="str">
        <f>VLOOKUP(B21,SUB!B:D,2,FALSE)</f>
        <v>06X</v>
      </c>
      <c r="E21" s="22" t="str">
        <f t="shared" si="2"/>
        <v>06X</v>
      </c>
      <c r="F21" s="22" t="str">
        <f>VLOOKUP(B21,HGW!B:G,6,FALSE)</f>
        <v>06A</v>
      </c>
      <c r="G21" s="26" t="str">
        <f>VLOOKUP(B21,Kiel!C:AL,36,FALSE)</f>
        <v>#N/A</v>
      </c>
      <c r="H21" s="26" t="str">
        <f t="shared" si="3"/>
        <v>{}</v>
      </c>
      <c r="I21" s="25" t="str">
        <f>VLOOKUP(B21,SUB!B:AK,35,FALSE)</f>
        <v/>
      </c>
      <c r="J21" s="25" t="str">
        <f t="shared" si="4"/>
        <v/>
      </c>
      <c r="K21" s="25" t="str">
        <f>VLOOKUP(B21,HGW!B:AN,39,FALSE)</f>
        <v>{"nord":"lklhgw=\"ak 4?\" or lklhgw=\"ak 5?\" or lklhgw=\"ax\" or lklhgw=\"ae 75?\" or lklhgw=\"ae 77?\" or lklhgw=\"ae 78?\"","sca":"(lklhgw=\"ae 752?\" not lklhgw=\"ae 7527?\")\" or (lklhgw=\"ae 772?\" not lklhgw=\"ae 7727?\")\" or (lklhgw=\"ae 782?\" not lklhgw=\"ae 7827?\")\" or (lklhgw=\"ax 2?\" not lklhgw=\"ax 27?\")\" or (lklhgw=\"ak 42?\" not lklhgw=\"ak 427?\")","dk":"lklhgw=\"ax 23?\" or lklhgw=\"ae 7523?\" or lklhgw=\"ae 7723?\" or lklhgw=\"ae 7823?\" or lklhgw=\"ak 423?\"","ic":"lklhgw=\"ax 240?\" or lklhgw=\"ae 75240\" or lklhgw=\"ae 77240\" or lklhgw=\"ae 78240\" or lklhgw=\"ak 4240?\"","gro":"lklhgw=\"ax 246?\" or lklhgw=\"ae 75246\" or lklhgw=\"ae 77246\" or lklhgw=\"ae 78246\" or lklhgw=\"ak 4246?\"","se":"lklhgw=\"ax 26?\" or lklhgw=\"ae 7526?\" or lklhgw=\"ae 7726?\" or lklhgw=\"ae 7826?\" or lklhgw=\"ak 426?\"","no":"lklhgw=\"ax 25?\" or lklhgw=\"ae 7525?\" or lklhgw=\"ae 7725?\" or lklhgw=\"ae 7825?\" or lklhgw=\"ak 425?\"","fi":"lklhgw=\"ax 27?\" or lklhgw=\"ae 7527?\" or lklhgw=\"ae 7727?\" or lklhgw=\"ae 7827?\" or lklhgw=\"ak 427?\"","bal":"lklhgw=\"ak 4?\" or lklhgw=\"ak 5?\" or lklhgw=\"ax\" or lklhgw=\"ae 75?\" or lklhgw=\"ae 77?\" or lklhgw=\"ae 78?\"","all":"lklhgw=\"ak 4?\" or lklhgw=\"ak 5?\" or lklhgw=\"ax\" or lklhgw=\"ae 75?\" or lklhgw=\"ae 77?\" or lklhgw=\"ae 78?\""}</v>
      </c>
      <c r="L21" s="25" t="str">
        <f t="shared" si="5"/>
        <v>{"nord":"lklhgw=\"ak 4?\" or lklhgw=\"ak 5?\" or lklhgw=\"ax\" or lklhgw=\"ae 75?\" or lklhgw=\"ae 77?\" or lklhgw=\"ae 78?\"","sca":"(lklhgw=\"ae 752?\" not lklhgw=\"ae 7527?\")\" or (lklhgw=\"ae 772?\" not lklhgw=\"ae 7727?\")\" or (lklhgw=\"ae 782?\" not lklhgw=\"ae 7827?\")\" or (lklhgw=\"ax 2?\" not lklhgw=\"ax 27?\")\" or (lklhgw=\"ak 42?\" not lklhgw=\"ak 427?\")","dk":"lklhgw=\"ax 23?\" or lklhgw=\"ae 7523?\" or lklhgw=\"ae 7723?\" or lklhgw=\"ae 7823?\" or lklhgw=\"ak 423?\"","ic":"lklhgw=\"ax 240?\" or lklhgw=\"ae 75240\" or lklhgw=\"ae 77240\" or lklhgw=\"ae 78240\" or lklhgw=\"ak 4240?\"","gro":"lklhgw=\"ax 246?\" or lklhgw=\"ae 75246\" or lklhgw=\"ae 77246\" or lklhgw=\"ae 78246\" or lklhgw=\"ak 4246?\"","se":"lklhgw=\"ax 26?\" or lklhgw=\"ae 7526?\" or lklhgw=\"ae 7726?\" or lklhgw=\"ae 7826?\" or lklhgw=\"ak 426?\"","no":"lklhgw=\"ax 25?\" or lklhgw=\"ae 7525?\" or lklhgw=\"ae 7725?\" or lklhgw=\"ae 7825?\" or lklhgw=\"ak 425?\"","fi":"lklhgw=\"ax 27?\" or lklhgw=\"ae 7527?\" or lklhgw=\"ae 7727?\" or lklhgw=\"ae 7827?\" or lklhgw=\"ak 427?\"","bal":"lklhgw=\"ak 4?\" or lklhgw=\"ak 5?\" or lklhgw=\"ax\" or lklhgw=\"ae 75?\" or lklhgw=\"ae 77?\" or lklhgw=\"ae 78?\"","all":"lklhgw=\"ak 4?\" or lklhgw=\"ak 5?\" or lklhgw=\"ax\" or lklhgw=\"ae 75?\" or lklhgw=\"ae 77?\" or lklhgw=\"ae 78?\""}</v>
      </c>
    </row>
    <row r="22">
      <c r="A22" s="17" t="s">
        <v>674</v>
      </c>
      <c r="B22" t="str">
        <f t="shared" si="1"/>
        <v>069</v>
      </c>
      <c r="C22" s="22" t="str">
        <f>VLOOKUP(B22,HGW!B:D,2,FALSE)</f>
        <v>06X</v>
      </c>
      <c r="D22" s="22" t="str">
        <f>VLOOKUP(B22,SUB!B:D,2,FALSE)</f>
        <v>06X</v>
      </c>
      <c r="E22" s="22" t="str">
        <f t="shared" si="2"/>
        <v>06X</v>
      </c>
      <c r="F22" s="22" t="str">
        <f>VLOOKUP(B22,HGW!B:G,6,FALSE)</f>
        <v>069</v>
      </c>
      <c r="G22" s="26" t="str">
        <f>VLOOKUP(B22,Kiel!C:AL,36,FALSE)</f>
        <v>#N/A</v>
      </c>
      <c r="H22" s="26" t="str">
        <f t="shared" si="3"/>
        <v>{}</v>
      </c>
      <c r="I22" s="25" t="str">
        <f>VLOOKUP(B22,SUB!B:AK,35,FALSE)</f>
        <v/>
      </c>
      <c r="J22" s="25" t="str">
        <f t="shared" si="4"/>
        <v/>
      </c>
      <c r="K22" s="25" t="str">
        <f>VLOOKUP(B22,HGW!B:AN,39,FALSE)</f>
        <v>{"nord":"lklhgw=\"ak 8?\" or lklhgw=\"le 365?\" or lklhgw=\"lh 299?\"","sca":"(lklhgw=\"ak 8222?\" not lklhgw=\"ak 82227\")\" or (lklhgw=\"ak 8302?\" not lklhgw=\"ak 83027\")\" or (lklhgw=\"ak 8322?\" not lklhgw=\"ak 83227\")\" or (lklhgw=\"ak 843?\" not lklhgw=\"ak 8437?\")\" or (lklhgw=\"ak 8782?\" not lklhgw=\"ak 87827\")\" or (lklhgw=\"ak 892?\" not lklhgw=\"ak 8927?\")","dk":"lklhgw=\"ak 89230\" or lklhgw=\"ak 82223\" or lklhgw=\"ak 83023\" or lklhgw=\"ak 83223\" or lklhgw=\"ak 8433?\" or lklhgw=\"ak 87823\"","ic":"lklhgw=\"ak 89240\" or lklhgw=\"ak 82224\" or lklhgw=\"ak 83024\" or lklhgw=\"ak 83224\" or lklhgw=\"ak 84340\" or lklhgw=\"ak 87824\"","gro":"lklhgw=\"ak 89246\" or lklhgw=\"ak 84346\"","se":"lklhgw=\"ak 89260\" or lklhgw=\"ak 82226\" or lklhgw=\"ak 83026\" or lklhgw=\"ak 83226\" or lklhgw=\"ak 84360\" or lklhgw=\"ak 87826\"","no":"lklhgw=\"ak 89250\" or lklhgw=\"ak 82225\" or lklhgw=\"ak 83025\" or lklhgw=\"ak 83225\" or lklhgw=\"ak 84350\" or lklhgw=\"ak 87825\"","fi":"lklhgw=\"ak 8927?\" or lklhgw=\"ak 82227\" or lklhgw=\"ak 83027\" or lklhgw=\"ak 83227\" or lklhgw=\"ak 8437?\" or lklhgw=\"ak 87827\"","bal":"lklhgw=\"ak 8?\" or lklhgw=\"le 365?\" or lklhgw=\"lh 299?\"","all":"lklhgw=\"ak 8?\" or lklhgw=\"le 365?\" or lklhgw=\"lh 299?\""}</v>
      </c>
      <c r="L22" s="25" t="str">
        <f t="shared" si="5"/>
        <v>{"nord":"lklhgw=\"ak 8?\" or lklhgw=\"le 365?\" or lklhgw=\"lh 299?\"","sca":"(lklhgw=\"ak 8222?\" not lklhgw=\"ak 82227\")\" or (lklhgw=\"ak 8302?\" not lklhgw=\"ak 83027\")\" or (lklhgw=\"ak 8322?\" not lklhgw=\"ak 83227\")\" or (lklhgw=\"ak 843?\" not lklhgw=\"ak 8437?\")\" or (lklhgw=\"ak 8782?\" not lklhgw=\"ak 87827\")\" or (lklhgw=\"ak 892?\" not lklhgw=\"ak 8927?\")","dk":"lklhgw=\"ak 89230\" or lklhgw=\"ak 82223\" or lklhgw=\"ak 83023\" or lklhgw=\"ak 83223\" or lklhgw=\"ak 8433?\" or lklhgw=\"ak 87823\"","ic":"lklhgw=\"ak 89240\" or lklhgw=\"ak 82224\" or lklhgw=\"ak 83024\" or lklhgw=\"ak 83224\" or lklhgw=\"ak 84340\" or lklhgw=\"ak 87824\"","gro":"lklhgw=\"ak 89246\" or lklhgw=\"ak 84346\"","se":"lklhgw=\"ak 89260\" or lklhgw=\"ak 82226\" or lklhgw=\"ak 83026\" or lklhgw=\"ak 83226\" or lklhgw=\"ak 84360\" or lklhgw=\"ak 87826\"","no":"lklhgw=\"ak 89250\" or lklhgw=\"ak 82225\" or lklhgw=\"ak 83025\" or lklhgw=\"ak 83225\" or lklhgw=\"ak 84350\" or lklhgw=\"ak 87825\"","fi":"lklhgw=\"ak 8927?\" or lklhgw=\"ak 82227\" or lklhgw=\"ak 83027\" or lklhgw=\"ak 83227\" or lklhgw=\"ak 8437?\" or lklhgw=\"ak 87827\"","bal":"lklhgw=\"ak 8?\" or lklhgw=\"le 365?\" or lklhgw=\"lh 299?\"","all":"lklhgw=\"ak 8?\" or lklhgw=\"le 365?\" or lklhgw=\"lh 299?\""}</v>
      </c>
    </row>
    <row r="23">
      <c r="A23" s="17" t="s">
        <v>694</v>
      </c>
      <c r="B23" t="str">
        <f t="shared" si="1"/>
        <v>07X</v>
      </c>
      <c r="C23" s="22" t="str">
        <f>VLOOKUP(B23,HGW!B:D,2,FALSE)</f>
        <v>0XX</v>
      </c>
      <c r="D23" s="22" t="str">
        <f>VLOOKUP(B23,SUB!B:D,2,FALSE)</f>
        <v>0XX</v>
      </c>
      <c r="E23" s="22" t="str">
        <f t="shared" si="2"/>
        <v>0XX</v>
      </c>
      <c r="F23" s="22" t="str">
        <f>VLOOKUP(B23,HGW!B:G,6,FALSE)</f>
        <v>07*</v>
      </c>
      <c r="G23" s="25" t="str">
        <f>VLOOKUP(B23,Kiel!C:AL,36,FALSE)</f>
        <v>{"nord":"kiss=\"kom 740.3\"","sca":"kiss=\"kom 740.3\"","dk":"kiss=\"kom 740.3\"","gro":"kiss=\"kom 740.3\"","ic":"kiss=\"kom 740.3\"","fae":"kiss=\"kom 740.3\"","se":"kiss=\"kom 740.3\"","no":"kiss=\"kom 740.3\""}</v>
      </c>
      <c r="H23" s="25" t="str">
        <f t="shared" si="3"/>
        <v>{"nord":"kiss=\"kom 740.3\"","sca":"kiss=\"kom 740.3\"","dk":"kiss=\"kom 740.3\"","gro":"kiss=\"kom 740.3\"","ic":"kiss=\"kom 740.3\"","fae":"kiss=\"kom 740.3\"","se":"kiss=\"kom 740.3\"","no":"kiss=\"kom 740.3\""}</v>
      </c>
      <c r="I23" s="25" t="str">
        <f>VLOOKUP(B23,SUB!B:AK,35,FALSE)</f>
        <v/>
      </c>
      <c r="J23" s="25" t="str">
        <f t="shared" si="4"/>
        <v/>
      </c>
      <c r="K23" s="25" t="str">
        <f>VLOOKUP(B23,HGW!B:AN,39,FALSE)</f>
        <v>{"nord":"lklhgw=\"ap 1?\" or lklhgw=\"ap 2?\" or lklhgw=\"ap 48800\" or lklhgw=\"ap 49?\" or lklhgw=\"an 464?\" or lklhgw=\"an 465?\" or lklhgw=\"an 466?\" or lklhgw=\"an 467?\" or lklhgw=\"an 468?\" or lklhgw=\"an 469?\" or lklhgw=\"an 42?\" or lklhgw=\"an 43?\" or lklhgw=\"an 44?\"","sca":"lklhgw=\"ap 192?\" not lklhgw=\"ap 1927?\"","dk":"lklhgw=\"ap 1923?\"","ic":"lklhgw=\"ap 19240\"","gro":"lklhgw=\"ap 19246\"","se":"lklhgw=\"ap 1926?\"","no":"lklhgw=\"ap 1925\"","fi":"lklhgw=\"ap 1927?\"","bal":"lklhgw=\"ap 1?\" or lklhgw=\"ap 2?\" or lklhgw=\"ap 48800\" or lklhgw=\"ap 49?\" or lklhgw=\"an 464?\" or lklhgw=\"an 465?\" or lklhgw=\"an 466?\" or lklhgw=\"an 467?\" or lklhgw=\"an 468?\" or lklhgw=\"an 469?\" or lklhgw=\"an 42?\" or lklhgw=\"an 43?\" or lklhgw=\"an 44?\"","all":"lklhgw=\"ap 1?\" or lklhgw=\"ap 2?\" or lklhgw=\"ap 48800\" or lklhgw=\"ap 49?\" or lklhgw=\"an 464?\" or lklhgw=\"an 465?\" or lklhgw=\"an 466?\" or lklhgw=\"an 467?\" or lklhgw=\"an 468?\" or lklhgw=\"an 469?\" or lklhgw=\"an 42?\" or lklhgw=\"an 43?\" or lklhgw=\"an 44?\""}</v>
      </c>
      <c r="L23" s="25" t="str">
        <f t="shared" si="5"/>
        <v>{"nord":"lklhgw=\"ap 1?\" or lklhgw=\"ap 2?\" or lklhgw=\"ap 48800\" or lklhgw=\"ap 49?\" or lklhgw=\"an 464?\" or lklhgw=\"an 465?\" or lklhgw=\"an 466?\" or lklhgw=\"an 467?\" or lklhgw=\"an 468?\" or lklhgw=\"an 469?\" or lklhgw=\"an 42?\" or lklhgw=\"an 43?\" or lklhgw=\"an 44?\"","sca":"lklhgw=\"ap 192?\" not lklhgw=\"ap 1927?\"","dk":"lklhgw=\"ap 1923?\"","ic":"lklhgw=\"ap 19240\"","gro":"lklhgw=\"ap 19246\"","se":"lklhgw=\"ap 1926?\"","no":"lklhgw=\"ap 1925\"","fi":"lklhgw=\"ap 1927?\"","bal":"lklhgw=\"ap 1?\" or lklhgw=\"ap 2?\" or lklhgw=\"ap 48800\" or lklhgw=\"ap 49?\" or lklhgw=\"an 464?\" or lklhgw=\"an 465?\" or lklhgw=\"an 466?\" or lklhgw=\"an 467?\" or lklhgw=\"an 468?\" or lklhgw=\"an 469?\" or lklhgw=\"an 42?\" or lklhgw=\"an 43?\" or lklhgw=\"an 44?\"","all":"lklhgw=\"ap 1?\" or lklhgw=\"ap 2?\" or lklhgw=\"ap 48800\" or lklhgw=\"ap 49?\" or lklhgw=\"an 464?\" or lklhgw=\"an 465?\" or lklhgw=\"an 466?\" or lklhgw=\"an 467?\" or lklhgw=\"an 468?\" or lklhgw=\"an 469?\" or lklhgw=\"an 42?\" or lklhgw=\"an 43?\" or lklhgw=\"an 44?\""}</v>
      </c>
    </row>
    <row r="24">
      <c r="A24" s="17" t="s">
        <v>711</v>
      </c>
      <c r="B24" t="str">
        <f t="shared" si="1"/>
        <v>08X</v>
      </c>
      <c r="C24" s="22" t="str">
        <f>VLOOKUP(B24,HGW!B:D,2,FALSE)</f>
        <v>0XX</v>
      </c>
      <c r="D24" s="22" t="str">
        <f>VLOOKUP(B24,SUB!B:D,2,FALSE)</f>
        <v>0XX</v>
      </c>
      <c r="E24" s="22" t="str">
        <f t="shared" si="2"/>
        <v>0XX</v>
      </c>
      <c r="F24" s="22" t="str">
        <f>VLOOKUP(B24,HGW!B:G,6,FALSE)</f>
        <v>08*</v>
      </c>
      <c r="G24" s="26" t="str">
        <f>VLOOKUP(B24,Kiel!C:AL,36,FALSE)</f>
        <v>#N/A</v>
      </c>
      <c r="H24" s="26" t="str">
        <f t="shared" si="3"/>
        <v>{}</v>
      </c>
      <c r="I24" s="25" t="str">
        <f>VLOOKUP(B24,SUB!B:AK,35,FALSE)</f>
        <v/>
      </c>
      <c r="J24" s="25" t="str">
        <f t="shared" si="4"/>
        <v/>
      </c>
      <c r="K24" s="25" t="str">
        <f>VLOOKUP(B24,HGW!B:AN,39,FALSE)</f>
        <v>{"nord":"lklhgw=\"av\"","sca":"lklhgw=\"av 52?\" not lklhgw=\"av 527?\"","dk":"lklhgw=\"av 523?\"","ic":"lklhgw=\"av 52400\"","gro":"lklhgw=\"av 52460\"","se":"lklhgw=\"av 52600\"","no":"lklhgw=\"av 52500\"","fi":"lklhgw=\"av 527?\"","bal":"lklhgw=\"av\"","all":"lklhgw=\"av\""}</v>
      </c>
      <c r="L24" s="25" t="str">
        <f t="shared" si="5"/>
        <v>{"nord":"lklhgw=\"av\"","sca":"lklhgw=\"av 52?\" not lklhgw=\"av 527?\"","dk":"lklhgw=\"av 523?\"","ic":"lklhgw=\"av 52400\"","gro":"lklhgw=\"av 52460\"","se":"lklhgw=\"av 52600\"","no":"lklhgw=\"av 52500\"","fi":"lklhgw=\"av 527?\"","bal":"lklhgw=\"av\"","all":"lklhgw=\"av\""}</v>
      </c>
    </row>
    <row r="25">
      <c r="A25" s="17" t="s">
        <v>727</v>
      </c>
      <c r="B25" t="str">
        <f t="shared" si="1"/>
        <v>2XX</v>
      </c>
      <c r="C25" s="22" t="str">
        <f>VLOOKUP(B25,HGW!B:D,2,FALSE)</f>
        <v>vifanord-ROOT</v>
      </c>
      <c r="D25" s="22" t="str">
        <f>VLOOKUP(B25,SUB!B:D,2,FALSE)</f>
        <v>vifanord-ROOT</v>
      </c>
      <c r="E25" s="22" t="str">
        <f t="shared" si="2"/>
        <v>vifanord-ROOT</v>
      </c>
      <c r="F25" s="22" t="str">
        <f>VLOOKUP(B25,HGW!B:G,6,FALSE)</f>
        <v>2**</v>
      </c>
      <c r="G25" s="26" t="str">
        <f>VLOOKUP(B25,Kiel!C:AL,36,FALSE)</f>
        <v>#N/A</v>
      </c>
      <c r="H25" s="26" t="str">
        <f t="shared" si="3"/>
        <v>{}</v>
      </c>
      <c r="I25" s="25" t="str">
        <f>VLOOKUP(B25,SUB!B:AK,35,FALSE)</f>
        <v/>
      </c>
      <c r="J25" s="25" t="str">
        <f t="shared" si="4"/>
        <v/>
      </c>
      <c r="K25" s="25" t="str">
        <f>VLOOKUP(B25,HGW!B:AN,39,FALSE)</f>
        <v>{"nord":"lklhgw=\"b?\" or lklhgw=\"lc 29?\" or lklhgw=\"lc 3?\" or lklhgw=\"lc 4?\" or lklhgw=\"nv\" or lklhgw=\"mg !!270\" or lklhgw=\"gz 170?\"","bal":"lklhgw=\"b?\" or lklhgw=\"lc 29?\" or lklhgw=\"lc 3?\" or lklhgw=\"lc 4?\" or lklhgw=\"nv\" or lklhgw=\"mg 59270\"","all":"lklhgw=\"b?\" or lklhgw=\"lc 29?\" or lklhgw=\"lc 3?\" or lklhgw=\"lc 4?\" or lklhgw=\"nv\" or lklhgw=\"mg !!270\" or lklhgw=\"gz 170?\""}</v>
      </c>
      <c r="L25" s="25" t="str">
        <f t="shared" si="5"/>
        <v>{"nord":"lklhgw=\"b?\" or lklhgw=\"lc 29?\" or lklhgw=\"lc 3?\" or lklhgw=\"lc 4?\" or lklhgw=\"nv\" or lklhgw=\"mg !!270\" or lklhgw=\"gz 170?\"","bal":"lklhgw=\"b?\" or lklhgw=\"lc 29?\" or lklhgw=\"lc 3?\" or lklhgw=\"lc 4?\" or lklhgw=\"nv\" or lklhgw=\"mg 59270\"","all":"lklhgw=\"b?\" or lklhgw=\"lc 29?\" or lklhgw=\"lc 3?\" or lklhgw=\"lc 4?\" or lklhgw=\"nv\" or lklhgw=\"mg !!270\" or lklhgw=\"gz 170?\""}</v>
      </c>
    </row>
    <row r="26">
      <c r="A26" s="17" t="s">
        <v>739</v>
      </c>
      <c r="B26" t="str">
        <f t="shared" si="1"/>
        <v>20X</v>
      </c>
      <c r="C26" s="22" t="str">
        <f>VLOOKUP(B26,HGW!B:D,2,FALSE)</f>
        <v>2XX</v>
      </c>
      <c r="D26" s="22" t="str">
        <f>VLOOKUP(B26,SUB!B:D,2,FALSE)</f>
        <v>2XX</v>
      </c>
      <c r="E26" s="22" t="str">
        <f t="shared" si="2"/>
        <v>2XX</v>
      </c>
      <c r="F26" s="22" t="str">
        <f>VLOOKUP(B26,HGW!B:G,6,FALSE)</f>
        <v>20*</v>
      </c>
      <c r="G26" s="25" t="str">
        <f>VLOOKUP(B26,Kiel!C:AL,36,FALSE)</f>
        <v>{"all":"kiss=\"ska 357*\" or kiss=\"ska 476*\"","nord":"kiss=\"ska 357*\" or kiss=\"ska 476*\"","sca":"kiss=\"ska 357*\" or kiss=\"ska 476*\"","dk":"kiss=\"ska 357*\" or kiss=\"ska 476*\"","gro":"kiss=\"ska 357*\" or kiss=\"ska 476*\"","ic":"kiss=\"ska 357*\" or kiss=\"ska 476*\"","fae":"kiss=\"ska 357*\" or kiss=\"ska 476*\"","se":"kiss=\"ska 357*\" or kiss=\"ska 476*\"","no":"kiss=\"ska 357*\" or kiss=\"ska 476*\""}</v>
      </c>
      <c r="H26" s="25" t="str">
        <f t="shared" si="3"/>
        <v>{"all":"kiss=\"ska 357*\" or kiss=\"ska 476*\"","nord":"kiss=\"ska 357*\" or kiss=\"ska 476*\"","sca":"kiss=\"ska 357*\" or kiss=\"ska 476*\"","dk":"kiss=\"ska 357*\" or kiss=\"ska 476*\"","gro":"kiss=\"ska 357*\" or kiss=\"ska 476*\"","ic":"kiss=\"ska 357*\" or kiss=\"ska 476*\"","fae":"kiss=\"ska 357*\" or kiss=\"ska 476*\"","se":"kiss=\"ska 357*\" or kiss=\"ska 476*\"","no":"kiss=\"ska 357*\" or kiss=\"ska 476*\""}</v>
      </c>
      <c r="I26" s="25" t="str">
        <f>VLOOKUP(B26,SUB!B:AK,35,FALSE)</f>
        <v/>
      </c>
      <c r="J26" s="25" t="str">
        <f t="shared" si="4"/>
        <v/>
      </c>
      <c r="K26" s="25" t="str">
        <f>VLOOKUP(B26,HGW!B:AN,39,FALSE)</f>
        <v>{"nord":"lklhgw=\"b?\"","bal":"lklhgw=\"b?\"","all":"lklhgw=\"b?\""}</v>
      </c>
      <c r="L26" s="25" t="str">
        <f t="shared" si="5"/>
        <v>{"nord":"lklhgw=\"b?\"","bal":"lklhgw=\"b?\"","all":"lklhgw=\"b?\""}</v>
      </c>
    </row>
    <row r="27">
      <c r="A27" s="17" t="s">
        <v>753</v>
      </c>
      <c r="B27" t="str">
        <f t="shared" si="1"/>
        <v>22X</v>
      </c>
      <c r="C27" s="22" t="str">
        <f>VLOOKUP(B27,HGW!B:D,2,FALSE)</f>
        <v>2XX</v>
      </c>
      <c r="D27" s="22" t="str">
        <f>VLOOKUP(B27,SUB!B:D,2,FALSE)</f>
        <v>2XX</v>
      </c>
      <c r="E27" s="22" t="str">
        <f t="shared" si="2"/>
        <v>2XX</v>
      </c>
      <c r="F27" s="22" t="str">
        <f>VLOOKUP(B27,HGW!B:G,6,FALSE)</f>
        <v>22*</v>
      </c>
      <c r="G27" s="26" t="str">
        <f>VLOOKUP(B27,Kiel!C:AL,36,FALSE)</f>
        <v>#N/A</v>
      </c>
      <c r="H27" s="26" t="str">
        <f t="shared" si="3"/>
        <v>{}</v>
      </c>
      <c r="I27" s="25" t="str">
        <f>VLOOKUP(B27,SUB!B:AK,35,FALSE)</f>
        <v/>
      </c>
      <c r="J27" s="25" t="str">
        <f t="shared" si="4"/>
        <v/>
      </c>
      <c r="K27" s="25" t="str">
        <f>VLOOKUP(B27,HGW!B:AN,39,FALSE)</f>
        <v>{"nord":"lklhgw=\"bc?\"","bal":"lklhgw=\"bc?\"","all":"lklhgw=\"bc?\""}</v>
      </c>
      <c r="L27" s="25" t="str">
        <f t="shared" si="5"/>
        <v>{"nord":"lklhgw=\"bc?\"","bal":"lklhgw=\"bc?\"","all":"lklhgw=\"bc?\""}</v>
      </c>
    </row>
    <row r="28">
      <c r="A28" s="17" t="s">
        <v>777</v>
      </c>
      <c r="B28" t="str">
        <f t="shared" si="1"/>
        <v>25X</v>
      </c>
      <c r="C28" s="22" t="str">
        <f>VLOOKUP(B28,HGW!B:D,2,FALSE)</f>
        <v>2XX</v>
      </c>
      <c r="D28" s="22" t="str">
        <f>VLOOKUP(B28,SUB!B:D,2,FALSE)</f>
        <v>2XX</v>
      </c>
      <c r="E28" s="22" t="str">
        <f t="shared" si="2"/>
        <v>2XX</v>
      </c>
      <c r="F28" s="22" t="str">
        <f>VLOOKUP(B28,HGW!B:G,6,FALSE)</f>
        <v>262</v>
      </c>
      <c r="G28" s="26" t="str">
        <f>VLOOKUP(B28,Kiel!C:AL,36,FALSE)</f>
        <v>#N/A</v>
      </c>
      <c r="H28" s="26" t="str">
        <f t="shared" si="3"/>
        <v>{}</v>
      </c>
      <c r="I28" s="25" t="str">
        <f>VLOOKUP(B28,SUB!B:AK,35,FALSE)</f>
        <v/>
      </c>
      <c r="J28" s="25" t="str">
        <f t="shared" si="4"/>
        <v/>
      </c>
      <c r="K28" s="25" t="str">
        <f>VLOOKUP(B28,HGW!B:AN,39,FALSE)</f>
        <v>{"nord":"lklhgw=\"bq 2?\" or lklhgw=\"bh 75?\" or lklhgw=\"bh 76?\" or lklhgw=\"bh 77?\"","bal":"lklhgw=\"bq 2?\" or lklhgw=\"bh 75?\" or lklhgw=\"bh 76?\" or lklhgw=\"bh 77?\"","all":"lklhgw=\"bq 2?\" or lklhgw=\"bh 75?\" or lklhgw=\"bh 76?\" or lklhgw=\"bh 77?\""}</v>
      </c>
      <c r="L28" s="25" t="str">
        <f t="shared" si="5"/>
        <v>{"nord":"lklhgw=\"bq 2?\" or lklhgw=\"bh 75?\" or lklhgw=\"bh 76?\" or lklhgw=\"bh 77?\"","bal":"lklhgw=\"bq 2?\" or lklhgw=\"bh 75?\" or lklhgw=\"bh 76?\" or lklhgw=\"bh 77?\"","all":"lklhgw=\"bq 2?\" or lklhgw=\"bh 75?\" or lklhgw=\"bh 76?\" or lklhgw=\"bh 77?\""}</v>
      </c>
    </row>
    <row r="29">
      <c r="A29" s="17">
        <v>251.0</v>
      </c>
      <c r="B29" t="str">
        <f t="shared" si="1"/>
        <v>251</v>
      </c>
      <c r="C29" s="22" t="str">
        <f>VLOOKUP(B29,HGW!B:D,2,FALSE)</f>
        <v>25X</v>
      </c>
      <c r="D29" s="22" t="str">
        <f>VLOOKUP(B29,SUB!B:D,2,FALSE)</f>
        <v>25X</v>
      </c>
      <c r="E29" s="22" t="str">
        <f t="shared" si="2"/>
        <v>25X</v>
      </c>
      <c r="F29" s="22" t="str">
        <f>VLOOKUP(B29,HGW!B:G,6,FALSE)</f>
        <v>262 AND t0900</v>
      </c>
      <c r="G29" s="25" t="str">
        <f>VLOOKUP(B29,Kiel!C:AL,36,FALSE)</f>
        <v>{"all":"kiss=\"ska 212*\" or kiss=\"ska 220*\"","nord":"kiss=\"ska 212*\" or kiss=\"ska 220*\"","sca":"kiss=\"ska 212*\" or kiss=\"ska 220*\"","dk":"kiss=\"ska 212*\" or kiss=\"ska 220*\" or kiss=\"jus 944.5\"","gro":"kiss=\"ska 212*\" or kiss=\"ska 220*\"","ic":"kiss=\"ska 212*\" or kiss=\"ska 220*\" or kiss=\"jus 953.200\"","fae":"kiss=\"ska 212*\" or kiss=\"ska 220*\"","se":"kiss=\"ska 212*\" or kiss=\"ska 220*\" or kiss=\"jus 957.200\"","no":"kiss=\"ska 212*\" or kiss=\"ska 220*\" or kiss=\"jus 955.250\"","fi":"kiss=\"jus 950.200\""}</v>
      </c>
      <c r="H29" s="25" t="str">
        <f t="shared" si="3"/>
        <v>{"all":"kiss=\"ska 212*\" or kiss=\"ska 220*\"","nord":"kiss=\"ska 212*\" or kiss=\"ska 220*\"","sca":"kiss=\"ska 212*\" or kiss=\"ska 220*\"","dk":"kiss=\"ska 212*\" or kiss=\"ska 220*\" or kiss=\"jus 944.5\"","gro":"kiss=\"ska 212*\" or kiss=\"ska 220*\"","ic":"kiss=\"ska 212*\" or kiss=\"ska 220*\" or kiss=\"jus 953.200\"","fae":"kiss=\"ska 212*\" or kiss=\"ska 220*\"","se":"kiss=\"ska 212*\" or kiss=\"ska 220*\" or kiss=\"jus 957.200\"","no":"kiss=\"ska 212*\" or kiss=\"ska 220*\" or kiss=\"jus 955.250\"","fi":"kiss=\"jus 950.200\""}</v>
      </c>
      <c r="I29" s="25" t="str">
        <f>VLOOKUP(B29,SUB!B:AK,35,FALSE)</f>
        <v/>
      </c>
      <c r="J29" s="25" t="str">
        <f t="shared" si="4"/>
        <v/>
      </c>
      <c r="K29" s="25" t="str">
        <f>VLOOKUP(B29,HGW!B:AN,39,FALSE)</f>
        <v>{}</v>
      </c>
      <c r="L29" s="25" t="str">
        <f t="shared" si="5"/>
        <v>{}</v>
      </c>
    </row>
    <row r="30">
      <c r="A30" s="17">
        <v>252.0</v>
      </c>
      <c r="B30" t="str">
        <f t="shared" si="1"/>
        <v>252</v>
      </c>
      <c r="C30" s="22" t="str">
        <f>VLOOKUP(B30,HGW!B:D,2,FALSE)</f>
        <v>25X</v>
      </c>
      <c r="D30" s="22" t="str">
        <f>VLOOKUP(B30,SUB!B:D,2,FALSE)</f>
        <v>25X</v>
      </c>
      <c r="E30" s="22" t="str">
        <f t="shared" si="2"/>
        <v>25X</v>
      </c>
      <c r="G30" s="25" t="str">
        <f>VLOOKUP(B30,Kiel!C:AL,36,FALSE)</f>
        <v>{"all":"kiss=\"ska 347*\" or kiss=\"ska 348*\" or kiss=\"ska 355*\"","nord":"kiss=\"ska 347*\" or kiss=\"ska 348*\" or kiss=\"ska 349*\"","sca":"kiss=\"ska 347*\" or kiss=\"ska 348*\" or kiss=\"ska 349*\" or kiss=\"ska 355*\"","dk":"kiss=\"ska 347*\" or kiss=\"ska 348*\" or kiss=\"ska 349*\" or kiss=\"ska 355*\"","gro":"kiss=\"ska 347*\" or kiss=\"ska 348*\" or kiss=\"ska 349*\" or kiss=\"ska 355*\"","ic":"kiss=\"ska 347*\" or kiss=\"ska 348*\" or kiss=\"ska 349*\" or kiss=\"ska 355*\"","fae":"kiss=\"ska 347*\" or kiss=\"ska 348*\" or kiss=\"ska 349*\" or kiss=\"ska 355*\"","se":"kiss=\"ska 347*\" or kiss=\"ska 348*\" or kiss=\"ska 349*\" or kiss=\"ska 355*\"","no":"kiss=\"ska 347*\" or kiss=\"ska 348*\" or kiss=\"ska 349*\" or kiss=\"ska 355*\""}</v>
      </c>
      <c r="H30" s="25" t="str">
        <f t="shared" si="3"/>
        <v>{"all":"kiss=\"ska 347*\" or kiss=\"ska 348*\" or kiss=\"ska 355*\"","nord":"kiss=\"ska 347*\" or kiss=\"ska 348*\" or kiss=\"ska 349*\"","sca":"kiss=\"ska 347*\" or kiss=\"ska 348*\" or kiss=\"ska 349*\" or kiss=\"ska 355*\"","dk":"kiss=\"ska 347*\" or kiss=\"ska 348*\" or kiss=\"ska 349*\" or kiss=\"ska 355*\"","gro":"kiss=\"ska 347*\" or kiss=\"ska 348*\" or kiss=\"ska 349*\" or kiss=\"ska 355*\"","ic":"kiss=\"ska 347*\" or kiss=\"ska 348*\" or kiss=\"ska 349*\" or kiss=\"ska 355*\"","fae":"kiss=\"ska 347*\" or kiss=\"ska 348*\" or kiss=\"ska 349*\" or kiss=\"ska 355*\"","se":"kiss=\"ska 347*\" or kiss=\"ska 348*\" or kiss=\"ska 349*\" or kiss=\"ska 355*\"","no":"kiss=\"ska 347*\" or kiss=\"ska 348*\" or kiss=\"ska 349*\" or kiss=\"ska 355*\""}</v>
      </c>
      <c r="I30" s="25" t="str">
        <f>VLOOKUP(B30,SUB!B:AK,35,FALSE)</f>
        <v/>
      </c>
      <c r="J30" s="25" t="str">
        <f t="shared" si="4"/>
        <v/>
      </c>
      <c r="K30" s="25" t="str">
        <f>VLOOKUP(B30,HGW!B:AN,39,FALSE)</f>
        <v>{}</v>
      </c>
      <c r="L30" s="25" t="str">
        <f t="shared" si="5"/>
        <v>{}</v>
      </c>
    </row>
    <row r="31">
      <c r="A31" s="17">
        <v>253.0</v>
      </c>
      <c r="B31" t="str">
        <f t="shared" si="1"/>
        <v>253</v>
      </c>
      <c r="C31" s="22" t="str">
        <f>VLOOKUP(B31,HGW!B:D,2,FALSE)</f>
        <v>25X</v>
      </c>
      <c r="D31" s="22" t="str">
        <f>VLOOKUP(B31,SUB!B:D,2,FALSE)</f>
        <v>25X</v>
      </c>
      <c r="E31" s="22" t="str">
        <f t="shared" si="2"/>
        <v>25X</v>
      </c>
      <c r="G31" s="25" t="str">
        <f>VLOOKUP(B31,Kiel!C:AL,36,FALSE)</f>
        <v>{"all":"kiss=\"ska 481*\" or kiss=\"ska 483*\" or kiss=\"ska 487*\"","nord":"kiss=\"ska 481*\" or kiss=\"ska 483*\" or kiss=\"ska 487*\"","sca":"kiss=\"ska 481*\" or kiss=\"ska 483*\" or kiss=\"ska 487*\"","dk":"kiss=\"ska 481*\" or kiss=\"ska 483*\" or kiss=\"ska 487*\"","gro":"kiss=\"ska 481*\" or kiss=\"ska 483*\" or kiss=\"ska 487*\"","ic":"kiss=\"ska 481*\" or kiss=\"ska 483*\" or kiss=\"ska 487*\"","fae":"kiss=\"ska 481*\" or kiss=\"ska 483*\" or kiss=\"ska 487*\"","se":"kiss=\"ska 481*\" or kiss=\"ska 483*\" or kiss=\"ska 487*\"","no":"kiss=\"ska 481*\" or kiss=\"ska 483*\" or kiss=\"ska 487*\""}</v>
      </c>
      <c r="H31" s="25" t="str">
        <f t="shared" si="3"/>
        <v>{"all":"kiss=\"ska 481*\" or kiss=\"ska 483*\" or kiss=\"ska 487*\"","nord":"kiss=\"ska 481*\" or kiss=\"ska 483*\" or kiss=\"ska 487*\"","sca":"kiss=\"ska 481*\" or kiss=\"ska 483*\" or kiss=\"ska 487*\"","dk":"kiss=\"ska 481*\" or kiss=\"ska 483*\" or kiss=\"ska 487*\"","gro":"kiss=\"ska 481*\" or kiss=\"ska 483*\" or kiss=\"ska 487*\"","ic":"kiss=\"ska 481*\" or kiss=\"ska 483*\" or kiss=\"ska 487*\"","fae":"kiss=\"ska 481*\" or kiss=\"ska 483*\" or kiss=\"ska 487*\"","se":"kiss=\"ska 481*\" or kiss=\"ska 483*\" or kiss=\"ska 487*\"","no":"kiss=\"ska 481*\" or kiss=\"ska 483*\" or kiss=\"ska 487*\""}</v>
      </c>
      <c r="I31" s="25" t="str">
        <f>VLOOKUP(B31,SUB!B:AK,35,FALSE)</f>
        <v/>
      </c>
      <c r="J31" s="25" t="str">
        <f t="shared" si="4"/>
        <v/>
      </c>
      <c r="K31" s="25" t="str">
        <f>VLOOKUP(B31,HGW!B:AN,39,FALSE)</f>
        <v>{}</v>
      </c>
      <c r="L31" s="25" t="str">
        <f t="shared" si="5"/>
        <v>{}</v>
      </c>
    </row>
    <row r="32">
      <c r="A32" s="17">
        <v>254.0</v>
      </c>
      <c r="B32" t="str">
        <f t="shared" si="1"/>
        <v>254</v>
      </c>
      <c r="C32" s="22" t="str">
        <f>VLOOKUP(B32,HGW!B:D,2,FALSE)</f>
        <v>25X</v>
      </c>
      <c r="D32" s="22" t="str">
        <f>VLOOKUP(B32,SUB!B:D,2,FALSE)</f>
        <v>25X</v>
      </c>
      <c r="E32" s="22" t="str">
        <f t="shared" si="2"/>
        <v>25X</v>
      </c>
      <c r="G32" s="25" t="str">
        <f>VLOOKUP(B32,Kiel!C:AL,36,FALSE)</f>
        <v>{"sca":"kiss=\"ska 656*\" or kiss=\"ska 658*\"","dk":"kiss=\"ska 656*\" or kiss=\"ska 658*\"","gro":"kiss=\"ska 656*\" or kiss=\"ska 658*\"","ic":"kiss=\"ska 656*\" or kiss=\"ska 658*\"","fae":"kiss=\"ska 656*\" or kiss=\"ska 658*\"","se":"kiss=\"ska 656*\" or kiss=\"ska 658*\"","no":"kiss=\"ska 656*\" or kiss=\"ska 658*\""}</v>
      </c>
      <c r="H32" s="25" t="str">
        <f t="shared" si="3"/>
        <v>{"sca":"kiss=\"ska 656*\" or kiss=\"ska 658*\"","dk":"kiss=\"ska 656*\" or kiss=\"ska 658*\"","gro":"kiss=\"ska 656*\" or kiss=\"ska 658*\"","ic":"kiss=\"ska 656*\" or kiss=\"ska 658*\"","fae":"kiss=\"ska 656*\" or kiss=\"ska 658*\"","se":"kiss=\"ska 656*\" or kiss=\"ska 658*\"","no":"kiss=\"ska 656*\" or kiss=\"ska 658*\""}</v>
      </c>
      <c r="I32" s="25" t="str">
        <f>VLOOKUP(B32,SUB!B:AK,35,FALSE)</f>
        <v/>
      </c>
      <c r="J32" s="25" t="str">
        <f t="shared" si="4"/>
        <v/>
      </c>
      <c r="K32" s="25" t="str">
        <f>VLOOKUP(B32,HGW!B:AN,39,FALSE)</f>
        <v>{}</v>
      </c>
      <c r="L32" s="25" t="str">
        <f t="shared" si="5"/>
        <v>{}</v>
      </c>
    </row>
    <row r="33">
      <c r="A33" s="17">
        <v>255.0</v>
      </c>
      <c r="B33" t="str">
        <f t="shared" si="1"/>
        <v>255</v>
      </c>
      <c r="C33" s="22" t="str">
        <f>VLOOKUP(B33,HGW!B:D,2,FALSE)</f>
        <v>25X</v>
      </c>
      <c r="D33" t="str">
        <f>VLOOKUP(B33,SUB!B:D,2,FALSE)</f>
        <v>#N/A</v>
      </c>
      <c r="E33" s="22" t="str">
        <f t="shared" si="2"/>
        <v>25X</v>
      </c>
      <c r="G33" s="25" t="str">
        <f>VLOOKUP(B33,Kiel!C:AL,36,FALSE)</f>
        <v>{"sca":"kiss=\"ska 656*\" or kiss=\"ska 865*\" or kiss=\"ska 658*\"","dk":"kiss=\"ska 656*\" or kiss=\"ska 865*\" or kiss=\"ska 658*\"","gro":"kiss=\"ska 656*\" or kiss=\"ska 865*\" or kiss=\"ska 658*\"","ic":"kiss=\"ska 656*\" or kiss=\"ska 658*\"","fae":"kiss=\"ska 656*\" or kiss=\"ska 865*\" or kiss=\"ska 658*\"","se":"kiss=\"ska 656*\" or kiss=\"ska 865*\" or kiss=\"ska 658*\"","no":"kiss=\"ska 656*\" or kiss=\"ska 865*\" or kiss=\"ska 658*\""}</v>
      </c>
      <c r="H33" s="25" t="str">
        <f t="shared" si="3"/>
        <v>{"sca":"kiss=\"ska 656*\" or kiss=\"ska 865*\" or kiss=\"ska 658*\"","dk":"kiss=\"ska 656*\" or kiss=\"ska 865*\" or kiss=\"ska 658*\"","gro":"kiss=\"ska 656*\" or kiss=\"ska 865*\" or kiss=\"ska 658*\"","ic":"kiss=\"ska 656*\" or kiss=\"ska 658*\"","fae":"kiss=\"ska 656*\" or kiss=\"ska 865*\" or kiss=\"ska 658*\"","se":"kiss=\"ska 656*\" or kiss=\"ska 865*\" or kiss=\"ska 658*\"","no":"kiss=\"ska 656*\" or kiss=\"ska 865*\" or kiss=\"ska 658*\""}</v>
      </c>
      <c r="I33" s="26" t="str">
        <f>VLOOKUP(B33,SUB!B:AK,35,FALSE)</f>
        <v>#N/A</v>
      </c>
      <c r="J33" s="26" t="str">
        <f t="shared" si="4"/>
        <v>{}</v>
      </c>
      <c r="K33" s="25" t="str">
        <f>VLOOKUP(B33,HGW!B:AN,39,FALSE)</f>
        <v>{}</v>
      </c>
      <c r="L33" s="25" t="str">
        <f t="shared" si="5"/>
        <v>{}</v>
      </c>
    </row>
    <row r="34">
      <c r="A34" s="17" t="s">
        <v>900</v>
      </c>
      <c r="B34" t="str">
        <f t="shared" si="1"/>
        <v>26X</v>
      </c>
      <c r="C34" s="22" t="str">
        <f>VLOOKUP(B34,HGW!B:D,2,FALSE)</f>
        <v>2XX</v>
      </c>
      <c r="D34" s="22" t="str">
        <f>VLOOKUP(B34,SUB!B:D,2,FALSE)</f>
        <v>2XX</v>
      </c>
      <c r="E34" s="22" t="str">
        <f t="shared" si="2"/>
        <v>2XX</v>
      </c>
      <c r="G34" s="25" t="str">
        <f>VLOOKUP(B34,Kiel!C:AL,36,FALSE)</f>
        <v>{"all":"kiss=\"ska 486*\"","nord":"kiss=\"ska 486*\" or kiss=\"gsd 495*\"","sca":"kiss=\"ska 486*\" or kiss=\"ska 664*\" or kiss=\"ska 867.200\" or kiss=\"ska 867.600\" or kiss=\"ska 867.800\" or kiss=\"gsd 495*\"","dk":"kiss=\"ska 486*\" or kiss=\"ska 664*\" or kiss=\"ska 867.200\" or kiss=\"ska 867.600\" or kiss=\"ska 867.800\" or kiss=\"gsd 495*\"","gro":"kiss=\"ska 486*\" or kiss=\"ska 664*\" or kiss=\"ska 867.200\" or kiss=\"ska 867.600\" or kiss=\"ska 867.800\" or kiss=\"gsd 495*\"","ic":"kiss=\"ska 486*\" or kiss=\"ska 664*\" or kiss=\"gsd 495*\"","fae":"kiss=\"ska 486*\" or kiss=\"ska 664*\" or kiss=\"ska 867.200\" or kiss=\"ska 867.600\" or kiss=\"ska 867.800\" or kiss=\"gsd 495*\"","se":"kiss=\"ska 486*\" or kiss=\"ska 664*\" or kiss=\"ska 867.200\" or kiss=\"ska 867.600\" or kiss=\"ska 867.800\" or kiss=\"gsd 495*\"","no":"kiss=\"ska 486*\" or kiss=\"ska 664*\" or kiss=\"ska 867.200\" or kiss=\"ska 867.600\" or kiss=\"ska 867.800\" or kiss=\"gsd 495*\"","fi":"kiss=\"gsd 495*\"","bal":"kiss=\"gsd 503*\"","ee":"kiss=\"gsd 503*\"","lv":"kiss=\"gsd 503*\"","lt":"kiss=\"gsd 503*\""}</v>
      </c>
      <c r="H34" s="25" t="str">
        <f t="shared" si="3"/>
        <v>{"all":"kiss=\"ska 486*\"","nord":"kiss=\"ska 486*\" or kiss=\"gsd 495*\"","sca":"kiss=\"ska 486*\" or kiss=\"ska 664*\" or kiss=\"ska 867.200\" or kiss=\"ska 867.600\" or kiss=\"ska 867.800\" or kiss=\"gsd 495*\"","dk":"kiss=\"ska 486*\" or kiss=\"ska 664*\" or kiss=\"ska 867.200\" or kiss=\"ska 867.600\" or kiss=\"ska 867.800\" or kiss=\"gsd 495*\"","gro":"kiss=\"ska 486*\" or kiss=\"ska 664*\" or kiss=\"ska 867.200\" or kiss=\"ska 867.600\" or kiss=\"ska 867.800\" or kiss=\"gsd 495*\"","ic":"kiss=\"ska 486*\" or kiss=\"ska 664*\" or kiss=\"gsd 495*\"","fae":"kiss=\"ska 486*\" or kiss=\"ska 664*\" or kiss=\"ska 867.200\" or kiss=\"ska 867.600\" or kiss=\"ska 867.800\" or kiss=\"gsd 495*\"","se":"kiss=\"ska 486*\" or kiss=\"ska 664*\" or kiss=\"ska 867.200\" or kiss=\"ska 867.600\" or kiss=\"ska 867.800\" or kiss=\"gsd 495*\"","no":"kiss=\"ska 486*\" or kiss=\"ska 664*\" or kiss=\"ska 867.200\" or kiss=\"ska 867.600\" or kiss=\"ska 867.800\" or kiss=\"gsd 495*\"","fi":"kiss=\"gsd 495*\"","bal":"kiss=\"gsd 503*\"","ee":"kiss=\"gsd 503*\"","lv":"kiss=\"gsd 503*\"","lt":"kiss=\"gsd 503*\""}</v>
      </c>
      <c r="I34" s="25" t="str">
        <f>VLOOKUP(B34,SUB!B:AK,35,FALSE)</f>
        <v/>
      </c>
      <c r="J34" s="25" t="str">
        <f t="shared" si="4"/>
        <v/>
      </c>
      <c r="K34" s="25" t="str">
        <f>VLOOKUP(B34,HGW!B:AN,39,FALSE)</f>
        <v>{"nord":"lklhgw=\"bo 185?\" or lklhgw=\"bo 186?\" or lklhgw=\"bo 187?\" or lklhgw=\"bo 188?\" or lklhgw=\"bo 189?\" or lklhgw=\"bt 7?\" or lklhgw=\"nv 9500\"","bal":"lklhgw=\"bo 185?\" or lklhgw=\"bo 186?\" or lklhgw=\"bo 187?\" or lklhgw=\"bo 188?\" or lklhgw=\"bo 189?\" or lklhgw=\"bt 7?\" or lklhgw=\"nv 9500\"","all":"lklhgw=\"bo 185?\" or lklhgw=\"bo 186?\" or lklhgw=\"bo 187?\" or lklhgw=\"bo 188?\" or lklhgw=\"bo 189?\" or lklhgw=\"bt 7?\" or lklhgw=\"nv 9500\""}</v>
      </c>
      <c r="L34" s="25" t="str">
        <f t="shared" si="5"/>
        <v>{"nord":"lklhgw=\"bo 185?\" or lklhgw=\"bo 186?\" or lklhgw=\"bo 187?\" or lklhgw=\"bo 188?\" or lklhgw=\"bo 189?\" or lklhgw=\"bt 7?\" or lklhgw=\"nv 9500\"","bal":"lklhgw=\"bo 185?\" or lklhgw=\"bo 186?\" or lklhgw=\"bo 187?\" or lklhgw=\"bo 188?\" or lklhgw=\"bo 189?\" or lklhgw=\"bt 7?\" or lklhgw=\"nv 9500\"","all":"lklhgw=\"bo 185?\" or lklhgw=\"bo 186?\" or lklhgw=\"bo 187?\" or lklhgw=\"bo 188?\" or lklhgw=\"bo 189?\" or lklhgw=\"bt 7?\" or lklhgw=\"nv 9500\""}</v>
      </c>
    </row>
    <row r="35">
      <c r="A35" s="17" t="s">
        <v>904</v>
      </c>
      <c r="B35" t="str">
        <f t="shared" si="1"/>
        <v>27X</v>
      </c>
      <c r="C35" s="22" t="str">
        <f>VLOOKUP(B35,HGW!B:D,2,FALSE)</f>
        <v>2XX</v>
      </c>
      <c r="D35" s="22" t="str">
        <f>VLOOKUP(B35,SUB!B:D,2,FALSE)</f>
        <v>2XX</v>
      </c>
      <c r="E35" s="22" t="str">
        <f t="shared" si="2"/>
        <v>2XX</v>
      </c>
      <c r="G35" s="26" t="str">
        <f>VLOOKUP(B35,Kiel!C:AL,36,FALSE)</f>
        <v>#N/A</v>
      </c>
      <c r="H35" s="26" t="str">
        <f t="shared" si="3"/>
        <v>{}</v>
      </c>
      <c r="I35" s="25" t="str">
        <f>VLOOKUP(B35,SUB!B:AK,35,FALSE)</f>
        <v/>
      </c>
      <c r="J35" s="25" t="str">
        <f t="shared" si="4"/>
        <v/>
      </c>
      <c r="K35" s="25" t="str">
        <f>VLOOKUP(B35,HGW!B:AN,39,FALSE)</f>
        <v>{"nord":"(lklhgw=\"nv?\" not lklhgw=\"nv 18?\")\" or lklhgw=\"bn 20?\" or lklhgw=\"bn 165?\" or lklhgw=\"bo?\" or lklhgw=\"bp?\" or lklhgw=\"br?\" or lklhgw=\"gz 170?\"","bal":"(lklhgw=\"nv?\" not lklhgw=\"nv 18?\")\" or lklhgw=\"bn 20?\" or lklhgw=\"bn 165?\" or lklhgw=\"bo?\" or lklhgw=\"bp?\" or lklhgw=\"br?\" or lklhgw=\"gz 170?\"","all":"(lklhgw=\"nv?\" not lklhgw=\"nv 18?\")\" or lklhgw=\"bn 20?\" or lklhgw=\"bn 165?\" or lklhgw=\"bo?\" or lklhgw=\"bp?\" or lklhgw=\"br?\" or lklhgw=\"gz 170?\""}</v>
      </c>
      <c r="L35" s="25" t="str">
        <f t="shared" si="5"/>
        <v>{"nord":"(lklhgw=\"nv?\" not lklhgw=\"nv 18?\")\" or lklhgw=\"bn 20?\" or lklhgw=\"bn 165?\" or lklhgw=\"bo?\" or lklhgw=\"bp?\" or lklhgw=\"br?\" or lklhgw=\"gz 170?\"","bal":"(lklhgw=\"nv?\" not lklhgw=\"nv 18?\")\" or lklhgw=\"bn 20?\" or lklhgw=\"bn 165?\" or lklhgw=\"bo?\" or lklhgw=\"bp?\" or lklhgw=\"br?\" or lklhgw=\"gz 170?\"","all":"(lklhgw=\"nv?\" not lklhgw=\"nv 18?\")\" or lklhgw=\"bn 20?\" or lklhgw=\"bn 165?\" or lklhgw=\"bo?\" or lklhgw=\"bp?\" or lklhgw=\"br?\" or lklhgw=\"gz 170?\""}</v>
      </c>
    </row>
    <row r="36">
      <c r="A36" s="17">
        <v>271.0</v>
      </c>
      <c r="B36" t="str">
        <f t="shared" si="1"/>
        <v>271</v>
      </c>
      <c r="C36" s="22" t="str">
        <f>VLOOKUP(B36,HGW!B:D,2,FALSE)</f>
        <v>27X</v>
      </c>
      <c r="D36" s="22" t="str">
        <f>VLOOKUP(B36,SUB!B:D,2,FALSE)</f>
        <v>27X</v>
      </c>
      <c r="E36" s="22" t="str">
        <f t="shared" si="2"/>
        <v>27X</v>
      </c>
      <c r="G36" s="25" t="str">
        <f>VLOOKUP(B36,Kiel!C:AL,36,FALSE)</f>
        <v>{"all":"kiss=\"ska 209.100\" or kiss=\"ska 209.200\" or kiss=\"ska 209.400\" or kiss=\"ska 209.600\" or kiss=\"ska 209.800\" or kiss=\"ska 218*\"","nord":"kiss=\"ska 218*\" or kiss=\"gsb 936.50\"","sca":"kiss=\"ska 209.100\" or kiss=\"ska 218*\" or kiss=\"gsb 936.50\"","dk":"kiss=\"ska 209.200\" or kiss=\"ska 218*\" or kiss=\"gsb 936.50\"","gro":"kiss=\"ska 209.400\" or kiss=\"ska 218*\" or kiss=\"gsb 936.50\"","ic":"kiss=\"ska 209.400\" or kiss=\"ska 218*\" or kiss=\"gsb 936.50\"","fae":"kiss=\"ska 209.400\" or kiss=\"ska 218*\" or kiss=\"gsb 936.50\"","se":"kiss=\"ska 209.800\" or kiss=\"ska 218*\" or kiss=\"gsb 936.50\"","no":"kiss=\"ska 209.600\" or kiss=\"ska 218*\" or kiss=\"gsb 936.50\"","fi":"kiss=\"gsb 936.50\"","bal":"kiss=\"gsb 936.60\"","ee":"kiss=\"gsb 936.60\"","lv":"kiss=\"gsb 936.60\"","lt":"kiss=\"gsb 936.60\""}</v>
      </c>
      <c r="H36" s="25" t="str">
        <f t="shared" si="3"/>
        <v>{"all":"kiss=\"ska 209.100\" or kiss=\"ska 209.200\" or kiss=\"ska 209.400\" or kiss=\"ska 209.600\" or kiss=\"ska 209.800\" or kiss=\"ska 218*\"","nord":"kiss=\"ska 218*\" or kiss=\"gsb 936.50\"","sca":"kiss=\"ska 209.100\" or kiss=\"ska 218*\" or kiss=\"gsb 936.50\"","dk":"kiss=\"ska 209.200\" or kiss=\"ska 218*\" or kiss=\"gsb 936.50\"","gro":"kiss=\"ska 209.400\" or kiss=\"ska 218*\" or kiss=\"gsb 936.50\"","ic":"kiss=\"ska 209.400\" or kiss=\"ska 218*\" or kiss=\"gsb 936.50\"","fae":"kiss=\"ska 209.400\" or kiss=\"ska 218*\" or kiss=\"gsb 936.50\"","se":"kiss=\"ska 209.800\" or kiss=\"ska 218*\" or kiss=\"gsb 936.50\"","no":"kiss=\"ska 209.600\" or kiss=\"ska 218*\" or kiss=\"gsb 936.50\"","fi":"kiss=\"gsb 936.50\"","bal":"kiss=\"gsb 936.60\"","ee":"kiss=\"gsb 936.60\"","lv":"kiss=\"gsb 936.60\"","lt":"kiss=\"gsb 936.60\""}</v>
      </c>
      <c r="I36" s="25" t="str">
        <f>VLOOKUP(B36,SUB!B:AK,35,FALSE)</f>
        <v/>
      </c>
      <c r="J36" s="25" t="str">
        <f t="shared" si="4"/>
        <v/>
      </c>
      <c r="K36" s="25" t="str">
        <f>VLOOKUP(B36,HGW!B:AN,39,FALSE)</f>
        <v>{"nord":"(lklhgw=\"nv?\" not lklhgw=\"nv 18?\")\" or lklhgw=\"bn 165?\" or lklhgw=\"bo 12?\" or lklhgw=\"bp?\" or lklhgw=\"br 3?\" or lklhgw=\"gz 170?\"","bal":"(lklhgw=\"nv?\" not lklhgw=\"nv 18?\")\" or lklhgw=\"bn 165?\" or lklhgw=\"bo 12?\" or lklhgw=\"bp?\" or lklhgw=\"br 3?\" or lklhgw=\"gz 170?\"","all":"(lklhgw=\"nv?\" not lklhgw=\"nv 18?\")\" or lklhgw=\"bn 165?\" or lklhgw=\"bo 12?\" or lklhgw=\"bp?\" or lklhgw=\"br 3?\" or lklhgw=\"gz 170?\""}</v>
      </c>
      <c r="L36" s="25" t="str">
        <f t="shared" si="5"/>
        <v>{"nord":"(lklhgw=\"nv?\" not lklhgw=\"nv 18?\")\" or lklhgw=\"bn 165?\" or lklhgw=\"bo 12?\" or lklhgw=\"bp?\" or lklhgw=\"br 3?\" or lklhgw=\"gz 170?\"","bal":"(lklhgw=\"nv?\" not lklhgw=\"nv 18?\")\" or lklhgw=\"bn 165?\" or lklhgw=\"bo 12?\" or lklhgw=\"bp?\" or lklhgw=\"br 3?\" or lklhgw=\"gz 170?\"","all":"(lklhgw=\"nv?\" not lklhgw=\"nv 18?\")\" or lklhgw=\"bn 165?\" or lklhgw=\"bo 12?\" or lklhgw=\"bp?\" or lklhgw=\"br 3?\" or lklhgw=\"gz 170?\""}</v>
      </c>
    </row>
    <row r="37">
      <c r="A37" s="17">
        <v>272.0</v>
      </c>
      <c r="B37" t="str">
        <f t="shared" si="1"/>
        <v>272</v>
      </c>
      <c r="C37" s="22" t="str">
        <f>VLOOKUP(B37,HGW!B:D,2,FALSE)</f>
        <v>27X</v>
      </c>
      <c r="D37" s="22" t="str">
        <f>VLOOKUP(B37,SUB!B:D,2,FALSE)</f>
        <v>27X</v>
      </c>
      <c r="E37" s="22" t="str">
        <f t="shared" si="2"/>
        <v>27X</v>
      </c>
      <c r="G37" s="25" t="str">
        <f>VLOOKUP(B37,Kiel!C:AL,36,FALSE)</f>
        <v>{"all":"kiss=\"ska 340*\"","nord":"kiss=\"ska 341*\" or kiss=\"ska 342*\" or kiss=\"ska 343*\" or kiss=\"ska 344*\" or kiss=\"gsd 475*\"","sca":"kiss=\"ska 340*\" or kiss=\"ska 341*\" or kiss=\"ska 342*\" or kiss=\"ska 343*\" or kiss=\"ska 344*\" or kiss=\"ska 984*\" or kiss=\"gsd 475*\"","dk":"kiss=\"ska 340*\" or kiss=\"ska 341*\" or kiss=\"ska 342*\" or kiss=\"ska 343*\" or kiss=\"ska 344*\" or kiss=\"ska 984*\" or kiss=\"gsd 475*\"","gro":"kiss=\"ska 340*\" or kiss=\"ska 341*\" or kiss=\"ska 342*\" or kiss=\"ska 343*\" or kiss=\"ska 344*\" or kiss=\"ska 984*\" or kiss=\"gsd 475*\"","ic":"kiss=\"ska 340*\" or kiss=\"ska 341*\" or kiss=\"ska 342*\" or kiss=\"ska 343*\" or kiss=\"ska 344*\" or kiss=\"ska 984*\" or kiss=\"gsd 475*\"","fae":"kiss=\"ska 340*\" or kiss=\"ska 341*\" or kiss=\"ska 342*\" or kiss=\"ska 343*\" or kiss=\"ska 344*\" or kiss=\"ska 984*\" or kiss=\"gsd 475*\"","se":"kiss=\"ska 340*\" or kiss=\"ska 341*\" or kiss=\"ska 342*\" or kiss=\"ska 343*\" or kiss=\"ska 344*\" or kiss=\"ska 984*\" or kiss=\"gsd 475*\"","no":"kiss=\"ska 340*\" or kiss=\"ska 341*\" or kiss=\"ska 342*\" or kiss=\"ska 343*\" or kiss=\"ska 344*\" or kiss=\"ska 984*\" or kiss=\"gsd 475*\"","fi":"kiss=\"gsd 475*\""}</v>
      </c>
      <c r="H37" s="25" t="str">
        <f t="shared" si="3"/>
        <v>{"all":"kiss=\"ska 340*\"","nord":"kiss=\"ska 341*\" or kiss=\"ska 342*\" or kiss=\"ska 343*\" or kiss=\"ska 344*\" or kiss=\"gsd 475*\"","sca":"kiss=\"ska 340*\" or kiss=\"ska 341*\" or kiss=\"ska 342*\" or kiss=\"ska 343*\" or kiss=\"ska 344*\" or kiss=\"ska 984*\" or kiss=\"gsd 475*\"","dk":"kiss=\"ska 340*\" or kiss=\"ska 341*\" or kiss=\"ska 342*\" or kiss=\"ska 343*\" or kiss=\"ska 344*\" or kiss=\"ska 984*\" or kiss=\"gsd 475*\"","gro":"kiss=\"ska 340*\" or kiss=\"ska 341*\" or kiss=\"ska 342*\" or kiss=\"ska 343*\" or kiss=\"ska 344*\" or kiss=\"ska 984*\" or kiss=\"gsd 475*\"","ic":"kiss=\"ska 340*\" or kiss=\"ska 341*\" or kiss=\"ska 342*\" or kiss=\"ska 343*\" or kiss=\"ska 344*\" or kiss=\"ska 984*\" or kiss=\"gsd 475*\"","fae":"kiss=\"ska 340*\" or kiss=\"ska 341*\" or kiss=\"ska 342*\" or kiss=\"ska 343*\" or kiss=\"ska 344*\" or kiss=\"ska 984*\" or kiss=\"gsd 475*\"","se":"kiss=\"ska 340*\" or kiss=\"ska 341*\" or kiss=\"ska 342*\" or kiss=\"ska 343*\" or kiss=\"ska 344*\" or kiss=\"ska 984*\" or kiss=\"gsd 475*\"","no":"kiss=\"ska 340*\" or kiss=\"ska 341*\" or kiss=\"ska 342*\" or kiss=\"ska 343*\" or kiss=\"ska 344*\" or kiss=\"ska 984*\" or kiss=\"gsd 475*\"","fi":"kiss=\"gsd 475*\""}</v>
      </c>
      <c r="I37" s="25" t="str">
        <f>VLOOKUP(B37,SUB!B:AK,35,FALSE)</f>
        <v/>
      </c>
      <c r="J37" s="25" t="str">
        <f t="shared" si="4"/>
        <v/>
      </c>
      <c r="K37" s="25" t="str">
        <f>VLOOKUP(B37,HGW!B:AN,39,FALSE)</f>
        <v>{"nord":"lklhgw=\"bn 2030\" or lklhgw=\"bo 4?\" or lklhgw=\"bo 50?\" or lklhgw=\"bo 51?\" or lklhgw=\"br 20?\"","bal":"lklhgw=\"bn 2030\" or lklhgw=\"bo 4?\" or lklhgw=\"bo 50?\" or lklhgw=\"bo 51?\" or lklhgw=\"br 20?\"","all":"lklhgw=\"bn 2030\" or lklhgw=\"bo 4?\" or lklhgw=\"bo 50?\" or lklhgw=\"bo 51?\" or lklhgw=\"br 20?\""}</v>
      </c>
      <c r="L37" s="25" t="str">
        <f t="shared" si="5"/>
        <v>{"nord":"lklhgw=\"bn 2030\" or lklhgw=\"bo 4?\" or lklhgw=\"bo 50?\" or lklhgw=\"bo 51?\" or lklhgw=\"br 20?\"","bal":"lklhgw=\"bn 2030\" or lklhgw=\"bo 4?\" or lklhgw=\"bo 50?\" or lklhgw=\"bo 51?\" or lklhgw=\"br 20?\"","all":"lklhgw=\"bn 2030\" or lklhgw=\"bo 4?\" or lklhgw=\"bo 50?\" or lklhgw=\"bo 51?\" or lklhgw=\"br 20?\""}</v>
      </c>
    </row>
    <row r="38">
      <c r="A38" s="17">
        <v>273.0</v>
      </c>
      <c r="B38" t="str">
        <f t="shared" si="1"/>
        <v>273</v>
      </c>
      <c r="C38" s="22" t="str">
        <f>VLOOKUP(B38,HGW!B:D,2,FALSE)</f>
        <v>27X</v>
      </c>
      <c r="D38" s="22" t="str">
        <f>VLOOKUP(B38,SUB!B:D,2,FALSE)</f>
        <v>27X</v>
      </c>
      <c r="E38" s="22" t="str">
        <f t="shared" si="2"/>
        <v>27X</v>
      </c>
      <c r="G38" s="25" t="str">
        <f>VLOOKUP(B38,Kiel!C:AL,36,FALSE)</f>
        <v>{"all":"kiss=\"ska 489*\"","nord":"kiss=\"ska 489*\" or kiss=\"gsd 475*\"","sca":"kiss=\"ska 489*\" or kiss=\"ska 984*\" or kiss=\"gsd 475*\"","dk":"kiss=\"ska 489*\" or kiss=\"ska 984*\" or kiss=\"gsd 475*\"","gro":"kiss=\"ska 489*\" or kiss=\"ska 984*\" or kiss=\"gsd 475*\"","ic":"kiss=\"ska 489*\" or kiss=\"ska 984*\" or kiss=\"gsd 475*\"","fae":"kiss=\"ska 489*\" or kiss=\"ska 984*\" or kiss=\"gsd 475*\"","se":"kiss=\"ska 489*\" or kiss=\"ska 984*\" or kiss=\"gsd 475*\"","no":"kiss=\"ska 489*\" or kiss=\"ska 984*\" or kiss=\"gsd 475*\"","fi":"kiss=\"gsd 475*\" or kiss=\"gsd 485*\"","bal":"kiss=\"gsd 485*\" or kiss=\"gsd 970.40\"","ee":"kiss=\"gsd 485*\" or kiss=\"gsd 970.40\"","lv":"kiss=\"gsd 485*\" or kiss=\"gsd 970.40\"","lt":"kiss=\"gsd 485*\" or kiss=\"gsd 970.40\""}</v>
      </c>
      <c r="H38" s="25" t="str">
        <f t="shared" si="3"/>
        <v>{"all":"kiss=\"ska 489*\"","nord":"kiss=\"ska 489*\" or kiss=\"gsd 475*\"","sca":"kiss=\"ska 489*\" or kiss=\"ska 984*\" or kiss=\"gsd 475*\"","dk":"kiss=\"ska 489*\" or kiss=\"ska 984*\" or kiss=\"gsd 475*\"","gro":"kiss=\"ska 489*\" or kiss=\"ska 984*\" or kiss=\"gsd 475*\"","ic":"kiss=\"ska 489*\" or kiss=\"ska 984*\" or kiss=\"gsd 475*\"","fae":"kiss=\"ska 489*\" or kiss=\"ska 984*\" or kiss=\"gsd 475*\"","se":"kiss=\"ska 489*\" or kiss=\"ska 984*\" or kiss=\"gsd 475*\"","no":"kiss=\"ska 489*\" or kiss=\"ska 984*\" or kiss=\"gsd 475*\"","fi":"kiss=\"gsd 475*\" or kiss=\"gsd 485*\"","bal":"kiss=\"gsd 485*\" or kiss=\"gsd 970.40\"","ee":"kiss=\"gsd 485*\" or kiss=\"gsd 970.40\"","lv":"kiss=\"gsd 485*\" or kiss=\"gsd 970.40\"","lt":"kiss=\"gsd 485*\" or kiss=\"gsd 970.40\""}</v>
      </c>
      <c r="I38" s="25" t="str">
        <f>VLOOKUP(B38,SUB!B:AK,35,FALSE)</f>
        <v/>
      </c>
      <c r="J38" s="25" t="str">
        <f t="shared" si="4"/>
        <v/>
      </c>
      <c r="K38" s="25" t="str">
        <f>VLOOKUP(B38,HGW!B:AN,39,FALSE)</f>
        <v>{"nord":"lklhgw=\"bn 2040\" or lklhgw=\"bo 52?\" or lklhgw=\"bo 53?\" or lklhgw=\"bo 54?\" or lklhgw=\"bo 55?\"","bal":"lklhgw=\"bn 2040\" or lklhgw=\"bo 52?\" or lklhgw=\"bo 53?\" or lklhgw=\"bo 54?\" or lklhgw=\"bo 55?\"","all":"lklhgw=\"bn 2040\" or lklhgw=\"bo 52?\" or lklhgw=\"bo 53?\" or lklhgw=\"bo 54?\" or lklhgw=\"bo 55?\""}</v>
      </c>
      <c r="L38" s="25" t="str">
        <f t="shared" si="5"/>
        <v>{"nord":"lklhgw=\"bn 2040\" or lklhgw=\"bo 52?\" or lklhgw=\"bo 53?\" or lklhgw=\"bo 54?\" or lklhgw=\"bo 55?\"","bal":"lklhgw=\"bn 2040\" or lklhgw=\"bo 52?\" or lklhgw=\"bo 53?\" or lklhgw=\"bo 54?\" or lklhgw=\"bo 55?\"","all":"lklhgw=\"bn 2040\" or lklhgw=\"bo 52?\" or lklhgw=\"bo 53?\" or lklhgw=\"bo 54?\" or lklhgw=\"bo 55?\""}</v>
      </c>
    </row>
    <row r="39">
      <c r="A39" s="17">
        <v>274.0</v>
      </c>
      <c r="B39" t="str">
        <f t="shared" si="1"/>
        <v>274</v>
      </c>
      <c r="C39" s="22" t="str">
        <f>VLOOKUP(B39,HGW!B:D,2,FALSE)</f>
        <v>27X</v>
      </c>
      <c r="D39" s="22" t="str">
        <f>VLOOKUP(B39,SUB!B:D,2,FALSE)</f>
        <v>27X</v>
      </c>
      <c r="E39" s="22" t="str">
        <f t="shared" si="2"/>
        <v>27X</v>
      </c>
      <c r="G39" s="25" t="str">
        <f>VLOOKUP(B39,Kiel!C:AL,36,FALSE)</f>
        <v>{"sca":"kiss=\"ska 652*\" or kiss=\"ska 654*\" or kiss=\"ska 666*\" or kiss=\"ska 668*\"","dk":"kiss=\"ska 652*\" or kiss=\"ska 654*\" or kiss=\"ska 666*\" or kiss=\"ska 668*\"","gro":"kiss=\"ska 652*\" or kiss=\"ska 654*\" or kiss=\"ska 666*\" or kiss=\"ska 668*\"","ic":"kiss=\"ska 652*\" or kiss=\"ska 654*\" or kiss=\"ska 666*\" or kiss=\"ska 668*\"","fae":"kiss=\"ska 652*\" or kiss=\"ska 654*\" or kiss=\"ska 666*\" or kiss=\"ska 668*\"","se":"kiss=\"ska 652*\" or kiss=\"ska 654*\" or kiss=\"ska 666*\" or kiss=\"ska 668*\"","no":"kiss=\"ska 652*\" or kiss=\"ska 654*\" or kiss=\"ska 666*\" or kiss=\"ska 668*\"","fi":"kiss=\"gsd 485*\"","bal":"kiss=\"gsd 485*\"","ee":"kiss=\"gsd 485*\"","lv":"kiss=\"gsd 485*\"","lt":"kiss=\"gsd 485*\""}</v>
      </c>
      <c r="H39" s="25" t="str">
        <f t="shared" si="3"/>
        <v>{"sca":"kiss=\"ska 652*\" or kiss=\"ska 654*\" or kiss=\"ska 666*\" or kiss=\"ska 668*\"","dk":"kiss=\"ska 652*\" or kiss=\"ska 654*\" or kiss=\"ska 666*\" or kiss=\"ska 668*\"","gro":"kiss=\"ska 652*\" or kiss=\"ska 654*\" or kiss=\"ska 666*\" or kiss=\"ska 668*\"","ic":"kiss=\"ska 652*\" or kiss=\"ska 654*\" or kiss=\"ska 666*\" or kiss=\"ska 668*\"","fae":"kiss=\"ska 652*\" or kiss=\"ska 654*\" or kiss=\"ska 666*\" or kiss=\"ska 668*\"","se":"kiss=\"ska 652*\" or kiss=\"ska 654*\" or kiss=\"ska 666*\" or kiss=\"ska 668*\"","no":"kiss=\"ska 652*\" or kiss=\"ska 654*\" or kiss=\"ska 666*\" or kiss=\"ska 668*\"","fi":"kiss=\"gsd 485*\"","bal":"kiss=\"gsd 485*\"","ee":"kiss=\"gsd 485*\"","lv":"kiss=\"gsd 485*\"","lt":"kiss=\"gsd 485*\""}</v>
      </c>
      <c r="I39" s="25" t="str">
        <f>VLOOKUP(B39,SUB!B:AK,35,FALSE)</f>
        <v/>
      </c>
      <c r="J39" s="25" t="str">
        <f t="shared" si="4"/>
        <v/>
      </c>
      <c r="K39" s="25" t="str">
        <f>VLOOKUP(B39,HGW!B:AN,39,FALSE)</f>
        <v>{"nord":"lklhgw=\"bo 56?\" or lklhgw=\"bo 57?\" or lklhgw=\"bo 58?\" or lklhgw=\"bo 59?\" or lklhgw=\"bo 60?\" or lklhgw=\"bo bo 61?\" or lklhgw=\"bo 62?\" or lklhgw=\"bo 63?\" or lklhgw=\"bo 64?\" or lklhgw=\"bo 65?\"","bal":"lklhgw=\"bo 56?\" or lklhgw=\"bo 57?\" or lklhgw=\"bo 58?\" or lklhgw=\"bo 59?\" or lklhgw=\"bo 60?\" or lklhgw=\"bo bo 61?\" or lklhgw=\"bo 62?\" or lklhgw=\"bo 63?\" or lklhgw=\"bo 64?\" or lklhgw=\"bo 65?\"","all":"lklhgw=\"bo 56?\" or lklhgw=\"bo 57?\" or lklhgw=\"bo 58?\" or lklhgw=\"bo 59?\" or lklhgw=\"bo 60?\" or lklhgw=\"bo bo 61?\" or lklhgw=\"bo 62?\" or lklhgw=\"bo 63?\" or lklhgw=\"bo 64?\" or lklhgw=\"bo 65?\""}</v>
      </c>
      <c r="L39" s="25" t="str">
        <f t="shared" si="5"/>
        <v>{"nord":"lklhgw=\"bo 56?\" or lklhgw=\"bo 57?\" or lklhgw=\"bo 58?\" or lklhgw=\"bo 59?\" or lklhgw=\"bo 60?\" or lklhgw=\"bo bo 61?\" or lklhgw=\"bo 62?\" or lklhgw=\"bo 63?\" or lklhgw=\"bo 64?\" or lklhgw=\"bo 65?\"","bal":"lklhgw=\"bo 56?\" or lklhgw=\"bo 57?\" or lklhgw=\"bo 58?\" or lklhgw=\"bo 59?\" or lklhgw=\"bo 60?\" or lklhgw=\"bo bo 61?\" or lklhgw=\"bo 62?\" or lklhgw=\"bo 63?\" or lklhgw=\"bo 64?\" or lklhgw=\"bo 65?\"","all":"lklhgw=\"bo 56?\" or lklhgw=\"bo 57?\" or lklhgw=\"bo 58?\" or lklhgw=\"bo 59?\" or lklhgw=\"bo 60?\" or lklhgw=\"bo bo 61?\" or lklhgw=\"bo 62?\" or lklhgw=\"bo 63?\" or lklhgw=\"bo 64?\" or lklhgw=\"bo 65?\""}</v>
      </c>
    </row>
    <row r="40">
      <c r="A40" s="17">
        <v>275.0</v>
      </c>
      <c r="B40" t="str">
        <f t="shared" si="1"/>
        <v>275</v>
      </c>
      <c r="C40" s="22" t="str">
        <f>VLOOKUP(B40,HGW!B:D,2,FALSE)</f>
        <v>27X</v>
      </c>
      <c r="D40" s="22" t="str">
        <f>VLOOKUP(B40,SUB!B:D,2,FALSE)</f>
        <v>27X</v>
      </c>
      <c r="E40" s="22" t="str">
        <f t="shared" si="2"/>
        <v>27X</v>
      </c>
      <c r="G40" s="25" t="str">
        <f>VLOOKUP(B40,Kiel!C:AL,36,FALSE)</f>
        <v>{"sca":"kiss=\"ska 652*\" or kiss=\"ska 654*\" or kiss=\"ska 666*\" or kiss=\"ska 668*\" or kiss=\"ska 864*\" or kiss=\"ska 869*\" or kiss=\"ska 867.900\"","dk":"kiss=\"ska 652*\" or kiss=\"ska 654*\" or kiss=\"ska 666*\" or kiss=\"ska 668*\" or kiss=\"ska 864*\" or kiss=\"ska 869*\" or kiss=\"ska 867.900\"","gro":"kiss=\"ska 652*\" or kiss=\"ska 654*\" or kiss=\"ska 666*\" or kiss=\"ska 668*\" or kiss=\"ska 864*\" or kiss=\"ska 869*\" or kiss=\"ska 867.900\"","ic":"kiss=\"ska 652*\" or kiss=\"ska 654*\" or kiss=\"ska 666*\" or kiss=\"ska 668*\" or kiss=\"ska 864*\" or kiss=\"ska 869*\" or kiss=\"ska 867.900\"","fae":"kiss=\"ska 652*\" or kiss=\"ska 654*\" or kiss=\"ska 666*\" or kiss=\"ska 668*\" or kiss=\"ska 864*\" or kiss=\"ska 869*\" or kiss=\"ska 867.900\"","se":"kiss=\"ska 652*\" or kiss=\"ska 654*\" or kiss=\"ska 666*\" or kiss=\"ska 668*\" or kiss=\"ska 864*\" or kiss=\"ska 869*\" or kiss=\"ska 867.900\"","no":"kiss=\"ska 652*\" or kiss=\"ska 654*\" or kiss=\"ska 666*\" or kiss=\"ska 668*\" or kiss=\"ska 864*\" or kiss=\"ska 869*\" or kiss=\"ska 867.900\""}</v>
      </c>
      <c r="H40" s="25" t="str">
        <f t="shared" si="3"/>
        <v>{"sca":"kiss=\"ska 652*\" or kiss=\"ska 654*\" or kiss=\"ska 666*\" or kiss=\"ska 668*\" or kiss=\"ska 864*\" or kiss=\"ska 869*\" or kiss=\"ska 867.900\"","dk":"kiss=\"ska 652*\" or kiss=\"ska 654*\" or kiss=\"ska 666*\" or kiss=\"ska 668*\" or kiss=\"ska 864*\" or kiss=\"ska 869*\" or kiss=\"ska 867.900\"","gro":"kiss=\"ska 652*\" or kiss=\"ska 654*\" or kiss=\"ska 666*\" or kiss=\"ska 668*\" or kiss=\"ska 864*\" or kiss=\"ska 869*\" or kiss=\"ska 867.900\"","ic":"kiss=\"ska 652*\" or kiss=\"ska 654*\" or kiss=\"ska 666*\" or kiss=\"ska 668*\" or kiss=\"ska 864*\" or kiss=\"ska 869*\" or kiss=\"ska 867.900\"","fae":"kiss=\"ska 652*\" or kiss=\"ska 654*\" or kiss=\"ska 666*\" or kiss=\"ska 668*\" or kiss=\"ska 864*\" or kiss=\"ska 869*\" or kiss=\"ska 867.900\"","se":"kiss=\"ska 652*\" or kiss=\"ska 654*\" or kiss=\"ska 666*\" or kiss=\"ska 668*\" or kiss=\"ska 864*\" or kiss=\"ska 869*\" or kiss=\"ska 867.900\"","no":"kiss=\"ska 652*\" or kiss=\"ska 654*\" or kiss=\"ska 666*\" or kiss=\"ska 668*\" or kiss=\"ska 864*\" or kiss=\"ska 869*\" or kiss=\"ska 867.900\""}</v>
      </c>
      <c r="I40" s="25" t="str">
        <f>VLOOKUP(B40,SUB!B:AK,35,FALSE)</f>
        <v/>
      </c>
      <c r="J40" s="25" t="str">
        <f t="shared" si="4"/>
        <v/>
      </c>
      <c r="K40" s="25" t="str">
        <f>VLOOKUP(B40,HGW!B:AN,39,FALSE)</f>
        <v>{"nord":"lklhgw=\"mg !!270\" or lklhgw=\"bo 66?\" or lklhgw=\"bo 67?\" or lklhgw=\"bo 68?\" or lklhgw=\"bo 69?\" or lklhgw=\"bo 7? br 22?\" or lklhgw=\"br 23?\"","bal":"lklhgw=\"mg !!270\" or lklhgw=\"bo 66?\" or lklhgw=\"bo 67?\" or lklhgw=\"bo 68?\" or lklhgw=\"bo 69?\" or lklhgw=\"bo 7? br 22?\" or lklhgw=\"br 23?\"","all":"lklhgw=\"mg !!270\" or lklhgw=\"bo 66?\" or lklhgw=\"bo 67?\" or lklhgw=\"bo 68?\" or lklhgw=\"bo 69?\" or lklhgw=\"bo 7? br 22?\" or lklhgw=\"br 23?\""}</v>
      </c>
      <c r="L40" s="25" t="str">
        <f t="shared" si="5"/>
        <v>{"nord":"lklhgw=\"mg !!270\" or lklhgw=\"bo 66?\" or lklhgw=\"bo 67?\" or lklhgw=\"bo 68?\" or lklhgw=\"bo 69?\" or lklhgw=\"bo 7? br 22?\" or lklhgw=\"br 23?\"","bal":"lklhgw=\"mg !!270\" or lklhgw=\"bo 66?\" or lklhgw=\"bo 67?\" or lklhgw=\"bo 68?\" or lklhgw=\"bo 69?\" or lklhgw=\"bo 7? br 22?\" or lklhgw=\"br 23?\"","all":"lklhgw=\"mg !!270\" or lklhgw=\"bo 66?\" or lklhgw=\"bo 67?\" or lklhgw=\"bo 68?\" or lklhgw=\"bo 69?\" or lklhgw=\"bo 7? br 22?\" or lklhgw=\"br 23?\""}</v>
      </c>
    </row>
    <row r="41">
      <c r="A41" s="17" t="s">
        <v>956</v>
      </c>
      <c r="B41" t="str">
        <f t="shared" si="1"/>
        <v>28X</v>
      </c>
      <c r="C41" s="22" t="str">
        <f>VLOOKUP(B41,HGW!B:D,2,FALSE)</f>
        <v>2XX</v>
      </c>
      <c r="D41" s="22" t="str">
        <f>VLOOKUP(B41,SUB!B:D,2,FALSE)</f>
        <v>2XX</v>
      </c>
      <c r="E41" s="22" t="str">
        <f t="shared" si="2"/>
        <v>2XX</v>
      </c>
      <c r="G41" s="26" t="str">
        <f>VLOOKUP(B41,Kiel!C:AL,36,FALSE)</f>
        <v>#N/A</v>
      </c>
      <c r="H41" s="26" t="str">
        <f t="shared" si="3"/>
        <v>{}</v>
      </c>
      <c r="I41" s="25" t="str">
        <f>VLOOKUP(B41,SUB!B:AK,35,FALSE)</f>
        <v/>
      </c>
      <c r="J41" s="25" t="str">
        <f t="shared" si="4"/>
        <v/>
      </c>
      <c r="K41" s="25" t="str">
        <f>VLOOKUP(B41,HGW!B:AN,39,FALSE)</f>
        <v>{}</v>
      </c>
      <c r="L41" s="25" t="str">
        <f t="shared" si="5"/>
        <v>{}</v>
      </c>
    </row>
    <row r="42">
      <c r="A42" s="17">
        <v>281.0</v>
      </c>
      <c r="B42" t="str">
        <f t="shared" si="1"/>
        <v>281</v>
      </c>
      <c r="C42" s="22" t="str">
        <f>VLOOKUP(B42,HGW!B:D,2,FALSE)</f>
        <v>28X</v>
      </c>
      <c r="D42" s="22" t="str">
        <f>VLOOKUP(B42,SUB!B:D,2,FALSE)</f>
        <v>28X</v>
      </c>
      <c r="E42" s="22" t="str">
        <f t="shared" si="2"/>
        <v>28X</v>
      </c>
      <c r="G42" s="26" t="str">
        <f>VLOOKUP(B42,Kiel!C:AL,36,FALSE)</f>
        <v>#N/A</v>
      </c>
      <c r="H42" s="26" t="str">
        <f t="shared" si="3"/>
        <v>{}</v>
      </c>
      <c r="I42" s="25" t="str">
        <f>VLOOKUP(B42,SUB!B:AK,35,FALSE)</f>
        <v/>
      </c>
      <c r="J42" s="25" t="str">
        <f t="shared" si="4"/>
        <v/>
      </c>
      <c r="K42" s="25" t="str">
        <f>VLOOKUP(B42,HGW!B:AN,39,FALSE)</f>
        <v>{"nord":"lklhgw=\"bg 92?\" or lklhgw=\"bo 2?\" or lklhgw=\"bo 3?\"","bal":"lklhgw=\"bg 92?\" or lklhgw=\"bo 2?\" or lklhgw=\"bo 3?\"","all":"lklhgw=\"bg 92?\" or lklhgw=\"bo 2?\" or lklhgw=\"bo 3?\""}</v>
      </c>
      <c r="L42" s="25" t="str">
        <f t="shared" si="5"/>
        <v>{"nord":"lklhgw=\"bg 92?\" or lklhgw=\"bo 2?\" or lklhgw=\"bo 3?\"","bal":"lklhgw=\"bg 92?\" or lklhgw=\"bo 2?\" or lklhgw=\"bo 3?\"","all":"lklhgw=\"bg 92?\" or lklhgw=\"bo 2?\" or lklhgw=\"bo 3?\""}</v>
      </c>
    </row>
    <row r="43">
      <c r="A43" s="17">
        <v>282.0</v>
      </c>
      <c r="B43" t="str">
        <f t="shared" si="1"/>
        <v>282</v>
      </c>
      <c r="C43" s="22" t="str">
        <f>VLOOKUP(B43,HGW!B:D,2,FALSE)</f>
        <v>28X</v>
      </c>
      <c r="D43" s="22" t="str">
        <f>VLOOKUP(B43,SUB!B:D,2,FALSE)</f>
        <v>28X</v>
      </c>
      <c r="E43" s="22" t="str">
        <f t="shared" si="2"/>
        <v>28X</v>
      </c>
      <c r="G43" s="25" t="str">
        <f>VLOOKUP(B43,Kiel!C:AL,36,FALSE)</f>
        <v>{"all":"kiss=\"ska 220.100\" or kiss=\"ska 353*\" or kiss=\"ska 479*\"","nord":"kiss=\"ska 220.100\" or kiss=\"ska 353*\" or kiss=\"ska 479*\"","sca":"kiss=\"ska 220.100\" or kiss=\"ska 353*\" or kiss=\"ska 479*\" or kiss=\"ska 661*\" or kiss=\"ska 866.100\"","dk":"kiss=\"ska 220.100\" or kiss=\"ska 353*\" or kiss=\"ska 479*\" or kiss=\"ska 661*\" or kiss=\"ska 866.100\"","gro":"kiss=\"ska 220.100\" or kiss=\"ska 353*\" or kiss=\"ska 479*\" or kiss=\"ska 661*\" or kiss=\"ska 866.100\"","ic":"kiss=\"ska 220.100\" or kiss=\"ska 353*\" or kiss=\"ska 479*\" or kiss=\"ska 661*\" or kiss=\"ska 866.100\"","fae":"kiss=\"ska 220.100\" or kiss=\"ska 353*\" or kiss=\"ska 479*\" or kiss=\"ska 661*\" or kiss=\"ska 866.100\"","se":"kiss=\"ska 220.100\" or kiss=\"ska 353*\" or kiss=\"ska 479*\" or kiss=\"ska 661*\" or kiss=\"ska 866.100\"","no":"kiss=\"ska 220.100\" or kiss=\"ska 353*\" or kiss=\"ska 479*\" or kiss=\"ska 661*\" or kiss=\"ska 866.100\""}</v>
      </c>
      <c r="H43" s="25" t="str">
        <f t="shared" si="3"/>
        <v>{"all":"kiss=\"ska 220.100\" or kiss=\"ska 353*\" or kiss=\"ska 479*\"","nord":"kiss=\"ska 220.100\" or kiss=\"ska 353*\" or kiss=\"ska 479*\"","sca":"kiss=\"ska 220.100\" or kiss=\"ska 353*\" or kiss=\"ska 479*\" or kiss=\"ska 661*\" or kiss=\"ska 866.100\"","dk":"kiss=\"ska 220.100\" or kiss=\"ska 353*\" or kiss=\"ska 479*\" or kiss=\"ska 661*\" or kiss=\"ska 866.100\"","gro":"kiss=\"ska 220.100\" or kiss=\"ska 353*\" or kiss=\"ska 479*\" or kiss=\"ska 661*\" or kiss=\"ska 866.100\"","ic":"kiss=\"ska 220.100\" or kiss=\"ska 353*\" or kiss=\"ska 479*\" or kiss=\"ska 661*\" or kiss=\"ska 866.100\"","fae":"kiss=\"ska 220.100\" or kiss=\"ska 353*\" or kiss=\"ska 479*\" or kiss=\"ska 661*\" or kiss=\"ska 866.100\"","se":"kiss=\"ska 220.100\" or kiss=\"ska 353*\" or kiss=\"ska 479*\" or kiss=\"ska 661*\" or kiss=\"ska 866.100\"","no":"kiss=\"ska 220.100\" or kiss=\"ska 353*\" or kiss=\"ska 479*\" or kiss=\"ska 661*\" or kiss=\"ska 866.100\""}</v>
      </c>
      <c r="I43" s="25" t="str">
        <f>VLOOKUP(B43,SUB!B:AK,35,FALSE)</f>
        <v/>
      </c>
      <c r="J43" s="25" t="str">
        <f t="shared" si="4"/>
        <v/>
      </c>
      <c r="K43" s="25" t="str">
        <f>VLOOKUP(B43,HGW!B:AN,39,FALSE)</f>
        <v>{"nord":"lklhgw=\"bg 91?\" or lklhgw=\"bo 5?\" or lklhgw=\"bo 6?\" or lklhgw=\"bo 7?\" or lklhgw=\"bs\" or lklhgw=\"bt\" or lklhgw=\"bu\" or lklhgw=\"bv\" or lklhgw=\"nv 2?\" or lklhgw=\"nv 3?\" or lklhgw=\"nv 4?\" or lklhgw=\"nv 5?\"","bal":"lklhgw=\"bg 91?\" or lklhgw=\"bo 5?\" or lklhgw=\"bo 6?\" or lklhgw=\"bo 7?\" or lklhgw=\"bs\" or lklhgw=\"bt\" or lklhgw=\"bu\" or lklhgw=\"bv\" or lklhgw=\"nv 2?\" or lklhgw=\"nv 3?\" or lklhgw=\"nv 4?\" or lklhgw=\"nv 5?\"","all":"lklhgw=\"bg 91?\" or lklhgw=\"bo 5?\" or lklhgw=\"bo 6?\" or lklhgw=\"bo 7?\" or lklhgw=\"bs\" or lklhgw=\"bt\" or lklhgw=\"bu\" or lklhgw=\"bv\" or lklhgw=\"nv 2?\" or lklhgw=\"nv 3?\" or lklhgw=\"nv 4?\" or lklhgw=\"nv 5?\""}</v>
      </c>
      <c r="L43" s="25" t="str">
        <f t="shared" si="5"/>
        <v>{"nord":"lklhgw=\"bg 91?\" or lklhgw=\"bo 5?\" or lklhgw=\"bo 6?\" or lklhgw=\"bo 7?\" or lklhgw=\"bs\" or lklhgw=\"bt\" or lklhgw=\"bu\" or lklhgw=\"bv\" or lklhgw=\"nv 2?\" or lklhgw=\"nv 3?\" or lklhgw=\"nv 4?\" or lklhgw=\"nv 5?\"","bal":"lklhgw=\"bg 91?\" or lklhgw=\"bo 5?\" or lklhgw=\"bo 6?\" or lklhgw=\"bo 7?\" or lklhgw=\"bs\" or lklhgw=\"bt\" or lklhgw=\"bu\" or lklhgw=\"bv\" or lklhgw=\"nv 2?\" or lklhgw=\"nv 3?\" or lklhgw=\"nv 4?\" or lklhgw=\"nv 5?\"","all":"lklhgw=\"bg 91?\" or lklhgw=\"bo 5?\" or lklhgw=\"bo 6?\" or lklhgw=\"bo 7?\" or lklhgw=\"bs\" or lklhgw=\"bt\" or lklhgw=\"bu\" or lklhgw=\"bv\" or lklhgw=\"nv 2?\" or lklhgw=\"nv 3?\" or lklhgw=\"nv 4?\" or lklhgw=\"nv 5?\""}</v>
      </c>
    </row>
    <row r="44">
      <c r="A44" s="17">
        <v>284.0</v>
      </c>
      <c r="B44" t="str">
        <f t="shared" si="1"/>
        <v>284</v>
      </c>
      <c r="C44" s="22" t="str">
        <f>VLOOKUP(B44,HGW!B:D,2,FALSE)</f>
        <v>28X</v>
      </c>
      <c r="D44" s="22" t="str">
        <f>VLOOKUP(B44,SUB!B:D,2,FALSE)</f>
        <v>28X</v>
      </c>
      <c r="E44" s="22" t="str">
        <f t="shared" si="2"/>
        <v>28X</v>
      </c>
      <c r="G44" s="25" t="str">
        <f>VLOOKUP(B44,Kiel!C:AL,36,FALSE)</f>
        <v>{"all":"kiss=\"ska 479*\"","nord":"kiss=\"ska 479*\" or kiss=\"rel 719*\"","sca":"kiss=\"ska 479*\" or kiss=\"rel 719*\"","dk":"kiss=\"ska 479*\" or kiss=\"rel 719*\"","gro":"kiss=\"ska 479*\" or kiss=\"rel 719*\"","ic":"kiss=\"ska 479*\" or kiss=\"rel 719*\"","fae":"kiss=\"ska 479*\" or kiss=\"rel 719*\"","se":"kiss=\"ska 479*\" or kiss=\"rel 719*\"","no":"kiss=\"ska 479*\" or kiss=\"rel 719*\"","fi":"kiss=\"rel 719*\""}</v>
      </c>
      <c r="H44" s="25" t="str">
        <f t="shared" si="3"/>
        <v>{"all":"kiss=\"ska 479*\"","nord":"kiss=\"ska 479*\" or kiss=\"rel 719*\"","sca":"kiss=\"ska 479*\" or kiss=\"rel 719*\"","dk":"kiss=\"ska 479*\" or kiss=\"rel 719*\"","gro":"kiss=\"ska 479*\" or kiss=\"rel 719*\"","ic":"kiss=\"ska 479*\" or kiss=\"rel 719*\"","fae":"kiss=\"ska 479*\" or kiss=\"rel 719*\"","se":"kiss=\"ska 479*\" or kiss=\"rel 719*\"","no":"kiss=\"ska 479*\" or kiss=\"rel 719*\"","fi":"kiss=\"rel 719*\""}</v>
      </c>
      <c r="I44" s="25" t="str">
        <f>VLOOKUP(B44,SUB!B:AK,35,FALSE)</f>
        <v/>
      </c>
      <c r="J44" s="25" t="str">
        <f t="shared" si="4"/>
        <v/>
      </c>
      <c r="K44" s="25" t="str">
        <f>VLOOKUP(B44,HGW!B:AN,39,FALSE)</f>
        <v>{"nord":"lklhgw=\"bg 9350\" or lklhgw=\"bg 94?\" or lklhgw=\"bg 95?\" or lklhgw=\"bh\" or lklhgw=\"bp\" or lklhgw=\"bq\" or lklhgw=\"nv 7?\" or lklhgw=\"nv 8? \"","bal":"lklhgw=\"bg 9350\" or lklhgw=\"bg 94?\" or lklhgw=\"bg 95?\" or lklhgw=\"bh\" or lklhgw=\"bp\" or lklhgw=\"bq\" or lklhgw=\"nv 7?\" or lklhgw=\"nv 8? \"","all":"lklhgw=\"bg 9350\" or lklhgw=\"bg 94?\" or lklhgw=\"bg 95?\" or lklhgw=\"bh\" or lklhgw=\"bp\" or lklhgw=\"bq\" or lklhgw=\"nv 7?\" or lklhgw=\"nv 8? \""}</v>
      </c>
      <c r="L44" s="25" t="str">
        <f t="shared" si="5"/>
        <v>{"nord":"lklhgw=\"bg 9350\" or lklhgw=\"bg 94?\" or lklhgw=\"bg 95?\" or lklhgw=\"bh\" or lklhgw=\"bp\" or lklhgw=\"bq\" or lklhgw=\"nv 7?\" or lklhgw=\"nv 8? \"","bal":"lklhgw=\"bg 9350\" or lklhgw=\"bg 94?\" or lklhgw=\"bg 95?\" or lklhgw=\"bh\" or lklhgw=\"bp\" or lklhgw=\"bq\" or lklhgw=\"nv 7?\" or lklhgw=\"nv 8? \"","all":"lklhgw=\"bg 9350\" or lklhgw=\"bg 94?\" or lklhgw=\"bg 95?\" or lklhgw=\"bh\" or lklhgw=\"bp\" or lklhgw=\"bq\" or lklhgw=\"nv 7?\" or lklhgw=\"nv 8? \""}</v>
      </c>
    </row>
    <row r="45">
      <c r="A45" s="17">
        <v>289.0</v>
      </c>
      <c r="B45" t="str">
        <f t="shared" si="1"/>
        <v>289</v>
      </c>
      <c r="C45" s="22" t="str">
        <f>VLOOKUP(B45,HGW!B:D,2,FALSE)</f>
        <v>28X</v>
      </c>
      <c r="D45" s="22" t="str">
        <f>VLOOKUP(B45,SUB!B:D,2,FALSE)</f>
        <v>28X</v>
      </c>
      <c r="E45" s="22" t="str">
        <f t="shared" si="2"/>
        <v>28X</v>
      </c>
      <c r="G45" s="25" t="str">
        <f>VLOOKUP(B45,Kiel!C:AL,36,FALSE)</f>
        <v>{"all":"kiss=\"ska 221*\" or kiss=\"ska 488*\"","nord":"kiss=\"ska 221*\" or kiss=\"ska 488*\"","sca":"kiss=\"ska 221*\" or kiss=\"ska 488*\" or kiss=\"ska 662*\" or kiss=\"ska 866.600\"","dk":"kiss=\"ska 221*\" or kiss=\"ska 488*\" or kiss=\"ska 662*\" or kiss=\"ska 866.600\"","gro":"kiss=\"ska 221*\" or kiss=\"ska 488*\" or kiss=\"ska 662*\" or kiss=\"ska 866.600\"","ic":"kiss=\"ska 221*\" or kiss=\"ska 488*\" or kiss=\"ska 662*\" or kiss=\"ska 866.600\"","fae":"kiss=\"ska 221*\" or kiss=\"ska 488*\" or kiss=\"ska 662*\" or kiss=\"ska 866.600\"","se":"kiss=\"ska 221*\" or kiss=\"ska 488*\" or kiss=\"ska 662*\" or kiss=\"ska 866.600\"","no":"kiss=\"ska 221*\" or kiss=\"ska 488*\" or kiss=\"ska 662*\" or kiss=\"ska 866.600\""}</v>
      </c>
      <c r="H45" s="25" t="str">
        <f t="shared" si="3"/>
        <v>{"all":"kiss=\"ska 221*\" or kiss=\"ska 488*\"","nord":"kiss=\"ska 221*\" or kiss=\"ska 488*\"","sca":"kiss=\"ska 221*\" or kiss=\"ska 488*\" or kiss=\"ska 662*\" or kiss=\"ska 866.600\"","dk":"kiss=\"ska 221*\" or kiss=\"ska 488*\" or kiss=\"ska 662*\" or kiss=\"ska 866.600\"","gro":"kiss=\"ska 221*\" or kiss=\"ska 488*\" or kiss=\"ska 662*\" or kiss=\"ska 866.600\"","ic":"kiss=\"ska 221*\" or kiss=\"ska 488*\" or kiss=\"ska 662*\" or kiss=\"ska 866.600\"","fae":"kiss=\"ska 221*\" or kiss=\"ska 488*\" or kiss=\"ska 662*\" or kiss=\"ska 866.600\"","se":"kiss=\"ska 221*\" or kiss=\"ska 488*\" or kiss=\"ska 662*\" or kiss=\"ska 866.600\"","no":"kiss=\"ska 221*\" or kiss=\"ska 488*\" or kiss=\"ska 662*\" or kiss=\"ska 866.600\""}</v>
      </c>
      <c r="I45" s="25" t="str">
        <f>VLOOKUP(B45,SUB!B:AK,35,FALSE)</f>
        <v/>
      </c>
      <c r="J45" s="25" t="str">
        <f t="shared" si="4"/>
        <v/>
      </c>
      <c r="K45" s="25" t="str">
        <f>VLOOKUP(B45,HGW!B:AN,39,FALSE)</f>
        <v>{"nord":"lklhgw=\"bg 96?\" or lklhgw=\"bg 97? bg 98?\" or lklhgw=\"bg 99?\" or lklhgw=\"nv 90?\" or lklhgw=\"nv 92?\"","bal":"lklhgw=\"bg 96?\" or lklhgw=\"bg 97? bg 98?\" or lklhgw=\"bg 99?\" or lklhgw=\"nv 90?\" or lklhgw=\"nv 92?\"","all":"lklhgw=\"bg 96?\" or lklhgw=\"bg 97? bg 98?\" or lklhgw=\"bg 99?\" or lklhgw=\"nv 90?\" or lklhgw=\"nv 92?\""}</v>
      </c>
      <c r="L45" s="25" t="str">
        <f t="shared" si="5"/>
        <v>{"nord":"lklhgw=\"bg 96?\" or lklhgw=\"bg 97? bg 98?\" or lklhgw=\"bg 99?\" or lklhgw=\"nv 90?\" or lklhgw=\"nv 92?\"","bal":"lklhgw=\"bg 96?\" or lklhgw=\"bg 97? bg 98?\" or lklhgw=\"bg 99?\" or lklhgw=\"nv 90?\" or lklhgw=\"nv 92?\"","all":"lklhgw=\"bg 96?\" or lklhgw=\"bg 97? bg 98?\" or lklhgw=\"bg 99?\" or lklhgw=\"nv 90?\" or lklhgw=\"nv 92?\""}</v>
      </c>
    </row>
    <row r="46">
      <c r="A46" s="17" t="s">
        <v>996</v>
      </c>
      <c r="B46" t="str">
        <f t="shared" si="1"/>
        <v>29X</v>
      </c>
      <c r="C46" s="22" t="str">
        <f>VLOOKUP(B46,HGW!B:D,2,FALSE)</f>
        <v>2XX</v>
      </c>
      <c r="D46" s="22" t="str">
        <f>VLOOKUP(B46,SUB!B:D,2,FALSE)</f>
        <v>2XX</v>
      </c>
      <c r="E46" s="22" t="str">
        <f t="shared" si="2"/>
        <v>2XX</v>
      </c>
      <c r="G46" s="26" t="str">
        <f>VLOOKUP(B46,Kiel!C:AL,36,FALSE)</f>
        <v>#N/A</v>
      </c>
      <c r="H46" s="26" t="str">
        <f t="shared" si="3"/>
        <v>{}</v>
      </c>
      <c r="I46" s="25" t="str">
        <f>VLOOKUP(B46,SUB!B:AK,35,FALSE)</f>
        <v/>
      </c>
      <c r="J46" s="25" t="str">
        <f t="shared" si="4"/>
        <v/>
      </c>
      <c r="K46" s="25" t="str">
        <f>VLOOKUP(B46,HGW!B:AN,39,FALSE)</f>
        <v>{"nord":"lklhgw=\"bd\" or lklhgw=\"be\" or lklhgw=\"bs 51?\" or lklhgw=\"lc 29?\" or lklhgw=\"lc 3?\" or lklhgw=\"lc 4?\" or lklhgw=\"ny\"","sca":"(lklhgw=\"lc 292?\" not lklhgw=\"lc 29225\")\" or (lklhgw=\"lc 3!2?\" not lklhgw=\"lc 3!225\")\" or (lklhgw=\"lc 4!2?\" not lklhgw=\"lc 4!225\")","dk":"lklhgw=\"lc 29210\" or lklhgw=\"lc 3!210\" or lklhgw=\"lc 4!210\"","ic":"lklhgw=\"lc 29230\" or lklhgw=\"lc 3!230\" or lklhgw=\"lc 4!230\"","gro":"lklhgw=\"lc 29705\" or lklhgw=\"lc 3!705\" or lklhgw=\"lc 4!705\"","se":"lklhgw=\"lc 29220\" or lklhgw=\"lc 3!220\" or lklhgw=\"lc 4!220\"","no":"lklhgw=\"lc 29215\" or lklhgw=\"lc 3!215\" or lklhgw=\"lc 4!215\"","fi":"lklhgw=\"lc 29225\" or lklhgw=\"lc 3!225\" or lklhgw=\"lc 4!225\"","bal":"lklhgw=\"bd\" or lklhgw=\"be\" or lklhgw=\"bs 51?\" or lklhgw=\"lc 29?\" or lklhgw=\"lc 3?\" or lklhgw=\"lc 4?\" or lklhgw=\"ny\"","all":"lklhgw=\"bd\" or lklhgw=\"be\" or lklhgw=\"bs 51?\" or lklhgw=\"lc 29?\" or lklhgw=\"lc 3?\" or lklhgw=\"lc 4?\" or lklhgw=\"ny\""}</v>
      </c>
      <c r="L46" s="25" t="str">
        <f t="shared" si="5"/>
        <v>{"nord":"lklhgw=\"bd\" or lklhgw=\"be\" or lklhgw=\"bs 51?\" or lklhgw=\"lc 29?\" or lklhgw=\"lc 3?\" or lklhgw=\"lc 4?\" or lklhgw=\"ny\"","sca":"(lklhgw=\"lc 292?\" not lklhgw=\"lc 29225\")\" or (lklhgw=\"lc 3!2?\" not lklhgw=\"lc 3!225\")\" or (lklhgw=\"lc 4!2?\" not lklhgw=\"lc 4!225\")","dk":"lklhgw=\"lc 29210\" or lklhgw=\"lc 3!210\" or lklhgw=\"lc 4!210\"","ic":"lklhgw=\"lc 29230\" or lklhgw=\"lc 3!230\" or lklhgw=\"lc 4!230\"","gro":"lklhgw=\"lc 29705\" or lklhgw=\"lc 3!705\" or lklhgw=\"lc 4!705\"","se":"lklhgw=\"lc 29220\" or lklhgw=\"lc 3!220\" or lklhgw=\"lc 4!220\"","no":"lklhgw=\"lc 29215\" or lklhgw=\"lc 3!215\" or lklhgw=\"lc 4!215\"","fi":"lklhgw=\"lc 29225\" or lklhgw=\"lc 3!225\" or lklhgw=\"lc 4!225\"","bal":"lklhgw=\"bd\" or lklhgw=\"be\" or lklhgw=\"bs 51?\" or lklhgw=\"lc 29?\" or lklhgw=\"lc 3?\" or lklhgw=\"lc 4?\" or lklhgw=\"ny\"","all":"lklhgw=\"bd\" or lklhgw=\"be\" or lklhgw=\"bs 51?\" or lklhgw=\"lc 29?\" or lklhgw=\"lc 3?\" or lklhgw=\"lc 4?\" or lklhgw=\"ny\""}</v>
      </c>
    </row>
    <row r="47">
      <c r="A47" s="17" t="s">
        <v>1006</v>
      </c>
      <c r="B47" t="str">
        <f t="shared" si="1"/>
        <v>3XX</v>
      </c>
      <c r="C47" s="22" t="str">
        <f>VLOOKUP(B47,HGW!B:D,2,FALSE)</f>
        <v>vifanord-ROOT</v>
      </c>
      <c r="D47" s="22" t="str">
        <f>VLOOKUP(B47,SUB!B:D,2,FALSE)</f>
        <v>vifanord-ROOT</v>
      </c>
      <c r="E47" s="22" t="str">
        <f t="shared" si="2"/>
        <v>vifanord-ROOT</v>
      </c>
      <c r="G47" s="26" t="str">
        <f>VLOOKUP(B47,Kiel!C:AL,36,FALSE)</f>
        <v>#N/A</v>
      </c>
      <c r="H47" s="26" t="str">
        <f t="shared" si="3"/>
        <v>{}</v>
      </c>
      <c r="I47" s="25" t="str">
        <f>VLOOKUP(B47,SUB!B:AK,35,FALSE)</f>
        <v/>
      </c>
      <c r="J47" s="25" t="str">
        <f t="shared" si="4"/>
        <v/>
      </c>
      <c r="K47" s="25" t="str">
        <f>VLOOKUP(B47,HGW!B:AN,39,FALSE)</f>
        <v>{}</v>
      </c>
      <c r="L47" s="25" t="str">
        <f t="shared" si="5"/>
        <v>{}</v>
      </c>
    </row>
    <row r="48">
      <c r="A48" s="17" t="s">
        <v>1014</v>
      </c>
      <c r="B48" t="str">
        <f t="shared" si="1"/>
        <v>30X</v>
      </c>
      <c r="C48" s="22" t="str">
        <f>VLOOKUP(B48,HGW!B:D,2,FALSE)</f>
        <v>3XX</v>
      </c>
      <c r="D48" s="22" t="str">
        <f>VLOOKUP(B48,SUB!B:D,2,FALSE)</f>
        <v>3XX</v>
      </c>
      <c r="E48" s="22" t="str">
        <f t="shared" si="2"/>
        <v>3XX</v>
      </c>
      <c r="G48" s="26" t="str">
        <f>VLOOKUP(B48,Kiel!C:AL,36,FALSE)</f>
        <v>#N/A</v>
      </c>
      <c r="H48" s="26" t="str">
        <f t="shared" si="3"/>
        <v>{}</v>
      </c>
      <c r="I48" s="25" t="str">
        <f>VLOOKUP(B48,SUB!B:AK,35,FALSE)</f>
        <v/>
      </c>
      <c r="J48" s="25" t="str">
        <f t="shared" si="4"/>
        <v/>
      </c>
      <c r="K48" s="25" t="str">
        <f>VLOOKUP(B48,HGW!B:AN,39,FALSE)</f>
        <v>{"bal":"lklhgw=\"mn\" or lklhgw=\"mp\" or lklhgw=\"mq\" or lklhgw=\"mr\" or lklhgw=\"ms\" or lklhgw=\"ap 145?-ap 149?\" or lklhgw=\"ap 15?\" or lklhgw=\"rq 2!84?\" or lklhgw=\"rq 2!850\" or lklhgw=\"rq 2!558\" or lklhgw=\"ar 14300\" or lklhgw=\"rq 2!56?\" or lklhgw=\"rq 2!57?\" or lklhgw=\"rq 2!58?\" or lklhgw=\"rq 2!59?\" or lklhgw=\"rq 2!600\" or lklhgw=\"qu\""}</v>
      </c>
      <c r="L48" s="25" t="str">
        <f t="shared" si="5"/>
        <v>{"bal":"lklhgw=\"mn\" or lklhgw=\"mp\" or lklhgw=\"mq\" or lklhgw=\"mr\" or lklhgw=\"ms\" or lklhgw=\"ap 145?-ap 149?\" or lklhgw=\"ap 15?\" or lklhgw=\"rq 2!84?\" or lklhgw=\"rq 2!850\" or lklhgw=\"rq 2!558\" or lklhgw=\"ar 14300\" or lklhgw=\"rq 2!56?\" or lklhgw=\"rq 2!57?\" or lklhgw=\"rq 2!58?\" or lklhgw=\"rq 2!59?\" or lklhgw=\"rq 2!600\" or lklhgw=\"qu\""}</v>
      </c>
    </row>
    <row r="49">
      <c r="A49" s="17" t="s">
        <v>1034</v>
      </c>
      <c r="B49" t="str">
        <f t="shared" si="1"/>
        <v>300</v>
      </c>
      <c r="C49" s="22" t="str">
        <f>VLOOKUP(B49,HGW!B:D,2,FALSE)</f>
        <v>30X</v>
      </c>
      <c r="D49" s="22" t="str">
        <f>VLOOKUP(B49,SUB!B:D,2,FALSE)</f>
        <v>30X</v>
      </c>
      <c r="E49" s="22" t="str">
        <f t="shared" si="2"/>
        <v>30X</v>
      </c>
      <c r="G49" s="25" t="str">
        <f>VLOOKUP(B49,Kiel!C:AL,36,FALSE)</f>
        <v>{"all":"kiss=\"soz 212*\"","nord":"kiss=\"soz 212*\"","sca":"kiss=\"ska 800*\" or kiss=\"soz 212*\"","dk":"kiss=\"ska 800*\" or kiss=\"soz 212*\"","gro":"kiss=\"ska 800*\" or kiss=\"soz 212*\"","ic":"kiss=\"ska 800*\" or kiss=\"soz 212*\"","fae":"kiss=\"ska 800*\"","se":"kiss=\"ska 800*\" or kiss=\"soz 212*\"","no":"kiss=\"ska 800*\" or kiss=\"soz 212*\"","fi":"kiss=\"soz 212*\"","bal":"kiss=\"soz 212*\"","ee":"kiss=\"soz 212*\"","lv":"kiss=\"soz 212*\"","lt":"kiss=\"soz 212*\""}</v>
      </c>
      <c r="H49" s="25" t="str">
        <f t="shared" si="3"/>
        <v>{"all":"kiss=\"soz 212*\"","nord":"kiss=\"soz 212*\"","sca":"kiss=\"ska 800*\" or kiss=\"soz 212*\"","dk":"kiss=\"ska 800*\" or kiss=\"soz 212*\"","gro":"kiss=\"ska 800*\" or kiss=\"soz 212*\"","ic":"kiss=\"ska 800*\" or kiss=\"soz 212*\"","fae":"kiss=\"ska 800*\"","se":"kiss=\"ska 800*\" or kiss=\"soz 212*\"","no":"kiss=\"ska 800*\" or kiss=\"soz 212*\"","fi":"kiss=\"soz 212*\"","bal":"kiss=\"soz 212*\"","ee":"kiss=\"soz 212*\"","lv":"kiss=\"soz 212*\"","lt":"kiss=\"soz 212*\""}</v>
      </c>
      <c r="I49" s="25" t="str">
        <f>VLOOKUP(B49,SUB!B:AK,35,FALSE)</f>
        <v/>
      </c>
      <c r="J49" s="25" t="str">
        <f t="shared" si="4"/>
        <v/>
      </c>
      <c r="K49" s="25" t="str">
        <f>VLOOKUP(B49,HGW!B:AN,39,FALSE)</f>
        <v>{"nord":"lklhgw=\"mr 1?-mr 3?\" or lklhgw=\"mp 1000 \"","bal":"lklhgw=\"mr 1?-mr 3?\" or lklhgw=\"mp 1000\"","all":"lklhgw=\"mr 1?-mr 3?\" or lklhgw=\"mp 1000 \""}</v>
      </c>
      <c r="L49" s="25" t="str">
        <f t="shared" si="5"/>
        <v>{"nord":"lklhgw=\"mr 1?-mr 3?\" or lklhgw=\"mp 1000 \"","bal":"lklhgw=\"mr 1?-mr 3?\" or lklhgw=\"mp 1000\"","all":"lklhgw=\"mr 1?-mr 3?\" or lklhgw=\"mp 1000 \""}</v>
      </c>
    </row>
    <row r="50">
      <c r="A50" s="17" t="s">
        <v>1061</v>
      </c>
      <c r="B50" t="str">
        <f t="shared" si="1"/>
        <v>301</v>
      </c>
      <c r="C50" s="22" t="str">
        <f>VLOOKUP(B50,HGW!B:D,2,FALSE)</f>
        <v>30X</v>
      </c>
      <c r="D50" s="22" t="str">
        <f>VLOOKUP(B50,SUB!B:D,2,FALSE)</f>
        <v>30X</v>
      </c>
      <c r="E50" s="22" t="str">
        <f t="shared" si="2"/>
        <v>30X</v>
      </c>
      <c r="G50" s="25" t="str">
        <f>VLOOKUP(B50,Kiel!C:AL,36,FALSE)</f>
        <v>{"sca":"kiss=\"ska 802*\"","dk":"kiss=\"ska 802*\"","gro":"kiss=\"ska 802*\"","ic":"kiss=\"ska 802*\"","fae":"kiss=\"ska 802*\"","se":"kiss=\"ska 802*\"","no":"kiss=\"ska 802*\""}</v>
      </c>
      <c r="H50" s="25" t="str">
        <f t="shared" si="3"/>
        <v>{"sca":"kiss=\"ska 802*\"","dk":"kiss=\"ska 802*\"","gro":"kiss=\"ska 802*\"","ic":"kiss=\"ska 802*\"","fae":"kiss=\"ska 802*\"","se":"kiss=\"ska 802*\"","no":"kiss=\"ska 802*\""}</v>
      </c>
      <c r="I50" s="25" t="str">
        <f>VLOOKUP(B50,SUB!B:AK,35,FALSE)</f>
        <v/>
      </c>
      <c r="J50" s="25" t="str">
        <f t="shared" si="4"/>
        <v/>
      </c>
      <c r="K50" s="25" t="str">
        <f>VLOOKUP(B50,HGW!B:AN,39,FALSE)</f>
        <v>{"nord":"lklhgw=\"mn\" or lklhgw=\"mp\" or lklhgw=\"mq\" or lklhgw=\"mr\" or lklhgw=\"ms 9350\" or lklhgw=\"ms 94?-ms 98?\" or lklhgw=\"ms 1090\" or lklhgw=\"ms 11?-ms 12?\"","bal":"lklhgw=\"mn\" or lklhgw=\"mp\" or lklhgw=\"mq\" or lklhgw=\"mr\" or lklhgw=\"ms 9350\" or lklhgw=\"ms 94?-ms 98?\" or lklhgw=\"ms 1090\" or lklhgw=\"ms 11?-ms 12?\"","all":"lklhgw=\"mn\" or lklhgw=\"mp\" or lklhgw=\"mq\" or lklhgw=\"mr\" or lklhgw=\"ms 9350\" or lklhgw=\"ms 94?-ms 98?\" or lklhgw=\"ms 1090\" or lklhgw=\"ms 11?-ms 12?\""}</v>
      </c>
      <c r="L50" s="25" t="str">
        <f t="shared" si="5"/>
        <v>{"nord":"lklhgw=\"mn\" or lklhgw=\"mp\" or lklhgw=\"mq\" or lklhgw=\"mr\" or lklhgw=\"ms 9350\" or lklhgw=\"ms 94?-ms 98?\" or lklhgw=\"ms 1090\" or lklhgw=\"ms 11?-ms 12?\"","bal":"lklhgw=\"mn\" or lklhgw=\"mp\" or lklhgw=\"mq\" or lklhgw=\"mr\" or lklhgw=\"ms 9350\" or lklhgw=\"ms 94?-ms 98?\" or lklhgw=\"ms 1090\" or lklhgw=\"ms 11?-ms 12?\"","all":"lklhgw=\"mn\" or lklhgw=\"mp\" or lklhgw=\"mq\" or lklhgw=\"mr\" or lklhgw=\"ms 9350\" or lklhgw=\"ms 94?-ms 98?\" or lklhgw=\"ms 1090\" or lklhgw=\"ms 11?-ms 12?\""}</v>
      </c>
    </row>
    <row r="51">
      <c r="A51" s="17" t="s">
        <v>1066</v>
      </c>
      <c r="B51" t="str">
        <f t="shared" si="1"/>
        <v>302</v>
      </c>
      <c r="C51" s="22" t="str">
        <f>VLOOKUP(B51,HGW!B:D,2,FALSE)</f>
        <v>30X</v>
      </c>
      <c r="D51" s="22" t="str">
        <f>VLOOKUP(B51,SUB!B:D,2,FALSE)</f>
        <v>30X</v>
      </c>
      <c r="E51" s="22" t="str">
        <f t="shared" si="2"/>
        <v>30X</v>
      </c>
      <c r="G51" s="25" t="str">
        <f>VLOOKUP(B51,Kiel!C:AL,36,FALSE)</f>
        <v>{"nord":"kiss=\"ska 935*\"","sca":"kiss=\"ska 805*\" or kiss=\"ska 935*\"","dk":"kiss=\"ska 805*\" or kiss=\"ska 935*\"","gro":"kiss=\"ska 805*\" or kiss=\"ska 935*\"","ic":"kiss=\"ska 805*\" or kiss=\"ska 935*\"","fae":"kiss=\"ska 805*\" or kiss=\"ska 935*\"","se":"kiss=\"ska 805*\" or kiss=\"ska 935*\"","no":"kiss=\"ska 805*\" or kiss=\"ska 935*\""}</v>
      </c>
      <c r="H51" s="25" t="str">
        <f t="shared" si="3"/>
        <v>{"nord":"kiss=\"ska 935*\"","sca":"kiss=\"ska 805*\" or kiss=\"ska 935*\"","dk":"kiss=\"ska 805*\" or kiss=\"ska 935*\"","gro":"kiss=\"ska 805*\" or kiss=\"ska 935*\"","ic":"kiss=\"ska 805*\" or kiss=\"ska 935*\"","fae":"kiss=\"ska 805*\" or kiss=\"ska 935*\"","se":"kiss=\"ska 805*\" or kiss=\"ska 935*\"","no":"kiss=\"ska 805*\" or kiss=\"ska 935*\""}</v>
      </c>
      <c r="I51" s="25" t="str">
        <f>VLOOKUP(B51,SUB!B:AK,35,FALSE)</f>
        <v/>
      </c>
      <c r="J51" s="25" t="str">
        <f t="shared" si="4"/>
        <v/>
      </c>
      <c r="K51" s="25" t="str">
        <f>VLOOKUP(B51,HGW!B:AN,39,FALSE)</f>
        <v>{"nord":"lklhgw=\"ms?\" or lklhgw=\"ap 14?\" or lklhgw=\"ap 15?\" or lklhgw=\"mr 55?\" or lklhgw=\"mr 56?\" or lklhgw=\"mr 57?\" or lklhgw=\"mr 6?\"","bal":"lklhgw=\"mr 5500\" or lklhgw=\"mr 5600\" or lklhgw=\"mr 5700\" or lklhgw=\"mr 6?\" or lklhgw=\"ms 1000\" or lklhgw=\"ms 1030\" or lklhgw=\"ms 1060\" or lklhgw=\"ms 7850\" or lklhgw=\"ms 79?\" or lklhgw=\"ap 145?-ap 149?\" or lklhgw=\"ap 15?\"","all":"lklhgw=\"ms?\" or lklhgw=\"ap 14?\" or lklhgw=\"ap 15?\" or lklhgw=\"mr 55?\" or lklhgw=\"mr 56?\" or lklhgw=\"mr 57?\" or lklhgw=\"mr 6?\""}</v>
      </c>
      <c r="L51" s="25" t="str">
        <f t="shared" si="5"/>
        <v>{"nord":"lklhgw=\"ms?\" or lklhgw=\"ap 14?\" or lklhgw=\"ap 15?\" or lklhgw=\"mr 55?\" or lklhgw=\"mr 56?\" or lklhgw=\"mr 57?\" or lklhgw=\"mr 6?\"","bal":"lklhgw=\"mr 5500\" or lklhgw=\"mr 5600\" or lklhgw=\"mr 5700\" or lklhgw=\"mr 6?\" or lklhgw=\"ms 1000\" or lklhgw=\"ms 1030\" or lklhgw=\"ms 1060\" or lklhgw=\"ms 7850\" or lklhgw=\"ms 79?\" or lklhgw=\"ap 145?-ap 149?\" or lklhgw=\"ap 15?\"","all":"lklhgw=\"ms?\" or lklhgw=\"ap 14?\" or lklhgw=\"ap 15?\" or lklhgw=\"mr 55?\" or lklhgw=\"mr 56?\" or lklhgw=\"mr 57?\" or lklhgw=\"mr 6?\""}</v>
      </c>
    </row>
    <row r="52">
      <c r="A52" s="17" t="s">
        <v>1073</v>
      </c>
      <c r="B52" t="str">
        <f t="shared" si="1"/>
        <v>303</v>
      </c>
      <c r="C52" s="22" t="str">
        <f>VLOOKUP(B52,HGW!B:D,2,FALSE)</f>
        <v>30X</v>
      </c>
      <c r="D52" s="22" t="str">
        <f>VLOOKUP(B52,SUB!B:D,2,FALSE)</f>
        <v>30X</v>
      </c>
      <c r="E52" s="22" t="str">
        <f t="shared" si="2"/>
        <v>30X</v>
      </c>
      <c r="G52" s="25" t="str">
        <f>VLOOKUP(B52,Kiel!C:AL,36,FALSE)</f>
        <v>{"all":"kiss=\"ska 200*\" or kiss=\"ska 326*\" or kiss=\"ska 464*\"","nord":"kiss=\"ska 200*\" or kiss=\"ska 326*\" or kiss=\"ska 464*\" or kiss=\"soz 475.5\"","sca":"kiss=\"ska 200*\" or kiss=\"ska 326*\" or kiss=\"ska 464*\" or kiss=\"ska 628*\" or kiss=\"ska 862*\" or kiss=\"soz 475.5\"","dk":"kiss=\"ska 200*\" or kiss=\"ska 326*\" or kiss=\"ska 464*\" or kiss=\"ska 628*\" or kiss=\"ska 862*\" or kiss=\"soz 475.5\"","gro":"kiss=\"ska 200*\" or kiss=\"ska 326*\" or kiss=\"ska 464*\" or kiss=\"ska 628*\" or kiss=\"ska 862*\" or kiss=\"soz 475.5\"","ic":"kiss=\"ska 200*\" or kiss=\"ska 326*\" or kiss=\"ska 464*\" or kiss=\"ska 628*\" or kiss=\"ska 862*\" or kiss=\"soz 475.5\"","fae":"kiss=\"ska 200*\" or kiss=\"ska 326*\" or kiss=\"ska 464*\" or kiss=\"ska 628*\" or kiss=\"ska 862*\" or kiss=\"soz 475.5\"","se":"kiss=\"ska 200*\" or kiss=\"ska 326*\" or kiss=\"ska 464*\" or kiss=\"ska 628*\" or kiss=\"ska 862*\" or kiss=\"soz 475.5\"","no":"kiss=\"ska 200*\" or kiss=\"ska 326*\" or kiss=\"ska 464*\" or kiss=\"ska 628*\" or kiss=\"ska 862*\" or kiss=\"soz 475.5\"","fi":"kiss=\"soz 475.5\""}</v>
      </c>
      <c r="H52" s="25" t="str">
        <f t="shared" si="3"/>
        <v>{"all":"kiss=\"ska 200*\" or kiss=\"ska 326*\" or kiss=\"ska 464*\"","nord":"kiss=\"ska 200*\" or kiss=\"ska 326*\" or kiss=\"ska 464*\" or kiss=\"soz 475.5\"","sca":"kiss=\"ska 200*\" or kiss=\"ska 326*\" or kiss=\"ska 464*\" or kiss=\"ska 628*\" or kiss=\"ska 862*\" or kiss=\"soz 475.5\"","dk":"kiss=\"ska 200*\" or kiss=\"ska 326*\" or kiss=\"ska 464*\" or kiss=\"ska 628*\" or kiss=\"ska 862*\" or kiss=\"soz 475.5\"","gro":"kiss=\"ska 200*\" or kiss=\"ska 326*\" or kiss=\"ska 464*\" or kiss=\"ska 628*\" or kiss=\"ska 862*\" or kiss=\"soz 475.5\"","ic":"kiss=\"ska 200*\" or kiss=\"ska 326*\" or kiss=\"ska 464*\" or kiss=\"ska 628*\" or kiss=\"ska 862*\" or kiss=\"soz 475.5\"","fae":"kiss=\"ska 200*\" or kiss=\"ska 326*\" or kiss=\"ska 464*\" or kiss=\"ska 628*\" or kiss=\"ska 862*\" or kiss=\"soz 475.5\"","se":"kiss=\"ska 200*\" or kiss=\"ska 326*\" or kiss=\"ska 464*\" or kiss=\"ska 628*\" or kiss=\"ska 862*\" or kiss=\"soz 475.5\"","no":"kiss=\"ska 200*\" or kiss=\"ska 326*\" or kiss=\"ska 464*\" or kiss=\"ska 628*\" or kiss=\"ska 862*\" or kiss=\"soz 475.5\"","fi":"kiss=\"soz 475.5\""}</v>
      </c>
      <c r="I52" s="25" t="str">
        <f>VLOOKUP(B52,SUB!B:AK,35,FALSE)</f>
        <v/>
      </c>
      <c r="J52" s="25" t="str">
        <f t="shared" si="4"/>
        <v/>
      </c>
      <c r="K52" s="25" t="str">
        <f>VLOOKUP(B52,HGW!B:AN,39,FALSE)</f>
        <v>{"nord":"lklhgw=\"mr 5200\" or lklhgw=\"mr 7?\" or lklhgw=\"ms 5300\" or lklhgw=\"ms 5800\" or lklhgw=\"ms 6400\" or lklhgw=\"ms 6700\" or lklhgw=\"ms 7200\" or lklhgw=\"ms 7300\" or lklhgw=\"ms 7400\" or lklhgw=\"ms 1224\"","bal":"lklhgw=\"mr 5200\" or lklhgw=\"mr 7?\" or lklhgw=\"ms 1225\" or lklhgw=\"ms 5300\" or lklhgw=\"ms 5800\" or lklhgw=\"ms 6400\" or lklhgw=\"ms 6700\" or lklhgw=\"ms 7200\" or lklhgw=\"ms 7300\" or lklhgw=\"ms 7400\"","all":"lklhgw=\"mr 5200\" or lklhgw=\"mr 7?\" or lklhgw=\"ms 1225\" or lklhgw=\"ms 5300\" or lklhgw=\"ms 5800\" or lklhgw=\"ms 6400\" or lklhgw=\"ms 6700\" or lklhgw=\"ms 7200\" or lklhgw=\"ms 7300\" or lklhgw=\"ms 7400\" or lklhgw=\"ms 1224\""}</v>
      </c>
      <c r="L52" s="25" t="str">
        <f t="shared" si="5"/>
        <v>{"nord":"lklhgw=\"mr 5200\" or lklhgw=\"mr 7?\" or lklhgw=\"ms 5300\" or lklhgw=\"ms 5800\" or lklhgw=\"ms 6400\" or lklhgw=\"ms 6700\" or lklhgw=\"ms 7200\" or lklhgw=\"ms 7300\" or lklhgw=\"ms 7400\" or lklhgw=\"ms 1224\"","bal":"lklhgw=\"mr 5200\" or lklhgw=\"mr 7?\" or lklhgw=\"ms 1225\" or lklhgw=\"ms 5300\" or lklhgw=\"ms 5800\" or lklhgw=\"ms 6400\" or lklhgw=\"ms 6700\" or lklhgw=\"ms 7200\" or lklhgw=\"ms 7300\" or lklhgw=\"ms 7400\"","all":"lklhgw=\"mr 5200\" or lklhgw=\"mr 7?\" or lklhgw=\"ms 1225\" or lklhgw=\"ms 5300\" or lklhgw=\"ms 5800\" or lklhgw=\"ms 6400\" or lklhgw=\"ms 6700\" or lklhgw=\"ms 7200\" or lklhgw=\"ms 7300\" or lklhgw=\"ms 7400\" or lklhgw=\"ms 1224\""}</v>
      </c>
    </row>
    <row r="53">
      <c r="A53" s="17" t="s">
        <v>1083</v>
      </c>
      <c r="B53" t="str">
        <f t="shared" si="1"/>
        <v>304</v>
      </c>
      <c r="C53" s="22" t="str">
        <f>VLOOKUP(B53,HGW!B:D,2,FALSE)</f>
        <v>30X</v>
      </c>
      <c r="D53" t="str">
        <f>VLOOKUP(B53,SUB!B:D,2,FALSE)</f>
        <v>#N/A</v>
      </c>
      <c r="E53" s="22" t="str">
        <f t="shared" si="2"/>
        <v>30X</v>
      </c>
      <c r="G53" s="26" t="str">
        <f>VLOOKUP(B53,Kiel!C:AL,36,FALSE)</f>
        <v>#N/A</v>
      </c>
      <c r="H53" s="26" t="str">
        <f t="shared" si="3"/>
        <v>{}</v>
      </c>
      <c r="I53" s="26" t="str">
        <f>VLOOKUP(B53,SUB!B:AK,35,FALSE)</f>
        <v>#N/A</v>
      </c>
      <c r="J53" s="26" t="str">
        <f t="shared" si="4"/>
        <v>{}</v>
      </c>
      <c r="K53" s="25" t="str">
        <f>VLOOKUP(B53,HGW!B:AN,39,FALSE)</f>
        <v>{"nord":"lklhgw=\"r! !!84?\" or lklhgw=\"r! !!850\" or lklhgw=\"r! !!558\" or lklhgw=\"wu 3750\" or lklhgw=\"wu 3000\" or lklhgw=\"ar 14300\" or lklhgw=\"ms 40?\" or lklhgw=\"ms 41?\" or lklhgw=\"ms 42?\" or lklhgw=\"qu\" or lklhgw=\"r! !!56?\" or lklhgw=\"r! !!57?\" or lklhgw=\"r! !!58?\" or lklhgw=\"r! !!59?\" or lklhgw=\"r! !!600\" or lklhgw=\"nd 87?\" or lklhgw=\"ms 1500\" or lklhgw=\"ms 1560\" or lklhgw=\"r! !!594\" or lklhgw=\"r! !!573\" or lklhgw=\"r! !!595\" or lklhgw=\"ms 3550\"","bal":"lklhgw=\"ms 1500\" or lklhgw=\"ms 1560\" or lklhgw=\"ms 40?-ms 42?\" or lklhgw=\"rq 2!84?\" or lklhgw=\"rq 2!850\" or lklhgw=\"rq 2!558\" or lklhgw=\"wu 3750\" or lklhgw=\"wu 3000\" or lklhgw=\"ar 14300\" or lklhgw=\"qu\" or lklhgw=\"rq 2!56?\" or lklhgw=\"rq 2!57?\" or lklhgw=\"rq 2!58?\" or lklhgw=\"rq 2!59?\" or lklhgw=\"rq 2!600\" or lklhgw=\"nd 87?\"","all":"lklhgw=\"r! !!84?\" or lklhgw=\"r! !!850\" or lklhgw=\"r! !!558\" or lklhgw=\"wu 3750\" or lklhgw=\"wu 3000\" or lklhgw=\"ar 14300\" or lklhgw=\"ms 40?\" or lklhgw=\"ms 41?\" or lklhgw=\"ms 42?\" or lklhgw=\"qu\" or lklhgw=\"r! !!56?\" or lklhgw=\"r! !!57?\" or lklhgw=\"r! !!58?\" or lklhgw=\"r! !!59?\" or lklhgw=\"r! !!600\" or lklhgw=\"nd 87?\" or lklhgw=\"ms 1500\" or lklhgw=\"ms 1560\" or lklhgw=\"r! !!594\" or lklhgw=\"r! !!573\" or lklhgw=\"r! !!595\" or lklhgw=\"ms 3550\""}</v>
      </c>
      <c r="L53" s="25" t="str">
        <f t="shared" si="5"/>
        <v>{"nord":"lklhgw=\"r! !!84?\" or lklhgw=\"r! !!850\" or lklhgw=\"r! !!558\" or lklhgw=\"wu 3750\" or lklhgw=\"wu 3000\" or lklhgw=\"ar 14300\" or lklhgw=\"ms 40?\" or lklhgw=\"ms 41?\" or lklhgw=\"ms 42?\" or lklhgw=\"qu\" or lklhgw=\"r! !!56?\" or lklhgw=\"r! !!57?\" or lklhgw=\"r! !!58?\" or lklhgw=\"r! !!59?\" or lklhgw=\"r! !!600\" or lklhgw=\"nd 87?\" or lklhgw=\"ms 1500\" or lklhgw=\"ms 1560\" or lklhgw=\"r! !!594\" or lklhgw=\"r! !!573\" or lklhgw=\"r! !!595\" or lklhgw=\"ms 3550\"","bal":"lklhgw=\"ms 1500\" or lklhgw=\"ms 1560\" or lklhgw=\"ms 40?-ms 42?\" or lklhgw=\"rq 2!84?\" or lklhgw=\"rq 2!850\" or lklhgw=\"rq 2!558\" or lklhgw=\"wu 3750\" or lklhgw=\"wu 3000\" or lklhgw=\"ar 14300\" or lklhgw=\"qu\" or lklhgw=\"rq 2!56?\" or lklhgw=\"rq 2!57?\" or lklhgw=\"rq 2!58?\" or lklhgw=\"rq 2!59?\" or lklhgw=\"rq 2!600\" or lklhgw=\"nd 87?\"","all":"lklhgw=\"r! !!84?\" or lklhgw=\"r! !!850\" or lklhgw=\"r! !!558\" or lklhgw=\"wu 3750\" or lklhgw=\"wu 3000\" or lklhgw=\"ar 14300\" or lklhgw=\"ms 40?\" or lklhgw=\"ms 41?\" or lklhgw=\"ms 42?\" or lklhgw=\"qu\" or lklhgw=\"r! !!56?\" or lklhgw=\"r! !!57?\" or lklhgw=\"r! !!58?\" or lklhgw=\"r! !!59?\" or lklhgw=\"r! !!600\" or lklhgw=\"nd 87?\" or lklhgw=\"ms 1500\" or lklhgw=\"ms 1560\" or lklhgw=\"r! !!594\" or lklhgw=\"r! !!573\" or lklhgw=\"r! !!595\" or lklhgw=\"ms 3550\""}</v>
      </c>
    </row>
    <row r="54">
      <c r="A54" s="17" t="s">
        <v>1087</v>
      </c>
      <c r="B54" t="str">
        <f t="shared" si="1"/>
        <v>304.1</v>
      </c>
      <c r="C54" s="22" t="str">
        <f>VLOOKUP(B54,HGW!B:D,2,FALSE)</f>
        <v>304</v>
      </c>
      <c r="D54" s="22" t="str">
        <f>VLOOKUP(B54,SUB!B:D,2,FALSE)</f>
        <v>304.X</v>
      </c>
      <c r="E54" s="22" t="str">
        <f t="shared" si="2"/>
        <v>304</v>
      </c>
      <c r="G54" s="25" t="str">
        <f>VLOOKUP(B54,Kiel!C:AL,36,FALSE)</f>
        <v>{"nord":"kiss=\"ska 932*\"","sca":"kiss=\"ska 932*\"","dk":"kiss=\"ska 932*\"","gro":"kiss=\"ska 932*\"","ic":"kiss=\"ska 932*\"","fae":"kiss=\"ska 932*\"","se":"kiss=\"ska 932*\"","no":"kiss=\"ska 932*\"","fi":"kiss=\"ska 932*\""}</v>
      </c>
      <c r="H54" s="25" t="str">
        <f t="shared" si="3"/>
        <v>{"nord":"kiss=\"ska 932*\"","sca":"kiss=\"ska 932*\"","dk":"kiss=\"ska 932*\"","gro":"kiss=\"ska 932*\"","ic":"kiss=\"ska 932*\"","fae":"kiss=\"ska 932*\"","se":"kiss=\"ska 932*\"","no":"kiss=\"ska 932*\"","fi":"kiss=\"ska 932*\""}</v>
      </c>
      <c r="I54" s="25" t="str">
        <f>VLOOKUP(B54,SUB!B:AK,35,FALSE)</f>
        <v/>
      </c>
      <c r="J54" s="25" t="str">
        <f t="shared" si="4"/>
        <v/>
      </c>
      <c r="K54" s="25" t="str">
        <f>VLOOKUP(B54,HGW!B:AN,39,FALSE)</f>
        <v>{"nord":"lklhgw=\"r! !!84?\" or lklhgw=\"r! !!850\" or lklhgw=\"r! !!558\" or lklhgw=\"wu 3750\" or lklhgw=\"wu 3000\" or lklhgw=\"ar 14300\"","bal":"lklhgw=\"rq 2!84?\" or lklhgw=\"rq 2!850\" or lklhgw=\"rq 2!558\" or lklhgw=\"wu 3750\" or lklhgw=\"wu 3000\" or lklhgw=\"ar 14300\"","all":"lklhgw=\"r! !!84?\" or lklhgw=\"r! !!850\" or lklhgw=\"r! !!558\" or lklhgw=\"wu 3750\" or lklhgw=\"wu 3000\" or lklhgw=\"ar 14300\""}</v>
      </c>
      <c r="L54" s="25" t="str">
        <f t="shared" si="5"/>
        <v>{"nord":"lklhgw=\"r! !!84?\" or lklhgw=\"r! !!850\" or lklhgw=\"r! !!558\" or lklhgw=\"wu 3750\" or lklhgw=\"wu 3000\" or lklhgw=\"ar 14300\"","bal":"lklhgw=\"rq 2!84?\" or lklhgw=\"rq 2!850\" or lklhgw=\"rq 2!558\" or lklhgw=\"wu 3750\" or lklhgw=\"wu 3000\" or lklhgw=\"ar 14300\"","all":"lklhgw=\"r! !!84?\" or lklhgw=\"r! !!850\" or lklhgw=\"r! !!558\" or lklhgw=\"wu 3750\" or lklhgw=\"wu 3000\" or lklhgw=\"ar 14300\""}</v>
      </c>
    </row>
    <row r="55">
      <c r="A55" s="17" t="s">
        <v>1095</v>
      </c>
      <c r="B55" t="str">
        <f t="shared" si="1"/>
        <v>304.6X</v>
      </c>
      <c r="C55" s="22" t="str">
        <f>VLOOKUP(B55,HGW!B:D,2,FALSE)</f>
        <v>304</v>
      </c>
      <c r="D55" s="22" t="str">
        <f>VLOOKUP(B55,SUB!B:D,2,FALSE)</f>
        <v>304.X</v>
      </c>
      <c r="E55" s="22" t="str">
        <f t="shared" si="2"/>
        <v>304</v>
      </c>
      <c r="G55" s="26" t="str">
        <f>VLOOKUP(B55,Kiel!C:AL,36,FALSE)</f>
        <v>#N/A</v>
      </c>
      <c r="H55" s="26" t="str">
        <f t="shared" si="3"/>
        <v>{}</v>
      </c>
      <c r="I55" s="25" t="str">
        <f>VLOOKUP(B55,SUB!B:AK,35,FALSE)</f>
        <v/>
      </c>
      <c r="J55" s="25" t="str">
        <f t="shared" si="4"/>
        <v/>
      </c>
      <c r="K55" s="25" t="str">
        <f>VLOOKUP(B55,HGW!B:AN,39,FALSE)</f>
        <v>{"nord":"lklhgw=\"ms 40?\" or lklhgw=\"ms 41?\" or lklhgw=\"ms 42?\" or lklhgw=\"qu\" or lklhgw=\"r! !!56?\" or lklhgw=\"r! !!57?\" or lklhgw=\"r! !!58?\" or lklhgw=\"r! !!59?\" or lklhgw=\"r! !!600\" or lklhgw=\"nd 87?\"","bal":"lklhgw=\"ms 40?\" or lklhgw=\"ms 41?\" or lklhgw=\"ms 42?\" or lklhgw=\"qu\" or lklhgw=\"rq 2!56?\" or lklhgw=\"rq 2!57?\" or lklhgw=\"rq 2!58?\" or lklhgw=\"rq 2!59?\" or lklhgw=\"rq 2!600\" or lklhgw=\"nd 87?\"","all":"lklhgw=\"ms 40?\" or lklhgw=\"ms 41?\" or lklhgw=\"ms 42?\" or lklhgw=\"qu\" or lklhgw=\"r! !!56?\" or lklhgw=\"r! !!57?\" or lklhgw=\"r! !!58?\" or lklhgw=\"r! !!59?\" or lklhgw=\"r! !!600\" or lklhgw=\"nd 87?\""}</v>
      </c>
      <c r="L55" s="25" t="str">
        <f t="shared" si="5"/>
        <v>{"nord":"lklhgw=\"ms 40?\" or lklhgw=\"ms 41?\" or lklhgw=\"ms 42?\" or lklhgw=\"qu\" or lklhgw=\"r! !!56?\" or lklhgw=\"r! !!57?\" or lklhgw=\"r! !!58?\" or lklhgw=\"r! !!59?\" or lklhgw=\"r! !!600\" or lklhgw=\"nd 87?\"","bal":"lklhgw=\"ms 40?\" or lklhgw=\"ms 41?\" or lklhgw=\"ms 42?\" or lklhgw=\"qu\" or lklhgw=\"rq 2!56?\" or lklhgw=\"rq 2!57?\" or lklhgw=\"rq 2!58?\" or lklhgw=\"rq 2!59?\" or lklhgw=\"rq 2!600\" or lklhgw=\"nd 87?\"","all":"lklhgw=\"ms 40?\" or lklhgw=\"ms 41?\" or lklhgw=\"ms 42?\" or lklhgw=\"qu\" or lklhgw=\"r! !!56?\" or lklhgw=\"r! !!57?\" or lklhgw=\"r! !!58?\" or lklhgw=\"r! !!59?\" or lklhgw=\"r! !!600\" or lklhgw=\"nd 87?\""}</v>
      </c>
    </row>
    <row r="56">
      <c r="A56" s="17" t="s">
        <v>1103</v>
      </c>
      <c r="B56" t="str">
        <f t="shared" si="1"/>
        <v>304.61</v>
      </c>
      <c r="C56" s="22" t="str">
        <f>VLOOKUP(B56,HGW!B:D,2,FALSE)</f>
        <v>304.6X</v>
      </c>
      <c r="D56" s="22" t="str">
        <f>VLOOKUP(B56,SUB!B:D,2,FALSE)</f>
        <v>304.6X</v>
      </c>
      <c r="E56" s="22" t="str">
        <f t="shared" si="2"/>
        <v>304.6X</v>
      </c>
      <c r="G56" s="25" t="str">
        <f>VLOOKUP(B56,Kiel!C:AL,36,FALSE)</f>
        <v>{"all":"kiss=\"ska 180.100\"","sca":"kiss=\"ska 180.100\"","dk":"kiss=\"ska 180.100\"","gro":"kiss=\"ska 180.100\"","ic":"kiss=\"ska 180.100\"","fae":"kiss=\"ska 180.100\"","se":"kiss=\"ska 180.100\"","no":"kiss=\"ska 180.100\""}</v>
      </c>
      <c r="H56" s="25" t="str">
        <f t="shared" si="3"/>
        <v>{"all":"kiss=\"ska 180.100\"","sca":"kiss=\"ska 180.100\"","dk":"kiss=\"ska 180.100\"","gro":"kiss=\"ska 180.100\"","ic":"kiss=\"ska 180.100\"","fae":"kiss=\"ska 180.100\"","se":"kiss=\"ska 180.100\"","no":"kiss=\"ska 180.100\""}</v>
      </c>
      <c r="I56" s="25" t="str">
        <f>VLOOKUP(B56,SUB!B:AK,35,FALSE)</f>
        <v/>
      </c>
      <c r="J56" s="25" t="str">
        <f t="shared" si="4"/>
        <v/>
      </c>
      <c r="K56" s="25" t="str">
        <f>VLOOKUP(B56,HGW!B:AN,39,FALSE)</f>
        <v>{}</v>
      </c>
      <c r="L56" s="25" t="str">
        <f t="shared" si="5"/>
        <v>{}</v>
      </c>
    </row>
    <row r="57">
      <c r="A57" s="17" t="s">
        <v>1125</v>
      </c>
      <c r="B57" t="str">
        <f t="shared" si="1"/>
        <v>304.62</v>
      </c>
      <c r="C57" s="22" t="str">
        <f>VLOOKUP(B57,HGW!B:D,2,FALSE)</f>
        <v>304.6X</v>
      </c>
      <c r="D57" s="22" t="str">
        <f>VLOOKUP(B57,SUB!B:D,2,FALSE)</f>
        <v>304.6X</v>
      </c>
      <c r="E57" s="22" t="str">
        <f t="shared" si="2"/>
        <v>304.6X</v>
      </c>
      <c r="G57" s="25" t="str">
        <f>VLOOKUP(B57,Kiel!C:AL,36,FALSE)</f>
        <v>{"all":"kiss=\"ska 310.100\"","sca":"kiss=\"ska 310.100\"","dk":"kiss=\"ska 310.100\"","gro":"kiss=\"ska 310.100\"","ic":"kiss=\"ska 310.100\"","fae":"kiss=\"ska 310.100\"","se":"kiss=\"ska 310.100\"","no":"kiss=\"ska 310.100\""}</v>
      </c>
      <c r="H57" s="25" t="str">
        <f t="shared" si="3"/>
        <v>{"all":"kiss=\"ska 310.100\"","sca":"kiss=\"ska 310.100\"","dk":"kiss=\"ska 310.100\"","gro":"kiss=\"ska 310.100\"","ic":"kiss=\"ska 310.100\"","fae":"kiss=\"ska 310.100\"","se":"kiss=\"ska 310.100\"","no":"kiss=\"ska 310.100\""}</v>
      </c>
      <c r="I57" s="25" t="str">
        <f>VLOOKUP(B57,SUB!B:AK,35,FALSE)</f>
        <v/>
      </c>
      <c r="J57" s="25" t="str">
        <f t="shared" si="4"/>
        <v/>
      </c>
      <c r="K57" s="25" t="str">
        <f>VLOOKUP(B57,HGW!B:AN,39,FALSE)</f>
        <v>{}</v>
      </c>
      <c r="L57" s="25" t="str">
        <f t="shared" si="5"/>
        <v>{}</v>
      </c>
    </row>
    <row r="58">
      <c r="A58" s="17" t="s">
        <v>1131</v>
      </c>
      <c r="B58" t="str">
        <f t="shared" si="1"/>
        <v>304.63</v>
      </c>
      <c r="C58" s="22" t="str">
        <f>VLOOKUP(B58,HGW!B:D,2,FALSE)</f>
        <v>304.6X</v>
      </c>
      <c r="D58" s="22" t="str">
        <f>VLOOKUP(B58,SUB!B:D,2,FALSE)</f>
        <v>304.6X</v>
      </c>
      <c r="E58" s="22" t="str">
        <f t="shared" si="2"/>
        <v>304.6X</v>
      </c>
      <c r="G58" s="25" t="str">
        <f>VLOOKUP(B58,Kiel!C:AL,36,FALSE)</f>
        <v>{"all":"kiss=\"ska 441.100\"","sca":"kiss=\"ska 441.100\"","dk":"kiss=\"ska 441.100\"","gro":"kiss=\"ska 441.100\"","ic":"kiss=\"ska 441.100\"","fae":"kiss=\"ska 441.100\"","se":"kiss=\"ska 441.100\"","no":"kiss=\"ska 441.100\""}</v>
      </c>
      <c r="H58" s="25" t="str">
        <f t="shared" si="3"/>
        <v>{"all":"kiss=\"ska 441.100\"","sca":"kiss=\"ska 441.100\"","dk":"kiss=\"ska 441.100\"","gro":"kiss=\"ska 441.100\"","ic":"kiss=\"ska 441.100\"","fae":"kiss=\"ska 441.100\"","se":"kiss=\"ska 441.100\"","no":"kiss=\"ska 441.100\""}</v>
      </c>
      <c r="I58" s="25" t="str">
        <f>VLOOKUP(B58,SUB!B:AK,35,FALSE)</f>
        <v/>
      </c>
      <c r="J58" s="25" t="str">
        <f t="shared" si="4"/>
        <v/>
      </c>
      <c r="K58" s="25" t="str">
        <f>VLOOKUP(B58,HGW!B:AN,39,FALSE)</f>
        <v>{}</v>
      </c>
      <c r="L58" s="25" t="str">
        <f t="shared" si="5"/>
        <v>{}</v>
      </c>
    </row>
    <row r="59">
      <c r="A59" s="17" t="s">
        <v>1149</v>
      </c>
      <c r="B59" t="str">
        <f t="shared" si="1"/>
        <v>304.64</v>
      </c>
      <c r="C59" s="22" t="str">
        <f>VLOOKUP(B59,HGW!B:D,2,FALSE)</f>
        <v>304.6X</v>
      </c>
      <c r="D59" s="22" t="str">
        <f>VLOOKUP(B59,SUB!B:D,2,FALSE)</f>
        <v>304.6X</v>
      </c>
      <c r="E59" s="22" t="str">
        <f t="shared" si="2"/>
        <v>304.6X</v>
      </c>
      <c r="G59" s="25" t="str">
        <f>VLOOKUP(B59,Kiel!C:AL,36,FALSE)</f>
        <v>{"all":"kiss=\"ska 577*\" or kiss=\"ska 578\"","sca":"kiss=\"ska 577*\" or kiss=\"ska 578\"","dk":"kiss=\"ska 577*\" or kiss=\"ska 578\"","gro":"kiss=\"ska 577*\" or kiss=\"ska 578\"","ic":"kiss=\"ska 577*\" or kiss=\"ska 578\"","fae":"kiss=\"ska 577*\" or kiss=\"ska 578\"","se":"kiss=\"ska 577*\" or kiss=\"ska 578\"","no":"kiss=\"ska 577*\" or kiss=\"ska 578\""}</v>
      </c>
      <c r="H59" s="25" t="str">
        <f t="shared" si="3"/>
        <v>{"all":"kiss=\"ska 577*\" or kiss=\"ska 578\"","sca":"kiss=\"ska 577*\" or kiss=\"ska 578\"","dk":"kiss=\"ska 577*\" or kiss=\"ska 578\"","gro":"kiss=\"ska 577*\" or kiss=\"ska 578\"","ic":"kiss=\"ska 577*\" or kiss=\"ska 578\"","fae":"kiss=\"ska 577*\" or kiss=\"ska 578\"","se":"kiss=\"ska 577*\" or kiss=\"ska 578\"","no":"kiss=\"ska 577*\" or kiss=\"ska 578\""}</v>
      </c>
      <c r="I59" s="25" t="str">
        <f>VLOOKUP(B59,SUB!B:AK,35,FALSE)</f>
        <v/>
      </c>
      <c r="J59" s="25" t="str">
        <f t="shared" si="4"/>
        <v/>
      </c>
      <c r="K59" s="25" t="str">
        <f>VLOOKUP(B59,HGW!B:AN,39,FALSE)</f>
        <v>{}</v>
      </c>
      <c r="L59" s="25" t="str">
        <f t="shared" si="5"/>
        <v>{}</v>
      </c>
    </row>
    <row r="60">
      <c r="A60" s="17" t="s">
        <v>1170</v>
      </c>
      <c r="B60" t="str">
        <f t="shared" si="1"/>
        <v>304.65</v>
      </c>
      <c r="C60" s="22" t="str">
        <f>VLOOKUP(B60,HGW!B:D,2,FALSE)</f>
        <v>304.6X</v>
      </c>
      <c r="D60" s="22" t="str">
        <f>VLOOKUP(B60,SUB!B:D,2,FALSE)</f>
        <v>304.6X</v>
      </c>
      <c r="E60" s="22" t="str">
        <f t="shared" si="2"/>
        <v>304.6X</v>
      </c>
      <c r="G60" s="25" t="str">
        <f>VLOOKUP(B60,Kiel!C:AL,36,FALSE)</f>
        <v>{"all":"kiss=\"ska 577*\" or kiss=\"ska 578\"","nord":"kiss=\"soz 610*\"","sca":"kiss=\"ska 577*\" or kiss=\"ska 578\" or kiss=\"ska 834*\" or kiss=\"ska 835*\" or kiss=\"soz 610*\"","dk":"kiss=\"ska 577*\" or kiss=\"ska 578\" or kiss=\"ska 834*\" or kiss=\"ska 835*\" or kiss=\"soz 610*\"","gro":"kiss=\"ska 577*\" or kiss=\"ska 578\" or kiss=\"ska 834*\" or kiss=\"ska 835*\" or kiss=\"soz 610*\"","ic":"kiss=\"ska 577*\" or kiss=\"ska 578\" or kiss=\"ska 834*\" or kiss=\"ska 835*\" or kiss=\"soz 610*\"","fae":"kiss=\"ska 577*\" or kiss=\"ska 578\" or kiss=\"ska 834*\" or kiss=\"ska 835*\" or kiss=\"soz 610*\"","se":"kiss=\"ska 577*\" or kiss=\"ska 578\" or kiss=\"ska 834*\" or kiss=\"ska 835*\" or kiss=\"soz 610*\"","no":"kiss=\"ska 577*\" or kiss=\"ska 578\" or kiss=\"ska 834*\" or kiss=\"ska 835*\" or kiss=\"soz 610*\"","fi":"kiss=\"soz 610*\""}</v>
      </c>
      <c r="H60" s="25" t="str">
        <f t="shared" si="3"/>
        <v>{"all":"kiss=\"ska 577*\" or kiss=\"ska 578\"","nord":"kiss=\"soz 610*\"","sca":"kiss=\"ska 577*\" or kiss=\"ska 578\" or kiss=\"ska 834*\" or kiss=\"ska 835*\" or kiss=\"soz 610*\"","dk":"kiss=\"ska 577*\" or kiss=\"ska 578\" or kiss=\"ska 834*\" or kiss=\"ska 835*\" or kiss=\"soz 610*\"","gro":"kiss=\"ska 577*\" or kiss=\"ska 578\" or kiss=\"ska 834*\" or kiss=\"ska 835*\" or kiss=\"soz 610*\"","ic":"kiss=\"ska 577*\" or kiss=\"ska 578\" or kiss=\"ska 834*\" or kiss=\"ska 835*\" or kiss=\"soz 610*\"","fae":"kiss=\"ska 577*\" or kiss=\"ska 578\" or kiss=\"ska 834*\" or kiss=\"ska 835*\" or kiss=\"soz 610*\"","se":"kiss=\"ska 577*\" or kiss=\"ska 578\" or kiss=\"ska 834*\" or kiss=\"ska 835*\" or kiss=\"soz 610*\"","no":"kiss=\"ska 577*\" or kiss=\"ska 578\" or kiss=\"ska 834*\" or kiss=\"ska 835*\" or kiss=\"soz 610*\"","fi":"kiss=\"soz 610*\""}</v>
      </c>
      <c r="I60" s="25" t="str">
        <f>VLOOKUP(B60,SUB!B:AK,35,FALSE)</f>
        <v/>
      </c>
      <c r="J60" s="25" t="str">
        <f t="shared" si="4"/>
        <v/>
      </c>
      <c r="K60" s="25" t="str">
        <f>VLOOKUP(B60,HGW!B:AN,39,FALSE)</f>
        <v>{}</v>
      </c>
      <c r="L60" s="25" t="str">
        <f t="shared" si="5"/>
        <v>{}</v>
      </c>
    </row>
    <row r="61">
      <c r="A61" s="17" t="s">
        <v>1193</v>
      </c>
      <c r="B61" t="str">
        <f t="shared" si="1"/>
        <v>304.8X</v>
      </c>
      <c r="C61" s="22" t="str">
        <f>VLOOKUP(B61,HGW!B:D,2,FALSE)</f>
        <v>304</v>
      </c>
      <c r="D61" s="22" t="str">
        <f>VLOOKUP(B61,SUB!B:D,2,FALSE)</f>
        <v>304.X</v>
      </c>
      <c r="E61" s="22" t="str">
        <f t="shared" si="2"/>
        <v>304</v>
      </c>
      <c r="G61" s="26" t="str">
        <f>VLOOKUP(B61,Kiel!C:AL,36,FALSE)</f>
        <v>#N/A</v>
      </c>
      <c r="H61" s="26" t="str">
        <f t="shared" si="3"/>
        <v>{}</v>
      </c>
      <c r="I61" s="25" t="str">
        <f>VLOOKUP(B61,SUB!B:AK,35,FALSE)</f>
        <v/>
      </c>
      <c r="J61" s="25" t="str">
        <f t="shared" si="4"/>
        <v/>
      </c>
      <c r="K61" s="25" t="str">
        <f>VLOOKUP(B61,HGW!B:AN,39,FALSE)</f>
        <v>{"nord":"lklhgw=\"ms 1500\" or lklhgw=\"ms 1560\" or lklhgw=\"ms 3550\" or lklhgw=\"ms 3600\" or lklhgw=\"r! !!594\" or lklhgw=\"r! !!573\" or lklhgw=\"r! !!595\" or lklhgw=\"qu 400\" or lklhgw=\"lb 56?\"","bal":"lklhgw=\"ms 1500\" or lklhgw=\"ms 1560\" or lklhgw=\"ms 3550\" or lklhgw=\"ms 3600\" or lklhgw=\"rq 2!594\" or lklhgw=\"rq 2!573\" or lklhgw=\"rq 2!595\" or lklhgw=\"qu 400\" or lklhgw=\"lb 56?\"","all":"lklhgw=\"ms 1500\" or lklhgw=\"ms 1560\" or lklhgw=\"ms 3550\" or lklhgw=\"ms 3600\" or lklhgw=\"r! !!594\" or lklhgw=\"r! !!573\" or lklhgw=\"r! !!595\" or lklhgw=\"qu 400\" or lklhgw=\"lb 56?\""}</v>
      </c>
      <c r="L61" s="25" t="str">
        <f t="shared" si="5"/>
        <v>{"nord":"lklhgw=\"ms 1500\" or lklhgw=\"ms 1560\" or lklhgw=\"ms 3550\" or lklhgw=\"ms 3600\" or lklhgw=\"r! !!594\" or lklhgw=\"r! !!573\" or lklhgw=\"r! !!595\" or lklhgw=\"qu 400\" or lklhgw=\"lb 56?\"","bal":"lklhgw=\"ms 1500\" or lklhgw=\"ms 1560\" or lklhgw=\"ms 3550\" or lklhgw=\"ms 3600\" or lklhgw=\"rq 2!594\" or lklhgw=\"rq 2!573\" or lklhgw=\"rq 2!595\" or lklhgw=\"qu 400\" or lklhgw=\"lb 56?\"","all":"lklhgw=\"ms 1500\" or lklhgw=\"ms 1560\" or lklhgw=\"ms 3550\" or lklhgw=\"ms 3600\" or lklhgw=\"r! !!594\" or lklhgw=\"r! !!573\" or lklhgw=\"r! !!595\" or lklhgw=\"qu 400\" or lklhgw=\"lb 56?\""}</v>
      </c>
    </row>
    <row r="62">
      <c r="A62" s="17" t="s">
        <v>1207</v>
      </c>
      <c r="B62" t="str">
        <f t="shared" si="1"/>
        <v>304.81</v>
      </c>
      <c r="C62" s="22" t="str">
        <f>VLOOKUP(B62,HGW!B:D,2,FALSE)</f>
        <v>304.8X</v>
      </c>
      <c r="D62" s="22" t="str">
        <f>VLOOKUP(B62,SUB!B:D,2,FALSE)</f>
        <v>304.8X</v>
      </c>
      <c r="E62" s="22" t="str">
        <f t="shared" si="2"/>
        <v>304.8X</v>
      </c>
      <c r="G62" s="25" t="str">
        <f>VLOOKUP(B62,Kiel!C:AL,36,FALSE)</f>
        <v>{"all":"kiss=\"ska 180.200\"","sca":"kiss=\"ska 180.200\"","dk":"kiss=\"ska 180.200\"","gro":"kiss=\"ska 180.200\"","ic":"kiss=\"ska 180.200\"","fae":"kiss=\"ska 180.200\"","se":"kiss=\"ska 180.200\"","no":"kiss=\"ska 180.200\""}</v>
      </c>
      <c r="H62" s="25" t="str">
        <f t="shared" si="3"/>
        <v>{"all":"kiss=\"ska 180.200\"","sca":"kiss=\"ska 180.200\"","dk":"kiss=\"ska 180.200\"","gro":"kiss=\"ska 180.200\"","ic":"kiss=\"ska 180.200\"","fae":"kiss=\"ska 180.200\"","se":"kiss=\"ska 180.200\"","no":"kiss=\"ska 180.200\""}</v>
      </c>
      <c r="I62" s="25" t="str">
        <f>VLOOKUP(B62,SUB!B:AK,35,FALSE)</f>
        <v/>
      </c>
      <c r="J62" s="25" t="str">
        <f t="shared" si="4"/>
        <v/>
      </c>
      <c r="K62" s="25" t="str">
        <f>VLOOKUP(B62,HGW!B:AN,39,FALSE)</f>
        <v>{}</v>
      </c>
      <c r="L62" s="25" t="str">
        <f t="shared" si="5"/>
        <v>{}</v>
      </c>
    </row>
    <row r="63">
      <c r="A63" s="17" t="s">
        <v>1220</v>
      </c>
      <c r="B63" t="str">
        <f t="shared" si="1"/>
        <v>304.82</v>
      </c>
      <c r="C63" s="22" t="str">
        <f>VLOOKUP(B63,HGW!B:D,2,FALSE)</f>
        <v>304.8X</v>
      </c>
      <c r="D63" s="22" t="str">
        <f>VLOOKUP(B63,SUB!B:D,2,FALSE)</f>
        <v>304.8X</v>
      </c>
      <c r="E63" s="22" t="str">
        <f t="shared" si="2"/>
        <v>304.8X</v>
      </c>
      <c r="G63" s="26" t="str">
        <f>VLOOKUP(B63,Kiel!C:AL,36,FALSE)</f>
        <v>#N/A</v>
      </c>
      <c r="H63" s="26" t="str">
        <f t="shared" si="3"/>
        <v>{}</v>
      </c>
      <c r="I63" s="25" t="str">
        <f>VLOOKUP(B63,SUB!B:AK,35,FALSE)</f>
        <v/>
      </c>
      <c r="J63" s="25" t="str">
        <f t="shared" si="4"/>
        <v/>
      </c>
      <c r="K63" s="25" t="str">
        <f>VLOOKUP(B63,HGW!B:AN,39,FALSE)</f>
        <v>{}</v>
      </c>
      <c r="L63" s="25" t="str">
        <f t="shared" si="5"/>
        <v>{}</v>
      </c>
    </row>
    <row r="64">
      <c r="A64" s="17" t="s">
        <v>1245</v>
      </c>
      <c r="B64" t="str">
        <f t="shared" si="1"/>
        <v>304.83</v>
      </c>
      <c r="C64" s="22" t="str">
        <f>VLOOKUP(B64,HGW!B:D,2,FALSE)</f>
        <v>304.8X</v>
      </c>
      <c r="D64" s="22" t="str">
        <f>VLOOKUP(B64,SUB!B:D,2,FALSE)</f>
        <v>304.8X</v>
      </c>
      <c r="E64" s="22" t="str">
        <f t="shared" si="2"/>
        <v>304.8X</v>
      </c>
      <c r="G64" s="25" t="str">
        <f>VLOOKUP(B64,Kiel!C:AL,36,FALSE)</f>
        <v>{"all":"kiss=\"ska 441.200\"","sca":"kiss=\"ska 441.200\"","dk":"kiss=\"ska 441.200\"","gro":"kiss=\"ska 441.200\"","ic":"kiss=\"ska 441.200\"","fae":"kiss=\"ska 441.200\"","se":"kiss=\"ska 441.200\"","no":"kiss=\"ska 441.200\""}</v>
      </c>
      <c r="H64" s="25" t="str">
        <f t="shared" si="3"/>
        <v>{"all":"kiss=\"ska 441.200\"","sca":"kiss=\"ska 441.200\"","dk":"kiss=\"ska 441.200\"","gro":"kiss=\"ska 441.200\"","ic":"kiss=\"ska 441.200\"","fae":"kiss=\"ska 441.200\"","se":"kiss=\"ska 441.200\"","no":"kiss=\"ska 441.200\""}</v>
      </c>
      <c r="I64" s="25" t="str">
        <f>VLOOKUP(B64,SUB!B:AK,35,FALSE)</f>
        <v/>
      </c>
      <c r="J64" s="25" t="str">
        <f t="shared" si="4"/>
        <v/>
      </c>
      <c r="K64" s="25" t="str">
        <f>VLOOKUP(B64,HGW!B:AN,39,FALSE)</f>
        <v>{}</v>
      </c>
      <c r="L64" s="25" t="str">
        <f t="shared" si="5"/>
        <v>{}</v>
      </c>
    </row>
    <row r="65">
      <c r="A65" s="17" t="s">
        <v>1280</v>
      </c>
      <c r="B65" t="str">
        <f t="shared" si="1"/>
        <v>304.84</v>
      </c>
      <c r="C65" s="22" t="str">
        <f>VLOOKUP(B65,HGW!B:D,2,FALSE)</f>
        <v>304.8X</v>
      </c>
      <c r="D65" s="22" t="str">
        <f>VLOOKUP(B65,SUB!B:D,2,FALSE)</f>
        <v>304.8X</v>
      </c>
      <c r="E65" s="22" t="str">
        <f t="shared" si="2"/>
        <v>304.8X</v>
      </c>
      <c r="G65" s="25" t="str">
        <f>VLOOKUP(B65,Kiel!C:AL,36,FALSE)</f>
        <v>{"all":"kiss=\"ska 578k\" or kiss=\"ska 579*\" or kiss=\"ska 580*\" or kiss=\"ska 581*\" or kiss=\"ska 584*\"","nord":"kiss=\"ska 581*\" or kiss=\"ska 584*\"","sca":"kiss=\"ska 578k\" or kiss=\"ska 579*\" or kiss=\"ska 580*\" or kiss=\"ska 581*\" or kiss=\"ska 584*\"","dk":"kiss=\"ska 578k\" or kiss=\"ska 579*\" or kiss=\"ska 580*\" or kiss=\"ska 581*\" or kiss=\"ska 584*\"","gro":"kiss=\"ska 578k\" or kiss=\"ska 579*\" or kiss=\"ska 580*\" or kiss=\"ska 581*\" or kiss=\"ska 584*\"","ic":"kiss=\"ska 578k\" or kiss=\"ska 579*\" or kiss=\"ska 580*\" or kiss=\"ska 581*\" or kiss=\"ska 584*\"","fae":"kiss=\"ska 578k\" or kiss=\"ska 579*\" or kiss=\"ska 580*\" or kiss=\"ska 581*\" or kiss=\"ska 584*\"","se":"kiss=\"ska 578k\" or kiss=\"ska 579*\" or kiss=\"ska 580*\" or kiss=\"ska 581*\" or kiss=\"ska 584*\"","no":"kiss=\"ska 578k\" or kiss=\"ska 579*\" or kiss=\"ska 580*\" or kiss=\"ska 581*\" or kiss=\"ska 584*\"","fi":"kiss=\"ska 581*\" or kiss=\"ska 584*\""}</v>
      </c>
      <c r="H65" s="25" t="str">
        <f t="shared" si="3"/>
        <v>{"all":"kiss=\"ska 578k\" or kiss=\"ska 579*\" or kiss=\"ska 580*\" or kiss=\"ska 581*\" or kiss=\"ska 584*\"","nord":"kiss=\"ska 581*\" or kiss=\"ska 584*\"","sca":"kiss=\"ska 578k\" or kiss=\"ska 579*\" or kiss=\"ska 580*\" or kiss=\"ska 581*\" or kiss=\"ska 584*\"","dk":"kiss=\"ska 578k\" or kiss=\"ska 579*\" or kiss=\"ska 580*\" or kiss=\"ska 581*\" or kiss=\"ska 584*\"","gro":"kiss=\"ska 578k\" or kiss=\"ska 579*\" or kiss=\"ska 580*\" or kiss=\"ska 581*\" or kiss=\"ska 584*\"","ic":"kiss=\"ska 578k\" or kiss=\"ska 579*\" or kiss=\"ska 580*\" or kiss=\"ska 581*\" or kiss=\"ska 584*\"","fae":"kiss=\"ska 578k\" or kiss=\"ska 579*\" or kiss=\"ska 580*\" or kiss=\"ska 581*\" or kiss=\"ska 584*\"","se":"kiss=\"ska 578k\" or kiss=\"ska 579*\" or kiss=\"ska 580*\" or kiss=\"ska 581*\" or kiss=\"ska 584*\"","no":"kiss=\"ska 578k\" or kiss=\"ska 579*\" or kiss=\"ska 580*\" or kiss=\"ska 581*\" or kiss=\"ska 584*\"","fi":"kiss=\"ska 581*\" or kiss=\"ska 584*\""}</v>
      </c>
      <c r="I65" s="25" t="str">
        <f>VLOOKUP(B65,SUB!B:AK,35,FALSE)</f>
        <v/>
      </c>
      <c r="J65" s="25" t="str">
        <f t="shared" si="4"/>
        <v/>
      </c>
      <c r="K65" s="25" t="str">
        <f>VLOOKUP(B65,HGW!B:AN,39,FALSE)</f>
        <v>{}</v>
      </c>
      <c r="L65" s="25" t="str">
        <f t="shared" si="5"/>
        <v>{}</v>
      </c>
    </row>
    <row r="66">
      <c r="A66" s="17" t="s">
        <v>1301</v>
      </c>
      <c r="B66" t="str">
        <f t="shared" si="1"/>
        <v>304.85</v>
      </c>
      <c r="C66" s="22" t="str">
        <f>VLOOKUP(B66,HGW!B:D,2,FALSE)</f>
        <v>304.8X</v>
      </c>
      <c r="D66" s="22" t="str">
        <f>VLOOKUP(B66,SUB!B:D,2,FALSE)</f>
        <v>304.8X</v>
      </c>
      <c r="E66" s="22" t="str">
        <f t="shared" si="2"/>
        <v>304.8X</v>
      </c>
      <c r="G66" s="25" t="str">
        <f>VLOOKUP(B66,Kiel!C:AL,36,FALSE)</f>
        <v>{"all":"kiss=\"ska 578k\" or kiss=\"ska 579*\" or kiss=\"ska 580*\" or kiss=\"ska 581*\" or kiss=\"ska 584*\"","nord":"kiss=\"ska 581*\" or kiss=\"ska 584*\"","sca":"kiss=\"ska 578k\" or kiss=\"ska 579*\" or kiss=\"ska 580*\" or kiss=\"ska 581*\" or kiss=\"ska 584*\" or kiss=\"ska 836*\" or kiss=\"ska 837*\" or kiss=\"ska 839*\"","dk":"kiss=\"ska 578k\" or kiss=\"ska 579*\" or kiss=\"ska 580*\" or kiss=\"ska 581*\" or kiss=\"ska 584*\" or kiss=\"ska 836*\" or kiss=\"ska 837*\" or kiss=\"ska 839*\"","gro":"kiss=\"ska 578k\" or kiss=\"ska 579*\" or kiss=\"ska 580*\" or kiss=\"ska 581*\" or kiss=\"ska 584*\" or kiss=\"ska 836*\" or kiss=\"ska 837*\" or kiss=\"ska 839*\"","ic":"kiss=\"ska 578k\" or kiss=\"ska 579*\" or kiss=\"ska 580*\" or kiss=\"ska 581*\" or kiss=\"ska 584*\" or kiss=\"ska 836*\" or kiss=\"ska 837*\" or kiss=\"ska 839*\"","fae":"kiss=\"ska 578k\" or kiss=\"ska 579*\" or kiss=\"ska 580*\" or kiss=\"ska 581*\" or kiss=\"ska 584*\" or kiss=\"ska 836*\" or kiss=\"ska 837*\" or kiss=\"ska 839*\"","se":"kiss=\"ska 578k\" or kiss=\"ska 579*\" or kiss=\"ska 580*\" or kiss=\"ska 581*\" or kiss=\"ska 584*\" or kiss=\"ska 836*\" or kiss=\"ska 837*\" or kiss=\"ska 839*\"","no":"kiss=\"ska 578k\" or kiss=\"ska 579*\" or kiss=\"ska 580*\" or kiss=\"ska 581*\" or kiss=\"ska 584*\" or kiss=\"ska 836*\" or kiss=\"ska 837*\" or kiss=\"ska 839*\"","fi":"kiss=\"ska 581*\" or kiss=\"ska 584*\""}</v>
      </c>
      <c r="H66" s="25" t="str">
        <f t="shared" si="3"/>
        <v>{"all":"kiss=\"ska 578k\" or kiss=\"ska 579*\" or kiss=\"ska 580*\" or kiss=\"ska 581*\" or kiss=\"ska 584*\"","nord":"kiss=\"ska 581*\" or kiss=\"ska 584*\"","sca":"kiss=\"ska 578k\" or kiss=\"ska 579*\" or kiss=\"ska 580*\" or kiss=\"ska 581*\" or kiss=\"ska 584*\" or kiss=\"ska 836*\" or kiss=\"ska 837*\" or kiss=\"ska 839*\"","dk":"kiss=\"ska 578k\" or kiss=\"ska 579*\" or kiss=\"ska 580*\" or kiss=\"ska 581*\" or kiss=\"ska 584*\" or kiss=\"ska 836*\" or kiss=\"ska 837*\" or kiss=\"ska 839*\"","gro":"kiss=\"ska 578k\" or kiss=\"ska 579*\" or kiss=\"ska 580*\" or kiss=\"ska 581*\" or kiss=\"ska 584*\" or kiss=\"ska 836*\" or kiss=\"ska 837*\" or kiss=\"ska 839*\"","ic":"kiss=\"ska 578k\" or kiss=\"ska 579*\" or kiss=\"ska 580*\" or kiss=\"ska 581*\" or kiss=\"ska 584*\" or kiss=\"ska 836*\" or kiss=\"ska 837*\" or kiss=\"ska 839*\"","fae":"kiss=\"ska 578k\" or kiss=\"ska 579*\" or kiss=\"ska 580*\" or kiss=\"ska 581*\" or kiss=\"ska 584*\" or kiss=\"ska 836*\" or kiss=\"ska 837*\" or kiss=\"ska 839*\"","se":"kiss=\"ska 578k\" or kiss=\"ska 579*\" or kiss=\"ska 580*\" or kiss=\"ska 581*\" or kiss=\"ska 584*\" or kiss=\"ska 836*\" or kiss=\"ska 837*\" or kiss=\"ska 839*\"","no":"kiss=\"ska 578k\" or kiss=\"ska 579*\" or kiss=\"ska 580*\" or kiss=\"ska 581*\" or kiss=\"ska 584*\" or kiss=\"ska 836*\" or kiss=\"ska 837*\" or kiss=\"ska 839*\"","fi":"kiss=\"ska 581*\" or kiss=\"ska 584*\""}</v>
      </c>
      <c r="I66" s="25" t="str">
        <f>VLOOKUP(B66,SUB!B:AK,35,FALSE)</f>
        <v/>
      </c>
      <c r="J66" s="25" t="str">
        <f t="shared" si="4"/>
        <v/>
      </c>
      <c r="K66" s="25" t="str">
        <f>VLOOKUP(B66,HGW!B:AN,39,FALSE)</f>
        <v>{}</v>
      </c>
      <c r="L66" s="25" t="str">
        <f t="shared" si="5"/>
        <v>{}</v>
      </c>
    </row>
    <row r="67">
      <c r="A67" s="17" t="s">
        <v>1325</v>
      </c>
      <c r="B67" t="str">
        <f t="shared" si="1"/>
        <v>305.X</v>
      </c>
      <c r="C67" s="22" t="str">
        <f>VLOOKUP(B67,HGW!B:D,2,FALSE)</f>
        <v>30X</v>
      </c>
      <c r="D67" s="22" t="str">
        <f>VLOOKUP(B67,SUB!B:D,2,FALSE)</f>
        <v>30X</v>
      </c>
      <c r="E67" s="22" t="str">
        <f t="shared" si="2"/>
        <v>30X</v>
      </c>
      <c r="G67" s="26" t="str">
        <f>VLOOKUP(B67,Kiel!C:AL,36,FALSE)</f>
        <v>#N/A</v>
      </c>
      <c r="H67" s="26" t="str">
        <f t="shared" si="3"/>
        <v>{}</v>
      </c>
      <c r="I67" s="25" t="str">
        <f>VLOOKUP(B67,SUB!B:AK,35,FALSE)</f>
        <v/>
      </c>
      <c r="J67" s="25" t="str">
        <f t="shared" si="4"/>
        <v/>
      </c>
      <c r="K67" s="25" t="str">
        <f>VLOOKUP(B67,HGW!B:AN,39,FALSE)</f>
        <v>{"bal":"lklhgw=\"ms 13?\" or lklhgw=\"ms 14?\" or lklhgw=\"ms 21?-ms 29?\" or lklhgw=\"ms 3?\" or lklhgw=\"ms 5300\" or lklhgw=\"ms 1530\""}</v>
      </c>
      <c r="L67" s="25" t="str">
        <f t="shared" si="5"/>
        <v>{"bal":"lklhgw=\"ms 13?\" or lklhgw=\"ms 14?\" or lklhgw=\"ms 21?-ms 29?\" or lklhgw=\"ms 3?\" or lklhgw=\"ms 5300\" or lklhgw=\"ms 1530\""}</v>
      </c>
    </row>
    <row r="68">
      <c r="A68" s="17" t="s">
        <v>1339</v>
      </c>
      <c r="B68" t="str">
        <f t="shared" si="1"/>
        <v>305.1</v>
      </c>
      <c r="C68" s="22" t="str">
        <f>VLOOKUP(B68,HGW!B:D,2,FALSE)</f>
        <v>305.X</v>
      </c>
      <c r="D68" s="22" t="str">
        <f>VLOOKUP(B68,SUB!B:D,2,FALSE)</f>
        <v>305.X</v>
      </c>
      <c r="E68" s="22" t="str">
        <f t="shared" si="2"/>
        <v>305.X</v>
      </c>
      <c r="G68" s="25" t="str">
        <f>VLOOKUP(B68,Kiel!C:AL,36,FALSE)</f>
        <v>{"all":"kiss=\"ska 180.800\" or kiss=\"ska 310.800\"","nord":"kiss=\"ska 180.800\" or kiss=\"ska 310.800\"","sca":"kiss=\"ska 180.800\" or kiss=\"ska 310.800\"","dk":"kiss=\"ska 180.800\" or kiss=\"ska 310.800\"","gro":"kiss=\"ska 180.800\" or kiss=\"ska 310.800\"","ic":"kiss=\"ska 180.800\" or kiss=\"ska 310.800\"","fae":"kiss=\"ska 180.800\" or kiss=\"ska 310.800\"","se":"kiss=\"ska 180.800\" or kiss=\"ska 310.800\"","no":"kiss=\"ska 180.800\" or kiss=\"ska 310.800\"","fi":"kiss=\"ska 180.800\" or kiss=\"ska 310.800\""}</v>
      </c>
      <c r="H68" s="25" t="str">
        <f t="shared" si="3"/>
        <v>{"all":"kiss=\"ska 180.800\" or kiss=\"ska 310.800\"","nord":"kiss=\"ska 180.800\" or kiss=\"ska 310.800\"","sca":"kiss=\"ska 180.800\" or kiss=\"ska 310.800\"","dk":"kiss=\"ska 180.800\" or kiss=\"ska 310.800\"","gro":"kiss=\"ska 180.800\" or kiss=\"ska 310.800\"","ic":"kiss=\"ska 180.800\" or kiss=\"ska 310.800\"","fae":"kiss=\"ska 180.800\" or kiss=\"ska 310.800\"","se":"kiss=\"ska 180.800\" or kiss=\"ska 310.800\"","no":"kiss=\"ska 180.800\" or kiss=\"ska 310.800\"","fi":"kiss=\"ska 180.800\" or kiss=\"ska 310.800\""}</v>
      </c>
      <c r="I68" s="25" t="str">
        <f>VLOOKUP(B68,SUB!B:AK,35,FALSE)</f>
        <v/>
      </c>
      <c r="J68" s="25" t="str">
        <f t="shared" si="4"/>
        <v/>
      </c>
      <c r="K68" s="25" t="str">
        <f>VLOOKUP(B68,HGW!B:AN,39,FALSE)</f>
        <v>{"nord":"lklhgw=\"ms 129?\" or lklhgw=\"mr 71?\"","bal":"lklhgw=\"ms 13?\" or lklhgw=\"ms 14? ms 3300 \"","all":"lklhgw=\"ms 129?\" or lklhgw=\"mr 71?\" or lklhgw=\"ms 13?\" or lklhgw=\"ms 14? ms 3300 \""}</v>
      </c>
      <c r="L68" s="25" t="str">
        <f t="shared" si="5"/>
        <v>{"nord":"lklhgw=\"ms 129?\" or lklhgw=\"mr 71?\"","bal":"lklhgw=\"ms 13?\" or lklhgw=\"ms 14? ms 3300 \"","all":"lklhgw=\"ms 129?\" or lklhgw=\"mr 71?\" or lklhgw=\"ms 13?\" or lklhgw=\"ms 14? ms 3300 \""}</v>
      </c>
    </row>
    <row r="69">
      <c r="A69" s="17" t="s">
        <v>1352</v>
      </c>
      <c r="B69" t="str">
        <f t="shared" si="1"/>
        <v>305.2X</v>
      </c>
      <c r="C69" s="22" t="str">
        <f>VLOOKUP(B69,HGW!B:D,2,FALSE)</f>
        <v>305.X</v>
      </c>
      <c r="D69" s="22" t="str">
        <f>VLOOKUP(B69,SUB!B:D,2,FALSE)</f>
        <v>305.X</v>
      </c>
      <c r="E69" s="22" t="str">
        <f t="shared" si="2"/>
        <v>305.X</v>
      </c>
      <c r="G69" s="26" t="str">
        <f>VLOOKUP(B69,Kiel!C:AL,36,FALSE)</f>
        <v>#N/A</v>
      </c>
      <c r="H69" s="26" t="str">
        <f t="shared" si="3"/>
        <v>{}</v>
      </c>
      <c r="I69" s="25" t="str">
        <f>VLOOKUP(B69,SUB!B:AK,35,FALSE)</f>
        <v/>
      </c>
      <c r="J69" s="25" t="str">
        <f t="shared" si="4"/>
        <v/>
      </c>
      <c r="K69" s="25" t="str">
        <f>VLOOKUP(B69,HGW!B:AN,39,FALSE)</f>
        <v>{"nord":"lklhgw=\"ms 13?\" or lklhgw=\"ms 14?\" or lklhgw=\"ms 1530\"","bal":"lklhgw=\"ms 13?\" or lklhgw=\"ms 14?\" or lklhgw=\"ms 1530\"","all":"lklhgw=\"ms 13?\" or lklhgw=\"ms 14?\" or lklhgw=\"ms 1530\""}</v>
      </c>
      <c r="L69" s="25" t="str">
        <f t="shared" si="5"/>
        <v>{"nord":"lklhgw=\"ms 13?\" or lklhgw=\"ms 14?\" or lklhgw=\"ms 1530\"","bal":"lklhgw=\"ms 13?\" or lklhgw=\"ms 14?\" or lklhgw=\"ms 1530\"","all":"lklhgw=\"ms 13?\" or lklhgw=\"ms 14?\" or lklhgw=\"ms 1530\""}</v>
      </c>
    </row>
    <row r="70">
      <c r="A70" s="17" t="s">
        <v>1363</v>
      </c>
      <c r="B70" t="str">
        <f t="shared" si="1"/>
        <v>305.21</v>
      </c>
      <c r="C70" s="22" t="str">
        <f>VLOOKUP(B70,HGW!B:D,2,FALSE)</f>
        <v>305.2X</v>
      </c>
      <c r="D70" s="22" t="str">
        <f>VLOOKUP(B70,SUB!B:D,2,FALSE)</f>
        <v>305.2X</v>
      </c>
      <c r="E70" s="22" t="str">
        <f t="shared" si="2"/>
        <v>305.2X</v>
      </c>
      <c r="G70" s="25" t="str">
        <f>VLOOKUP(B70,Kiel!C:AL,36,FALSE)</f>
        <v>{"nord":"kiss=\"ska 180.600\" or kiss=\"ska 185.500\" or kiss=\"ska 185.700\"","sca":"kiss=\"ska 180.600\" or kiss=\"ska 185.500\" or kiss=\"ska 185.700\"","dk":"kiss=\"ska 180.600\" or kiss=\"ska 185.500\" or kiss=\"ska 185.700\"","gro":"kiss=\"ska 180.600\" or kiss=\"ska 185.500\" or kiss=\"ska 185.700\"","ic":"kiss=\"ska 180.600\" or kiss=\"ska 185.500\" or kiss=\"ska 185.700\"","fae":"kiss=\"ska 180.600\" or kiss=\"ska 185.500\" or kiss=\"ska 185.700\"","se":"kiss=\"ska 180.600\" or kiss=\"ska 185.500\" or kiss=\"ska 185.700\"","no":"kiss=\"ska 180.600\" or kiss=\"ska 185.500\" or kiss=\"ska 185.700\"","fi":"kiss=\"ska 180.600\" or kiss=\"ska 185.500\" or kiss=\"ska 185.700\""}</v>
      </c>
      <c r="H70" s="25" t="str">
        <f t="shared" si="3"/>
        <v>{"nord":"kiss=\"ska 180.600\" or kiss=\"ska 185.500\" or kiss=\"ska 185.700\"","sca":"kiss=\"ska 180.600\" or kiss=\"ska 185.500\" or kiss=\"ska 185.700\"","dk":"kiss=\"ska 180.600\" or kiss=\"ska 185.500\" or kiss=\"ska 185.700\"","gro":"kiss=\"ska 180.600\" or kiss=\"ska 185.500\" or kiss=\"ska 185.700\"","ic":"kiss=\"ska 180.600\" or kiss=\"ska 185.500\" or kiss=\"ska 185.700\"","fae":"kiss=\"ska 180.600\" or kiss=\"ska 185.500\" or kiss=\"ska 185.700\"","se":"kiss=\"ska 180.600\" or kiss=\"ska 185.500\" or kiss=\"ska 185.700\"","no":"kiss=\"ska 180.600\" or kiss=\"ska 185.500\" or kiss=\"ska 185.700\"","fi":"kiss=\"ska 180.600\" or kiss=\"ska 185.500\" or kiss=\"ska 185.700\""}</v>
      </c>
      <c r="I70" s="25" t="str">
        <f>VLOOKUP(B70,SUB!B:AK,35,FALSE)</f>
        <v/>
      </c>
      <c r="J70" s="25" t="str">
        <f t="shared" si="4"/>
        <v/>
      </c>
      <c r="K70" s="25" t="str">
        <f>VLOOKUP(B70,HGW!B:AN,39,FALSE)</f>
        <v>{}</v>
      </c>
      <c r="L70" s="25" t="str">
        <f t="shared" si="5"/>
        <v>{}</v>
      </c>
    </row>
    <row r="71">
      <c r="A71" s="17" t="s">
        <v>1380</v>
      </c>
      <c r="B71" t="str">
        <f t="shared" si="1"/>
        <v>305.22</v>
      </c>
      <c r="C71" s="22" t="str">
        <f>VLOOKUP(B71,HGW!B:D,2,FALSE)</f>
        <v>305.2X</v>
      </c>
      <c r="D71" s="22" t="str">
        <f>VLOOKUP(B71,SUB!B:D,2,FALSE)</f>
        <v>305.2X</v>
      </c>
      <c r="E71" s="22" t="str">
        <f t="shared" si="2"/>
        <v>305.2X</v>
      </c>
      <c r="G71" s="25" t="str">
        <f>VLOOKUP(B71,Kiel!C:AL,36,FALSE)</f>
        <v>{"all":"kiss=\"ska 310.600\" or kiss=\"ska 314.700\"","nord":"kiss=\"ska 310.600\" or kiss=\"ska 314.700\"","sca":"kiss=\"ska 310.600\" or kiss=\"ska 314.700\"","dk":"kiss=\"ska 310.600\" or kiss=\"ska 314.700\"","gro":"kiss=\"ska 310.600\" or kiss=\"ska 314.700\"","ic":"kiss=\"ska 310.600\" or kiss=\"ska 314.700\"","fae":"kiss=\"ska 310.600\" or kiss=\"ska 314.700\"","se":"kiss=\"ska 310.600\" or kiss=\"ska 314.700\"","no":"kiss=\"ska 310.600\" or kiss=\"ska 314.700\"","fi":"kiss=\"ska 310.600\" or kiss=\"ska 314.700\""}</v>
      </c>
      <c r="H71" s="25" t="str">
        <f t="shared" si="3"/>
        <v>{"all":"kiss=\"ska 310.600\" or kiss=\"ska 314.700\"","nord":"kiss=\"ska 310.600\" or kiss=\"ska 314.700\"","sca":"kiss=\"ska 310.600\" or kiss=\"ska 314.700\"","dk":"kiss=\"ska 310.600\" or kiss=\"ska 314.700\"","gro":"kiss=\"ska 310.600\" or kiss=\"ska 314.700\"","ic":"kiss=\"ska 310.600\" or kiss=\"ska 314.700\"","fae":"kiss=\"ska 310.600\" or kiss=\"ska 314.700\"","se":"kiss=\"ska 310.600\" or kiss=\"ska 314.700\"","no":"kiss=\"ska 310.600\" or kiss=\"ska 314.700\"","fi":"kiss=\"ska 310.600\" or kiss=\"ska 314.700\""}</v>
      </c>
      <c r="I71" s="25" t="str">
        <f>VLOOKUP(B71,SUB!B:AK,35,FALSE)</f>
        <v/>
      </c>
      <c r="J71" s="25" t="str">
        <f t="shared" si="4"/>
        <v/>
      </c>
      <c r="K71" s="25" t="str">
        <f>VLOOKUP(B71,HGW!B:AN,39,FALSE)</f>
        <v>{}</v>
      </c>
      <c r="L71" s="25" t="str">
        <f t="shared" si="5"/>
        <v>{}</v>
      </c>
    </row>
    <row r="72">
      <c r="A72" s="17" t="s">
        <v>1406</v>
      </c>
      <c r="B72" t="str">
        <f t="shared" si="1"/>
        <v>305.23</v>
      </c>
      <c r="C72" s="22" t="str">
        <f>VLOOKUP(B72,HGW!B:D,2,FALSE)</f>
        <v>305.2X</v>
      </c>
      <c r="D72" s="22" t="str">
        <f>VLOOKUP(B72,SUB!B:D,2,FALSE)</f>
        <v>305.2X</v>
      </c>
      <c r="E72" s="22" t="str">
        <f t="shared" si="2"/>
        <v>305.2X</v>
      </c>
      <c r="G72" s="25" t="str">
        <f>VLOOKUP(B72,Kiel!C:AL,36,FALSE)</f>
        <v>{"all":"kiss=\"ska 441.600\"","nord":"kiss=\"ska 441.600\" or kiss=\"ska 446.500\" or kiss=\"ska 446.600\" or kiss=\"ska 446.700\"","sca":"kiss=\"ska 441.600\" or kiss=\"ska 446.500\" or kiss=\"ska 446.600\" or kiss=\"ska 446.700\"","dk":"kiss=\"ska 441.600\" or kiss=\"ska 446.500\" or kiss=\"ska 446.600\" or kiss=\"ska 446.700\"","gro":"kiss=\"ska 441.600\" or kiss=\"ska 446.500\" or kiss=\"ska 446.600\" or kiss=\"ska 446.700\"","ic":"kiss=\"ska 446.500\" or kiss=\"ska 446.600\" or kiss=\"ska 446.700\"","fae":"kiss=\"ska 441.600\" or kiss=\"ska 446.500\" or kiss=\"ska 446.600\" or kiss=\"ska 446.700\"","se":"kiss=\"ska 441.600\" or kiss=\"ska 446.500\" or kiss=\"ska 446.600\" or kiss=\"ska 446.700\"","no":"kiss=\"ska 441.600\" or kiss=\"ska 446.500\" or kiss=\"ska 446.600\" or kiss=\"ska 446.700\""}</v>
      </c>
      <c r="H72" s="25" t="str">
        <f t="shared" si="3"/>
        <v>{"all":"kiss=\"ska 441.600\"","nord":"kiss=\"ska 441.600\" or kiss=\"ska 446.500\" or kiss=\"ska 446.600\" or kiss=\"ska 446.700\"","sca":"kiss=\"ska 441.600\" or kiss=\"ska 446.500\" or kiss=\"ska 446.600\" or kiss=\"ska 446.700\"","dk":"kiss=\"ska 441.600\" or kiss=\"ska 446.500\" or kiss=\"ska 446.600\" or kiss=\"ska 446.700\"","gro":"kiss=\"ska 441.600\" or kiss=\"ska 446.500\" or kiss=\"ska 446.600\" or kiss=\"ska 446.700\"","ic":"kiss=\"ska 446.500\" or kiss=\"ska 446.600\" or kiss=\"ska 446.700\"","fae":"kiss=\"ska 441.600\" or kiss=\"ska 446.500\" or kiss=\"ska 446.600\" or kiss=\"ska 446.700\"","se":"kiss=\"ska 441.600\" or kiss=\"ska 446.500\" or kiss=\"ska 446.600\" or kiss=\"ska 446.700\"","no":"kiss=\"ska 441.600\" or kiss=\"ska 446.500\" or kiss=\"ska 446.600\" or kiss=\"ska 446.700\""}</v>
      </c>
      <c r="I72" s="25" t="str">
        <f>VLOOKUP(B72,SUB!B:AK,35,FALSE)</f>
        <v/>
      </c>
      <c r="J72" s="25" t="str">
        <f t="shared" si="4"/>
        <v/>
      </c>
      <c r="K72" s="25" t="str">
        <f>VLOOKUP(B72,HGW!B:AN,39,FALSE)</f>
        <v>{}</v>
      </c>
      <c r="L72" s="25" t="str">
        <f t="shared" si="5"/>
        <v>{}</v>
      </c>
    </row>
    <row r="73">
      <c r="A73" s="17" t="s">
        <v>1420</v>
      </c>
      <c r="B73" t="str">
        <f t="shared" si="1"/>
        <v>305.24</v>
      </c>
      <c r="C73" s="22" t="str">
        <f>VLOOKUP(B73,HGW!B:D,2,FALSE)</f>
        <v>305.2X</v>
      </c>
      <c r="D73" s="22" t="str">
        <f>VLOOKUP(B73,SUB!B:D,2,FALSE)</f>
        <v>305.2X</v>
      </c>
      <c r="E73" s="22" t="str">
        <f t="shared" si="2"/>
        <v>305.2X</v>
      </c>
      <c r="G73" s="25" t="str">
        <f>VLOOKUP(B73,Kiel!C:AL,36,FALSE)</f>
        <v>{"all":"kiss=\"ska 589.100\" or kiss=\"ska 589.200\" or kiss=\"ska 589.400\"","nord":"kiss=\"ska 589.100\" or kiss=\"ska 589.200\" or kiss=\"ska 589.400\" or kiss=\"ska 597.500\" or kiss=\"ska 597.600\" or kiss=\"ska 597.700\" or kiss=\"ska 597.800\"","sca":"kiss=\"ska 589.100\" or kiss=\"ska 589.200\" or kiss=\"ska 589.400\" or kiss=\"ska 604*\" or kiss=\"ska 605*\" or kiss=\"ska 597.500\" or kiss=\"ska 597.600\" or kiss=\"ska 597.700\" or kiss=\"ska 597.800\"","dk":"kiss=\"ska 589.100\" or kiss=\"ska 589.200\" or kiss=\"ska 589.400\" or kiss=\"ska 604*\" or kiss=\"ska 605*\" or kiss=\"ska 597.500\" or kiss=\"ska 597.600\" or kiss=\"ska 597.700\" or kiss=\"ska 597.800\"","gro":"kiss=\"ska 589.100\" or kiss=\"ska 589.200\" or kiss=\"ska 589.400\" or kiss=\"ska 604*\" or kiss=\"ska 605*\" or kiss=\"ska 597.500\" or kiss=\"ska 597.600\" or kiss=\"ska 597.700\" or kiss=\"ska 597.800\"","ic":"kiss=\"ska 589.100\" or kiss=\"ska 589.200\" or kiss=\"ska 589.400\" or kiss=\"ska 604*\" or kiss=\"ska 605*\" or kiss=\"ska 597.500\" or kiss=\"ska 597.600\" or kiss=\"ska 597.700\" or kiss=\"ska 597.800\"","fae":"kiss=\"ska 589.100\" or kiss=\"ska 589.200\" or kiss=\"ska 589.400\" or kiss=\"ska 604*\" or kiss=\"ska 605*\" or kiss=\"ska 597.500\" or kiss=\"ska 597.600\" or kiss=\"ska 597.700\" or kiss=\"ska 597.800\"","se":"kiss=\"ska 589.100\" or kiss=\"ska 589.200\" or kiss=\"ska 589.400\" or kiss=\"ska 604*\" or kiss=\"ska 605*\" or kiss=\"ska 597.500\" or kiss=\"ska 597.600\" or kiss=\"ska 597.700\" or kiss=\"ska 597.800\"","no":"kiss=\"ska 589.100\" or kiss=\"ska 589.200\" or kiss=\"ska 589.400\" or kiss=\"ska 604*\" or kiss=\"ska 605*\" or kiss=\"ska 597.500\" or kiss=\"ska 597.600\" or kiss=\"ska 597.700\" or kiss=\"ska 597.800\"","fi":"kiss=\"ska 589.100\" or kiss=\"ska 589.200\" or kiss=\"ska 589.400\" or kiss=\"ska 604*\" or kiss=\"ska 605*\""}</v>
      </c>
      <c r="H73" s="25" t="str">
        <f t="shared" si="3"/>
        <v>{"all":"kiss=\"ska 589.100\" or kiss=\"ska 589.200\" or kiss=\"ska 589.400\"","nord":"kiss=\"ska 589.100\" or kiss=\"ska 589.200\" or kiss=\"ska 589.400\" or kiss=\"ska 597.500\" or kiss=\"ska 597.600\" or kiss=\"ska 597.700\" or kiss=\"ska 597.800\"","sca":"kiss=\"ska 589.100\" or kiss=\"ska 589.200\" or kiss=\"ska 589.400\" or kiss=\"ska 604*\" or kiss=\"ska 605*\" or kiss=\"ska 597.500\" or kiss=\"ska 597.600\" or kiss=\"ska 597.700\" or kiss=\"ska 597.800\"","dk":"kiss=\"ska 589.100\" or kiss=\"ska 589.200\" or kiss=\"ska 589.400\" or kiss=\"ska 604*\" or kiss=\"ska 605*\" or kiss=\"ska 597.500\" or kiss=\"ska 597.600\" or kiss=\"ska 597.700\" or kiss=\"ska 597.800\"","gro":"kiss=\"ska 589.100\" or kiss=\"ska 589.200\" or kiss=\"ska 589.400\" or kiss=\"ska 604*\" or kiss=\"ska 605*\" or kiss=\"ska 597.500\" or kiss=\"ska 597.600\" or kiss=\"ska 597.700\" or kiss=\"ska 597.800\"","ic":"kiss=\"ska 589.100\" or kiss=\"ska 589.200\" or kiss=\"ska 589.400\" or kiss=\"ska 604*\" or kiss=\"ska 605*\" or kiss=\"ska 597.500\" or kiss=\"ska 597.600\" or kiss=\"ska 597.700\" or kiss=\"ska 597.800\"","fae":"kiss=\"ska 589.100\" or kiss=\"ska 589.200\" or kiss=\"ska 589.400\" or kiss=\"ska 604*\" or kiss=\"ska 605*\" or kiss=\"ska 597.500\" or kiss=\"ska 597.600\" or kiss=\"ska 597.700\" or kiss=\"ska 597.800\"","se":"kiss=\"ska 589.100\" or kiss=\"ska 589.200\" or kiss=\"ska 589.400\" or kiss=\"ska 604*\" or kiss=\"ska 605*\" or kiss=\"ska 597.500\" or kiss=\"ska 597.600\" or kiss=\"ska 597.700\" or kiss=\"ska 597.800\"","no":"kiss=\"ska 589.100\" or kiss=\"ska 589.200\" or kiss=\"ska 589.400\" or kiss=\"ska 604*\" or kiss=\"ska 605*\" or kiss=\"ska 597.500\" or kiss=\"ska 597.600\" or kiss=\"ska 597.700\" or kiss=\"ska 597.800\"","fi":"kiss=\"ska 589.100\" or kiss=\"ska 589.200\" or kiss=\"ska 589.400\" or kiss=\"ska 604*\" or kiss=\"ska 605*\""}</v>
      </c>
      <c r="I73" s="25" t="str">
        <f>VLOOKUP(B73,SUB!B:AK,35,FALSE)</f>
        <v/>
      </c>
      <c r="J73" s="25" t="str">
        <f t="shared" si="4"/>
        <v/>
      </c>
      <c r="K73" s="25" t="str">
        <f>VLOOKUP(B73,HGW!B:AN,39,FALSE)</f>
        <v>{}</v>
      </c>
      <c r="L73" s="25" t="str">
        <f t="shared" si="5"/>
        <v>{}</v>
      </c>
    </row>
    <row r="74">
      <c r="A74" s="17" t="s">
        <v>1431</v>
      </c>
      <c r="B74" t="str">
        <f t="shared" si="1"/>
        <v>305.25</v>
      </c>
      <c r="C74" s="22" t="str">
        <f>VLOOKUP(B74,HGW!B:D,2,FALSE)</f>
        <v>305.2X</v>
      </c>
      <c r="D74" s="22" t="str">
        <f>VLOOKUP(B74,SUB!B:D,2,FALSE)</f>
        <v>305.2X</v>
      </c>
      <c r="E74" s="22" t="str">
        <f t="shared" si="2"/>
        <v>305.2X</v>
      </c>
      <c r="G74" s="25" t="str">
        <f>VLOOKUP(B74,Kiel!C:AL,36,FALSE)</f>
        <v>{"all":"kiss=\"ska 589.100\" or kiss=\"ska 589.200\" or kiss=\"ska 589.400\"","nord":"kiss=\"ska 589.100\" or kiss=\"ska 589.200\" or kiss=\"ska 589.400\" or kiss=\"ska 597.500\" or kiss=\"ska 597.600\" or kiss=\"ska 597.700\" or kiss=\"ska 597.800\"","sca":"kiss=\"ska 589.100\" or kiss=\"ska 589.200\" or kiss=\"ska 589.400\" or kiss=\"ska 604*\" or kiss=\"ska 605*\" or kiss=\"ska 814.100\" or kiss=\"ska 814.200\" or kiss=\"ska 814.300\" or kiss=\"ska 597.500\" or kiss=\"ska 597.600\" or kiss=\"ska 597.700\" or kiss=\"ska 597.800\"","dk":"kiss=\"ska 589.100\" or kiss=\"ska 589.200\" or kiss=\"ska 589.400\" or kiss=\"ska 604*\" or kiss=\"ska 605*\" or kiss=\"ska 814.100\" or kiss=\"ska 814.200\" or kiss=\"ska 814.300\" or kiss=\"ska 597.500\" or kiss=\"ska 597.600\" or kiss=\"ska 597.700\" or kiss=\"ska 597.800\"","gro":"kiss=\"ska 589.100\" or kiss=\"ska 589.200\" or kiss=\"ska 589.400\" or kiss=\"ska 604*\" or kiss=\"ska 605*\" or kiss=\"ska 814.100\" or kiss=\"ska 814.200\" or kiss=\"ska 814.300\" or kiss=\"ska 597.500\" or kiss=\"ska 597.600\" or kiss=\"ska 597.700\" or kiss=\"ska 597.800\"","ic":"kiss=\"ska 589.100\" or kiss=\"ska 589.200\" or kiss=\"ska 589.400\" or kiss=\"ska 604*\" or kiss=\"ska 605*\" or kiss=\"ska 814.100\" or kiss=\"ska 814.200\" or kiss=\"ska 814.300\" or kiss=\"ska 597.500\" or kiss=\"ska 597.600\" or kiss=\"ska 597.700\" or kiss=\"ska 597.800\"","fae":"kiss=\"ska 589.100\" or kiss=\"ska 589.200\" or kiss=\"ska 589.400\" or kiss=\"ska 604*\" or kiss=\"ska 605*\" or kiss=\"ska 814.100\" or kiss=\"ska 814.200\" or kiss=\"ska 814.300\" or kiss=\"ska 597.500\" or kiss=\"ska 597.600\" or kiss=\"ska 597.700\" or kiss=\"ska 597.800\"","se":"kiss=\"ska 589.100\" or kiss=\"ska 589.200\" or kiss=\"ska 589.400\" or kiss=\"ska 604*\" or kiss=\"ska 605*\" or kiss=\"ska 814.100\" or kiss=\"ska 814.200\" or kiss=\"ska 814.300\" or kiss=\"ska 597.500\" or kiss=\"ska 597.600\" or kiss=\"ska 597.700\" or kiss=\"ska 597.800\"","no":"kiss=\"ska 589.100\" or kiss=\"ska 589.200\" or kiss=\"ska 589.400\" or kiss=\"ska 604*\" or kiss=\"ska 605*\" or kiss=\"ska 814.100\" or kiss=\"ska 814.200\" or kiss=\"ska 814.300\" or kiss=\"ska 597.500\" or kiss=\"ska 597.600\" or kiss=\"ska 597.700\" or kiss=\"ska 597.800\"","fi":"kiss=\"ska 589.100\" or kiss=\"ska 589.200\" or kiss=\"ska 589.400\" or kiss=\"ska 604*\" or kiss=\"ska 605*\""}</v>
      </c>
      <c r="H74" s="25" t="str">
        <f t="shared" si="3"/>
        <v>{"all":"kiss=\"ska 589.100\" or kiss=\"ska 589.200\" or kiss=\"ska 589.400\"","nord":"kiss=\"ska 589.100\" or kiss=\"ska 589.200\" or kiss=\"ska 589.400\" or kiss=\"ska 597.500\" or kiss=\"ska 597.600\" or kiss=\"ska 597.700\" or kiss=\"ska 597.800\"","sca":"kiss=\"ska 589.100\" or kiss=\"ska 589.200\" or kiss=\"ska 589.400\" or kiss=\"ska 604*\" or kiss=\"ska 605*\" or kiss=\"ska 814.100\" or kiss=\"ska 814.200\" or kiss=\"ska 814.300\" or kiss=\"ska 597.500\" or kiss=\"ska 597.600\" or kiss=\"ska 597.700\" or kiss=\"ska 597.800\"","dk":"kiss=\"ska 589.100\" or kiss=\"ska 589.200\" or kiss=\"ska 589.400\" or kiss=\"ska 604*\" or kiss=\"ska 605*\" or kiss=\"ska 814.100\" or kiss=\"ska 814.200\" or kiss=\"ska 814.300\" or kiss=\"ska 597.500\" or kiss=\"ska 597.600\" or kiss=\"ska 597.700\" or kiss=\"ska 597.800\"","gro":"kiss=\"ska 589.100\" or kiss=\"ska 589.200\" or kiss=\"ska 589.400\" or kiss=\"ska 604*\" or kiss=\"ska 605*\" or kiss=\"ska 814.100\" or kiss=\"ska 814.200\" or kiss=\"ska 814.300\" or kiss=\"ska 597.500\" or kiss=\"ska 597.600\" or kiss=\"ska 597.700\" or kiss=\"ska 597.800\"","ic":"kiss=\"ska 589.100\" or kiss=\"ska 589.200\" or kiss=\"ska 589.400\" or kiss=\"ska 604*\" or kiss=\"ska 605*\" or kiss=\"ska 814.100\" or kiss=\"ska 814.200\" or kiss=\"ska 814.300\" or kiss=\"ska 597.500\" or kiss=\"ska 597.600\" or kiss=\"ska 597.700\" or kiss=\"ska 597.800\"","fae":"kiss=\"ska 589.100\" or kiss=\"ska 589.200\" or kiss=\"ska 589.400\" or kiss=\"ska 604*\" or kiss=\"ska 605*\" or kiss=\"ska 814.100\" or kiss=\"ska 814.200\" or kiss=\"ska 814.300\" or kiss=\"ska 597.500\" or kiss=\"ska 597.600\" or kiss=\"ska 597.700\" or kiss=\"ska 597.800\"","se":"kiss=\"ska 589.100\" or kiss=\"ska 589.200\" or kiss=\"ska 589.400\" or kiss=\"ska 604*\" or kiss=\"ska 605*\" or kiss=\"ska 814.100\" or kiss=\"ska 814.200\" or kiss=\"ska 814.300\" or kiss=\"ska 597.500\" or kiss=\"ska 597.600\" or kiss=\"ska 597.700\" or kiss=\"ska 597.800\"","no":"kiss=\"ska 589.100\" or kiss=\"ska 589.200\" or kiss=\"ska 589.400\" or kiss=\"ska 604*\" or kiss=\"ska 605*\" or kiss=\"ska 814.100\" or kiss=\"ska 814.200\" or kiss=\"ska 814.300\" or kiss=\"ska 597.500\" or kiss=\"ska 597.600\" or kiss=\"ska 597.700\" or kiss=\"ska 597.800\"","fi":"kiss=\"ska 589.100\" or kiss=\"ska 589.200\" or kiss=\"ska 589.400\" or kiss=\"ska 604*\" or kiss=\"ska 605*\""}</v>
      </c>
      <c r="I74" s="25" t="str">
        <f>VLOOKUP(B74,SUB!B:AK,35,FALSE)</f>
        <v/>
      </c>
      <c r="J74" s="25" t="str">
        <f t="shared" si="4"/>
        <v/>
      </c>
      <c r="K74" s="25" t="str">
        <f>VLOOKUP(B74,HGW!B:AN,39,FALSE)</f>
        <v>{}</v>
      </c>
      <c r="L74" s="25" t="str">
        <f t="shared" si="5"/>
        <v>{}</v>
      </c>
    </row>
    <row r="75">
      <c r="A75" s="17" t="s">
        <v>1447</v>
      </c>
      <c r="B75" t="str">
        <f t="shared" si="1"/>
        <v>305.3</v>
      </c>
      <c r="C75" s="22" t="str">
        <f>VLOOKUP(B75,HGW!B:D,2,FALSE)</f>
        <v>305.X</v>
      </c>
      <c r="D75" s="22" t="str">
        <f>VLOOKUP(B75,SUB!B:D,2,FALSE)</f>
        <v>305.X</v>
      </c>
      <c r="E75" s="22" t="str">
        <f t="shared" si="2"/>
        <v>305.X</v>
      </c>
      <c r="G75" s="25" t="str">
        <f>VLOOKUP(B75,Kiel!C:AL,36,FALSE)</f>
        <v>{"all":"kiss=\"ska 441.800\" or kiss=\"ska 592.700\" or kiss=\"soz 534*\"","nord":"kiss=\"ska 441.800\" or kiss=\"ska 592.700\" or kiss=\"soz 534*\"","sca":"kiss=\"ska 441.800\" or kiss=\"ska 592.700\" or kiss=\"ska 825*\" or kiss=\"soz 534*\"","dk":"kiss=\"ska 441.800\" or kiss=\"ska 592.700\" or kiss=\"ska 825*\" or kiss=\"soz 534*\"","gro":"kiss=\"ska 441.800\" or kiss=\"ska 592.700\" or kiss=\"ska 825*\" or kiss=\"soz 534*\"","ic":"kiss=\"ska 592.700\" or kiss=\"ska 825*\" or kiss=\"soz 534*\"","fae":"kiss=\"ska 441.800\" or kiss=\"ska 592.700\" or kiss=\"ska 825*\" or kiss=\"soz 534*\"","se":"kiss=\"ska 441.800\" or kiss=\"ska 592.700\" or kiss=\"ska 825*\" or kiss=\"soz 534*\"","no":"kiss=\"ska 441.800\" or kiss=\"ska 592.700\" or kiss=\"ska 825*\" or kiss=\"soz 534*\"","fi":"kiss=\"ska 441.800\" or kiss=\"ska 592.700\" or kiss=\"soz 534*\"","bal":"kiss=\"soz 534*\"","ee":"kiss=\"soz 534*\"","lv":"kiss=\"soz 534*\"","lt":"kiss=\"soz 534*\""}</v>
      </c>
      <c r="H75" s="25" t="str">
        <f t="shared" si="3"/>
        <v>{"all":"kiss=\"ska 441.800\" or kiss=\"ska 592.700\" or kiss=\"soz 534*\"","nord":"kiss=\"ska 441.800\" or kiss=\"ska 592.700\" or kiss=\"soz 534*\"","sca":"kiss=\"ska 441.800\" or kiss=\"ska 592.700\" or kiss=\"ska 825*\" or kiss=\"soz 534*\"","dk":"kiss=\"ska 441.800\" or kiss=\"ska 592.700\" or kiss=\"ska 825*\" or kiss=\"soz 534*\"","gro":"kiss=\"ska 441.800\" or kiss=\"ska 592.700\" or kiss=\"ska 825*\" or kiss=\"soz 534*\"","ic":"kiss=\"ska 592.700\" or kiss=\"ska 825*\" or kiss=\"soz 534*\"","fae":"kiss=\"ska 441.800\" or kiss=\"ska 592.700\" or kiss=\"ska 825*\" or kiss=\"soz 534*\"","se":"kiss=\"ska 441.800\" or kiss=\"ska 592.700\" or kiss=\"ska 825*\" or kiss=\"soz 534*\"","no":"kiss=\"ska 441.800\" or kiss=\"ska 592.700\" or kiss=\"ska 825*\" or kiss=\"soz 534*\"","fi":"kiss=\"ska 441.800\" or kiss=\"ska 592.700\" or kiss=\"soz 534*\"","bal":"kiss=\"soz 534*\"","ee":"kiss=\"soz 534*\"","lv":"kiss=\"soz 534*\"","lt":"kiss=\"soz 534*\""}</v>
      </c>
      <c r="I75" s="25" t="str">
        <f>VLOOKUP(B75,SUB!B:AK,35,FALSE)</f>
        <v/>
      </c>
      <c r="J75" s="25" t="str">
        <f t="shared" si="4"/>
        <v/>
      </c>
      <c r="K75" s="25" t="str">
        <f>VLOOKUP(B75,HGW!B:AN,39,FALSE)</f>
        <v>{"nord":"(lklhgw=\"ms 2?\" not lklhgw=\"ms 28?\" not lklhgw=\"ms 29?\")","bal":"lklhgw=\"ms 21?-ms 27?\"","all":"(lklhgw=\"ms 2?\" not lklhgw=\"ms 28?\" not lklhgw=\"ms 29?\")"}</v>
      </c>
      <c r="L75" s="25" t="str">
        <f t="shared" si="5"/>
        <v>{"nord":"(lklhgw=\"ms 2?\" not lklhgw=\"ms 28?\" not lklhgw=\"ms 29?\")","bal":"lklhgw=\"ms 21?-ms 27?\"","all":"(lklhgw=\"ms 2?\" not lklhgw=\"ms 28?\" not lklhgw=\"ms 29?\")"}</v>
      </c>
    </row>
    <row r="76">
      <c r="A76" s="17" t="s">
        <v>1474</v>
      </c>
      <c r="B76" t="str">
        <f t="shared" si="1"/>
        <v>305.4X</v>
      </c>
      <c r="C76" s="22" t="str">
        <f>VLOOKUP(B76,HGW!B:D,2,FALSE)</f>
        <v>305.X</v>
      </c>
      <c r="D76" s="22" t="str">
        <f>VLOOKUP(B76,SUB!B:D,2,FALSE)</f>
        <v>305.X</v>
      </c>
      <c r="E76" s="22" t="str">
        <f t="shared" si="2"/>
        <v>305.X</v>
      </c>
      <c r="G76" s="26" t="str">
        <f>VLOOKUP(B76,Kiel!C:AL,36,FALSE)</f>
        <v>#N/A</v>
      </c>
      <c r="H76" s="26" t="str">
        <f t="shared" si="3"/>
        <v>{}</v>
      </c>
      <c r="I76" s="25" t="str">
        <f>VLOOKUP(B76,SUB!B:AK,35,FALSE)</f>
        <v/>
      </c>
      <c r="J76" s="25" t="str">
        <f t="shared" si="4"/>
        <v/>
      </c>
      <c r="K76" s="25" t="str">
        <f>VLOOKUP(B76,HGW!B:AN,39,FALSE)</f>
        <v>{"nord":"lklhgw=\"nw 81?\" or lklhgw=\"ms 28?\" or lklhgw=\"ms 29?\" or lklhgw=\"ms 30?\" or lklhgw=\"ms 31?\" or lklhgw=\"ms 32?\" or lklhgw=\"ms 415?\"","bal":"lklhgw=\"ms 28?\" or lklhgw=\"ms 29?\" or lklhgw=\"ms 30?\" or lklhgw=\"ms 31?\" or lklhgw=\"ms 32?\"","all":"lklhgw=\"nw 81?\" or lklhgw=\"ms 28?\" or lklhgw=\"ms 29?\" or lklhgw=\"ms 30?\" or lklhgw=\"or lklhgw=\"ms 31?\" or lklhgw=\"ms 32?\" or lklhgw=\"ms 415?\""}</v>
      </c>
      <c r="L76" s="25" t="str">
        <f t="shared" si="5"/>
        <v>{"nord":"lklhgw=\"nw 81?\" or lklhgw=\"ms 28?\" or lklhgw=\"ms 29?\" or lklhgw=\"ms 30?\" or lklhgw=\"ms 31?\" or lklhgw=\"ms 32?\" or lklhgw=\"ms 415?\"","bal":"lklhgw=\"ms 28?\" or lklhgw=\"ms 29?\" or lklhgw=\"ms 30?\" or lklhgw=\"ms 31?\" or lklhgw=\"ms 32?\"","all":"lklhgw=\"nw 81?\" or lklhgw=\"ms 28?\" or lklhgw=\"ms 29?\" or lklhgw=\"ms 30?\" or lklhgw=\"or lklhgw=\"ms 31?\" or lklhgw=\"ms 32?\" or lklhgw=\"ms 415?\""}</v>
      </c>
    </row>
    <row r="77">
      <c r="A77" s="17" t="s">
        <v>1504</v>
      </c>
      <c r="B77" t="str">
        <f t="shared" si="1"/>
        <v>305.41</v>
      </c>
      <c r="C77" s="22" t="str">
        <f>VLOOKUP(B77,HGW!B:D,2,FALSE)</f>
        <v>305.4X</v>
      </c>
      <c r="D77" s="22" t="str">
        <f>VLOOKUP(B77,SUB!B:D,2,FALSE)</f>
        <v>305.4X</v>
      </c>
      <c r="E77" s="22" t="str">
        <f t="shared" si="2"/>
        <v>305.4X</v>
      </c>
      <c r="G77" s="26" t="str">
        <f>VLOOKUP(B77,Kiel!C:AL,36,FALSE)</f>
        <v>#N/A</v>
      </c>
      <c r="H77" s="26" t="str">
        <f t="shared" si="3"/>
        <v>{}</v>
      </c>
      <c r="I77" s="25" t="str">
        <f>VLOOKUP(B77,SUB!B:AK,35,FALSE)</f>
        <v/>
      </c>
      <c r="J77" s="25" t="str">
        <f t="shared" si="4"/>
        <v/>
      </c>
      <c r="K77" s="25" t="str">
        <f>VLOOKUP(B77,HGW!B:AN,39,FALSE)</f>
        <v>{}</v>
      </c>
      <c r="L77" s="25" t="str">
        <f t="shared" si="5"/>
        <v>{}</v>
      </c>
    </row>
    <row r="78">
      <c r="A78" s="17" t="s">
        <v>1516</v>
      </c>
      <c r="B78" t="str">
        <f t="shared" si="1"/>
        <v>305.42</v>
      </c>
      <c r="C78" s="22" t="str">
        <f>VLOOKUP(B78,HGW!B:D,2,FALSE)</f>
        <v>305.4X</v>
      </c>
      <c r="D78" s="22" t="str">
        <f>VLOOKUP(B78,SUB!B:D,2,FALSE)</f>
        <v>305.4X</v>
      </c>
      <c r="E78" s="22" t="str">
        <f t="shared" si="2"/>
        <v>305.4X</v>
      </c>
      <c r="G78" s="26" t="str">
        <f>VLOOKUP(B78,Kiel!C:AL,36,FALSE)</f>
        <v>#N/A</v>
      </c>
      <c r="H78" s="26" t="str">
        <f t="shared" si="3"/>
        <v>{}</v>
      </c>
      <c r="I78" s="25" t="str">
        <f>VLOOKUP(B78,SUB!B:AK,35,FALSE)</f>
        <v/>
      </c>
      <c r="J78" s="25" t="str">
        <f t="shared" si="4"/>
        <v/>
      </c>
      <c r="K78" s="25" t="str">
        <f>VLOOKUP(B78,HGW!B:AN,39,FALSE)</f>
        <v>{}</v>
      </c>
      <c r="L78" s="25" t="str">
        <f t="shared" si="5"/>
        <v>{}</v>
      </c>
    </row>
    <row r="79">
      <c r="A79" s="17" t="s">
        <v>1528</v>
      </c>
      <c r="B79" t="str">
        <f t="shared" si="1"/>
        <v>305.43</v>
      </c>
      <c r="C79" s="22" t="str">
        <f>VLOOKUP(B79,HGW!B:D,2,FALSE)</f>
        <v>305.4X</v>
      </c>
      <c r="D79" s="22" t="str">
        <f>VLOOKUP(B79,SUB!B:D,2,FALSE)</f>
        <v>305.4X</v>
      </c>
      <c r="E79" s="22" t="str">
        <f t="shared" si="2"/>
        <v>305.4X</v>
      </c>
      <c r="G79" s="25" t="str">
        <f>VLOOKUP(B79,Kiel!C:AL,36,FALSE)</f>
        <v>{"all":"kiss=\"ska 441.800\"","nord":"kiss=\"ska 441.800\"","sca":"kiss=\"ska 441.800\"","dk":"kiss=\"ska 441.800\"","gro":"kiss=\"ska 441.800\"","fae":"kiss=\"ska 441.800\"","se":"kiss=\"ska 441.800\"","no":"kiss=\"ska 441.800\"","fi":"kiss=\"ska 441.800\""}</v>
      </c>
      <c r="H79" s="25" t="str">
        <f t="shared" si="3"/>
        <v>{"all":"kiss=\"ska 441.800\"","nord":"kiss=\"ska 441.800\"","sca":"kiss=\"ska 441.800\"","dk":"kiss=\"ska 441.800\"","gro":"kiss=\"ska 441.800\"","fae":"kiss=\"ska 441.800\"","se":"kiss=\"ska 441.800\"","no":"kiss=\"ska 441.800\"","fi":"kiss=\"ska 441.800\""}</v>
      </c>
      <c r="I79" s="25" t="str">
        <f>VLOOKUP(B79,SUB!B:AK,35,FALSE)</f>
        <v/>
      </c>
      <c r="J79" s="25" t="str">
        <f t="shared" si="4"/>
        <v/>
      </c>
      <c r="K79" s="25" t="str">
        <f>VLOOKUP(B79,HGW!B:AN,39,FALSE)</f>
        <v>{}</v>
      </c>
      <c r="L79" s="25" t="str">
        <f t="shared" si="5"/>
        <v>{}</v>
      </c>
    </row>
    <row r="80">
      <c r="A80" s="17" t="s">
        <v>1538</v>
      </c>
      <c r="B80" t="str">
        <f t="shared" si="1"/>
        <v>305.44</v>
      </c>
      <c r="C80" s="22" t="str">
        <f>VLOOKUP(B80,HGW!B:D,2,FALSE)</f>
        <v>305.4X</v>
      </c>
      <c r="D80" s="22" t="str">
        <f>VLOOKUP(B80,SUB!B:D,2,FALSE)</f>
        <v>305.4X</v>
      </c>
      <c r="E80" s="22" t="str">
        <f t="shared" si="2"/>
        <v>305.4X</v>
      </c>
      <c r="G80" s="25" t="str">
        <f>VLOOKUP(B80,Kiel!C:AL,36,FALSE)</f>
        <v>{"all":"kiss=\"ska 592*\"","nord":"kiss=\"ska 592*\"","sca":"kiss=\"ska 592*\"","dk":"kiss=\"ska 592*\"","gro":"kiss=\"ska 592*\"","ic":"kiss=\"ska 592*\"","fae":"kiss=\"ska 592*\"","se":"kiss=\"ska 592*\"","no":"kiss=\"ska 592*\"","fi":"kiss=\"ska 592*\""}</v>
      </c>
      <c r="H80" s="25" t="str">
        <f t="shared" si="3"/>
        <v>{"all":"kiss=\"ska 592*\"","nord":"kiss=\"ska 592*\"","sca":"kiss=\"ska 592*\"","dk":"kiss=\"ska 592*\"","gro":"kiss=\"ska 592*\"","ic":"kiss=\"ska 592*\"","fae":"kiss=\"ska 592*\"","se":"kiss=\"ska 592*\"","no":"kiss=\"ska 592*\"","fi":"kiss=\"ska 592*\""}</v>
      </c>
      <c r="I80" s="25" t="str">
        <f>VLOOKUP(B80,SUB!B:AK,35,FALSE)</f>
        <v/>
      </c>
      <c r="J80" s="25" t="str">
        <f t="shared" si="4"/>
        <v/>
      </c>
      <c r="K80" s="25" t="str">
        <f>VLOOKUP(B80,HGW!B:AN,39,FALSE)</f>
        <v>{}</v>
      </c>
      <c r="L80" s="25" t="str">
        <f t="shared" si="5"/>
        <v>{}</v>
      </c>
    </row>
    <row r="81">
      <c r="A81" s="17" t="s">
        <v>1548</v>
      </c>
      <c r="B81" t="str">
        <f t="shared" si="1"/>
        <v>305.45</v>
      </c>
      <c r="C81" s="22" t="str">
        <f>VLOOKUP(B81,HGW!B:D,2,FALSE)</f>
        <v>305.4X</v>
      </c>
      <c r="D81" s="22" t="str">
        <f>VLOOKUP(B81,SUB!B:D,2,FALSE)</f>
        <v>305.4X</v>
      </c>
      <c r="E81" s="22" t="str">
        <f t="shared" si="2"/>
        <v>305.4X</v>
      </c>
      <c r="G81" s="25" t="str">
        <f>VLOOKUP(B81,Kiel!C:AL,36,FALSE)</f>
        <v>{"all":"kiss=\"ska 592*\" or kiss=\"soz 518*\"","nord":"kiss=\"ska 592*\" or kiss=\"soz 518*\"","sca":"kiss=\"ska 592*\" or kiss=\"ska 818*\" or kiss=\"ska 819*\" or kiss=\"soz 518*\"","dk":"kiss=\"ska 592*\" or kiss=\"ska 818*\" or kiss=\"ska 819*\" or kiss=\"soz 518*\"","gro":"kiss=\"ska 592*\" or kiss=\"ska 818*\" or kiss=\"ska 819*\" or kiss=\"soz 518*\"","ic":"kiss=\"ska 592*\" or kiss=\"ska 818*\" or kiss=\"ska 819*\" or kiss=\"soz 518*\"","fae":"kiss=\"ska 592*\" or kiss=\"ska 818*\" or kiss=\"ska 819*\" or kiss=\"soz 518*\"","se":"kiss=\"ska 592*\" or kiss=\"ska 818*\" or kiss=\"ska 819*\" or kiss=\"soz 518*\"","no":"kiss=\"ska 592*\" or kiss=\"ska 818*\" or kiss=\"ska 819*\" or kiss=\"soz 518*\"","fi":"kiss=\"ska 592*\" or kiss=\"soz 518*\"","bal":"kiss=\"soz 518*\"","ee":"kiss=\"soz 518*\"","lv":"kiss=\"soz 518*\"","lt":"kiss=\"soz 518*\""}</v>
      </c>
      <c r="H81" s="25" t="str">
        <f t="shared" si="3"/>
        <v>{"all":"kiss=\"ska 592*\" or kiss=\"soz 518*\"","nord":"kiss=\"ska 592*\" or kiss=\"soz 518*\"","sca":"kiss=\"ska 592*\" or kiss=\"ska 818*\" or kiss=\"ska 819*\" or kiss=\"soz 518*\"","dk":"kiss=\"ska 592*\" or kiss=\"ska 818*\" or kiss=\"ska 819*\" or kiss=\"soz 518*\"","gro":"kiss=\"ska 592*\" or kiss=\"ska 818*\" or kiss=\"ska 819*\" or kiss=\"soz 518*\"","ic":"kiss=\"ska 592*\" or kiss=\"ska 818*\" or kiss=\"ska 819*\" or kiss=\"soz 518*\"","fae":"kiss=\"ska 592*\" or kiss=\"ska 818*\" or kiss=\"ska 819*\" or kiss=\"soz 518*\"","se":"kiss=\"ska 592*\" or kiss=\"ska 818*\" or kiss=\"ska 819*\" or kiss=\"soz 518*\"","no":"kiss=\"ska 592*\" or kiss=\"ska 818*\" or kiss=\"ska 819*\" or kiss=\"soz 518*\"","fi":"kiss=\"ska 592*\" or kiss=\"soz 518*\"","bal":"kiss=\"soz 518*\"","ee":"kiss=\"soz 518*\"","lv":"kiss=\"soz 518*\"","lt":"kiss=\"soz 518*\""}</v>
      </c>
      <c r="I81" s="25" t="str">
        <f>VLOOKUP(B81,SUB!B:AK,35,FALSE)</f>
        <v/>
      </c>
      <c r="J81" s="25" t="str">
        <f t="shared" si="4"/>
        <v/>
      </c>
      <c r="K81" s="25" t="str">
        <f>VLOOKUP(B81,HGW!B:AN,39,FALSE)</f>
        <v>{}</v>
      </c>
      <c r="L81" s="25" t="str">
        <f t="shared" si="5"/>
        <v>{}</v>
      </c>
    </row>
    <row r="82">
      <c r="A82" s="17" t="s">
        <v>1557</v>
      </c>
      <c r="B82" t="str">
        <f t="shared" si="1"/>
        <v>305.46</v>
      </c>
      <c r="C82" s="22" t="str">
        <f>VLOOKUP(B82,HGW!B:D,2,FALSE)</f>
        <v>305.4X</v>
      </c>
      <c r="D82" t="str">
        <f>VLOOKUP(B82,SUB!B:D,2,FALSE)</f>
        <v>#N/A</v>
      </c>
      <c r="E82" s="22" t="str">
        <f t="shared" si="2"/>
        <v>305.4X</v>
      </c>
      <c r="G82" s="25" t="str">
        <f>VLOOKUP(B82,Kiel!C:AL,36,FALSE)</f>
        <v>{"sca":"kiss=\"ska 819*\"","dk":"kiss=\"ska 819*\"","gro":"kiss=\"ska 819*\"","ic":"kiss=\"ska 819*\"","fae":"kiss=\"ska 819*\"","se":"kiss=\"ska 819*\"","no":"kiss=\"ska 819*\""}</v>
      </c>
      <c r="H82" s="25" t="str">
        <f t="shared" si="3"/>
        <v>{"sca":"kiss=\"ska 819*\"","dk":"kiss=\"ska 819*\"","gro":"kiss=\"ska 819*\"","ic":"kiss=\"ska 819*\"","fae":"kiss=\"ska 819*\"","se":"kiss=\"ska 819*\"","no":"kiss=\"ska 819*\""}</v>
      </c>
      <c r="I82" s="26" t="str">
        <f>VLOOKUP(B82,SUB!B:AK,35,FALSE)</f>
        <v>#N/A</v>
      </c>
      <c r="J82" s="26" t="str">
        <f t="shared" si="4"/>
        <v>{}</v>
      </c>
      <c r="K82" s="25" t="str">
        <f>VLOOKUP(B82,HGW!B:AN,39,FALSE)</f>
        <v>{"nord":"lklhgw=\"nw 81?\"","bal":"lklhgw=\"nw 81?\"","all":"lklhgw=\"nw 81?\""}</v>
      </c>
      <c r="L82" s="25" t="str">
        <f t="shared" si="5"/>
        <v>{"nord":"lklhgw=\"nw 81?\"","bal":"lklhgw=\"nw 81?\"","all":"lklhgw=\"nw 81?\""}</v>
      </c>
    </row>
    <row r="83">
      <c r="A83" s="17" t="s">
        <v>1582</v>
      </c>
      <c r="B83" t="str">
        <f t="shared" si="1"/>
        <v>305.8X</v>
      </c>
      <c r="C83" s="22" t="str">
        <f>VLOOKUP(B83,HGW!B:D,2,FALSE)</f>
        <v>305.X</v>
      </c>
      <c r="D83" s="22" t="str">
        <f>VLOOKUP(B83,SUB!B:D,2,FALSE)</f>
        <v>305.X</v>
      </c>
      <c r="E83" s="22" t="str">
        <f t="shared" si="2"/>
        <v>305.X</v>
      </c>
      <c r="G83" s="26" t="str">
        <f>VLOOKUP(B83,Kiel!C:AL,36,FALSE)</f>
        <v>#N/A</v>
      </c>
      <c r="H83" s="26" t="str">
        <f t="shared" si="3"/>
        <v>{}</v>
      </c>
      <c r="I83" s="25" t="str">
        <f>VLOOKUP(B83,SUB!B:AK,35,FALSE)</f>
        <v/>
      </c>
      <c r="J83" s="25" t="str">
        <f t="shared" si="4"/>
        <v/>
      </c>
      <c r="K83" s="25" t="str">
        <f>VLOOKUP(B83,HGW!B:AN,39,FALSE)</f>
        <v>{"nord":"lklhgw=\"mg !!968\" or lklhgw=\"ms 33?\" or lklhgw=\"ms 34?\" or lklhgw=\"ms 35?\" or lklhgw=\"ms 36?\" or lklhgw=\"pr 2215\" or lklhgw=\"pr 2216\"","sca":"(lklhgw=\"mg 4!968\" or lklhgw=\"mg 5!968\")\" not lklhgw=\"mg 56968\"","dk":"lklhgw=\"mg 48968\"","ic":"lklhgw=\"mg 58968\"","se":"lklhgw=\"mg 54968\"","no":"lklhgw=\"mg 52968\"","fi":"lklhgw=\"mg 56968\"","bal":"lklhgw=\"ms 33?-ms 36?\" or lklhgw=\"mg 59968\" or lklhgw=\"pr 2215\" or lklhgw=\"pr 2216\" or lklhgw=\"pr 2230\"","all":"lklhgw=\"mg !!968\" or lklhgw=\"ms 33?\" or lklhgw=\"ms 34?\" or lklhgw=\"ms 35?\" or lklhgw=\"ms 36?\" or lklhgw=\"pr 2215\" or lklhgw=\"pr 2216\" or lklhgw=\"pr 2230\""}</v>
      </c>
      <c r="L83" s="25" t="str">
        <f t="shared" si="5"/>
        <v>{"nord":"lklhgw=\"mg !!968\" or lklhgw=\"ms 33?\" or lklhgw=\"ms 34?\" or lklhgw=\"ms 35?\" or lklhgw=\"ms 36?\" or lklhgw=\"pr 2215\" or lklhgw=\"pr 2216\"","sca":"(lklhgw=\"mg 4!968\" or lklhgw=\"mg 5!968\")\" not lklhgw=\"mg 56968\"","dk":"lklhgw=\"mg 48968\"","ic":"lklhgw=\"mg 58968\"","se":"lklhgw=\"mg 54968\"","no":"lklhgw=\"mg 52968\"","fi":"lklhgw=\"mg 56968\"","bal":"lklhgw=\"ms 33?-ms 36?\" or lklhgw=\"mg 59968\" or lklhgw=\"pr 2215\" or lklhgw=\"pr 2216\" or lklhgw=\"pr 2230\"","all":"lklhgw=\"mg !!968\" or lklhgw=\"ms 33?\" or lklhgw=\"ms 34?\" or lklhgw=\"ms 35?\" or lklhgw=\"ms 36?\" or lklhgw=\"pr 2215\" or lklhgw=\"pr 2216\" or lklhgw=\"pr 2230\""}</v>
      </c>
    </row>
    <row r="84">
      <c r="A84" s="17" t="s">
        <v>1609</v>
      </c>
      <c r="B84" t="str">
        <f t="shared" si="1"/>
        <v>305.81</v>
      </c>
      <c r="C84" s="22" t="str">
        <f>VLOOKUP(B84,HGW!B:D,2,FALSE)</f>
        <v>305.8X</v>
      </c>
      <c r="D84" s="22" t="str">
        <f>VLOOKUP(B84,SUB!B:D,2,FALSE)</f>
        <v>305.8X</v>
      </c>
      <c r="E84" s="22" t="str">
        <f t="shared" si="2"/>
        <v>305.8X</v>
      </c>
      <c r="G84" s="25" t="str">
        <f>VLOOKUP(B84,Kiel!C:AL,36,FALSE)</f>
        <v>{"all":"kiss=\"ska 180.400\" or kiss=\"ska 180.420\" or kiss=\"ska 180.440\" or kiss=\"ska 180.480\" or kiss=\"ska 180.500\"","nord":"kiss=\"ska 180.400\" or kiss=\"ska 180.500\"","sca":"kiss=\"ska 180.400\" or kiss=\"ska 180.500\"","dk":"kiss=\"ska 180.400\" or kiss=\"ska 180.420\" or kiss=\"ska 180.500\"","gro":"kiss=\"ska 180.400\" or kiss=\"ska 180.500\"","ic":"kiss=\"ska 180.400\" or kiss=\"ska 180.500\"","fae":"kiss=\"ska 180.400\" or kiss=\"ska 180.500\"","se":"kiss=\"ska 180.400\" or kiss=\"ska 180.440\" or kiss=\"ska 180.480\" or kiss=\"ska 180.500\"","no":"kiss=\"ska 180.400\" or kiss=\"ska 180.440\" or kiss=\"ska 180.500\"","fi":"kiss=\"ska 180.400\" or kiss=\"ska 180.440\" or kiss=\"ska 180.480\" or kiss=\"ska 180.500\"","ee":"kiss=\"ska 180.480\""}</v>
      </c>
      <c r="H84" s="25" t="str">
        <f t="shared" si="3"/>
        <v>{"all":"kiss=\"ska 180.400\" or kiss=\"ska 180.420\" or kiss=\"ska 180.440\" or kiss=\"ska 180.480\" or kiss=\"ska 180.500\"","nord":"kiss=\"ska 180.400\" or kiss=\"ska 180.500\"","sca":"kiss=\"ska 180.400\" or kiss=\"ska 180.500\"","dk":"kiss=\"ska 180.400\" or kiss=\"ska 180.420\" or kiss=\"ska 180.500\"","gro":"kiss=\"ska 180.400\" or kiss=\"ska 180.500\"","ic":"kiss=\"ska 180.400\" or kiss=\"ska 180.500\"","fae":"kiss=\"ska 180.400\" or kiss=\"ska 180.500\"","se":"kiss=\"ska 180.400\" or kiss=\"ska 180.440\" or kiss=\"ska 180.480\" or kiss=\"ska 180.500\"","no":"kiss=\"ska 180.400\" or kiss=\"ska 180.440\" or kiss=\"ska 180.500\"","fi":"kiss=\"ska 180.400\" or kiss=\"ska 180.440\" or kiss=\"ska 180.480\" or kiss=\"ska 180.500\"","ee":"kiss=\"ska 180.480\""}</v>
      </c>
      <c r="I84" s="25" t="str">
        <f>VLOOKUP(B84,SUB!B:AK,35,FALSE)</f>
        <v/>
      </c>
      <c r="J84" s="25" t="str">
        <f t="shared" si="4"/>
        <v/>
      </c>
      <c r="K84" s="25" t="str">
        <f>VLOOKUP(B84,HGW!B:AN,39,FALSE)</f>
        <v>{}</v>
      </c>
      <c r="L84" s="25" t="str">
        <f t="shared" si="5"/>
        <v>{}</v>
      </c>
    </row>
    <row r="85">
      <c r="A85" s="17" t="s">
        <v>1614</v>
      </c>
      <c r="B85" t="str">
        <f t="shared" si="1"/>
        <v>305.82</v>
      </c>
      <c r="C85" s="22" t="str">
        <f>VLOOKUP(B85,HGW!B:D,2,FALSE)</f>
        <v>305.8X</v>
      </c>
      <c r="D85" s="22" t="str">
        <f>VLOOKUP(B85,SUB!B:D,2,FALSE)</f>
        <v>305.8X</v>
      </c>
      <c r="E85" s="22" t="str">
        <f t="shared" si="2"/>
        <v>305.8X</v>
      </c>
      <c r="G85" s="25" t="str">
        <f>VLOOKUP(B85,Kiel!C:AL,36,FALSE)</f>
        <v>{"all":"kiss=\"ska 310.400\"","nord":"kiss=\"ska 310.400\"","sca":"kiss=\"ska 310.400\"","dk":"kiss=\"ska 310.400\"","gro":"kiss=\"ska 310.400\"","ic":"kiss=\"ska 310.400\"","fae":"kiss=\"ska 310.400\"","se":"kiss=\"ska 310.400\"","no":"kiss=\"ska 310.400\"","fi":"kiss=\"ska 310.400\""}</v>
      </c>
      <c r="H85" s="25" t="str">
        <f t="shared" si="3"/>
        <v>{"all":"kiss=\"ska 310.400\"","nord":"kiss=\"ska 310.400\"","sca":"kiss=\"ska 310.400\"","dk":"kiss=\"ska 310.400\"","gro":"kiss=\"ska 310.400\"","ic":"kiss=\"ska 310.400\"","fae":"kiss=\"ska 310.400\"","se":"kiss=\"ska 310.400\"","no":"kiss=\"ska 310.400\"","fi":"kiss=\"ska 310.400\""}</v>
      </c>
      <c r="I85" s="25" t="str">
        <f>VLOOKUP(B85,SUB!B:AK,35,FALSE)</f>
        <v/>
      </c>
      <c r="J85" s="25" t="str">
        <f t="shared" si="4"/>
        <v/>
      </c>
      <c r="K85" s="25" t="str">
        <f>VLOOKUP(B85,HGW!B:AN,39,FALSE)</f>
        <v>{}</v>
      </c>
      <c r="L85" s="25" t="str">
        <f t="shared" si="5"/>
        <v>{}</v>
      </c>
    </row>
    <row r="86">
      <c r="A86" s="17" t="s">
        <v>1619</v>
      </c>
      <c r="B86" t="str">
        <f t="shared" si="1"/>
        <v>305.83</v>
      </c>
      <c r="C86" s="22" t="str">
        <f>VLOOKUP(B86,HGW!B:D,2,FALSE)</f>
        <v>305.8X</v>
      </c>
      <c r="D86" s="22" t="str">
        <f>VLOOKUP(B86,SUB!B:D,2,FALSE)</f>
        <v>305.8X</v>
      </c>
      <c r="E86" s="22" t="str">
        <f t="shared" si="2"/>
        <v>305.8X</v>
      </c>
      <c r="G86" s="25" t="str">
        <f>VLOOKUP(B86,Kiel!C:AL,36,FALSE)</f>
        <v>{"all":"kiss=\"ska 441.400\"","nord":"kiss=\"ska 441.400\"","sca":"kiss=\"ska 441.400\"","dk":"kiss=\"ska 441.400\"","gro":"kiss=\"ska 441.400\"","fae":"kiss=\"ska 441.400\"","se":"kiss=\"ska 441.400\"","no":"kiss=\"ska 441.400\"","fi":"kiss=\"ska 441.400\""}</v>
      </c>
      <c r="H86" s="25" t="str">
        <f t="shared" si="3"/>
        <v>{"all":"kiss=\"ska 441.400\"","nord":"kiss=\"ska 441.400\"","sca":"kiss=\"ska 441.400\"","dk":"kiss=\"ska 441.400\"","gro":"kiss=\"ska 441.400\"","fae":"kiss=\"ska 441.400\"","se":"kiss=\"ska 441.400\"","no":"kiss=\"ska 441.400\"","fi":"kiss=\"ska 441.400\""}</v>
      </c>
      <c r="I86" s="25" t="str">
        <f>VLOOKUP(B86,SUB!B:AK,35,FALSE)</f>
        <v/>
      </c>
      <c r="J86" s="25" t="str">
        <f t="shared" si="4"/>
        <v/>
      </c>
      <c r="K86" s="25" t="str">
        <f>VLOOKUP(B86,HGW!B:AN,39,FALSE)</f>
        <v>{}</v>
      </c>
      <c r="L86" s="25" t="str">
        <f t="shared" si="5"/>
        <v>{}</v>
      </c>
    </row>
    <row r="87">
      <c r="A87" s="17" t="s">
        <v>1634</v>
      </c>
      <c r="B87" t="str">
        <f t="shared" si="1"/>
        <v>305.84</v>
      </c>
      <c r="C87" s="22" t="str">
        <f>VLOOKUP(B87,HGW!B:D,2,FALSE)</f>
        <v>305.8X</v>
      </c>
      <c r="D87" s="22" t="str">
        <f>VLOOKUP(B87,SUB!B:D,2,FALSE)</f>
        <v>305.8X</v>
      </c>
      <c r="E87" s="22" t="str">
        <f t="shared" si="2"/>
        <v>305.8X</v>
      </c>
      <c r="G87" s="25" t="str">
        <f>VLOOKUP(B87,Kiel!C:AL,36,FALSE)</f>
        <v>{"all":"kiss=\"ska 586.100\" or kiss=\"ska 586.600\"","nord":"kiss=\"ska 586.100\" or kiss=\"ska 586.400\"","sca":"kiss=\"ska 586.100\" or kiss=\"ska 586.400\"","dk":"kiss=\"ska 586.100\" or kiss=\"ska 586.200\"","gro":"kiss=\"ska 586.100\"","ic":"kiss=\"ska 586.100\"","fae":"kiss=\"ska 586.100\"","se":"kiss=\"ska 586.100\" or kiss=\"ska 586.600\" or kiss=\"ska 586.400\"","no":"kiss=\"ska 586.100\" or kiss=\"ska 586.400\"","fi":"kiss=\"ska 586.100\" or kiss=\"ska 586.600\" or kiss=\"ska 586.400\"","ee":"kiss=\"ska 586.100\" or kiss=\"ska 586.600\""}</v>
      </c>
      <c r="H87" s="25" t="str">
        <f t="shared" si="3"/>
        <v>{"all":"kiss=\"ska 586.100\" or kiss=\"ska 586.600\"","nord":"kiss=\"ska 586.100\" or kiss=\"ska 586.400\"","sca":"kiss=\"ska 586.100\" or kiss=\"ska 586.400\"","dk":"kiss=\"ska 586.100\" or kiss=\"ska 586.200\"","gro":"kiss=\"ska 586.100\"","ic":"kiss=\"ska 586.100\"","fae":"kiss=\"ska 586.100\"","se":"kiss=\"ska 586.100\" or kiss=\"ska 586.600\" or kiss=\"ska 586.400\"","no":"kiss=\"ska 586.100\" or kiss=\"ska 586.400\"","fi":"kiss=\"ska 586.100\" or kiss=\"ska 586.600\" or kiss=\"ska 586.400\"","ee":"kiss=\"ska 586.100\" or kiss=\"ska 586.600\""}</v>
      </c>
      <c r="I87" s="25" t="str">
        <f>VLOOKUP(B87,SUB!B:AK,35,FALSE)</f>
        <v/>
      </c>
      <c r="J87" s="25" t="str">
        <f t="shared" si="4"/>
        <v/>
      </c>
      <c r="K87" s="25" t="str">
        <f>VLOOKUP(B87,HGW!B:AN,39,FALSE)</f>
        <v>{}</v>
      </c>
      <c r="L87" s="25" t="str">
        <f t="shared" si="5"/>
        <v>{}</v>
      </c>
    </row>
    <row r="88">
      <c r="A88" s="17" t="s">
        <v>1665</v>
      </c>
      <c r="B88" t="str">
        <f t="shared" si="1"/>
        <v>305.85</v>
      </c>
      <c r="C88" s="22" t="str">
        <f>VLOOKUP(B88,HGW!B:D,2,FALSE)</f>
        <v>305.8X</v>
      </c>
      <c r="D88" s="22" t="str">
        <f>VLOOKUP(B88,SUB!B:D,2,FALSE)</f>
        <v>305.8X</v>
      </c>
      <c r="E88" s="22" t="str">
        <f t="shared" si="2"/>
        <v>305.8X</v>
      </c>
      <c r="G88" s="25" t="str">
        <f>VLOOKUP(B88,Kiel!C:AL,36,FALSE)</f>
        <v>{"all":"kiss=\"ska 586.100\"","nord":"kiss=\"ska 586.100\" or kiss=\"ska 810*\"","sca":"kiss=\"ska 586.100\" or kiss=\"ska 810*\"","dk":"kiss=\"ska 586.100\" or kiss=\"ska 586.200\" or kiss=\"ska 810*\"","gro":"kiss=\"ska 586.100\" or kiss=\"ska 810*\"","ic":"kiss=\"ska 586.100\" or kiss=\"ska 810*\"","fae":"kiss=\"ska 586.100\" or kiss=\"ska 810*\"","se":"kiss=\"ska 586.100\" or kiss=\"ska 586.600\" or kiss=\"ska 810*\"","no":"kiss=\"ska 586.100\" or kiss=\"ska 810*\"","fi":"kiss=\"ska 586.100\" or kiss=\"ska 586.600\" or kiss=\"ska 810*\"","ee":"kiss=\"ska 586.100\" or kiss=\"ska 586.600\""}</v>
      </c>
      <c r="H88" s="25" t="str">
        <f t="shared" si="3"/>
        <v>{"all":"kiss=\"ska 586.100\"","nord":"kiss=\"ska 586.100\" or kiss=\"ska 810*\"","sca":"kiss=\"ska 586.100\" or kiss=\"ska 810*\"","dk":"kiss=\"ska 586.100\" or kiss=\"ska 586.200\" or kiss=\"ska 810*\"","gro":"kiss=\"ska 586.100\" or kiss=\"ska 810*\"","ic":"kiss=\"ska 586.100\" or kiss=\"ska 810*\"","fae":"kiss=\"ska 586.100\" or kiss=\"ska 810*\"","se":"kiss=\"ska 586.100\" or kiss=\"ska 586.600\" or kiss=\"ska 810*\"","no":"kiss=\"ska 586.100\" or kiss=\"ska 810*\"","fi":"kiss=\"ska 586.100\" or kiss=\"ska 586.600\" or kiss=\"ska 810*\"","ee":"kiss=\"ska 586.100\" or kiss=\"ska 586.600\""}</v>
      </c>
      <c r="I88" s="25" t="str">
        <f>VLOOKUP(B88,SUB!B:AK,35,FALSE)</f>
        <v/>
      </c>
      <c r="J88" s="25" t="str">
        <f t="shared" si="4"/>
        <v/>
      </c>
      <c r="K88" s="25" t="str">
        <f>VLOOKUP(B88,HGW!B:AN,39,FALSE)</f>
        <v>{}</v>
      </c>
      <c r="L88" s="25" t="str">
        <f t="shared" si="5"/>
        <v>{}</v>
      </c>
    </row>
    <row r="89">
      <c r="A89" s="17" t="s">
        <v>1709</v>
      </c>
      <c r="B89" t="str">
        <f t="shared" si="1"/>
        <v>305.9X</v>
      </c>
      <c r="C89" s="22" t="str">
        <f>VLOOKUP(B89,HGW!B:D,2,FALSE)</f>
        <v>305.X</v>
      </c>
      <c r="D89" s="22" t="str">
        <f>VLOOKUP(B89,SUB!B:D,2,FALSE)</f>
        <v>305.X</v>
      </c>
      <c r="E89" s="22" t="str">
        <f t="shared" si="2"/>
        <v>305.X</v>
      </c>
      <c r="G89" s="26" t="str">
        <f>VLOOKUP(B89,Kiel!C:AL,36,FALSE)</f>
        <v>#N/A</v>
      </c>
      <c r="H89" s="26" t="str">
        <f t="shared" si="3"/>
        <v>{}</v>
      </c>
      <c r="I89" s="25" t="str">
        <f>VLOOKUP(B89,SUB!B:AK,35,FALSE)</f>
        <v/>
      </c>
      <c r="J89" s="25" t="str">
        <f t="shared" si="4"/>
        <v/>
      </c>
      <c r="K89" s="25" t="str">
        <f>VLOOKUP(B89,HGW!B:AN,39,FALSE)</f>
        <v>{"nord":"lklhgw=\"ms 37?\" or lklhgw=\"ms 38?\" or lklhgw=\"ms 5300\"","bal":"lklhgw=\"ms 37?\" or lklhgw=\"ms 38?\" or lklhgw=\"ms 5300\"","all":"lklhgw=\"ms 37?\" or lklhgw=\"ms 38?\" or lklhgw=\"ms 5300\""}</v>
      </c>
      <c r="L89" s="25" t="str">
        <f t="shared" si="5"/>
        <v>{"nord":"lklhgw=\"ms 37?\" or lklhgw=\"ms 38?\" or lklhgw=\"ms 5300\"","bal":"lklhgw=\"ms 37?\" or lklhgw=\"ms 38?\" or lklhgw=\"ms 5300\"","all":"lklhgw=\"ms 37?\" or lklhgw=\"ms 38?\" or lklhgw=\"ms 5300\""}</v>
      </c>
    </row>
    <row r="90">
      <c r="A90" s="17" t="s">
        <v>1723</v>
      </c>
      <c r="B90" t="str">
        <f t="shared" si="1"/>
        <v>305.91</v>
      </c>
      <c r="C90" s="22" t="str">
        <f>VLOOKUP(B90,HGW!B:D,2,FALSE)</f>
        <v>305.9X</v>
      </c>
      <c r="D90" s="22" t="str">
        <f>VLOOKUP(B90,SUB!B:D,2,FALSE)</f>
        <v>305.9X</v>
      </c>
      <c r="E90" s="22" t="str">
        <f t="shared" si="2"/>
        <v>305.9X</v>
      </c>
      <c r="G90" s="25" t="str">
        <f>VLOOKUP(B90,Kiel!C:AL,36,FALSE)</f>
        <v>{"all":"kiss=\"ska 180.400\" or kiss=\"ska 180.520\"","nord":"kiss=\"ska 180.400\" or kiss=\"ska 180.520\"","sca":"kiss=\"ska 180.400\" or kiss=\"ska 180.520\"","dk":"kiss=\"ska 180.400\" or kiss=\"ska 180.520\"","gro":"kiss=\"ska 180.400\" or kiss=\"ska 180.520\"","ic":"kiss=\"ska 180.400\" or kiss=\"ska 180.520\"","fae":"kiss=\"ska 180.400\" or kiss=\"ska 180.520\"","se":"kiss=\"ska 180.400\" or kiss=\"ska 180.520\"","no":"kiss=\"ska 180.400\" or kiss=\"ska 180.520\"","fi":"kiss=\"ska 180.400\" or kiss=\"ska 180.520\""}</v>
      </c>
      <c r="H90" s="25" t="str">
        <f t="shared" si="3"/>
        <v>{"all":"kiss=\"ska 180.400\" or kiss=\"ska 180.520\"","nord":"kiss=\"ska 180.400\" or kiss=\"ska 180.520\"","sca":"kiss=\"ska 180.400\" or kiss=\"ska 180.520\"","dk":"kiss=\"ska 180.400\" or kiss=\"ska 180.520\"","gro":"kiss=\"ska 180.400\" or kiss=\"ska 180.520\"","ic":"kiss=\"ska 180.400\" or kiss=\"ska 180.520\"","fae":"kiss=\"ska 180.400\" or kiss=\"ska 180.520\"","se":"kiss=\"ska 180.400\" or kiss=\"ska 180.520\"","no":"kiss=\"ska 180.400\" or kiss=\"ska 180.520\"","fi":"kiss=\"ska 180.400\" or kiss=\"ska 180.520\""}</v>
      </c>
      <c r="I90" s="25" t="str">
        <f>VLOOKUP(B90,SUB!B:AK,35,FALSE)</f>
        <v/>
      </c>
      <c r="J90" s="25" t="str">
        <f t="shared" si="4"/>
        <v/>
      </c>
      <c r="K90" s="25" t="str">
        <f>VLOOKUP(B90,HGW!B:AN,39,FALSE)</f>
        <v>{}</v>
      </c>
      <c r="L90" s="25" t="str">
        <f t="shared" si="5"/>
        <v>{}</v>
      </c>
    </row>
    <row r="91">
      <c r="A91" s="17" t="s">
        <v>1750</v>
      </c>
      <c r="B91" t="str">
        <f t="shared" si="1"/>
        <v>305.92</v>
      </c>
      <c r="C91" s="22" t="str">
        <f>VLOOKUP(B91,HGW!B:D,2,FALSE)</f>
        <v>305.9X</v>
      </c>
      <c r="D91" s="22" t="str">
        <f>VLOOKUP(B91,SUB!B:D,2,FALSE)</f>
        <v>305.9X</v>
      </c>
      <c r="E91" s="22" t="str">
        <f t="shared" si="2"/>
        <v>305.9X</v>
      </c>
      <c r="G91" s="25" t="str">
        <f>VLOOKUP(B91,Kiel!C:AL,36,FALSE)</f>
        <v>{"all":"kiss=\"ska 310.400\"","nord":"kiss=\"ska 310.400\"","sca":"kiss=\"ska 310.400\"","dk":"kiss=\"ska 310.400\"","gro":"kiss=\"ska 310.400\"","ic":"kiss=\"ska 310.400\"","fae":"kiss=\"ska 310.400\"","se":"kiss=\"ska 310.400\"","no":"kiss=\"ska 310.400\"","fi":"kiss=\"ska 310.400\""}</v>
      </c>
      <c r="H91" s="25" t="str">
        <f t="shared" si="3"/>
        <v>{"all":"kiss=\"ska 310.400\"","nord":"kiss=\"ska 310.400\"","sca":"kiss=\"ska 310.400\"","dk":"kiss=\"ska 310.400\"","gro":"kiss=\"ska 310.400\"","ic":"kiss=\"ska 310.400\"","fae":"kiss=\"ska 310.400\"","se":"kiss=\"ska 310.400\"","no":"kiss=\"ska 310.400\"","fi":"kiss=\"ska 310.400\""}</v>
      </c>
      <c r="I91" s="25" t="str">
        <f>VLOOKUP(B91,SUB!B:AK,35,FALSE)</f>
        <v/>
      </c>
      <c r="J91" s="25" t="str">
        <f t="shared" si="4"/>
        <v/>
      </c>
      <c r="K91" s="25" t="str">
        <f>VLOOKUP(B91,HGW!B:AN,39,FALSE)</f>
        <v>{}</v>
      </c>
      <c r="L91" s="25" t="str">
        <f t="shared" si="5"/>
        <v>{}</v>
      </c>
    </row>
    <row r="92">
      <c r="A92" s="17" t="s">
        <v>1786</v>
      </c>
      <c r="B92" t="str">
        <f t="shared" si="1"/>
        <v>305.93</v>
      </c>
      <c r="C92" s="22" t="str">
        <f>VLOOKUP(B92,HGW!B:D,2,FALSE)</f>
        <v>305.9X</v>
      </c>
      <c r="D92" s="22" t="str">
        <f>VLOOKUP(B92,SUB!B:D,2,FALSE)</f>
        <v>305.9X</v>
      </c>
      <c r="E92" s="22" t="str">
        <f t="shared" si="2"/>
        <v>305.9X</v>
      </c>
      <c r="G92" s="25" t="str">
        <f>VLOOKUP(B92,Kiel!C:AL,36,FALSE)</f>
        <v>{"all":"kiss=\"ska 441.400\"","nord":"kiss=\"ska 441.400\"","sca":"kiss=\"ska 441.400\"","dk":"kiss=\"ska 441.400\"","gro":"kiss=\"ska 441.400\"","fae":"kiss=\"ska 441.400\"","se":"kiss=\"ska 441.400\"","no":"kiss=\"ska 441.400\"","fi":"kiss=\"ska 441.400\""}</v>
      </c>
      <c r="H92" s="25" t="str">
        <f t="shared" si="3"/>
        <v>{"all":"kiss=\"ska 441.400\"","nord":"kiss=\"ska 441.400\"","sca":"kiss=\"ska 441.400\"","dk":"kiss=\"ska 441.400\"","gro":"kiss=\"ska 441.400\"","fae":"kiss=\"ska 441.400\"","se":"kiss=\"ska 441.400\"","no":"kiss=\"ska 441.400\"","fi":"kiss=\"ska 441.400\""}</v>
      </c>
      <c r="I92" s="25" t="str">
        <f>VLOOKUP(B92,SUB!B:AK,35,FALSE)</f>
        <v/>
      </c>
      <c r="J92" s="25" t="str">
        <f t="shared" si="4"/>
        <v/>
      </c>
      <c r="K92" s="25" t="str">
        <f>VLOOKUP(B92,HGW!B:AN,39,FALSE)</f>
        <v>{}</v>
      </c>
      <c r="L92" s="25" t="str">
        <f t="shared" si="5"/>
        <v>{}</v>
      </c>
    </row>
    <row r="93">
      <c r="A93" s="17" t="s">
        <v>1808</v>
      </c>
      <c r="B93" t="str">
        <f t="shared" si="1"/>
        <v>305.94</v>
      </c>
      <c r="C93" s="22" t="str">
        <f>VLOOKUP(B93,HGW!B:D,2,FALSE)</f>
        <v>305.9X</v>
      </c>
      <c r="D93" s="22" t="str">
        <f>VLOOKUP(B93,SUB!B:D,2,FALSE)</f>
        <v>305.9X</v>
      </c>
      <c r="E93" s="22" t="str">
        <f t="shared" si="2"/>
        <v>305.9X</v>
      </c>
      <c r="G93" s="25" t="str">
        <f>VLOOKUP(B93,Kiel!C:AL,36,FALSE)</f>
        <v>{"all":"kiss=\"ska 586.900\" or kiss=\"ska 589.600\"","nord":"kiss=\"ska 586.900\" or kiss=\"ska 589.600\"","sca":"kiss=\"ska 586.900\" or kiss=\"ska 589.600\"","dk":"kiss=\"ska 586.900\" or kiss=\"ska 589.600\"","gro":"kiss=\"ska 586.900\" or kiss=\"ska 589.600\"","ic":"kiss=\"ska 586.900\" or kiss=\"ska 589.600\"","fae":"kiss=\"ska 586.900\" or kiss=\"ska 589.600\"","se":"kiss=\"ska 586.900\" or kiss=\"ska 589.600\"","no":"kiss=\"ska 586.900\" or kiss=\"ska 589.600\"","fi":"kiss=\"ska 586.900\" or kiss=\"ska 589.600\"","ee":"kiss=\"ska 586.900\""}</v>
      </c>
      <c r="H93" s="25" t="str">
        <f t="shared" si="3"/>
        <v>{"all":"kiss=\"ska 586.900\" or kiss=\"ska 589.600\"","nord":"kiss=\"ska 586.900\" or kiss=\"ska 589.600\"","sca":"kiss=\"ska 586.900\" or kiss=\"ska 589.600\"","dk":"kiss=\"ska 586.900\" or kiss=\"ska 589.600\"","gro":"kiss=\"ska 586.900\" or kiss=\"ska 589.600\"","ic":"kiss=\"ska 586.900\" or kiss=\"ska 589.600\"","fae":"kiss=\"ska 586.900\" or kiss=\"ska 589.600\"","se":"kiss=\"ska 586.900\" or kiss=\"ska 589.600\"","no":"kiss=\"ska 586.900\" or kiss=\"ska 589.600\"","fi":"kiss=\"ska 586.900\" or kiss=\"ska 589.600\"","ee":"kiss=\"ska 586.900\""}</v>
      </c>
      <c r="I93" s="25" t="str">
        <f>VLOOKUP(B93,SUB!B:AK,35,FALSE)</f>
        <v/>
      </c>
      <c r="J93" s="25" t="str">
        <f t="shared" si="4"/>
        <v/>
      </c>
      <c r="K93" s="25" t="str">
        <f>VLOOKUP(B93,HGW!B:AN,39,FALSE)</f>
        <v>{}</v>
      </c>
      <c r="L93" s="25" t="str">
        <f t="shared" si="5"/>
        <v>{}</v>
      </c>
    </row>
    <row r="94">
      <c r="A94" s="17" t="s">
        <v>1834</v>
      </c>
      <c r="B94" t="str">
        <f t="shared" si="1"/>
        <v>305.95</v>
      </c>
      <c r="C94" s="22" t="str">
        <f>VLOOKUP(B94,HGW!B:D,2,FALSE)</f>
        <v>305.9X</v>
      </c>
      <c r="D94" s="22" t="str">
        <f>VLOOKUP(B94,SUB!B:D,2,FALSE)</f>
        <v>305.9X</v>
      </c>
      <c r="E94" s="22" t="str">
        <f t="shared" si="2"/>
        <v>305.9X</v>
      </c>
      <c r="G94" s="25" t="str">
        <f>VLOOKUP(B94,Kiel!C:AL,36,FALSE)</f>
        <v>{"all":"kiss=\"ska 586.900\" or kiss=\"ska 589.600\"","nord":"kiss=\"ska 586.900\" or kiss=\"ska 589.600\"","sca":"kiss=\"ska 586.900\" or kiss=\"ska 589.600\" or kiss=\"ska 814.600\"","dk":"kiss=\"ska 586.900\" or kiss=\"ska 589.600\" or kiss=\"ska 814.600\"","gro":"kiss=\"ska 586.900\" or kiss=\"ska 589.600\" or kiss=\"ska 814.600\"","ic":"kiss=\"ska 586.900\" or kiss=\"ska 589.600\" or kiss=\"ska 814.600\"","fae":"kiss=\"ska 586.900\" or kiss=\"ska 589.600\" or kiss=\"ska 814.600\"","se":"kiss=\"ska 586.900\" or kiss=\"ska 589.600\" or kiss=\"ska 814.600\"","no":"kiss=\"ska 586.900\" or kiss=\"ska 589.600\" or kiss=\"ska 814.600\"","fi":"kiss=\"ska 586.900\" or kiss=\"ska 589.600\"","ee":"kiss=\"ska 586.900\""}</v>
      </c>
      <c r="H94" s="25" t="str">
        <f t="shared" si="3"/>
        <v>{"all":"kiss=\"ska 586.900\" or kiss=\"ska 589.600\"","nord":"kiss=\"ska 586.900\" or kiss=\"ska 589.600\"","sca":"kiss=\"ska 586.900\" or kiss=\"ska 589.600\" or kiss=\"ska 814.600\"","dk":"kiss=\"ska 586.900\" or kiss=\"ska 589.600\" or kiss=\"ska 814.600\"","gro":"kiss=\"ska 586.900\" or kiss=\"ska 589.600\" or kiss=\"ska 814.600\"","ic":"kiss=\"ska 586.900\" or kiss=\"ska 589.600\" or kiss=\"ska 814.600\"","fae":"kiss=\"ska 586.900\" or kiss=\"ska 589.600\" or kiss=\"ska 814.600\"","se":"kiss=\"ska 586.900\" or kiss=\"ska 589.600\" or kiss=\"ska 814.600\"","no":"kiss=\"ska 586.900\" or kiss=\"ska 589.600\" or kiss=\"ska 814.600\"","fi":"kiss=\"ska 586.900\" or kiss=\"ska 589.600\"","ee":"kiss=\"ska 586.900\""}</v>
      </c>
      <c r="I94" s="25" t="str">
        <f>VLOOKUP(B94,SUB!B:AK,35,FALSE)</f>
        <v/>
      </c>
      <c r="J94" s="25" t="str">
        <f t="shared" si="4"/>
        <v/>
      </c>
      <c r="K94" s="25" t="str">
        <f>VLOOKUP(B94,HGW!B:AN,39,FALSE)</f>
        <v>{}</v>
      </c>
      <c r="L94" s="25" t="str">
        <f t="shared" si="5"/>
        <v>{}</v>
      </c>
    </row>
    <row r="95">
      <c r="A95" s="17" t="s">
        <v>1842</v>
      </c>
      <c r="B95" t="str">
        <f t="shared" si="1"/>
        <v>306.X</v>
      </c>
      <c r="C95" s="22" t="str">
        <f>VLOOKUP(B95,HGW!B:D,2,FALSE)</f>
        <v>30X</v>
      </c>
      <c r="D95" s="22" t="str">
        <f>VLOOKUP(B95,SUB!B:D,2,FALSE)</f>
        <v>30X</v>
      </c>
      <c r="E95" s="22" t="str">
        <f t="shared" si="2"/>
        <v>30X</v>
      </c>
      <c r="G95" s="26" t="str">
        <f>VLOOKUP(B95,Kiel!C:AL,36,FALSE)</f>
        <v>#N/A</v>
      </c>
      <c r="H95" s="26" t="str">
        <f t="shared" si="3"/>
        <v>{}</v>
      </c>
      <c r="I95" s="25" t="str">
        <f>VLOOKUP(B95,SUB!B:AK,35,FALSE)</f>
        <v/>
      </c>
      <c r="J95" s="25" t="str">
        <f t="shared" si="4"/>
        <v/>
      </c>
      <c r="K95" s="25" t="str">
        <f>VLOOKUP(B95,HGW!B:AN,39,FALSE)</f>
        <v>{"nord":"lklhgw=\"ms 19?-ms 20?\" or lklhgw=\"ms 43?-ms 48?\" or lklhgw=\"ms 5?\" or lklhgw=\"ms 60?-ms 62?\" or lklhgw=\"ms 630?\" or lklhgw=\"ms 632?\" or lklhgw=\"ms 65?\" or lklhgw=\"ms 66?-ms 69?\" or lklhgw=\"ms 7?\" or lklhgw=\"ms 8?\"","bal":"lklhgw=\"ms 19?-ms 20?\" or lklhgw=\"ms 43?-ms 48?\" or lklhgw=\"ms 5?\" or lklhgw=\"ms 60?-ms 62?\" or lklhgw=\"ms 630?\" or lklhgw=\"ms 632?\" or lklhgw=\"ms 65?\" or lklhgw=\"ms 66?-ms 69?\" or lklhgw=\"ms 7?\" or lklhgw=\"ms 8?\"","all":"lklhgw=\"ms 19?-ms 20?\" or lklhgw=\"ms 43?-ms 48?\" or lklhgw=\"ms 5?\" or lklhgw=\"ms 60?-ms 62?\" or lklhgw=\"ms 630?\" or lklhgw=\"ms 632?\" or lklhgw=\"ms 65?\" or lklhgw=\"ms 66?-ms 69?\" or lklhgw=\"ms 7?\" or lklhgw=\"ms 8?\""}</v>
      </c>
      <c r="L95" s="25" t="str">
        <f t="shared" si="5"/>
        <v>{"nord":"lklhgw=\"ms 19?-ms 20?\" or lklhgw=\"ms 43?-ms 48?\" or lklhgw=\"ms 5?\" or lklhgw=\"ms 60?-ms 62?\" or lklhgw=\"ms 630?\" or lklhgw=\"ms 632?\" or lklhgw=\"ms 65?\" or lklhgw=\"ms 66?-ms 69?\" or lklhgw=\"ms 7?\" or lklhgw=\"ms 8?\"","bal":"lklhgw=\"ms 19?-ms 20?\" or lklhgw=\"ms 43?-ms 48?\" or lklhgw=\"ms 5?\" or lklhgw=\"ms 60?-ms 62?\" or lklhgw=\"ms 630?\" or lklhgw=\"ms 632?\" or lklhgw=\"ms 65?\" or lklhgw=\"ms 66?-ms 69?\" or lklhgw=\"ms 7?\" or lklhgw=\"ms 8?\"","all":"lklhgw=\"ms 19?-ms 20?\" or lklhgw=\"ms 43?-ms 48?\" or lklhgw=\"ms 5?\" or lklhgw=\"ms 60?-ms 62?\" or lklhgw=\"ms 630?\" or lklhgw=\"ms 632?\" or lklhgw=\"ms 65?\" or lklhgw=\"ms 66?-ms 69?\" or lklhgw=\"ms 7?\" or lklhgw=\"ms 8?\""}</v>
      </c>
    </row>
    <row r="96">
      <c r="A96" s="17" t="s">
        <v>1846</v>
      </c>
      <c r="B96" t="str">
        <f t="shared" si="1"/>
        <v>306.1X</v>
      </c>
      <c r="C96" s="22" t="str">
        <f>VLOOKUP(B96,HGW!B:D,2,FALSE)</f>
        <v>306.X</v>
      </c>
      <c r="D96" s="22" t="str">
        <f>VLOOKUP(B96,SUB!B:D,2,FALSE)</f>
        <v>306.X</v>
      </c>
      <c r="E96" s="22" t="str">
        <f t="shared" si="2"/>
        <v>306.X</v>
      </c>
      <c r="G96" s="26" t="str">
        <f>VLOOKUP(B96,Kiel!C:AL,36,FALSE)</f>
        <v>#N/A</v>
      </c>
      <c r="H96" s="26" t="str">
        <f t="shared" si="3"/>
        <v>{}</v>
      </c>
      <c r="I96" s="25" t="str">
        <f>VLOOKUP(B96,SUB!B:AK,35,FALSE)</f>
        <v/>
      </c>
      <c r="J96" s="25" t="str">
        <f t="shared" si="4"/>
        <v/>
      </c>
      <c r="K96" s="25" t="str">
        <f>VLOOKUP(B96,HGW!B:AN,39,FALSE)</f>
        <v>{"nord":"lklhgw=\"nw 2?\" or lklhgw=\"nw 7?\" or lklhgw=\"nw 8?\" or lklhgw=\"nw 9?\" or lklhgw=\"nd 876?\"","sca":"(lklhgw=\"nw 23?\" or lklhgw=\"nw 24?\")\" not lklhgw=\"nw 2330 \"","dk":"lklhgw=\"nw 2325\"","ic":"lklhgw=\"nw 2360\"","se":"lklhgw=\"nw 2430\"","no":"lklhgw=\"nw 2400\"","fi":"lklhgw=\"nw 2330\"","bal":"lklhgw=\"nw 2?\" or lklhgw=\"nw 7?\" or lklhgw=\"nw 8?\" or lklhgw=\"nw 9?\" or lklhgw=\"nd 876?\"","all":"lklhgw=\"nw 2?\" or lklhgw=\"nw 7?\" or lklhgw=\"nw 8?\" or lklhgw=\"nw 9?\" or lklhgw=\"nd 876?\""}</v>
      </c>
      <c r="L96" s="25" t="str">
        <f t="shared" si="5"/>
        <v>{"nord":"lklhgw=\"nw 2?\" or lklhgw=\"nw 7?\" or lklhgw=\"nw 8?\" or lklhgw=\"nw 9?\" or lklhgw=\"nd 876?\"","sca":"(lklhgw=\"nw 23?\" or lklhgw=\"nw 24?\")\" not lklhgw=\"nw 2330 \"","dk":"lklhgw=\"nw 2325\"","ic":"lklhgw=\"nw 2360\"","se":"lklhgw=\"nw 2430\"","no":"lklhgw=\"nw 2400\"","fi":"lklhgw=\"nw 2330\"","bal":"lklhgw=\"nw 2?\" or lklhgw=\"nw 7?\" or lklhgw=\"nw 8?\" or lklhgw=\"nw 9?\" or lklhgw=\"nd 876?\"","all":"lklhgw=\"nw 2?\" or lklhgw=\"nw 7?\" or lklhgw=\"nw 8?\" or lklhgw=\"nw 9?\" or lklhgw=\"nd 876?\""}</v>
      </c>
    </row>
    <row r="97">
      <c r="A97" s="17" t="s">
        <v>1855</v>
      </c>
      <c r="B97" t="str">
        <f t="shared" si="1"/>
        <v>306.11</v>
      </c>
      <c r="C97" s="22" t="str">
        <f>VLOOKUP(B97,HGW!B:D,2,FALSE)</f>
        <v>306.1X</v>
      </c>
      <c r="D97" s="22" t="str">
        <f>VLOOKUP(B97,SUB!B:D,2,FALSE)</f>
        <v>306.1X</v>
      </c>
      <c r="E97" s="22" t="str">
        <f t="shared" si="2"/>
        <v>306.1X</v>
      </c>
      <c r="G97" s="25" t="str">
        <f>VLOOKUP(B97,Kiel!C:AL,36,FALSE)</f>
        <v>{"nord":"kiss=\"ska 185.900\"","sca":"kiss=\"ska 185.900\"","dk":"kiss=\"ska 185.900\"","gro":"kiss=\"ska 185.900\"","ic":"kiss=\"ska 185.900\"","fae":"kiss=\"ska 185.900\"","se":"kiss=\"ska 185.900\"","no":"kiss=\"ska 185.900\""}</v>
      </c>
      <c r="H97" s="25" t="str">
        <f t="shared" si="3"/>
        <v>{"nord":"kiss=\"ska 185.900\"","sca":"kiss=\"ska 185.900\"","dk":"kiss=\"ska 185.900\"","gro":"kiss=\"ska 185.900\"","ic":"kiss=\"ska 185.900\"","fae":"kiss=\"ska 185.900\"","se":"kiss=\"ska 185.900\"","no":"kiss=\"ska 185.900\""}</v>
      </c>
      <c r="I97" s="25" t="str">
        <f>VLOOKUP(B97,SUB!B:AK,35,FALSE)</f>
        <v/>
      </c>
      <c r="J97" s="25" t="str">
        <f t="shared" si="4"/>
        <v/>
      </c>
      <c r="K97" s="25" t="str">
        <f>VLOOKUP(B97,HGW!B:AN,39,FALSE)</f>
        <v>{}</v>
      </c>
      <c r="L97" s="25" t="str">
        <f t="shared" si="5"/>
        <v>{}</v>
      </c>
    </row>
    <row r="98">
      <c r="A98" s="17" t="s">
        <v>1878</v>
      </c>
      <c r="B98" t="str">
        <f t="shared" si="1"/>
        <v>306.12</v>
      </c>
      <c r="C98" s="22" t="str">
        <f>VLOOKUP(B98,HGW!B:D,2,FALSE)</f>
        <v>306.1X</v>
      </c>
      <c r="D98" s="22" t="str">
        <f>VLOOKUP(B98,SUB!B:D,2,FALSE)</f>
        <v>306.1X</v>
      </c>
      <c r="E98" s="22" t="str">
        <f t="shared" si="2"/>
        <v>306.1X</v>
      </c>
      <c r="G98" s="25" t="str">
        <f>VLOOKUP(B98,Kiel!C:AL,36,FALSE)</f>
        <v>{"all":"kiss=\"ska 305*\"","nord":"kiss=\"ska 305*\" or kiss=\"ska 308*\" or kiss=\"ska 314.900\"","sca":"kiss=\"ska 305*\" or kiss=\"ska 308*\" or kiss=\"ska 314.900\"","dk":"kiss=\"ska 305*\" or kiss=\"ska 308*\" or kiss=\"ska 314.900\"","gro":"kiss=\"ska 305*\" or kiss=\"ska 308*\" or kiss=\"ska 314.900\"","ic":"kiss=\"ska 305*\" or kiss=\"ska 308*\" or kiss=\"ska 314.900\"","fae":"kiss=\"ska 305*\" or kiss=\"ska 308*\" or kiss=\"ska 314.900\"","se":"kiss=\"ska 305*\" or kiss=\"ska 308*\" or kiss=\"ska 314.900\"","no":"kiss=\"ska 305*\" or kiss=\"ska 308*\" or kiss=\"ska 314.900\"","fi":"kiss=\"ska 305*\" or kiss=\"ska 314.900\""}</v>
      </c>
      <c r="H98" s="25" t="str">
        <f t="shared" si="3"/>
        <v>{"all":"kiss=\"ska 305*\"","nord":"kiss=\"ska 305*\" or kiss=\"ska 308*\" or kiss=\"ska 314.900\"","sca":"kiss=\"ska 305*\" or kiss=\"ska 308*\" or kiss=\"ska 314.900\"","dk":"kiss=\"ska 305*\" or kiss=\"ska 308*\" or kiss=\"ska 314.900\"","gro":"kiss=\"ska 305*\" or kiss=\"ska 308*\" or kiss=\"ska 314.900\"","ic":"kiss=\"ska 305*\" or kiss=\"ska 308*\" or kiss=\"ska 314.900\"","fae":"kiss=\"ska 305*\" or kiss=\"ska 308*\" or kiss=\"ska 314.900\"","se":"kiss=\"ska 305*\" or kiss=\"ska 308*\" or kiss=\"ska 314.900\"","no":"kiss=\"ska 305*\" or kiss=\"ska 308*\" or kiss=\"ska 314.900\"","fi":"kiss=\"ska 305*\" or kiss=\"ska 314.900\""}</v>
      </c>
      <c r="I98" s="25" t="str">
        <f>VLOOKUP(B98,SUB!B:AK,35,FALSE)</f>
        <v/>
      </c>
      <c r="J98" s="25" t="str">
        <f t="shared" si="4"/>
        <v/>
      </c>
      <c r="K98" s="25" t="str">
        <f>VLOOKUP(B98,HGW!B:AN,39,FALSE)</f>
        <v>{}</v>
      </c>
      <c r="L98" s="25" t="str">
        <f t="shared" si="5"/>
        <v>{}</v>
      </c>
    </row>
    <row r="99">
      <c r="A99" s="17" t="s">
        <v>1901</v>
      </c>
      <c r="B99" t="str">
        <f t="shared" si="1"/>
        <v>306.13</v>
      </c>
      <c r="C99" s="22" t="str">
        <f>VLOOKUP(B99,HGW!B:D,2,FALSE)</f>
        <v>306.1X</v>
      </c>
      <c r="D99" s="22" t="str">
        <f>VLOOKUP(B99,SUB!B:D,2,FALSE)</f>
        <v>306.1X</v>
      </c>
      <c r="E99" s="22" t="str">
        <f t="shared" si="2"/>
        <v>306.1X</v>
      </c>
      <c r="G99" s="25" t="str">
        <f>VLOOKUP(B99,Kiel!C:AL,36,FALSE)</f>
        <v>{"all":"kiss=\"ska 438*\"","nord":"kiss=\"ska 438*\" or kiss=\"ska 439*\" or kiss=\"ska 446.900\"","sca":"kiss=\"ska 438*\" or kiss=\"ska 439*\" or kiss=\"ska 446.900\"","dk":"kiss=\"ska 438*\" or kiss=\"ska 439*\" or kiss=\"ska 446.900\"","gro":"kiss=\"ska 438*\" or kiss=\"ska 439*\" or kiss=\"ska 446.900\"","ic":"kiss=\"ska 438*\" or kiss=\"ska 439*\" or kiss=\"ska 446.900\"","fae":"kiss=\"ska 438*\" or kiss=\"ska 439*\" or kiss=\"ska 446.900\"","se":"kiss=\"ska 438*\" or kiss=\"ska 439*\" or kiss=\"ska 446.900\"","no":"kiss=\"ska 438*\" or kiss=\"ska 439*\" or kiss=\"ska 446.900\"","fi":"kiss=\"ska 438*\""}</v>
      </c>
      <c r="H99" s="25" t="str">
        <f t="shared" si="3"/>
        <v>{"all":"kiss=\"ska 438*\"","nord":"kiss=\"ska 438*\" or kiss=\"ska 439*\" or kiss=\"ska 446.900\"","sca":"kiss=\"ska 438*\" or kiss=\"ska 439*\" or kiss=\"ska 446.900\"","dk":"kiss=\"ska 438*\" or kiss=\"ska 439*\" or kiss=\"ska 446.900\"","gro":"kiss=\"ska 438*\" or kiss=\"ska 439*\" or kiss=\"ska 446.900\"","ic":"kiss=\"ska 438*\" or kiss=\"ska 439*\" or kiss=\"ska 446.900\"","fae":"kiss=\"ska 438*\" or kiss=\"ska 439*\" or kiss=\"ska 446.900\"","se":"kiss=\"ska 438*\" or kiss=\"ska 439*\" or kiss=\"ska 446.900\"","no":"kiss=\"ska 438*\" or kiss=\"ska 439*\" or kiss=\"ska 446.900\"","fi":"kiss=\"ska 438*\""}</v>
      </c>
      <c r="I99" s="25" t="str">
        <f>VLOOKUP(B99,SUB!B:AK,35,FALSE)</f>
        <v/>
      </c>
      <c r="J99" s="25" t="str">
        <f t="shared" si="4"/>
        <v/>
      </c>
      <c r="K99" s="25" t="str">
        <f>VLOOKUP(B99,HGW!B:AN,39,FALSE)</f>
        <v>{}</v>
      </c>
      <c r="L99" s="25" t="str">
        <f t="shared" si="5"/>
        <v>{}</v>
      </c>
    </row>
    <row r="100">
      <c r="A100" s="17" t="s">
        <v>1917</v>
      </c>
      <c r="B100" t="str">
        <f t="shared" si="1"/>
        <v>306.14</v>
      </c>
      <c r="C100" s="22" t="str">
        <f>VLOOKUP(B100,HGW!B:D,2,FALSE)</f>
        <v>306.1X</v>
      </c>
      <c r="D100" s="22" t="str">
        <f>VLOOKUP(B100,SUB!B:D,2,FALSE)</f>
        <v>306.1X</v>
      </c>
      <c r="E100" s="22" t="str">
        <f t="shared" si="2"/>
        <v>306.1X</v>
      </c>
      <c r="G100" s="25" t="str">
        <f>VLOOKUP(B100,Kiel!C:AL,36,FALSE)</f>
        <v>{"all":"kiss=\"ska 574*\"","nord":"kiss=\"ska 575*\" or kiss=\"ska 597.900\"","sca":"kiss=\"ska 574*\" or kiss=\"ska 575*\" or kiss=\"ska 597.900\"","dk":"kiss=\"ska 574*\" or kiss=\"ska 575*\" or kiss=\"ska 597.900\"","gro":"kiss=\"ska 574*\" or kiss=\"ska 575*\" or kiss=\"ska 597.900\"","ic":"kiss=\"ska 574*\" or kiss=\"ska 575*\" or kiss=\"ska 597.900\"","fae":"kiss=\"ska 574*\" or kiss=\"ska 575*\" or kiss=\"ska 597.900\"","se":"kiss=\"ska 574*\" or kiss=\"ska 575*\" or kiss=\"ska 597.900\"","no":"kiss=\"ska 574*\" or kiss=\"ska 575*\" or kiss=\"ska 597.900\""}</v>
      </c>
      <c r="H100" s="25" t="str">
        <f t="shared" si="3"/>
        <v>{"all":"kiss=\"ska 574*\"","nord":"kiss=\"ska 575*\" or kiss=\"ska 597.900\"","sca":"kiss=\"ska 574*\" or kiss=\"ska 575*\" or kiss=\"ska 597.900\"","dk":"kiss=\"ska 574*\" or kiss=\"ska 575*\" or kiss=\"ska 597.900\"","gro":"kiss=\"ska 574*\" or kiss=\"ska 575*\" or kiss=\"ska 597.900\"","ic":"kiss=\"ska 574*\" or kiss=\"ska 575*\" or kiss=\"ska 597.900\"","fae":"kiss=\"ska 574*\" or kiss=\"ska 575*\" or kiss=\"ska 597.900\"","se":"kiss=\"ska 574*\" or kiss=\"ska 575*\" or kiss=\"ska 597.900\"","no":"kiss=\"ska 574*\" or kiss=\"ska 575*\" or kiss=\"ska 597.900\""}</v>
      </c>
      <c r="I100" s="25" t="str">
        <f>VLOOKUP(B100,SUB!B:AK,35,FALSE)</f>
        <v/>
      </c>
      <c r="J100" s="25" t="str">
        <f t="shared" si="4"/>
        <v/>
      </c>
      <c r="K100" s="25" t="str">
        <f>VLOOKUP(B100,HGW!B:AN,39,FALSE)</f>
        <v>{}</v>
      </c>
      <c r="L100" s="25" t="str">
        <f t="shared" si="5"/>
        <v>{}</v>
      </c>
    </row>
    <row r="101">
      <c r="A101" s="17" t="s">
        <v>1925</v>
      </c>
      <c r="B101" t="str">
        <f t="shared" si="1"/>
        <v>306.15</v>
      </c>
      <c r="C101" s="22" t="str">
        <f>VLOOKUP(B101,HGW!B:D,2,FALSE)</f>
        <v>306.1X</v>
      </c>
      <c r="D101" s="22" t="str">
        <f>VLOOKUP(B101,SUB!B:D,2,FALSE)</f>
        <v>306.1X</v>
      </c>
      <c r="E101" s="22" t="str">
        <f t="shared" si="2"/>
        <v>306.1X</v>
      </c>
      <c r="G101" s="25" t="str">
        <f>VLOOKUP(B101,Kiel!C:AL,36,FALSE)</f>
        <v>{"all":"kiss=\"ska 574*\"","nord":"kiss=\"ska 575*\" or kiss=\"ska 597.900\"","sca":"kiss=\"ska 574*\" or kiss=\"ska 575*\" or kiss=\"ska 597.900\"","dk":"kiss=\"ska 574*\" or kiss=\"ska 575*\" or kiss=\"ska 597.900\"","gro":"kiss=\"ska 574*\" or kiss=\"ska 575*\" or kiss=\"ska 597.900\"","ic":"kiss=\"ska 574*\" or kiss=\"ska 575*\" or kiss=\"ska 597.900\"","fae":"kiss=\"ska 574*\" or kiss=\"ska 575*\" or kiss=\"ska 597.900\"","se":"kiss=\"ska 574*\" or kiss=\"ska 575*\" or kiss=\"ska 597.900\"","no":"kiss=\"ska 574*\" or kiss=\"ska 575*\" or kiss=\"ska 597.900\""}</v>
      </c>
      <c r="H101" s="25" t="str">
        <f t="shared" si="3"/>
        <v>{"all":"kiss=\"ska 574*\"","nord":"kiss=\"ska 575*\" or kiss=\"ska 597.900\"","sca":"kiss=\"ska 574*\" or kiss=\"ska 575*\" or kiss=\"ska 597.900\"","dk":"kiss=\"ska 574*\" or kiss=\"ska 575*\" or kiss=\"ska 597.900\"","gro":"kiss=\"ska 574*\" or kiss=\"ska 575*\" or kiss=\"ska 597.900\"","ic":"kiss=\"ska 574*\" or kiss=\"ska 575*\" or kiss=\"ska 597.900\"","fae":"kiss=\"ska 574*\" or kiss=\"ska 575*\" or kiss=\"ska 597.900\"","se":"kiss=\"ska 574*\" or kiss=\"ska 575*\" or kiss=\"ska 597.900\"","no":"kiss=\"ska 574*\" or kiss=\"ska 575*\" or kiss=\"ska 597.900\""}</v>
      </c>
      <c r="I101" s="25" t="str">
        <f>VLOOKUP(B101,SUB!B:AK,35,FALSE)</f>
        <v/>
      </c>
      <c r="J101" s="25" t="str">
        <f t="shared" si="4"/>
        <v/>
      </c>
      <c r="K101" s="25" t="str">
        <f>VLOOKUP(B101,HGW!B:AN,39,FALSE)</f>
        <v>{}</v>
      </c>
      <c r="L101" s="25" t="str">
        <f t="shared" si="5"/>
        <v>{}</v>
      </c>
    </row>
    <row r="102">
      <c r="A102" s="17" t="s">
        <v>1946</v>
      </c>
      <c r="B102" t="str">
        <f t="shared" si="1"/>
        <v>306.2</v>
      </c>
      <c r="C102" s="22" t="str">
        <f>VLOOKUP(B102,HGW!B:D,2,FALSE)</f>
        <v>306.X</v>
      </c>
      <c r="D102" s="22" t="str">
        <f>VLOOKUP(B102,SUB!B:D,2,FALSE)</f>
        <v>306.X</v>
      </c>
      <c r="E102" s="22" t="str">
        <f t="shared" si="2"/>
        <v>306.X</v>
      </c>
      <c r="G102" s="25" t="str">
        <f>VLOOKUP(B102,Kiel!C:AL,36,FALSE)</f>
        <v>{"sca":"kiss=\"ska 807*\"","dk":"kiss=\"ska 807*\"","gro":"kiss=\"ska 807*\"","ic":"kiss=\"ska 807*\"","fae":"kiss=\"ska 807*\"","se":"kiss=\"ska 807*\"","no":"kiss=\"ska 807*\""}</v>
      </c>
      <c r="H102" s="25" t="str">
        <f t="shared" si="3"/>
        <v>{"sca":"kiss=\"ska 807*\"","dk":"kiss=\"ska 807*\"","gro":"kiss=\"ska 807*\"","ic":"kiss=\"ska 807*\"","fae":"kiss=\"ska 807*\"","se":"kiss=\"ska 807*\"","no":"kiss=\"ska 807*\""}</v>
      </c>
      <c r="I102" s="25" t="str">
        <f>VLOOKUP(B102,SUB!B:AK,35,FALSE)</f>
        <v/>
      </c>
      <c r="J102" s="25" t="str">
        <f t="shared" si="4"/>
        <v/>
      </c>
      <c r="K102" s="25" t="str">
        <f>VLOOKUP(B102,HGW!B:AN,39,FALSE)</f>
        <v>{"nord":"lklhgw=\"mb 325?\" or lklhgw=\"ms 43?\" or lklhgw=\"ms 44?\" or lklhgw=\"ms 45?\" or lklhgw=\"ms 46?\" or lklhgw=\"ms 47?\" or lklhgw=\"mg !!070\" or lklhgw=\"mg !!1?\" or lklhgw=\"mg !!2?\" or lklhgw=\"qx?\" or lklhgw=\"mf 92?\"","sca":"(lklhgw=\"mg 4!070\" or lklhgw=\"mg 5!070\")\" not lklhgw=\"mg 59070\" not lklhgw=\"mg 56070\"","dk":"lklhgw=\"mg 48070\"","ic":"lklhgw=\"mg 58070\"","se":"lklhgw=\"mg 54070\"","no":"lklhgw=\"mg 52070\"","fi":"lklhgw=\"mg 56070\"","bal":"lklhgw=\"ms 43?\" or lklhgw=\"ms 44?\" or lklhgw=\"ms 45?\" or lklhgw=\"ms 46?\" or lklhgw=\"ms 47?\" or lklhgw=\"mb 325?\" or lklhgw=\"mg !!070\" or lklhgw=\"qx\" or lklhgw=\"mf 92?\"","all":"lklhgw=\"mb 325?\" or lklhgw=\"ms 43?\" or lklhgw=\"ms 44?\" or lklhgw=\"ms 45?\" or lklhgw=\"ms 46?\" or lklhgw=\"ms 47?\" or lklhgw=\"mg !!070\" or lklhgw=\"mg !!1?\" or lklhgw=\"mg !!2?\" or lklhgw=\"qx?\" or lklhgw=\"mf 92?\""}</v>
      </c>
      <c r="L102" s="25" t="str">
        <f t="shared" si="5"/>
        <v>{"nord":"lklhgw=\"mb 325?\" or lklhgw=\"ms 43?\" or lklhgw=\"ms 44?\" or lklhgw=\"ms 45?\" or lklhgw=\"ms 46?\" or lklhgw=\"ms 47?\" or lklhgw=\"mg !!070\" or lklhgw=\"mg !!1?\" or lklhgw=\"mg !!2?\" or lklhgw=\"qx?\" or lklhgw=\"mf 92?\"","sca":"(lklhgw=\"mg 4!070\" or lklhgw=\"mg 5!070\")\" not lklhgw=\"mg 59070\" not lklhgw=\"mg 56070\"","dk":"lklhgw=\"mg 48070\"","ic":"lklhgw=\"mg 58070\"","se":"lklhgw=\"mg 54070\"","no":"lklhgw=\"mg 52070\"","fi":"lklhgw=\"mg 56070\"","bal":"lklhgw=\"ms 43?\" or lklhgw=\"ms 44?\" or lklhgw=\"ms 45?\" or lklhgw=\"ms 46?\" or lklhgw=\"ms 47?\" or lklhgw=\"mb 325?\" or lklhgw=\"mg !!070\" or lklhgw=\"qx\" or lklhgw=\"mf 92?\"","all":"lklhgw=\"mb 325?\" or lklhgw=\"ms 43?\" or lklhgw=\"ms 44?\" or lklhgw=\"ms 45?\" or lklhgw=\"ms 46?\" or lklhgw=\"ms 47?\" or lklhgw=\"mg !!070\" or lklhgw=\"mg !!1?\" or lklhgw=\"mg !!2?\" or lklhgw=\"qx?\" or lklhgw=\"mf 92?\""}</v>
      </c>
    </row>
    <row r="103">
      <c r="A103" s="17" t="s">
        <v>1957</v>
      </c>
      <c r="B103" t="str">
        <f t="shared" si="1"/>
        <v>306.3</v>
      </c>
      <c r="C103" s="22" t="str">
        <f>VLOOKUP(B103,HGW!B:D,2,FALSE)</f>
        <v>306.X</v>
      </c>
      <c r="D103" s="22" t="str">
        <f>VLOOKUP(B103,SUB!B:D,2,FALSE)</f>
        <v>306.X</v>
      </c>
      <c r="E103" s="22" t="str">
        <f t="shared" si="2"/>
        <v>306.X</v>
      </c>
      <c r="G103" s="25" t="str">
        <f>VLOOKUP(B103,Kiel!C:AL,36,FALSE)</f>
        <v>{"sca":"kiss=\"ska 830.200\"","dk":"kiss=\"ska 830.200\"","gro":"kiss=\"ska 830.200\"","ic":"kiss=\"ska 830.200\"","fae":"kiss=\"ska 830.200\"","se":"kiss=\"ska 830.200\"","no":"kiss=\"ska 830.200\""}</v>
      </c>
      <c r="H103" s="25" t="str">
        <f t="shared" si="3"/>
        <v>{"sca":"kiss=\"ska 830.200\"","dk":"kiss=\"ska 830.200\"","gro":"kiss=\"ska 830.200\"","ic":"kiss=\"ska 830.200\"","fae":"kiss=\"ska 830.200\"","se":"kiss=\"ska 830.200\"","no":"kiss=\"ska 830.200\""}</v>
      </c>
      <c r="I103" s="25" t="str">
        <f>VLOOKUP(B103,SUB!B:AK,35,FALSE)</f>
        <v/>
      </c>
      <c r="J103" s="25" t="str">
        <f t="shared" si="4"/>
        <v/>
      </c>
      <c r="K103" s="25" t="str">
        <f>VLOOKUP(B103,HGW!B:AN,39,FALSE)</f>
        <v>{"nord":"lklhgw=\"ms 48?\" or lklhgw=\"ms 50?\" or lklhgw=\"ms 52?\" or lklhgw=\"ms 53?\" or lklhgw=\"ms 54?\" or lklhgw=\"ms 55?\"","bal":"lklhgw=\"ms 48?\" or lklhgw=\"ms 50?\" or lklhgw=\"ms 52?\" or lklhgw=\"ms 53?\" or lklhgw=\"ms 54?\" or lklhgw=\"ms 55?\"","all":"lklhgw=\"ms 48?\" or lklhgw=\"ms 50?\" or lklhgw=\"ms 52?\" or lklhgw=\"ms 53?\" or lklhgw=\"ms 54?\" or lklhgw=\"ms 55?\""}</v>
      </c>
      <c r="L103" s="25" t="str">
        <f t="shared" si="5"/>
        <v>{"nord":"lklhgw=\"ms 48?\" or lklhgw=\"ms 50?\" or lklhgw=\"ms 52?\" or lklhgw=\"ms 53?\" or lklhgw=\"ms 54?\" or lklhgw=\"ms 55?\"","bal":"lklhgw=\"ms 48?\" or lklhgw=\"ms 50?\" or lklhgw=\"ms 52?\" or lklhgw=\"ms 53?\" or lklhgw=\"ms 54?\" or lklhgw=\"ms 55?\"","all":"lklhgw=\"ms 48?\" or lklhgw=\"ms 50?\" or lklhgw=\"ms 52?\" or lklhgw=\"ms 53?\" or lklhgw=\"ms 54?\" or lklhgw=\"ms 55?\""}</v>
      </c>
    </row>
    <row r="104">
      <c r="A104" s="17" t="s">
        <v>1964</v>
      </c>
      <c r="B104" t="str">
        <f t="shared" si="1"/>
        <v>306.4</v>
      </c>
      <c r="C104" s="22" t="str">
        <f>VLOOKUP(B104,HGW!B:D,2,FALSE)</f>
        <v>306.X</v>
      </c>
      <c r="D104" s="22" t="str">
        <f>VLOOKUP(B104,SUB!B:D,2,FALSE)</f>
        <v>306.X</v>
      </c>
      <c r="E104" s="22" t="str">
        <f t="shared" si="2"/>
        <v>306.X</v>
      </c>
      <c r="G104" s="26" t="str">
        <f>VLOOKUP(B104,Kiel!C:AL,36,FALSE)</f>
        <v>#N/A</v>
      </c>
      <c r="H104" s="26" t="str">
        <f t="shared" si="3"/>
        <v>{}</v>
      </c>
      <c r="I104" s="25" t="str">
        <f>VLOOKUP(B104,SUB!B:AK,35,FALSE)</f>
        <v/>
      </c>
      <c r="J104" s="25" t="str">
        <f t="shared" si="4"/>
        <v/>
      </c>
      <c r="K104" s="25" t="str">
        <f>VLOOKUP(B104,HGW!B:AN,39,FALSE)</f>
        <v>{"nord":"lklhgw=\"ms 1290\" or lklhgw=\"mr 7100\" or lklhgw=\"mg !!930\"","sca":"(lklhgw=\"mg 4!930\" or lklhgw=\"mg 5!930\")\" not lklhgw=\"mg 59930\" not lklhgw=\"mg 56930\"","dk":"lklhgw=\"mg 48930\"","ic":"lklhgw=\"mg 58930\"","se":"lklhgw=\"mg 54930\"","no":"lklhgw=\"mg 52930\"","fi":"lklhgw=\"mg 56930\"","bal":"lklhgw=\"ms 6530\" or lklhgw=\"ms 6540\" or lklhgw=\"ms 6550\" or lklhgw=\"ms 6575\" or lklhgw=\"ms 66?\" or lklhgw=\"ms 67?\" or lklhgw=\"ms 695?-ms 699?\" or lklhgw=\"ms 70?-ms 77?\" or lklhgw=\"ms 7800\" or lklhgw=\"ms 80?\" or lklhgw=\"du\" or lklhgw=\"ms 1290\" or lklhgw=\"mr 7100\" or lklhgw=\"mg 59930\"","all":"lklhgw=\"ms 6530\" or lklhgw=\"ms 6540\" or lklhgw=\"ms 6550\" or lklhgw=\"ms 6575\" or lklhgw=\"ms 66?\" or lklhgw=\"ms 67?\" or lklhgw=\"ms 695?-ms 699?\" or lklhgw=\"ms 70?-ms 77?\" or lklhgw=\"ms 7800\" or lklhgw=\"ms 80?\" or lklhgw=\"du\" or lklhgw=\"ms 1290\" or lklhgw=\"mr 7100\" or lklhgw=\"mg !!930\""}</v>
      </c>
      <c r="L104" s="25" t="str">
        <f t="shared" si="5"/>
        <v>{"nord":"lklhgw=\"ms 1290\" or lklhgw=\"mr 7100\" or lklhgw=\"mg !!930\"","sca":"(lklhgw=\"mg 4!930\" or lklhgw=\"mg 5!930\")\" not lklhgw=\"mg 59930\" not lklhgw=\"mg 56930\"","dk":"lklhgw=\"mg 48930\"","ic":"lklhgw=\"mg 58930\"","se":"lklhgw=\"mg 54930\"","no":"lklhgw=\"mg 52930\"","fi":"lklhgw=\"mg 56930\"","bal":"lklhgw=\"ms 6530\" or lklhgw=\"ms 6540\" or lklhgw=\"ms 6550\" or lklhgw=\"ms 6575\" or lklhgw=\"ms 66?\" or lklhgw=\"ms 67?\" or lklhgw=\"ms 695?-ms 699?\" or lklhgw=\"ms 70?-ms 77?\" or lklhgw=\"ms 7800\" or lklhgw=\"ms 80?\" or lklhgw=\"du\" or lklhgw=\"ms 1290\" or lklhgw=\"mr 7100\" or lklhgw=\"mg 59930\"","all":"lklhgw=\"ms 6530\" or lklhgw=\"ms 6540\" or lklhgw=\"ms 6550\" or lklhgw=\"ms 6575\" or lklhgw=\"ms 66?\" or lklhgw=\"ms 67?\" or lklhgw=\"ms 695?-ms 699?\" or lklhgw=\"ms 70?-ms 77?\" or lklhgw=\"ms 7800\" or lklhgw=\"ms 80?\" or lklhgw=\"du\" or lklhgw=\"ms 1290\" or lklhgw=\"mr 7100\" or lklhgw=\"mg !!930\""}</v>
      </c>
    </row>
    <row r="105">
      <c r="A105" s="17" t="s">
        <v>1985</v>
      </c>
      <c r="B105" t="str">
        <f t="shared" si="1"/>
        <v>306.7</v>
      </c>
      <c r="C105" s="22" t="str">
        <f>VLOOKUP(B105,HGW!B:D,2,FALSE)</f>
        <v>306.X</v>
      </c>
      <c r="D105" s="22" t="str">
        <f>VLOOKUP(B105,SUB!B:D,2,FALSE)</f>
        <v>306.X</v>
      </c>
      <c r="E105" s="22" t="str">
        <f t="shared" si="2"/>
        <v>306.X</v>
      </c>
      <c r="G105" s="25" t="str">
        <f>VLOOKUP(B105,Kiel!C:AL,36,FALSE)</f>
        <v>{"sca":"kiss=\"ska 824*\" or kiss=\"ska 960*\"","dk":"kiss=\"ska 824*\" or kiss=\"ska 960*\"","gro":"kiss=\"ska 824*\" or kiss=\"ska 960*\"","ic":"kiss=\"ska 824*\" or kiss=\"ska 960*\"","fae":"kiss=\"ska 824*\" or kiss=\"ska 960*\"","se":"kiss=\"ska 824*\" or kiss=\"ska 960*\"","no":"kiss=\"ska 824*\" or kiss=\"ska 960*\""}</v>
      </c>
      <c r="H105" s="25" t="str">
        <f t="shared" si="3"/>
        <v>{"sca":"kiss=\"ska 824*\" or kiss=\"ska 960*\"","dk":"kiss=\"ska 824*\" or kiss=\"ska 960*\"","gro":"kiss=\"ska 824*\" or kiss=\"ska 960*\"","ic":"kiss=\"ska 824*\" or kiss=\"ska 960*\"","fae":"kiss=\"ska 824*\" or kiss=\"ska 960*\"","se":"kiss=\"ska 824*\" or kiss=\"ska 960*\"","no":"kiss=\"ska 824*\" or kiss=\"ska 960*\""}</v>
      </c>
      <c r="I105" s="25" t="str">
        <f>VLOOKUP(B105,SUB!B:AK,35,FALSE)</f>
        <v/>
      </c>
      <c r="J105" s="25" t="str">
        <f t="shared" si="4"/>
        <v/>
      </c>
      <c r="K105" s="25" t="str">
        <f>VLOOKUP(B105,HGW!B:AN,39,FALSE)</f>
        <v>{"nord":"lklhgw=\"ms 28?\" or lklhgw=\"ms 2900\" or lklhgw=\"cr 600?\" or lklhgw=\"ms 245?\"","bal":"lklhgw=\"ms 28?\" or lklhgw=\"ms 2900\" or lklhgw=\"cr 600?\" or lklhgw=\"ms 245?\"","all":"lklhgw=\"ms 28?\" or lklhgw=\"ms 2900\" or lklhgw=\"cr 600?\" or lklhgw=\"ms 245?\""}</v>
      </c>
      <c r="L105" s="25" t="str">
        <f t="shared" si="5"/>
        <v>{"nord":"lklhgw=\"ms 28?\" or lklhgw=\"ms 2900\" or lklhgw=\"cr 600?\" or lklhgw=\"ms 245?\"","bal":"lklhgw=\"ms 28?\" or lklhgw=\"ms 2900\" or lklhgw=\"cr 600?\" or lklhgw=\"ms 245?\"","all":"lklhgw=\"ms 28?\" or lklhgw=\"ms 2900\" or lklhgw=\"cr 600?\" or lklhgw=\"ms 245?\""}</v>
      </c>
    </row>
    <row r="106">
      <c r="A106" s="17" t="s">
        <v>1993</v>
      </c>
      <c r="B106" t="str">
        <f t="shared" si="1"/>
        <v>306.8</v>
      </c>
      <c r="C106" s="22" t="str">
        <f>VLOOKUP(B106,HGW!B:D,2,FALSE)</f>
        <v>306.X</v>
      </c>
      <c r="D106" s="22" t="str">
        <f>VLOOKUP(B106,SUB!B:D,2,FALSE)</f>
        <v>306.X</v>
      </c>
      <c r="E106" s="22" t="str">
        <f t="shared" si="2"/>
        <v>306.X</v>
      </c>
      <c r="G106" s="25" t="str">
        <f>VLOOKUP(B106,Kiel!C:AL,36,FALSE)</f>
        <v>{"all":"kiss=\"soz 500.095\"","nord":"kiss=\"soz 500.095\"","sca":"kiss=\"ska 817*\" or kiss=\"soz 500.095\"","dk":"kiss=\"ska 817*\" or kiss=\"soz 500.095\"","gro":"kiss=\"ska 817*\" or kiss=\"soz 500.095\"","ic":"kiss=\"ska 817*\" or kiss=\"soz 500.095\"","fae":"kiss=\"ska 817*\"","se":"kiss=\"ska 817*\" or kiss=\"soz 500.095\"","no":"kiss=\"ska 817*\" or kiss=\"soz 500.095\"","fi":"kiss=\"soz 500.095\"","bal":"kiss=\"soz 500.095\"","ee":"kiss=\"soz 500.095\"","lv":"kiss=\"soz 500.095\"","lt":"kiss=\"soz 500.095\""}</v>
      </c>
      <c r="H106" s="25" t="str">
        <f t="shared" si="3"/>
        <v>{"all":"kiss=\"soz 500.095\"","nord":"kiss=\"soz 500.095\"","sca":"kiss=\"ska 817*\" or kiss=\"soz 500.095\"","dk":"kiss=\"ska 817*\" or kiss=\"soz 500.095\"","gro":"kiss=\"ska 817*\" or kiss=\"soz 500.095\"","ic":"kiss=\"ska 817*\" or kiss=\"soz 500.095\"","fae":"kiss=\"ska 817*\"","se":"kiss=\"ska 817*\" or kiss=\"soz 500.095\"","no":"kiss=\"ska 817*\" or kiss=\"soz 500.095\"","fi":"kiss=\"soz 500.095\"","bal":"kiss=\"soz 500.095\"","ee":"kiss=\"soz 500.095\"","lv":"kiss=\"soz 500.095\"","lt":"kiss=\"soz 500.095\""}</v>
      </c>
      <c r="I106" s="25" t="str">
        <f>VLOOKUP(B106,SUB!B:AK,35,FALSE)</f>
        <v/>
      </c>
      <c r="J106" s="25" t="str">
        <f t="shared" si="4"/>
        <v/>
      </c>
      <c r="K106" s="25" t="str">
        <f>VLOOKUP(B106,HGW!B:AN,39,FALSE)</f>
        <v>{"nord":"lklhgw=\"ms 19?\" or lklhgw=\"ms 20?\" or lklhgw=\"nw 815?\"","bal":"lklhgw=\"ms 19?\" or lklhgw=\"ms 20?\" or lklhgw=\"nw 815?\"","all":"lklhgw=\"ms 19?\" or lklhgw=\"ms 20?\" or lklhgw=\"nw 815?\""}</v>
      </c>
      <c r="L106" s="25" t="str">
        <f t="shared" si="5"/>
        <v>{"nord":"lklhgw=\"ms 19?\" or lklhgw=\"ms 20?\" or lklhgw=\"nw 815?\"","bal":"lklhgw=\"ms 19?\" or lklhgw=\"ms 20?\" or lklhgw=\"nw 815?\"","all":"lklhgw=\"ms 19?\" or lklhgw=\"ms 20?\" or lklhgw=\"nw 815?\""}</v>
      </c>
    </row>
    <row r="107">
      <c r="A107" s="17" t="s">
        <v>2002</v>
      </c>
      <c r="B107" t="str">
        <f t="shared" si="1"/>
        <v>306.9</v>
      </c>
      <c r="C107" s="22" t="str">
        <f>VLOOKUP(B107,HGW!B:D,2,FALSE)</f>
        <v>306.X</v>
      </c>
      <c r="D107" s="22" t="str">
        <f>VLOOKUP(B107,SUB!B:D,2,FALSE)</f>
        <v>306.X</v>
      </c>
      <c r="E107" s="22" t="str">
        <f t="shared" si="2"/>
        <v>306.X</v>
      </c>
      <c r="G107" s="26" t="str">
        <f>VLOOKUP(B107,Kiel!C:AL,36,FALSE)</f>
        <v>#N/A</v>
      </c>
      <c r="H107" s="26" t="str">
        <f t="shared" si="3"/>
        <v>{}</v>
      </c>
      <c r="I107" s="25" t="str">
        <f>VLOOKUP(B107,SUB!B:AK,35,FALSE)</f>
        <v/>
      </c>
      <c r="J107" s="25" t="str">
        <f t="shared" si="4"/>
        <v/>
      </c>
      <c r="K107" s="25" t="str">
        <f>VLOOKUP(B107,HGW!B:AN,39,FALSE)</f>
        <v>{"nord":"lklhgw=\"ms 68?\" or lklhgw=\"ms 6900\" or lklhgw=\"ms 81?\" or lklhgw=\"ms 82?\" or lklhgw=\"ms 8300\" or lklhgw=\"ms 8320\" or lklhgw=\"ms 60?-ms 62?\" or lklhgw=\"ms 6300\" or lklhgw=\"ms 6320\"","bal":"lklhgw=\"ms 68?\" or lklhgw=\"ms 6900\" or lklhgw=\"ms 81?\" or lklhgw=\"ms 82?\" or lklhgw=\"ms 8300\" or lklhgw=\"ms 8320\" or lklhgw=\"ms 60?-ms 62?\" or lklhgw=\"ms 6300\" or lklhgw=\"ms 6320\"","all":"lklhgw=\"ms 68?\" or lklhgw=\"ms 6900\" or lklhgw=\"ms 81?\" or lklhgw=\"ms 82?\" or lklhgw=\"ms 8300\" or lklhgw=\"ms 8320\" or lklhgw=\"ms 60?-ms 62?\" or lklhgw=\"ms 6300\" or lklhgw=\"ms 6320\""}</v>
      </c>
      <c r="L107" s="25" t="str">
        <f t="shared" si="5"/>
        <v>{"nord":"lklhgw=\"ms 68?\" or lklhgw=\"ms 6900\" or lklhgw=\"ms 81?\" or lklhgw=\"ms 82?\" or lklhgw=\"ms 8300\" or lklhgw=\"ms 8320\" or lklhgw=\"ms 60?-ms 62?\" or lklhgw=\"ms 6300\" or lklhgw=\"ms 6320\"","bal":"lklhgw=\"ms 68?\" or lklhgw=\"ms 6900\" or lklhgw=\"ms 81?\" or lklhgw=\"ms 82?\" or lklhgw=\"ms 8300\" or lklhgw=\"ms 8320\" or lklhgw=\"ms 60?-ms 62?\" or lklhgw=\"ms 6300\" or lklhgw=\"ms 6320\"","all":"lklhgw=\"ms 68?\" or lklhgw=\"ms 6900\" or lklhgw=\"ms 81?\" or lklhgw=\"ms 82?\" or lklhgw=\"ms 8300\" or lklhgw=\"ms 8320\" or lklhgw=\"ms 60?-ms 62?\" or lklhgw=\"ms 6300\" or lklhgw=\"ms 6320\""}</v>
      </c>
    </row>
    <row r="108">
      <c r="A108" s="17" t="s">
        <v>2018</v>
      </c>
      <c r="B108" t="str">
        <f t="shared" si="1"/>
        <v>307</v>
      </c>
      <c r="C108" s="22" t="str">
        <f>VLOOKUP(B108,HGW!B:D,2,FALSE)</f>
        <v>30X</v>
      </c>
      <c r="D108" s="22" t="str">
        <f>VLOOKUP(B108,SUB!B:D,2,FALSE)</f>
        <v>30X</v>
      </c>
      <c r="E108" s="22" t="str">
        <f t="shared" si="2"/>
        <v>30X</v>
      </c>
      <c r="G108" s="26" t="str">
        <f>VLOOKUP(B108,Kiel!C:AL,36,FALSE)</f>
        <v>#N/A</v>
      </c>
      <c r="H108" s="26" t="str">
        <f t="shared" si="3"/>
        <v>{}</v>
      </c>
      <c r="I108" s="25" t="str">
        <f>VLOOKUP(B108,SUB!B:AK,35,FALSE)</f>
        <v/>
      </c>
      <c r="J108" s="25" t="str">
        <f t="shared" si="4"/>
        <v/>
      </c>
      <c r="K108" s="25" t="str">
        <f>VLOOKUP(B108,HGW!B:AN,39,FALSE)</f>
        <v>{"nord":"lklhgw=\"ms 16?\" or lklhgw=\"ms 17?\" or lklhgw=\"ms 18?\" or lklhgw=\"r! !!627\" or lklhgw=\"r! !!63?\" or lklhgw=\"r! !!615\" or lklhgw=\"r! !!624\"","sca":"(lklhgw=\"r! !!627\" not lklhgw=\"rm 50627\")\" or (lklhgw=\"r! !!63?\" not lklhgw=\"rm 50627\")\" or (lklhgw=\"r! !!615\" not lklhgw=\"rm 50627\")\" or (lklhgw=\"r! !!624\" not lklhgw=\"rm 50627\")","dk":"lklhgw=\"rm 20627\" or lklhgw=\"rm 2063?\" or lklhgw=\"rm 20615\" or lklhgw=\"rm 20624\"","ic":"lklhgw=\"rm 60627\" or lklhgw=\"rm 6063?\" or lklhgw=\"rm 60615\" or lklhgw=\"rm 60624\"","gro":"lklhgw=\"ry 40627\" or lklhgw=\"ry 4063?\" or lklhgw=\"ry 40615\" or lklhgw=\"ry 40624\"","se":"lklhgw=\"rm 40627\" or lklhgw=\"rm 4063?\" or lklhgw=\"rm 40615\" or lklhgw=\"rm 40624\"","no":"lklhgw=\"rm 30627\" or lklhgw=\"rm 3063?\" or lklhgw=\"rm 30615\" or lklhgw=\"rm 30624\" or lklhgw=\"ry 60627\" or lklhgw=\"ry 6063?\" or lklhgw=\"ry 60615\" or lklhgw=\"ry 60624\"","fi":"lklhgw=\"rm 50627\" or lklhgw=\"rm 5063?\" or lklhgw=\"rm 50615\" or lklhgw=\"rm 50624\"","bal":"lklhgw=\"ms 16?\" or lklhgw=\"ms 17?\" or lklhgw=\"ms 18?\" or lklhgw=\"rq 2!627\" or lklhgw=\"rq 2!63?\" or lklhgw=\"rq 2!615\" or lklhgw=\"rq 2!624\"","all":"lklhgw=\"ms 16?\" or lklhgw=\"ms 17?\" or lklhgw=\"ms 18?\" or lklhgw=\"r! !!627\" or lklhgw=\"r! !!63?\" or lklhgw=\"r! !!615\" or lklhgw=\"r! !!624\""}</v>
      </c>
      <c r="L108" s="25" t="str">
        <f t="shared" si="5"/>
        <v>{"nord":"lklhgw=\"ms 16?\" or lklhgw=\"ms 17?\" or lklhgw=\"ms 18?\" or lklhgw=\"r! !!627\" or lklhgw=\"r! !!63?\" or lklhgw=\"r! !!615\" or lklhgw=\"r! !!624\"","sca":"(lklhgw=\"r! !!627\" not lklhgw=\"rm 50627\")\" or (lklhgw=\"r! !!63?\" not lklhgw=\"rm 50627\")\" or (lklhgw=\"r! !!615\" not lklhgw=\"rm 50627\")\" or (lklhgw=\"r! !!624\" not lklhgw=\"rm 50627\")","dk":"lklhgw=\"rm 20627\" or lklhgw=\"rm 2063?\" or lklhgw=\"rm 20615\" or lklhgw=\"rm 20624\"","ic":"lklhgw=\"rm 60627\" or lklhgw=\"rm 6063?\" or lklhgw=\"rm 60615\" or lklhgw=\"rm 60624\"","gro":"lklhgw=\"ry 40627\" or lklhgw=\"ry 4063?\" or lklhgw=\"ry 40615\" or lklhgw=\"ry 40624\"","se":"lklhgw=\"rm 40627\" or lklhgw=\"rm 4063?\" or lklhgw=\"rm 40615\" or lklhgw=\"rm 40624\"","no":"lklhgw=\"rm 30627\" or lklhgw=\"rm 3063?\" or lklhgw=\"rm 30615\" or lklhgw=\"rm 30624\" or lklhgw=\"ry 60627\" or lklhgw=\"ry 6063?\" or lklhgw=\"ry 60615\" or lklhgw=\"ry 60624\"","fi":"lklhgw=\"rm 50627\" or lklhgw=\"rm 5063?\" or lklhgw=\"rm 50615\" or lklhgw=\"rm 50624\"","bal":"lklhgw=\"ms 16?\" or lklhgw=\"ms 17?\" or lklhgw=\"ms 18?\" or lklhgw=\"rq 2!627\" or lklhgw=\"rq 2!63?\" or lklhgw=\"rq 2!615\" or lklhgw=\"rq 2!624\"","all":"lklhgw=\"ms 16?\" or lklhgw=\"ms 17?\" or lklhgw=\"ms 18?\" or lklhgw=\"r! !!627\" or lklhgw=\"r! !!63?\" or lklhgw=\"r! !!615\" or lklhgw=\"r! !!624\""}</v>
      </c>
    </row>
    <row r="109">
      <c r="A109" s="17" t="s">
        <v>1249</v>
      </c>
      <c r="B109" t="str">
        <f t="shared" si="1"/>
        <v>31*</v>
      </c>
      <c r="C109" s="22" t="str">
        <f>VLOOKUP(B109,HGW!B:D,2,FALSE)</f>
        <v>31X</v>
      </c>
      <c r="D109" s="22" t="str">
        <f>VLOOKUP(B109,SUB!B:D,2,FALSE)</f>
        <v>3XX</v>
      </c>
      <c r="E109" s="22" t="str">
        <f t="shared" si="2"/>
        <v>31X</v>
      </c>
      <c r="G109" s="25" t="str">
        <f>VLOOKUP(B109,Kiel!C:AL,36,FALSE)</f>
        <v>{"nord":"kiss=\"soz 970*\"","sca":"kiss=\"soz 970*\"","dk":"kiss=\"soz 970*\"","gro":"kiss=\"soz 970*\"","ic":"kiss=\"soz 970*\"","fae":"kiss=\"soz 970*\"","se":"kiss=\"soz 970*\"","no":"kiss=\"soz 970*\"","fi":"kiss=\"soz 970*\""}</v>
      </c>
      <c r="H109" s="25" t="str">
        <f t="shared" si="3"/>
        <v>{"nord":"kiss=\"soz 970*\"","sca":"kiss=\"soz 970*\"","dk":"kiss=\"soz 970*\"","gro":"kiss=\"soz 970*\"","ic":"kiss=\"soz 970*\"","fae":"kiss=\"soz 970*\"","se":"kiss=\"soz 970*\"","no":"kiss=\"soz 970*\"","fi":"kiss=\"soz 970*\""}</v>
      </c>
      <c r="I109" s="25" t="str">
        <f>VLOOKUP(B109,SUB!B:AK,35,FALSE)</f>
        <v/>
      </c>
      <c r="J109" s="25" t="str">
        <f t="shared" si="4"/>
        <v/>
      </c>
      <c r="K109" s="25" t="str">
        <f>VLOOKUP(B109,HGW!B:AN,39,FALSE)</f>
        <v>{"nord":"lklhgw=\"qa 70?\" or lklhgw=\"qa 71?\" or lklhgw=\"qa 72?\" or lklhgw=\"qa 73?\" or lklhgw=\"qa 74?\" or lklhgw=\"r! !!021\"","sca":"lklhgw=\"r! !!021\" not lklhgw=\"rm 50021\"","dk":"lklhgw=\"rm 2!021\"","ic":"lklhgw=\"rm 6!021\"","gro":"lklhgw=\"ry 40021\"","se":"lklhgw=\"rm 4!021\"","no":"lklhgw=\"rm 3!021\" or lklhgw=\"ry 60021\"","fi":"lklhgw=\"rm 5!021\"","bal":"lklhgw=\"qa 70?\" or lklhgw=\"qa 71?\" or lklhgw=\"qa 72?\" or lklhgw=\"qa 73?\" or lklhgw=\"qa 74?\" or lklhgw=\"rq 2!021\"","all":"lklhgw=\"qa 70?\" or lklhgw=\"qa 71?\" or lklhgw=\"qa 72?\" or lklhgw=\"qa 73?\" or lklhgw=\"qa 74?\" or lklhgw=\"r! !!021\""}</v>
      </c>
      <c r="L109" s="25" t="str">
        <f t="shared" si="5"/>
        <v>{"nord":"lklhgw=\"qa 70?\" or lklhgw=\"qa 71?\" or lklhgw=\"qa 72?\" or lklhgw=\"qa 73?\" or lklhgw=\"qa 74?\" or lklhgw=\"r! !!021\"","sca":"lklhgw=\"r! !!021\" not lklhgw=\"rm 50021\"","dk":"lklhgw=\"rm 2!021\"","ic":"lklhgw=\"rm 6!021\"","gro":"lklhgw=\"ry 40021\"","se":"lklhgw=\"rm 4!021\"","no":"lklhgw=\"rm 3!021\" or lklhgw=\"ry 60021\"","fi":"lklhgw=\"rm 5!021\"","bal":"lklhgw=\"qa 70?\" or lklhgw=\"qa 71?\" or lklhgw=\"qa 72?\" or lklhgw=\"qa 73?\" or lklhgw=\"qa 74?\" or lklhgw=\"rq 2!021\"","all":"lklhgw=\"qa 70?\" or lklhgw=\"qa 71?\" or lklhgw=\"qa 72?\" or lklhgw=\"qa 73?\" or lklhgw=\"qa 74?\" or lklhgw=\"r! !!021\""}</v>
      </c>
    </row>
    <row r="110">
      <c r="A110" s="17" t="s">
        <v>1306</v>
      </c>
      <c r="B110" t="str">
        <f t="shared" si="1"/>
        <v>32X</v>
      </c>
      <c r="C110" s="22" t="str">
        <f>VLOOKUP(B110,HGW!B:D,2,FALSE)</f>
        <v>3XX</v>
      </c>
      <c r="D110" s="22" t="str">
        <f>VLOOKUP(B110,SUB!B:D,2,FALSE)</f>
        <v>3XX</v>
      </c>
      <c r="E110" s="22" t="str">
        <f t="shared" si="2"/>
        <v>3XX</v>
      </c>
      <c r="G110" s="26" t="str">
        <f>VLOOKUP(B110,Kiel!C:AL,36,FALSE)</f>
        <v>#N/A</v>
      </c>
      <c r="H110" s="26" t="str">
        <f t="shared" si="3"/>
        <v>{}</v>
      </c>
      <c r="I110" s="25" t="str">
        <f>VLOOKUP(B110,SUB!B:AK,35,FALSE)</f>
        <v/>
      </c>
      <c r="J110" s="25" t="str">
        <f t="shared" si="4"/>
        <v/>
      </c>
      <c r="K110" s="25" t="str">
        <f>VLOOKUP(B110,HGW!B:AN,39,FALSE)</f>
        <v>{"nord":"(lklhgw=\"m?\" not lklhgw=\"mn?\" not lklhgw=\"mp?\" not lklhgw=\"mr?\" not lklhgw=\"ms?\" not lklhgw=\"mx?\" not lklhgw=\"my?\" not lklhgw=\"mz?\")","sca":"lklhgw=\"mg?\" not lklhgw=\"mg 56?\"","dk":"lklhgw=\"mg 48?\"","ic":"lklhgw=\"mg 58?\"","se":"lklhgw=\"mg 54?\"","no":"lklhgw=\"mg 52?\"","fi":"lklhgw=\"mg 56?\"","bal":"(lklhgw=\"m?\" not lklhgw=\"mn?\" not lklhgw=\"mp?\" not lklhgw=\"mr?\" not lklhgw=\"ms?\" not lklhgw=\"mx?\" not lklhgw=\"my?\" not lklhgw=\"mz?\")","all":"(lklhgw=\"m?\" not lklhgw=\"mn?\" not lklhgw=\"mp?\" not lklhgw=\"mr?\" not lklhgw=\"ms?\" not lklhgw=\"mx?\" not lklhgw=\"my?\" not lklhgw=\"mz?\")"}</v>
      </c>
      <c r="L110" s="25" t="str">
        <f t="shared" si="5"/>
        <v>{"nord":"(lklhgw=\"m?\" not lklhgw=\"mn?\" not lklhgw=\"mp?\" not lklhgw=\"mr?\" not lklhgw=\"ms?\" not lklhgw=\"mx?\" not lklhgw=\"my?\" not lklhgw=\"mz?\")","sca":"lklhgw=\"mg?\" not lklhgw=\"mg 56?\"","dk":"lklhgw=\"mg 48?\"","ic":"lklhgw=\"mg 58?\"","se":"lklhgw=\"mg 54?\"","no":"lklhgw=\"mg 52?\"","fi":"lklhgw=\"mg 56?\"","bal":"(lklhgw=\"m?\" not lklhgw=\"mn?\" not lklhgw=\"mp?\" not lklhgw=\"mr?\" not lklhgw=\"ms?\" not lklhgw=\"mx?\" not lklhgw=\"my?\" not lklhgw=\"mz?\")","all":"(lklhgw=\"m?\" not lklhgw=\"mn?\" not lklhgw=\"mp?\" not lklhgw=\"mr?\" not lklhgw=\"ms?\" not lklhgw=\"mx?\" not lklhgw=\"my?\" not lklhgw=\"mz?\")"}</v>
      </c>
    </row>
    <row r="111">
      <c r="A111" s="17" t="s">
        <v>2066</v>
      </c>
      <c r="B111" t="str">
        <f t="shared" si="1"/>
        <v>320.X</v>
      </c>
      <c r="C111" s="22" t="str">
        <f>VLOOKUP(B111,HGW!B:D,2,FALSE)</f>
        <v>32X</v>
      </c>
      <c r="D111" s="22" t="str">
        <f>VLOOKUP(B111,SUB!B:D,2,FALSE)</f>
        <v>32X</v>
      </c>
      <c r="E111" s="22" t="str">
        <f t="shared" si="2"/>
        <v>32X</v>
      </c>
      <c r="G111" s="26" t="str">
        <f>VLOOKUP(B111,Kiel!C:AL,36,FALSE)</f>
        <v>#N/A</v>
      </c>
      <c r="H111" s="26" t="str">
        <f t="shared" si="3"/>
        <v>{}</v>
      </c>
      <c r="I111" s="25" t="str">
        <f>VLOOKUP(B111,SUB!B:AK,35,FALSE)</f>
        <v/>
      </c>
      <c r="J111" s="25" t="str">
        <f t="shared" si="4"/>
        <v/>
      </c>
      <c r="K111" s="25" t="str">
        <f>VLOOKUP(B111,HGW!B:AN,39,FALSE)</f>
        <v>{"nord":"lklhgw=\"me?\" or lklhgw=\"mg !!000\"","sca":"lklhgw=\"mg !!000\" not lklhgw=\"mg 56?\"","dk":"lklhgw=\"mg 48000\"","ic":"lklhgw=\"mg 58000\"","se":"lklhgw=\"mg 54000\"","no":"lklhgw=\"me?\" or lklhgw=\"mg !!000\"","fi":"lklhgw=\"mg 52000\"","bal":"lklhgw=\"ez 1660\" or lklhgw=\"ez 6160\" or lklhgw=\"mg 590?\" or lklhgw=\"mg 596?\" or lklhgw=\"mc\" or lklhgw=\"mg 59960\" or lklhgw=\"mg 59963\" or lklhgw=\"mg 59965\" or lklhgw=\"mg 59970\" or lklhgw=\"mg 598?\" or lklhgw=\"mg 599?\"","all":"lklhgw=\"me?\" or lklhgw=\"mg !!000\" or lklhgw=\"ez 1660\" or lklhgw=\"ez 6160\" or lklhgw=\"mg 590?\" or lklhgw=\"mg 596?\" or lklhgw=\"mc\" or lklhgw=\"mg 59960\" or lklhgw=\"mg 59963\" or lklhgw=\"mg 59965\" or lklhgw=\"mg 59970\" or lklhgw=\"mg 598?\" or lklhgw=\"mg 599?\""}</v>
      </c>
      <c r="L111" s="25" t="str">
        <f t="shared" si="5"/>
        <v>{"nord":"lklhgw=\"me?\" or lklhgw=\"mg !!000\"","sca":"lklhgw=\"mg !!000\" not lklhgw=\"mg 56?\"","dk":"lklhgw=\"mg 48000\"","ic":"lklhgw=\"mg 58000\"","se":"lklhgw=\"mg 54000\"","no":"lklhgw=\"me?\" or lklhgw=\"mg !!000\"","fi":"lklhgw=\"mg 52000\"","bal":"lklhgw=\"ez 1660\" or lklhgw=\"ez 6160\" or lklhgw=\"mg 590?\" or lklhgw=\"mg 596?\" or lklhgw=\"mc\" or lklhgw=\"mg 59960\" or lklhgw=\"mg 59963\" or lklhgw=\"mg 59965\" or lklhgw=\"mg 59970\" or lklhgw=\"mg 598?\" or lklhgw=\"mg 599?\"","all":"lklhgw=\"me?\" or lklhgw=\"mg !!000\" or lklhgw=\"ez 1660\" or lklhgw=\"ez 6160\" or lklhgw=\"mg 590?\" or lklhgw=\"mg 596?\" or lklhgw=\"mc\" or lklhgw=\"mg 59960\" or lklhgw=\"mg 59963\" or lklhgw=\"mg 59965\" or lklhgw=\"mg 59970\" or lklhgw=\"mg 598?\" or lklhgw=\"mg 599?\""}</v>
      </c>
    </row>
    <row r="112">
      <c r="A112" s="17" t="s">
        <v>2088</v>
      </c>
      <c r="B112" t="str">
        <f t="shared" si="1"/>
        <v>320.0X</v>
      </c>
      <c r="C112" s="22" t="str">
        <f>VLOOKUP(B112,HGW!B:D,2,FALSE)</f>
        <v>320.X</v>
      </c>
      <c r="D112" s="22" t="str">
        <f>VLOOKUP(B112,SUB!B:D,2,FALSE)</f>
        <v>320.X</v>
      </c>
      <c r="E112" s="22" t="str">
        <f t="shared" si="2"/>
        <v>320.X</v>
      </c>
      <c r="G112" s="26" t="str">
        <f>VLOOKUP(B112,Kiel!C:AL,36,FALSE)</f>
        <v>#N/A</v>
      </c>
      <c r="H112" s="26" t="str">
        <f t="shared" si="3"/>
        <v>{}</v>
      </c>
      <c r="I112" s="25" t="str">
        <f>VLOOKUP(B112,SUB!B:AK,35,FALSE)</f>
        <v/>
      </c>
      <c r="J112" s="25" t="str">
        <f t="shared" si="4"/>
        <v/>
      </c>
      <c r="K112" s="25" t="str">
        <f>VLOOKUP(B112,HGW!B:AN,39,FALSE)</f>
        <v>{}</v>
      </c>
      <c r="L112" s="25" t="str">
        <f t="shared" si="5"/>
        <v>{}</v>
      </c>
    </row>
    <row r="113">
      <c r="A113" s="17" t="s">
        <v>2110</v>
      </c>
      <c r="B113" t="str">
        <f t="shared" si="1"/>
        <v>320.01</v>
      </c>
      <c r="C113" s="22" t="str">
        <f>VLOOKUP(B113,HGW!B:D,2,FALSE)</f>
        <v>320.0X</v>
      </c>
      <c r="D113" s="22" t="str">
        <f>VLOOKUP(B113,SUB!B:D,2,FALSE)</f>
        <v>320.0X</v>
      </c>
      <c r="E113" s="22" t="str">
        <f t="shared" si="2"/>
        <v>320.0X</v>
      </c>
      <c r="G113" s="26" t="str">
        <f>VLOOKUP(B113,Kiel!C:AL,36,FALSE)</f>
        <v>#N/A</v>
      </c>
      <c r="H113" s="26" t="str">
        <f t="shared" si="3"/>
        <v>{}</v>
      </c>
      <c r="I113" s="25" t="str">
        <f>VLOOKUP(B113,SUB!B:AK,35,FALSE)</f>
        <v/>
      </c>
      <c r="J113" s="25" t="str">
        <f t="shared" si="4"/>
        <v/>
      </c>
      <c r="K113" s="25" t="str">
        <f>VLOOKUP(B113,HGW!B:AN,39,FALSE)</f>
        <v>{}</v>
      </c>
      <c r="L113" s="25" t="str">
        <f t="shared" si="5"/>
        <v>{}</v>
      </c>
    </row>
    <row r="114">
      <c r="A114" s="17" t="s">
        <v>2136</v>
      </c>
      <c r="B114" t="str">
        <f t="shared" si="1"/>
        <v>320.02</v>
      </c>
      <c r="C114" s="22" t="str">
        <f>VLOOKUP(B114,HGW!B:D,2,FALSE)</f>
        <v>320.0X</v>
      </c>
      <c r="D114" s="22" t="str">
        <f>VLOOKUP(B114,SUB!B:D,2,FALSE)</f>
        <v>320.0X</v>
      </c>
      <c r="E114" s="22" t="str">
        <f t="shared" si="2"/>
        <v>320.0X</v>
      </c>
      <c r="G114" s="26" t="str">
        <f>VLOOKUP(B114,Kiel!C:AL,36,FALSE)</f>
        <v>#N/A</v>
      </c>
      <c r="H114" s="26" t="str">
        <f t="shared" si="3"/>
        <v>{}</v>
      </c>
      <c r="I114" s="25" t="str">
        <f>VLOOKUP(B114,SUB!B:AK,35,FALSE)</f>
        <v/>
      </c>
      <c r="J114" s="25" t="str">
        <f t="shared" si="4"/>
        <v/>
      </c>
      <c r="K114" s="25" t="str">
        <f>VLOOKUP(B114,HGW!B:AN,39,FALSE)</f>
        <v>{}</v>
      </c>
      <c r="L114" s="25" t="str">
        <f t="shared" si="5"/>
        <v>{}</v>
      </c>
    </row>
    <row r="115">
      <c r="A115" s="17" t="s">
        <v>2160</v>
      </c>
      <c r="B115" t="str">
        <f t="shared" si="1"/>
        <v>320.03</v>
      </c>
      <c r="C115" s="22" t="str">
        <f>VLOOKUP(B115,HGW!B:D,2,FALSE)</f>
        <v>320.0X</v>
      </c>
      <c r="D115" s="22" t="str">
        <f>VLOOKUP(B115,SUB!B:D,2,FALSE)</f>
        <v>320.0X</v>
      </c>
      <c r="E115" s="22" t="str">
        <f t="shared" si="2"/>
        <v>320.0X</v>
      </c>
      <c r="G115" s="26" t="str">
        <f>VLOOKUP(B115,Kiel!C:AL,36,FALSE)</f>
        <v>#N/A</v>
      </c>
      <c r="H115" s="26" t="str">
        <f t="shared" si="3"/>
        <v>{}</v>
      </c>
      <c r="I115" s="25" t="str">
        <f>VLOOKUP(B115,SUB!B:AK,35,FALSE)</f>
        <v/>
      </c>
      <c r="J115" s="25" t="str">
        <f t="shared" si="4"/>
        <v/>
      </c>
      <c r="K115" s="25" t="str">
        <f>VLOOKUP(B115,HGW!B:AN,39,FALSE)</f>
        <v>{}</v>
      </c>
      <c r="L115" s="25" t="str">
        <f t="shared" si="5"/>
        <v>{}</v>
      </c>
    </row>
    <row r="116">
      <c r="A116" s="17" t="s">
        <v>2190</v>
      </c>
      <c r="B116" t="str">
        <f t="shared" si="1"/>
        <v>320.04</v>
      </c>
      <c r="C116" s="22" t="str">
        <f>VLOOKUP(B116,HGW!B:D,2,FALSE)</f>
        <v>320.0X</v>
      </c>
      <c r="D116" s="22" t="str">
        <f>VLOOKUP(B116,SUB!B:D,2,FALSE)</f>
        <v>320.0X</v>
      </c>
      <c r="E116" s="22" t="str">
        <f t="shared" si="2"/>
        <v>320.0X</v>
      </c>
      <c r="G116" s="26" t="str">
        <f>VLOOKUP(B116,Kiel!C:AL,36,FALSE)</f>
        <v>#N/A</v>
      </c>
      <c r="H116" s="26" t="str">
        <f t="shared" si="3"/>
        <v>{}</v>
      </c>
      <c r="I116" s="25" t="str">
        <f>VLOOKUP(B116,SUB!B:AK,35,FALSE)</f>
        <v/>
      </c>
      <c r="J116" s="25" t="str">
        <f t="shared" si="4"/>
        <v/>
      </c>
      <c r="K116" s="25" t="str">
        <f>VLOOKUP(B116,HGW!B:AN,39,FALSE)</f>
        <v>{}</v>
      </c>
      <c r="L116" s="25" t="str">
        <f t="shared" si="5"/>
        <v>{}</v>
      </c>
    </row>
    <row r="117">
      <c r="A117" s="17" t="s">
        <v>2228</v>
      </c>
      <c r="B117" t="str">
        <f t="shared" si="1"/>
        <v>320.05</v>
      </c>
      <c r="C117" s="22" t="str">
        <f>VLOOKUP(B117,HGW!B:D,2,FALSE)</f>
        <v>320.0X</v>
      </c>
      <c r="D117" s="22" t="str">
        <f>VLOOKUP(B117,SUB!B:D,2,FALSE)</f>
        <v>320.0X</v>
      </c>
      <c r="E117" s="22" t="str">
        <f t="shared" si="2"/>
        <v>320.0X</v>
      </c>
      <c r="G117" s="25" t="str">
        <f>VLOOKUP(B117,Kiel!C:AL,36,FALSE)</f>
        <v>{"nord":"kiss=\"ska 505*\"","sca":"kiss=\"ska 505*\" or kiss=\"ska 699*\"","dk":"kiss=\"ska 505*\" or kiss=\"ska 699*\"","gro":"kiss=\"ska 505*\" or kiss=\"ska 699*\"","ic":"kiss=\"ska 505*\" or kiss=\"ska 699*\"","fae":"kiss=\"ska 505*\" or kiss=\"ska 699*\"","se":"kiss=\"ska 505*\" or kiss=\"ska 699*\"","no":"kiss=\"ska 505*\" or kiss=\"ska 699*\""}</v>
      </c>
      <c r="H117" s="25" t="str">
        <f t="shared" si="3"/>
        <v>{"nord":"kiss=\"ska 505*\"","sca":"kiss=\"ska 505*\" or kiss=\"ska 699*\"","dk":"kiss=\"ska 505*\" or kiss=\"ska 699*\"","gro":"kiss=\"ska 505*\" or kiss=\"ska 699*\"","ic":"kiss=\"ska 505*\" or kiss=\"ska 699*\"","fae":"kiss=\"ska 505*\" or kiss=\"ska 699*\"","se":"kiss=\"ska 505*\" or kiss=\"ska 699*\"","no":"kiss=\"ska 505*\" or kiss=\"ska 699*\""}</v>
      </c>
      <c r="I117" s="25" t="str">
        <f>VLOOKUP(B117,SUB!B:AK,35,FALSE)</f>
        <v/>
      </c>
      <c r="J117" s="25" t="str">
        <f t="shared" si="4"/>
        <v/>
      </c>
      <c r="K117" s="25" t="str">
        <f>VLOOKUP(B117,HGW!B:AN,39,FALSE)</f>
        <v>{}</v>
      </c>
      <c r="L117" s="25" t="str">
        <f t="shared" si="5"/>
        <v>{}</v>
      </c>
    </row>
    <row r="118">
      <c r="A118" s="17" t="s">
        <v>2244</v>
      </c>
      <c r="B118" t="str">
        <f t="shared" si="1"/>
        <v>320.1</v>
      </c>
      <c r="C118" s="22" t="str">
        <f>VLOOKUP(B118,HGW!B:D,2,FALSE)</f>
        <v>320.X</v>
      </c>
      <c r="D118" s="22" t="str">
        <f>VLOOKUP(B118,SUB!B:D,2,FALSE)</f>
        <v>320.X</v>
      </c>
      <c r="E118" s="22" t="str">
        <f t="shared" si="2"/>
        <v>320.X</v>
      </c>
      <c r="G118" s="25" t="str">
        <f>VLOOKUP(B118,Kiel!C:AL,36,FALSE)</f>
        <v>{"nord":"kiss=\"pol 560.7\"","sca":"kiss=\"pol 560.7\"","dk":"kiss=\"pol 560.7\"","gro":"kiss=\"pol 560.7\"","ic":"kiss=\"pol 560.7\"","fae":"kiss=\"pol 560.7\"","se":"kiss=\"pol 560.7\"","no":"kiss=\"pol 560.7\"","fi":"kiss=\"pol 560.7\""}</v>
      </c>
      <c r="H118" s="25" t="str">
        <f t="shared" si="3"/>
        <v>{"nord":"kiss=\"pol 560.7\"","sca":"kiss=\"pol 560.7\"","dk":"kiss=\"pol 560.7\"","gro":"kiss=\"pol 560.7\"","ic":"kiss=\"pol 560.7\"","fae":"kiss=\"pol 560.7\"","se":"kiss=\"pol 560.7\"","no":"kiss=\"pol 560.7\"","fi":"kiss=\"pol 560.7\""}</v>
      </c>
      <c r="I118" s="25" t="str">
        <f>VLOOKUP(B118,SUB!B:AK,35,FALSE)</f>
        <v/>
      </c>
      <c r="J118" s="25" t="str">
        <f t="shared" si="4"/>
        <v/>
      </c>
      <c r="K118" s="25" t="str">
        <f>VLOOKUP(B118,HGW!B:AN,39,FALSE)</f>
        <v>{"nord":"lklhgw=\"md?\" or lklhgw=\"me?\" or lklhgw=\"qe 700\"","bal":"lklhgw=\"mg 59070\" or lklhgw=\"mg 5908?\" or lklhgw=\"mg 5909?\"","all":"lklhgw=\"md?\" or lklhgw=\"me?\" or lklhgw=\"qe 700\" or lklhgw=\"mg 59070\" or lklhgw=\"mg 5908?\" or lklhgw=\"mg 5909?\""}</v>
      </c>
      <c r="L118" s="25" t="str">
        <f t="shared" si="5"/>
        <v>{"nord":"lklhgw=\"md?\" or lklhgw=\"me?\" or lklhgw=\"qe 700\"","bal":"lklhgw=\"mg 59070\" or lklhgw=\"mg 5908?\" or lklhgw=\"mg 5909?\"","all":"lklhgw=\"md?\" or lklhgw=\"me?\" or lklhgw=\"qe 700\" or lklhgw=\"mg 59070\" or lklhgw=\"mg 5908?\" or lklhgw=\"mg 5909?\""}</v>
      </c>
    </row>
    <row r="119">
      <c r="A119" s="17" t="s">
        <v>2255</v>
      </c>
      <c r="B119" t="str">
        <f t="shared" si="1"/>
        <v>320.4X</v>
      </c>
      <c r="C119" s="22" t="str">
        <f>VLOOKUP(B119,HGW!B:D,2,FALSE)</f>
        <v>320.X</v>
      </c>
      <c r="D119" s="22" t="str">
        <f>VLOOKUP(B119,SUB!B:D,2,FALSE)</f>
        <v>320.X</v>
      </c>
      <c r="E119" s="22" t="str">
        <f t="shared" si="2"/>
        <v>320.X</v>
      </c>
      <c r="G119" s="26" t="str">
        <f>VLOOKUP(B119,Kiel!C:AL,36,FALSE)</f>
        <v>#N/A</v>
      </c>
      <c r="H119" s="26" t="str">
        <f t="shared" si="3"/>
        <v>{}</v>
      </c>
      <c r="I119" s="25" t="str">
        <f>VLOOKUP(B119,SUB!B:AK,35,FALSE)</f>
        <v/>
      </c>
      <c r="J119" s="25" t="str">
        <f t="shared" si="4"/>
        <v/>
      </c>
      <c r="K119" s="25" t="str">
        <f>VLOOKUP(B119,HGW!B:AN,39,FALSE)</f>
        <v>{"nord":"lklhgw=\"mg !!6?\" or lklhgw=\"mg !!7?\"","sca":"(lklhgw=\"mg !!6?\" or lklhgw=\"mg !!7?\")\" not lklhgw=\"mg 56?\"","dk":"lklhgw=\"mg 486?\" or lklhgw=\"mg 487?\"","ic":"lklhgw=\"mg 586?\" or lklhgw=\"mg 587?\"","se":"lklhgw=\"mg 546?\" or lklhgw=\"mg 547?\"","no":"lklhgw=\"mg 526?\" or lklhgw=\"mg 527?\"","fi":"lklhgw=\"mg 566?\" or lklhgw=\"mg 567?\"","bal":"lklhgw=\"mg 596?\"","all":"lklhgw=\"mg !!6?\" or lklhgw=\"mg !!7?\""}</v>
      </c>
      <c r="L119" s="25" t="str">
        <f t="shared" si="5"/>
        <v>{"nord":"lklhgw=\"mg !!6?\" or lklhgw=\"mg !!7?\"","sca":"(lklhgw=\"mg !!6?\" or lklhgw=\"mg !!7?\")\" not lklhgw=\"mg 56?\"","dk":"lklhgw=\"mg 486?\" or lklhgw=\"mg 487?\"","ic":"lklhgw=\"mg 586?\" or lklhgw=\"mg 587?\"","se":"lklhgw=\"mg 546?\" or lklhgw=\"mg 547?\"","no":"lklhgw=\"mg 526?\" or lklhgw=\"mg 527?\"","fi":"lklhgw=\"mg 566?\" or lklhgw=\"mg 567?\"","bal":"lklhgw=\"mg 596?\"","all":"lklhgw=\"mg !!6?\" or lklhgw=\"mg !!7?\""}</v>
      </c>
    </row>
    <row r="120">
      <c r="A120" s="17" t="s">
        <v>2260</v>
      </c>
      <c r="B120" t="str">
        <f t="shared" si="1"/>
        <v>320.41</v>
      </c>
      <c r="C120" s="22" t="str">
        <f>VLOOKUP(B120,HGW!B:D,2,FALSE)</f>
        <v>320.4X</v>
      </c>
      <c r="D120" s="22" t="str">
        <f>VLOOKUP(B120,SUB!B:D,2,FALSE)</f>
        <v>320.4X</v>
      </c>
      <c r="E120" s="22" t="str">
        <f t="shared" si="2"/>
        <v>320.4X</v>
      </c>
      <c r="G120" s="25" t="str">
        <f>VLOOKUP(B120,Kiel!C:AL,36,FALSE)</f>
        <v>{"all":"kiss=\"ska 203*\"","nord":"kiss=\"ska 203*\"","sca":"kiss=\"ska 203*\"","dk":"kiss=\"ska 203*\"","gro":"kiss=\"ska 203*\"","ic":"kiss=\"ska 203*\"","fae":"kiss=\"ska 203*\"","se":"kiss=\"ska 203*\"","no":"kiss=\"ska 203*\""}</v>
      </c>
      <c r="H120" s="25" t="str">
        <f t="shared" si="3"/>
        <v>{"all":"kiss=\"ska 203*\"","nord":"kiss=\"ska 203*\"","sca":"kiss=\"ska 203*\"","dk":"kiss=\"ska 203*\"","gro":"kiss=\"ska 203*\"","ic":"kiss=\"ska 203*\"","fae":"kiss=\"ska 203*\"","se":"kiss=\"ska 203*\"","no":"kiss=\"ska 203*\""}</v>
      </c>
      <c r="I120" s="25" t="str">
        <f>VLOOKUP(B120,SUB!B:AK,35,FALSE)</f>
        <v/>
      </c>
      <c r="J120" s="25" t="str">
        <f t="shared" si="4"/>
        <v/>
      </c>
      <c r="K120" s="25" t="str">
        <f>VLOOKUP(B120,HGW!B:AN,39,FALSE)</f>
        <v>{}</v>
      </c>
      <c r="L120" s="25" t="str">
        <f t="shared" si="5"/>
        <v>{}</v>
      </c>
    </row>
    <row r="121">
      <c r="A121" s="17" t="s">
        <v>2267</v>
      </c>
      <c r="B121" t="str">
        <f t="shared" si="1"/>
        <v>320.42</v>
      </c>
      <c r="C121" s="22" t="str">
        <f>VLOOKUP(B121,HGW!B:D,2,FALSE)</f>
        <v>320.4X</v>
      </c>
      <c r="D121" s="22" t="str">
        <f>VLOOKUP(B121,SUB!B:D,2,FALSE)</f>
        <v>320.4X</v>
      </c>
      <c r="E121" s="22" t="str">
        <f t="shared" si="2"/>
        <v>320.4X</v>
      </c>
      <c r="G121" s="25" t="str">
        <f>VLOOKUP(B121,Kiel!C:AL,36,FALSE)</f>
        <v>{"all":"kiss=\"ska 334*\"","nord":"kiss=\"ska 334*\"","sca":"kiss=\"ska 334*\"","dk":"kiss=\"ska 334*\"","gro":"kiss=\"ska 334*\"","ic":"kiss=\"ska 334*\"","fae":"kiss=\"ska 334*\"","se":"kiss=\"ska 334*\"","no":"kiss=\"ska 334*\""}</v>
      </c>
      <c r="H121" s="25" t="str">
        <f t="shared" si="3"/>
        <v>{"all":"kiss=\"ska 334*\"","nord":"kiss=\"ska 334*\"","sca":"kiss=\"ska 334*\"","dk":"kiss=\"ska 334*\"","gro":"kiss=\"ska 334*\"","ic":"kiss=\"ska 334*\"","fae":"kiss=\"ska 334*\"","se":"kiss=\"ska 334*\"","no":"kiss=\"ska 334*\""}</v>
      </c>
      <c r="I121" s="25" t="str">
        <f>VLOOKUP(B121,SUB!B:AK,35,FALSE)</f>
        <v/>
      </c>
      <c r="J121" s="25" t="str">
        <f t="shared" si="4"/>
        <v/>
      </c>
      <c r="K121" s="25" t="str">
        <f>VLOOKUP(B121,HGW!B:AN,39,FALSE)</f>
        <v>{}</v>
      </c>
      <c r="L121" s="25" t="str">
        <f t="shared" si="5"/>
        <v>{}</v>
      </c>
    </row>
    <row r="122">
      <c r="A122" s="17" t="s">
        <v>2275</v>
      </c>
      <c r="B122" t="str">
        <f t="shared" si="1"/>
        <v>320.43</v>
      </c>
      <c r="C122" s="22" t="str">
        <f>VLOOKUP(B122,HGW!B:D,2,FALSE)</f>
        <v>320.4X</v>
      </c>
      <c r="D122" s="22" t="str">
        <f>VLOOKUP(B122,SUB!B:D,2,FALSE)</f>
        <v>320.4X</v>
      </c>
      <c r="E122" s="22" t="str">
        <f t="shared" si="2"/>
        <v>320.4X</v>
      </c>
      <c r="G122" s="25" t="str">
        <f>VLOOKUP(B122,Kiel!C:AL,36,FALSE)</f>
        <v>{"all":"kiss=\"ska 471*\" or kiss=\"ska 472*\"","nord":"kiss=\"ska 471*\" or kiss=\"ska 472*\"","sca":"kiss=\"ska 471*\" or kiss=\"ska 472*\"","dk":"kiss=\"ska 471*\" or kiss=\"ska 472*\"","gro":"kiss=\"ska 471*\" or kiss=\"ska 472*\"","ic":"kiss=\"ska 471*\" or kiss=\"ska 472*\"","fae":"kiss=\"ska 471*\" or kiss=\"ska 472*\"","se":"kiss=\"ska 471*\" or kiss=\"ska 472*\"","no":"kiss=\"ska 471*\" or kiss=\"ska 472*\""}</v>
      </c>
      <c r="H122" s="25" t="str">
        <f t="shared" si="3"/>
        <v>{"all":"kiss=\"ska 471*\" or kiss=\"ska 472*\"","nord":"kiss=\"ska 471*\" or kiss=\"ska 472*\"","sca":"kiss=\"ska 471*\" or kiss=\"ska 472*\"","dk":"kiss=\"ska 471*\" or kiss=\"ska 472*\"","gro":"kiss=\"ska 471*\" or kiss=\"ska 472*\"","ic":"kiss=\"ska 471*\" or kiss=\"ska 472*\"","fae":"kiss=\"ska 471*\" or kiss=\"ska 472*\"","se":"kiss=\"ska 471*\" or kiss=\"ska 472*\"","no":"kiss=\"ska 471*\" or kiss=\"ska 472*\""}</v>
      </c>
      <c r="I122" s="25" t="str">
        <f>VLOOKUP(B122,SUB!B:AK,35,FALSE)</f>
        <v/>
      </c>
      <c r="J122" s="25" t="str">
        <f t="shared" si="4"/>
        <v/>
      </c>
      <c r="K122" s="25" t="str">
        <f>VLOOKUP(B122,HGW!B:AN,39,FALSE)</f>
        <v>{}</v>
      </c>
      <c r="L122" s="25" t="str">
        <f t="shared" si="5"/>
        <v>{}</v>
      </c>
    </row>
    <row r="123">
      <c r="A123" s="17" t="s">
        <v>2286</v>
      </c>
      <c r="B123" t="str">
        <f t="shared" si="1"/>
        <v>320.44</v>
      </c>
      <c r="C123" s="22" t="str">
        <f>VLOOKUP(B123,HGW!B:D,2,FALSE)</f>
        <v>320.4X</v>
      </c>
      <c r="D123" s="22" t="str">
        <f>VLOOKUP(B123,SUB!B:D,2,FALSE)</f>
        <v>320.4X</v>
      </c>
      <c r="E123" s="22" t="str">
        <f t="shared" si="2"/>
        <v>320.4X</v>
      </c>
      <c r="G123" s="25" t="str">
        <f>VLOOKUP(B123,Kiel!C:AL,36,FALSE)</f>
        <v>{"sca":"kiss=\"ska 645*\"","dk":"kiss=\"ska 645*\"","gro":"kiss=\"ska 645*\"","ic":"kiss=\"ska 645*\"","fae":"kiss=\"ska 645*\"","se":"kiss=\"ska 645*\"","no":"kiss=\"ska 645*\""}</v>
      </c>
      <c r="H123" s="25" t="str">
        <f t="shared" si="3"/>
        <v>{"sca":"kiss=\"ska 645*\"","dk":"kiss=\"ska 645*\"","gro":"kiss=\"ska 645*\"","ic":"kiss=\"ska 645*\"","fae":"kiss=\"ska 645*\"","se":"kiss=\"ska 645*\"","no":"kiss=\"ska 645*\""}</v>
      </c>
      <c r="I123" s="25" t="str">
        <f>VLOOKUP(B123,SUB!B:AK,35,FALSE)</f>
        <v/>
      </c>
      <c r="J123" s="25" t="str">
        <f t="shared" si="4"/>
        <v/>
      </c>
      <c r="K123" s="25" t="str">
        <f>VLOOKUP(B123,HGW!B:AN,39,FALSE)</f>
        <v>{}</v>
      </c>
      <c r="L123" s="25" t="str">
        <f t="shared" si="5"/>
        <v>{}</v>
      </c>
    </row>
    <row r="124">
      <c r="A124" s="17" t="s">
        <v>2306</v>
      </c>
      <c r="B124" t="str">
        <f t="shared" si="1"/>
        <v>320.45</v>
      </c>
      <c r="C124" s="22" t="str">
        <f>VLOOKUP(B124,HGW!B:D,2,FALSE)</f>
        <v>320.4X</v>
      </c>
      <c r="D124" s="22" t="str">
        <f>VLOOKUP(B124,SUB!B:D,2,FALSE)</f>
        <v>320.4X</v>
      </c>
      <c r="E124" s="22" t="str">
        <f t="shared" si="2"/>
        <v>320.4X</v>
      </c>
      <c r="G124" s="25" t="str">
        <f>VLOOKUP(B124,Kiel!C:AL,36,FALSE)</f>
        <v>{"sca":"kiss=\"ska 645*\" or kiss=\"ska 706*\" or kiss=\"ska 708*\"","dk":"kiss=\"ska 645*\" or kiss=\"ska 706*\" or kiss=\"ska 708*\"","gro":"kiss=\"ska 645*\" or kiss=\"ska 706*\" or kiss=\"ska 708*\"","ic":"kiss=\"ska 645*\" or kiss=\"ska 706*\" or kiss=\"ska 708*\"","fae":"kiss=\"ska 645*\" or kiss=\"ska 706*\" or kiss=\"ska 708*\"","se":"kiss=\"ska 645*\" or kiss=\"ska 706*\" or kiss=\"ska 708*\"","no":"kiss=\"ska 645*\" or kiss=\"ska 706*\" or kiss=\"ska 708*\""}</v>
      </c>
      <c r="H124" s="25" t="str">
        <f t="shared" si="3"/>
        <v>{"sca":"kiss=\"ska 645*\" or kiss=\"ska 706*\" or kiss=\"ska 708*\"","dk":"kiss=\"ska 645*\" or kiss=\"ska 706*\" or kiss=\"ska 708*\"","gro":"kiss=\"ska 645*\" or kiss=\"ska 706*\" or kiss=\"ska 708*\"","ic":"kiss=\"ska 645*\" or kiss=\"ska 706*\" or kiss=\"ska 708*\"","fae":"kiss=\"ska 645*\" or kiss=\"ska 706*\" or kiss=\"ska 708*\"","se":"kiss=\"ska 645*\" or kiss=\"ska 706*\" or kiss=\"ska 708*\"","no":"kiss=\"ska 645*\" or kiss=\"ska 706*\" or kiss=\"ska 708*\""}</v>
      </c>
      <c r="I124" s="25" t="str">
        <f>VLOOKUP(B124,SUB!B:AK,35,FALSE)</f>
        <v/>
      </c>
      <c r="J124" s="25" t="str">
        <f t="shared" si="4"/>
        <v/>
      </c>
      <c r="K124" s="25" t="str">
        <f>VLOOKUP(B124,HGW!B:AN,39,FALSE)</f>
        <v>{}</v>
      </c>
      <c r="L124" s="25" t="str">
        <f t="shared" si="5"/>
        <v>{}</v>
      </c>
    </row>
    <row r="125">
      <c r="A125" s="17" t="s">
        <v>2324</v>
      </c>
      <c r="B125" t="str">
        <f t="shared" si="1"/>
        <v>320.5</v>
      </c>
      <c r="C125" s="22" t="str">
        <f>VLOOKUP(B125,HGW!B:D,2,FALSE)</f>
        <v>320.X</v>
      </c>
      <c r="D125" s="22" t="str">
        <f>VLOOKUP(B125,SUB!B:D,2,FALSE)</f>
        <v>320.X</v>
      </c>
      <c r="E125" s="22" t="str">
        <f t="shared" si="2"/>
        <v>320.X</v>
      </c>
      <c r="G125" s="26" t="str">
        <f>VLOOKUP(B125,Kiel!C:AL,36,FALSE)</f>
        <v>#N/A</v>
      </c>
      <c r="H125" s="26" t="str">
        <f t="shared" si="3"/>
        <v>{}</v>
      </c>
      <c r="I125" s="25" t="str">
        <f>VLOOKUP(B125,SUB!B:AK,35,FALSE)</f>
        <v/>
      </c>
      <c r="J125" s="25" t="str">
        <f t="shared" si="4"/>
        <v/>
      </c>
      <c r="K125" s="25" t="str">
        <f>VLOOKUP(B125,HGW!B:AN,39,FALSE)</f>
        <v>{"nord":"lklhgw=\"mc?\" or lklhgw=\"cc?\" or lklhgw=\"cd?\" or lklhgw=\"ce?\" or lklhgw=\"cf?\" or lklhgw=\"cg?\" or lklhgw=\"ch?\" or lklhgw=\"ci?\" or lklhgw=\"nk 6?\" or lklhgw=\"qd 120\"","bal":"lklhgw=\"mc\"","all":"lklhgw=\"mc?\" or lklhgw=\"cc?\" or lklhgw=\"cd?\" or lklhgw=\"ce?\" or lklhgw=\"cf?\" or lklhgw=\"cg?\" or lklhgw=\"ch?\" or lklhgw=\"ci?\" or lklhgw=\"nk 6?\" or lklhgw=\"qd 120\""}</v>
      </c>
      <c r="L125" s="25" t="str">
        <f t="shared" si="5"/>
        <v>{"nord":"lklhgw=\"mc?\" or lklhgw=\"cc?\" or lklhgw=\"cd?\" or lklhgw=\"ce?\" or lklhgw=\"cf?\" or lklhgw=\"cg?\" or lklhgw=\"ch?\" or lklhgw=\"ci?\" or lklhgw=\"nk 6?\" or lklhgw=\"qd 120\"","bal":"lklhgw=\"mc\"","all":"lklhgw=\"mc?\" or lklhgw=\"cc?\" or lklhgw=\"cd?\" or lklhgw=\"ce?\" or lklhgw=\"cf?\" or lklhgw=\"cg?\" or lklhgw=\"ch?\" or lklhgw=\"ci?\" or lklhgw=\"nk 6?\" or lklhgw=\"qd 120\""}</v>
      </c>
    </row>
    <row r="126">
      <c r="A126" s="17" t="s">
        <v>2349</v>
      </c>
      <c r="B126" t="str">
        <f t="shared" si="1"/>
        <v>320.8</v>
      </c>
      <c r="C126" s="22" t="str">
        <f>VLOOKUP(B126,HGW!B:D,2,FALSE)</f>
        <v>320.X</v>
      </c>
      <c r="D126" s="22" t="str">
        <f>VLOOKUP(B126,SUB!B:D,2,FALSE)</f>
        <v>320.X</v>
      </c>
      <c r="E126" s="22" t="str">
        <f t="shared" si="2"/>
        <v>320.X</v>
      </c>
      <c r="G126" s="25" t="str">
        <f>VLOOKUP(B126,Kiel!C:AL,36,FALSE)</f>
        <v>{"sca":"kiss=\"ska 647*\"","dk":"kiss=\"ska 647*\"","gro":"kiss=\"ska 647*\"","ic":"kiss=\"ska 647*\"","fae":"kiss=\"ska 647*\"","se":"kiss=\"ska 647*\"","no":"kiss=\"ska 647*\""}</v>
      </c>
      <c r="H126" s="25" t="str">
        <f t="shared" si="3"/>
        <v>{"sca":"kiss=\"ska 647*\"","dk":"kiss=\"ska 647*\"","gro":"kiss=\"ska 647*\"","ic":"kiss=\"ska 647*\"","fae":"kiss=\"ska 647*\"","se":"kiss=\"ska 647*\"","no":"kiss=\"ska 647*\""}</v>
      </c>
      <c r="I126" s="25" t="str">
        <f>VLOOKUP(B126,SUB!B:AK,35,FALSE)</f>
        <v/>
      </c>
      <c r="J126" s="25" t="str">
        <f t="shared" si="4"/>
        <v/>
      </c>
      <c r="K126" s="25" t="str">
        <f>VLOOKUP(B126,HGW!B:AN,39,FALSE)</f>
        <v>{"nord":"lklhgw=\"mg !!96?\" or lklhgw=\"mg !!97?\" or lklhgw=\"mg !!98?\" or lklhgw=\"qy?\"","sca":"(lklhgw=\"mg !!96?\" or lklhgw=\"mg !!97?\" or lklhgw=\"mg !!98?\")\" not lklhgw=\"mg 56?\"","dk":"lklhgw=\"mg 4896?\" or lklhgw=\"mg 4897?\" or lklhgw=\"mg 4898? \"","ic":"lklhgw=\"mg 5896?\" or lklhgw=\"mg 5897?\" or lklhgw=\"mg 5898? \"","se":"lklhgw=\"mg 5496?\" or lklhgw=\"mg 5497?\" or lklhgw=\"mg 5498? \"","no":"lklhgw=\"mg 5296?\" or lklhgw=\"mg 5297?\" or lklhgw=\"mg 5298? \"","fi":"lklhgw=\"mg 5696?\" or lklhgw=\"mg 5697?\" or lklhgw=\"mg 5698? \"","bal":"lklhgw=\"mg 59960\" or lklhgw=\"mg 59963\" or lklhgw=\"mg 59965\"","all":"lklhgw=\"mg !!96?\" or lklhgw=\"mg !!97?\" or lklhgw=\"mg !!98?\" or lklhgw=\"qy?\""}</v>
      </c>
      <c r="L126" s="25" t="str">
        <f t="shared" si="5"/>
        <v>{"nord":"lklhgw=\"mg !!96?\" or lklhgw=\"mg !!97?\" or lklhgw=\"mg !!98?\" or lklhgw=\"qy?\"","sca":"(lklhgw=\"mg !!96?\" or lklhgw=\"mg !!97?\" or lklhgw=\"mg !!98?\")\" not lklhgw=\"mg 56?\"","dk":"lklhgw=\"mg 4896?\" or lklhgw=\"mg 4897?\" or lklhgw=\"mg 4898? \"","ic":"lklhgw=\"mg 5896?\" or lklhgw=\"mg 5897?\" or lklhgw=\"mg 5898? \"","se":"lklhgw=\"mg 5496?\" or lklhgw=\"mg 5497?\" or lklhgw=\"mg 5498? \"","no":"lklhgw=\"mg 5296?\" or lklhgw=\"mg 5297?\" or lklhgw=\"mg 5298? \"","fi":"lklhgw=\"mg 5696?\" or lklhgw=\"mg 5697?\" or lklhgw=\"mg 5698? \"","bal":"lklhgw=\"mg 59960\" or lklhgw=\"mg 59963\" or lklhgw=\"mg 59965\"","all":"lklhgw=\"mg !!96?\" or lklhgw=\"mg !!97?\" or lklhgw=\"mg !!98?\" or lklhgw=\"qy?\""}</v>
      </c>
    </row>
    <row r="127">
      <c r="A127" s="17" t="s">
        <v>2380</v>
      </c>
      <c r="B127" t="str">
        <f t="shared" si="1"/>
        <v>320.9</v>
      </c>
      <c r="C127" s="22" t="str">
        <f>VLOOKUP(B127,HGW!B:D,2,FALSE)</f>
        <v>320.X</v>
      </c>
      <c r="D127" s="22" t="str">
        <f>VLOOKUP(B127,SUB!B:D,2,FALSE)</f>
        <v>320.X</v>
      </c>
      <c r="E127" s="22" t="str">
        <f t="shared" si="2"/>
        <v>320.X</v>
      </c>
      <c r="G127" s="26" t="str">
        <f>VLOOKUP(B127,Kiel!C:AL,36,FALSE)</f>
        <v>#N/A</v>
      </c>
      <c r="H127" s="26" t="str">
        <f t="shared" si="3"/>
        <v>{}</v>
      </c>
      <c r="I127" s="25" t="str">
        <f>VLOOKUP(B127,SUB!B:AK,35,FALSE)</f>
        <v/>
      </c>
      <c r="J127" s="25" t="str">
        <f t="shared" si="4"/>
        <v/>
      </c>
      <c r="K127" s="25" t="str">
        <f>VLOOKUP(B127,HGW!B:AN,39,FALSE)</f>
        <v>{"nord":"lklhgw=\"mg !!000\" or lklhgw=\"mg !!07?\" or lklhgw=\"mg !!08?\" or lklhgw=\"mg !!09?\" or (lklhgw=\"mg !!9?\" not lklhgw=\"mg !!96?\" not lklhgw=\"mg !!97?\" not lklhgw=\"mg !!98?\" not lklhgw=\"mg !!99?\")\" or lklhgw=\"md 6?\" or lklhgw=\"ql 2?\" or lklhgw=\"qm 3?\" or lklhgw=\"qv?\" or lklhgw=\"qx?\" or lklhgw=\"ps 364?\"","sca":"(lklhgw=\"mg !!000\" or lklhgw=\"mg !!07?\" or lklhgw=\"mg !!08?\" or lklhgw=\"mg !!09?\" or (lklhgw=\"mg !!9?\" not lklhgw=\"mg !!96?\" not lklhgw=\"mg !!97?\" not lklhgw=\"mg !!98?\" not lklhgw=\"mg !!99?\")\")\" not lklhgw=\"mg 56?\"","dk":"lklhgw=\"mg 48000\" or lklhgw=\"mg 4807?\" or lklhgw=\"mg 4808?\" or lklhgw=\"mg 4809?\" or (lklhgw=\"mg 489?\" not lklhgw=\"mg !!96?\" not lklhgw=\"mg !!97?\" not lklhgw=\"mg !!98?\" not lklhgw=\"mg !!99?\") \"","ic":"lklhgw=\"mg 58000\" or lklhgw=\"mg 5807?\" or lklhgw=\"mg 5808?\" or lklhgw=\"mg 5809?\" or (lklhgw=\"mg 589?\" not lklhgw=\"mg !!96?\" not lklhgw=\"mg !!97?\" not lklhgw=\"mg !!98?\" not lklhgw=\"mg !!99?\") \"","gro":"lklhgw=\"qg 440\"","se":"lklhgw=\"mg 54000\" or lklhgw=\"mg 5407?\" or lklhgw=\"mg 5408?\" or lklhgw=\"mg 5409?\" or (lklhgw=\"mg 549?\" not lklhgw=\"mg !!96?\" not lklhgw=\"mg !!97?\" not lklhgw=\"mg !!98?\" not lklhgw=\"mg !!99?\") \"","no":"lklhgw=\"mg 52000\" or lklhgw=\"mg 5207?\" or lklhgw=\"mg 5208?\" or lklhgw=\"mg 5209?\" or (lklhgw=\"mg 529?\" not lklhgw=\"mg !!96?\" not lklhgw=\"mg !!97?\" not lklhgw=\"mg !!98?\" not lklhgw=\"mg !!99?\") \"","fi":"lklhgw=\"mg 56000\" or lklhgw=\"mg 5607?\" or lklhgw=\"mg 5608?\" or lklhgw=\"mg 5609?\" or (lklhgw=\"mg 569?\" not lklhgw=\"mg !!96?\" not lklhgw=\"mg !!97?\" not lklhgw=\"mg !!98?\" not lklhgw=\"mg !!99?\") \"","bal":"lklhgw=\"mg 59000\" or lklhgw=\"mg 59010\" or lklhgw=\"mg 59020\" or lklhgw=\"mg 59040\" or lklhgw=\"mg 59086\" or lklhgw=\"mg 59900\" or lklhgw=\"mg 5991?\" or lklhgw=\"mg 59920\" or lklhgw=\"mg 59930\"","all":"lklhgw=\"mg !!000\" or lklhgw=\"mg !!07?\" or lklhgw=\"mg !!08?\" or lklhgw=\"mg !!09?\" or (lklhgw=\"mg !!9?\" not lklhgw=\"mg !!96?\" not lklhgw=\"mg !!97?\" not lklhgw=\"mg !!98?\" not lklhgw=\"mg !!99?\")\" or lklhgw=\"md 6?\" or lklhgw=\"ql 2?\" or lklhgw=\"qm 3?\" or lklhgw=\"qv?\" or lklhgw=\"qx?\" or lklhgw=\"ps 364?\""}</v>
      </c>
      <c r="L127" s="25" t="str">
        <f t="shared" si="5"/>
        <v>{"nord":"lklhgw=\"mg !!000\" or lklhgw=\"mg !!07?\" or lklhgw=\"mg !!08?\" or lklhgw=\"mg !!09?\" or (lklhgw=\"mg !!9?\" not lklhgw=\"mg !!96?\" not lklhgw=\"mg !!97?\" not lklhgw=\"mg !!98?\" not lklhgw=\"mg !!99?\")\" or lklhgw=\"md 6?\" or lklhgw=\"ql 2?\" or lklhgw=\"qm 3?\" or lklhgw=\"qv?\" or lklhgw=\"qx?\" or lklhgw=\"ps 364?\"","sca":"(lklhgw=\"mg !!000\" or lklhgw=\"mg !!07?\" or lklhgw=\"mg !!08?\" or lklhgw=\"mg !!09?\" or (lklhgw=\"mg !!9?\" not lklhgw=\"mg !!96?\" not lklhgw=\"mg !!97?\" not lklhgw=\"mg !!98?\" not lklhgw=\"mg !!99?\")\")\" not lklhgw=\"mg 56?\"","dk":"lklhgw=\"mg 48000\" or lklhgw=\"mg 4807?\" or lklhgw=\"mg 4808?\" or lklhgw=\"mg 4809?\" or (lklhgw=\"mg 489?\" not lklhgw=\"mg !!96?\" not lklhgw=\"mg !!97?\" not lklhgw=\"mg !!98?\" not lklhgw=\"mg !!99?\") \"","ic":"lklhgw=\"mg 58000\" or lklhgw=\"mg 5807?\" or lklhgw=\"mg 5808?\" or lklhgw=\"mg 5809?\" or (lklhgw=\"mg 589?\" not lklhgw=\"mg !!96?\" not lklhgw=\"mg !!97?\" not lklhgw=\"mg !!98?\" not lklhgw=\"mg !!99?\") \"","gro":"lklhgw=\"qg 440\"","se":"lklhgw=\"mg 54000\" or lklhgw=\"mg 5407?\" or lklhgw=\"mg 5408?\" or lklhgw=\"mg 5409?\" or (lklhgw=\"mg 549?\" not lklhgw=\"mg !!96?\" not lklhgw=\"mg !!97?\" not lklhgw=\"mg !!98?\" not lklhgw=\"mg !!99?\") \"","no":"lklhgw=\"mg 52000\" or lklhgw=\"mg 5207?\" or lklhgw=\"mg 5208?\" or lklhgw=\"mg 5209?\" or (lklhgw=\"mg 529?\" not lklhgw=\"mg !!96?\" not lklhgw=\"mg !!97?\" not lklhgw=\"mg !!98?\" not lklhgw=\"mg !!99?\") \"","fi":"lklhgw=\"mg 56000\" or lklhgw=\"mg 5607?\" or lklhgw=\"mg 5608?\" or lklhgw=\"mg 5609?\" or (lklhgw=\"mg 569?\" not lklhgw=\"mg !!96?\" not lklhgw=\"mg !!97?\" not lklhgw=\"mg !!98?\" not lklhgw=\"mg !!99?\") \"","bal":"lklhgw=\"mg 59000\" or lklhgw=\"mg 59010\" or lklhgw=\"mg 59020\" or lklhgw=\"mg 59040\" or lklhgw=\"mg 59086\" or lklhgw=\"mg 59900\" or lklhgw=\"mg 5991?\" or lklhgw=\"mg 59920\" or lklhgw=\"mg 59930\"","all":"lklhgw=\"mg !!000\" or lklhgw=\"mg !!07?\" or lklhgw=\"mg !!08?\" or lklhgw=\"mg !!09?\" or (lklhgw=\"mg !!9?\" not lklhgw=\"mg !!96?\" not lklhgw=\"mg !!97?\" not lklhgw=\"mg !!98?\" not lklhgw=\"mg !!99?\")\" or lklhgw=\"md 6?\" or lklhgw=\"ql 2?\" or lklhgw=\"qm 3?\" or lklhgw=\"qv?\" or lklhgw=\"qx?\" or lklhgw=\"ps 364?\""}</v>
      </c>
    </row>
    <row r="128">
      <c r="A128" s="17" t="s">
        <v>2401</v>
      </c>
      <c r="B128" t="str">
        <f t="shared" si="1"/>
        <v>321.X</v>
      </c>
      <c r="C128" s="22" t="str">
        <f>VLOOKUP(B128,HGW!B:D,2,FALSE)</f>
        <v>32X</v>
      </c>
      <c r="D128" s="22" t="str">
        <f>VLOOKUP(B128,SUB!B:D,2,FALSE)</f>
        <v>32X</v>
      </c>
      <c r="E128" s="22" t="str">
        <f t="shared" si="2"/>
        <v>32X</v>
      </c>
      <c r="G128" s="26" t="str">
        <f>VLOOKUP(B128,Kiel!C:AL,36,FALSE)</f>
        <v>#N/A</v>
      </c>
      <c r="H128" s="26" t="str">
        <f t="shared" si="3"/>
        <v>{}</v>
      </c>
      <c r="I128" s="25" t="str">
        <f>VLOOKUP(B128,SUB!B:AK,35,FALSE)</f>
        <v/>
      </c>
      <c r="J128" s="25" t="str">
        <f t="shared" si="4"/>
        <v/>
      </c>
      <c r="K128" s="25" t="str">
        <f>VLOOKUP(B128,HGW!B:AN,39,FALSE)</f>
        <v>{"nord":"lklhgw=\"ae 70?\" or lklhgw=\"mg !!000\" or lklhgw=\"me?\"","sca":"(lklhgw=\"ae 70?\" not lklhgw=\"ae 7027?\")\" or (lklhgw=\"mg !!000\" not lklhgw=\"mg 56?\")","dk":"lklhgw=\"mg 48?\"","ic":"lklhgw=\"mg 58?\"","se":"lklhgw=\"mg 54?\"","no":"lklhgw=\"mg 52?\"","fi":"lklhgw=\"mg 56?\"","bal":"lklhgw=\"mg !!000\" or lklhgw=\"me?\"","all":"lklhgw=\"ae 70?\" or lklhgw=\"mg !!000\" or lklhgw=\"me?\""}</v>
      </c>
      <c r="L128" s="25" t="str">
        <f t="shared" si="5"/>
        <v>{"nord":"lklhgw=\"ae 70?\" or lklhgw=\"mg !!000\" or lklhgw=\"me?\"","sca":"(lklhgw=\"ae 70?\" not lklhgw=\"ae 7027?\")\" or (lklhgw=\"mg !!000\" not lklhgw=\"mg 56?\")","dk":"lklhgw=\"mg 48?\"","ic":"lklhgw=\"mg 58?\"","se":"lklhgw=\"mg 54?\"","no":"lklhgw=\"mg 52?\"","fi":"lklhgw=\"mg 56?\"","bal":"lklhgw=\"mg !!000\" or lklhgw=\"me?\"","all":"lklhgw=\"ae 70?\" or lklhgw=\"mg !!000\" or lklhgw=\"me?\""}</v>
      </c>
    </row>
    <row r="129">
      <c r="A129" s="17" t="s">
        <v>1525</v>
      </c>
      <c r="B129" t="str">
        <f t="shared" si="1"/>
        <v>321.1</v>
      </c>
      <c r="C129" s="22" t="str">
        <f>VLOOKUP(B129,HGW!B:D,2,FALSE)</f>
        <v>321.X</v>
      </c>
      <c r="D129" s="22" t="str">
        <f>VLOOKUP(B129,SUB!B:D,2,FALSE)</f>
        <v>321.X</v>
      </c>
      <c r="E129" s="22" t="str">
        <f t="shared" si="2"/>
        <v>321.X</v>
      </c>
      <c r="G129" s="26" t="str">
        <f>VLOOKUP(B129,Kiel!C:AL,36,FALSE)</f>
        <v>#N/A</v>
      </c>
      <c r="H129" s="26" t="str">
        <f t="shared" si="3"/>
        <v>{}</v>
      </c>
      <c r="I129" s="25" t="str">
        <f>VLOOKUP(B129,SUB!B:AK,35,FALSE)</f>
        <v/>
      </c>
      <c r="J129" s="25" t="str">
        <f t="shared" si="4"/>
        <v/>
      </c>
      <c r="K129" s="25" t="str">
        <f>VLOOKUP(B129,HGW!B:AN,39,FALSE)</f>
        <v>{}</v>
      </c>
      <c r="L129" s="25" t="str">
        <f t="shared" si="5"/>
        <v>{}</v>
      </c>
    </row>
    <row r="130">
      <c r="A130" s="17" t="s">
        <v>1535</v>
      </c>
      <c r="B130" t="str">
        <f t="shared" si="1"/>
        <v>321.2</v>
      </c>
      <c r="C130" s="22" t="str">
        <f>VLOOKUP(B130,HGW!B:D,2,FALSE)</f>
        <v>321.X</v>
      </c>
      <c r="D130" s="22" t="str">
        <f>VLOOKUP(B130,SUB!B:D,2,FALSE)</f>
        <v>321.X</v>
      </c>
      <c r="E130" s="22" t="str">
        <f t="shared" si="2"/>
        <v>321.X</v>
      </c>
      <c r="G130" s="26" t="str">
        <f>VLOOKUP(B130,Kiel!C:AL,36,FALSE)</f>
        <v>#N/A</v>
      </c>
      <c r="H130" s="26" t="str">
        <f t="shared" si="3"/>
        <v>{}</v>
      </c>
      <c r="I130" s="25" t="str">
        <f>VLOOKUP(B130,SUB!B:AK,35,FALSE)</f>
        <v/>
      </c>
      <c r="J130" s="25" t="str">
        <f t="shared" si="4"/>
        <v/>
      </c>
      <c r="K130" s="25" t="str">
        <f>VLOOKUP(B130,HGW!B:AN,39,FALSE)</f>
        <v>{}</v>
      </c>
      <c r="L130" s="25" t="str">
        <f t="shared" si="5"/>
        <v>{}</v>
      </c>
    </row>
    <row r="131">
      <c r="A131" s="17" t="s">
        <v>1542</v>
      </c>
      <c r="B131" t="str">
        <f t="shared" si="1"/>
        <v>321.3</v>
      </c>
      <c r="C131" s="22" t="str">
        <f>VLOOKUP(B131,HGW!B:D,2,FALSE)</f>
        <v>321.X</v>
      </c>
      <c r="D131" s="22" t="str">
        <f>VLOOKUP(B131,SUB!B:D,2,FALSE)</f>
        <v>321.X</v>
      </c>
      <c r="E131" s="22" t="str">
        <f t="shared" si="2"/>
        <v>321.X</v>
      </c>
      <c r="G131" s="26" t="str">
        <f>VLOOKUP(B131,Kiel!C:AL,36,FALSE)</f>
        <v>#N/A</v>
      </c>
      <c r="H131" s="26" t="str">
        <f t="shared" si="3"/>
        <v>{}</v>
      </c>
      <c r="I131" s="25" t="str">
        <f>VLOOKUP(B131,SUB!B:AK,35,FALSE)</f>
        <v/>
      </c>
      <c r="J131" s="25" t="str">
        <f t="shared" si="4"/>
        <v/>
      </c>
      <c r="K131" s="25" t="str">
        <f>VLOOKUP(B131,HGW!B:AN,39,FALSE)</f>
        <v>{}</v>
      </c>
      <c r="L131" s="25" t="str">
        <f t="shared" si="5"/>
        <v>{}</v>
      </c>
    </row>
    <row r="132">
      <c r="A132" s="17" t="s">
        <v>1547</v>
      </c>
      <c r="B132" t="str">
        <f t="shared" si="1"/>
        <v>321.4</v>
      </c>
      <c r="C132" s="22" t="str">
        <f>VLOOKUP(B132,HGW!B:D,2,FALSE)</f>
        <v>321.X</v>
      </c>
      <c r="D132" s="22" t="str">
        <f>VLOOKUP(B132,SUB!B:D,2,FALSE)</f>
        <v>321.X</v>
      </c>
      <c r="E132" s="22" t="str">
        <f t="shared" si="2"/>
        <v>321.X</v>
      </c>
      <c r="G132" s="25" t="str">
        <f>VLOOKUP(B132,Kiel!C:AL,36,FALSE)</f>
        <v>{"sca":"kiss=\"ska 640*\" or kiss=\"ska 642*\" or kiss=\"ska 643*\"","dk":"kiss=\"ska 640*\" or kiss=\"ska 642*\" or kiss=\"ska 643*\"","gro":"kiss=\"ska 640*\" or kiss=\"ska 642*\" or kiss=\"ska 643*\"","ic":"kiss=\"ska 640*\" or kiss=\"ska 642*\" or kiss=\"ska 643*\"","fae":"kiss=\"ska 640*\" or kiss=\"ska 642*\" or kiss=\"ska 643*\"","se":"kiss=\"ska 640*\" or kiss=\"ska 642*\" or kiss=\"ska 643*\"","no":"kiss=\"ska 640*\" or kiss=\"ska 642*\" or kiss=\"ska 643*\""}</v>
      </c>
      <c r="H132" s="25" t="str">
        <f t="shared" si="3"/>
        <v>{"sca":"kiss=\"ska 640*\" or kiss=\"ska 642*\" or kiss=\"ska 643*\"","dk":"kiss=\"ska 640*\" or kiss=\"ska 642*\" or kiss=\"ska 643*\"","gro":"kiss=\"ska 640*\" or kiss=\"ska 642*\" or kiss=\"ska 643*\"","ic":"kiss=\"ska 640*\" or kiss=\"ska 642*\" or kiss=\"ska 643*\"","fae":"kiss=\"ska 640*\" or kiss=\"ska 642*\" or kiss=\"ska 643*\"","se":"kiss=\"ska 640*\" or kiss=\"ska 642*\" or kiss=\"ska 643*\"","no":"kiss=\"ska 640*\" or kiss=\"ska 642*\" or kiss=\"ska 643*\""}</v>
      </c>
      <c r="I132" s="25" t="str">
        <f>VLOOKUP(B132,SUB!B:AK,35,FALSE)</f>
        <v/>
      </c>
      <c r="J132" s="25" t="str">
        <f t="shared" si="4"/>
        <v/>
      </c>
      <c r="K132" s="25" t="str">
        <f>VLOOKUP(B132,HGW!B:AN,39,FALSE)</f>
        <v>{}</v>
      </c>
      <c r="L132" s="25" t="str">
        <f t="shared" si="5"/>
        <v>{}</v>
      </c>
    </row>
    <row r="133">
      <c r="A133" s="17" t="s">
        <v>1551</v>
      </c>
      <c r="B133" t="str">
        <f t="shared" si="1"/>
        <v>321.5</v>
      </c>
      <c r="C133" s="22" t="str">
        <f>VLOOKUP(B133,HGW!B:D,2,FALSE)</f>
        <v>321.X</v>
      </c>
      <c r="D133" s="22" t="str">
        <f>VLOOKUP(B133,SUB!B:D,2,FALSE)</f>
        <v>321.X</v>
      </c>
      <c r="E133" s="22" t="str">
        <f t="shared" si="2"/>
        <v>321.X</v>
      </c>
      <c r="G133" s="25" t="str">
        <f>VLOOKUP(B133,Kiel!C:AL,36,FALSE)</f>
        <v>{"nord":"kiss=\"pol 531*\"","sca":"kiss=\"ska 640*\" or kiss=\"ska 642*\" or kiss=\"ska 643*\" or kiss=\"ska 696*\" or kiss=\"ska 703*\" or kiss=\"ska 710*\" or kiss=\"pol 531*\"","dk":"kiss=\"ska 640*\" or kiss=\"ska 642*\" or kiss=\"ska 643*\" or kiss=\"ska 696*\" or kiss=\"ska 703*\" or kiss=\"ska 710*\" or kiss=\"pol 531*\"","gro":"kiss=\"ska 640*\" or kiss=\"ska 642*\" or kiss=\"ska 643*\" or kiss=\"ska 696*\" or kiss=\"ska 703*\" or kiss=\"ska 710*\" or kiss=\"pol 531*\"","ic":"kiss=\"ska 640*\" or kiss=\"ska 642*\" or kiss=\"ska 643*\" or kiss=\"ska 696*\" or kiss=\"ska 703*\" or kiss=\"ska 710*\" or kiss=\"pol 531*\"","fae":"kiss=\"ska 640*\" or kiss=\"ska 642*\" or kiss=\"ska 643*\" or kiss=\"ska 696*\" or kiss=\"ska 703*\" or kiss=\"ska 710*\" or kiss=\"pol 531*\"","se":"kiss=\"ska 640*\" or kiss=\"ska 642*\" or kiss=\"ska 643*\" or kiss=\"ska 696*\" or kiss=\"ska 703*\" or kiss=\"ska 710*\" or kiss=\"pol 531*\"","no":"kiss=\"ska 640*\" or kiss=\"ska 642*\" or kiss=\"ska 643*\" or kiss=\"ska 696*\" or kiss=\"ska 703*\" or kiss=\"ska 710*\" or kiss=\"pol 531*\"","fi":"kiss=\"pol 531*\""}</v>
      </c>
      <c r="H133" s="25" t="str">
        <f t="shared" si="3"/>
        <v>{"nord":"kiss=\"pol 531*\"","sca":"kiss=\"ska 640*\" or kiss=\"ska 642*\" or kiss=\"ska 643*\" or kiss=\"ska 696*\" or kiss=\"ska 703*\" or kiss=\"ska 710*\" or kiss=\"pol 531*\"","dk":"kiss=\"ska 640*\" or kiss=\"ska 642*\" or kiss=\"ska 643*\" or kiss=\"ska 696*\" or kiss=\"ska 703*\" or kiss=\"ska 710*\" or kiss=\"pol 531*\"","gro":"kiss=\"ska 640*\" or kiss=\"ska 642*\" or kiss=\"ska 643*\" or kiss=\"ska 696*\" or kiss=\"ska 703*\" or kiss=\"ska 710*\" or kiss=\"pol 531*\"","ic":"kiss=\"ska 640*\" or kiss=\"ska 642*\" or kiss=\"ska 643*\" or kiss=\"ska 696*\" or kiss=\"ska 703*\" or kiss=\"ska 710*\" or kiss=\"pol 531*\"","fae":"kiss=\"ska 640*\" or kiss=\"ska 642*\" or kiss=\"ska 643*\" or kiss=\"ska 696*\" or kiss=\"ska 703*\" or kiss=\"ska 710*\" or kiss=\"pol 531*\"","se":"kiss=\"ska 640*\" or kiss=\"ska 642*\" or kiss=\"ska 643*\" or kiss=\"ska 696*\" or kiss=\"ska 703*\" or kiss=\"ska 710*\" or kiss=\"pol 531*\"","no":"kiss=\"ska 640*\" or kiss=\"ska 642*\" or kiss=\"ska 643*\" or kiss=\"ska 696*\" or kiss=\"ska 703*\" or kiss=\"ska 710*\" or kiss=\"pol 531*\"","fi":"kiss=\"pol 531*\""}</v>
      </c>
      <c r="I133" s="25" t="str">
        <f>VLOOKUP(B133,SUB!B:AK,35,FALSE)</f>
        <v/>
      </c>
      <c r="J133" s="25" t="str">
        <f t="shared" si="4"/>
        <v/>
      </c>
      <c r="K133" s="25" t="str">
        <f>VLOOKUP(B133,HGW!B:AN,39,FALSE)</f>
        <v>{}</v>
      </c>
      <c r="L133" s="25" t="str">
        <f t="shared" si="5"/>
        <v>{}</v>
      </c>
    </row>
    <row r="134">
      <c r="A134" s="17" t="s">
        <v>1580</v>
      </c>
      <c r="B134" t="str">
        <f t="shared" si="1"/>
        <v>322.X</v>
      </c>
      <c r="C134" s="22" t="str">
        <f>VLOOKUP(B134,HGW!B:D,2,FALSE)</f>
        <v>32X</v>
      </c>
      <c r="D134" s="22" t="str">
        <f>VLOOKUP(B134,SUB!B:D,2,FALSE)</f>
        <v>32X</v>
      </c>
      <c r="E134" s="22" t="str">
        <f t="shared" si="2"/>
        <v>32X</v>
      </c>
      <c r="G134" s="26" t="str">
        <f>VLOOKUP(B134,Kiel!C:AL,36,FALSE)</f>
        <v>#N/A</v>
      </c>
      <c r="H134" s="26" t="str">
        <f t="shared" si="3"/>
        <v>{}</v>
      </c>
      <c r="I134" s="25" t="str">
        <f>VLOOKUP(B134,SUB!B:AK,35,FALSE)</f>
        <v/>
      </c>
      <c r="J134" s="25" t="str">
        <f t="shared" si="4"/>
        <v/>
      </c>
      <c r="K134" s="25" t="str">
        <f>VLOOKUP(B134,HGW!B:AN,39,FALSE)</f>
        <v>{"nord":"lklhgw=\"mg !!2? \"","sca":"lklhgw=\"mg 592?\" not lklhgw=\"mg 56?\"","dk":"lklhgw=\"mg 482?\"","ic":"lklhgw=\"mg 582?\"","se":"lklhgw=\"mg 542?\"","no":"lklhgw=\"mg 522?\"","fi":"lklhgw=\"mg 562? \"","bal":"lklhgw=\"mg 592?\" or lklhgw=\"mg 59940\"","all":"lklhgw=\"mg !!2? \""}</v>
      </c>
      <c r="L134" s="25" t="str">
        <f t="shared" si="5"/>
        <v>{"nord":"lklhgw=\"mg !!2? \"","sca":"lklhgw=\"mg 592?\" not lklhgw=\"mg 56?\"","dk":"lklhgw=\"mg 482?\"","ic":"lklhgw=\"mg 582?\"","se":"lklhgw=\"mg 542?\"","no":"lklhgw=\"mg 522?\"","fi":"lklhgw=\"mg 562? \"","bal":"lklhgw=\"mg 592?\" or lklhgw=\"mg 59940\"","all":"lklhgw=\"mg !!2? \""}</v>
      </c>
    </row>
    <row r="135">
      <c r="A135" s="17" t="s">
        <v>2541</v>
      </c>
      <c r="B135" t="str">
        <f t="shared" si="1"/>
        <v>322.1X</v>
      </c>
      <c r="C135" s="22" t="str">
        <f>VLOOKUP(B135,HGW!B:D,2,FALSE)</f>
        <v>322.X</v>
      </c>
      <c r="D135" s="22" t="str">
        <f>VLOOKUP(B135,SUB!B:D,2,FALSE)</f>
        <v>322.X</v>
      </c>
      <c r="E135" s="22" t="str">
        <f t="shared" si="2"/>
        <v>322.X</v>
      </c>
      <c r="G135" s="26" t="str">
        <f>VLOOKUP(B135,Kiel!C:AL,36,FALSE)</f>
        <v>#N/A</v>
      </c>
      <c r="H135" s="26" t="str">
        <f t="shared" si="3"/>
        <v>{}</v>
      </c>
      <c r="I135" s="25" t="str">
        <f>VLOOKUP(B135,SUB!B:AK,35,FALSE)</f>
        <v/>
      </c>
      <c r="J135" s="25" t="str">
        <f t="shared" si="4"/>
        <v/>
      </c>
      <c r="K135" s="25" t="str">
        <f>VLOOKUP(B135,HGW!B:AN,39,FALSE)</f>
        <v>{"nord":"lklhgw=\"mg !!270\"","sca":"lklhgw=\"mg !!270\" not lklhgw=\"mg 56?\"","dk":"lklhgw=\"mg 48270\"","ic":"lklhgw=\"mg 58270\"","se":"lklhgw=\"mg 54270\"","no":"lklhgw=\"mg 52270\"","fi":"lklhgw=\"mg 56270\"","bal":"lklhgw=\"mg 59270\"","all":"lklhgw=\"mg !!270\""}</v>
      </c>
      <c r="L135" s="25" t="str">
        <f t="shared" si="5"/>
        <v>{"nord":"lklhgw=\"mg !!270\"","sca":"lklhgw=\"mg !!270\" not lklhgw=\"mg 56?\"","dk":"lklhgw=\"mg 48270\"","ic":"lklhgw=\"mg 58270\"","se":"lklhgw=\"mg 54270\"","no":"lklhgw=\"mg 52270\"","fi":"lklhgw=\"mg 56270\"","bal":"lklhgw=\"mg 59270\"","all":"lklhgw=\"mg !!270\""}</v>
      </c>
    </row>
    <row r="136">
      <c r="A136" s="17" t="s">
        <v>1605</v>
      </c>
      <c r="B136" t="str">
        <f t="shared" si="1"/>
        <v>322.11</v>
      </c>
      <c r="C136" s="22" t="str">
        <f>VLOOKUP(B136,HGW!B:D,2,FALSE)</f>
        <v>322.1X</v>
      </c>
      <c r="D136" s="22" t="str">
        <f>VLOOKUP(B136,SUB!B:D,2,FALSE)</f>
        <v>322.1X</v>
      </c>
      <c r="E136" s="22" t="str">
        <f t="shared" si="2"/>
        <v>322.1X</v>
      </c>
      <c r="G136" s="25" t="str">
        <f>VLOOKUP(B136,Kiel!C:AL,36,FALSE)</f>
        <v>{"all":"kiss=\"ska 216*\"","nord":"kiss=\"ska 216*\"","sca":"kiss=\"ska 216*\"","dk":"kiss=\"ska 216*\"","ic":"kiss=\"ska 216*\"","fae":"kiss=\"ska 216*\"","se":"kiss=\"ska 216*\"","no":"kiss=\"ska 216*\""}</v>
      </c>
      <c r="H136" s="25" t="str">
        <f t="shared" si="3"/>
        <v>{"all":"kiss=\"ska 216*\"","nord":"kiss=\"ska 216*\"","sca":"kiss=\"ska 216*\"","dk":"kiss=\"ska 216*\"","ic":"kiss=\"ska 216*\"","fae":"kiss=\"ska 216*\"","se":"kiss=\"ska 216*\"","no":"kiss=\"ska 216*\""}</v>
      </c>
      <c r="I136" s="25" t="str">
        <f>VLOOKUP(B136,SUB!B:AK,35,FALSE)</f>
        <v/>
      </c>
      <c r="J136" s="25" t="str">
        <f t="shared" si="4"/>
        <v/>
      </c>
      <c r="K136" s="25" t="str">
        <f>VLOOKUP(B136,HGW!B:AN,39,FALSE)</f>
        <v>{}</v>
      </c>
      <c r="L136" s="25" t="str">
        <f t="shared" si="5"/>
        <v>{}</v>
      </c>
    </row>
    <row r="137">
      <c r="A137" s="17" t="s">
        <v>1610</v>
      </c>
      <c r="B137" t="str">
        <f t="shared" si="1"/>
        <v>322.12</v>
      </c>
      <c r="C137" s="22" t="str">
        <f>VLOOKUP(B137,HGW!B:D,2,FALSE)</f>
        <v>322.1X</v>
      </c>
      <c r="D137" s="22" t="str">
        <f>VLOOKUP(B137,SUB!B:D,2,FALSE)</f>
        <v>322.1X</v>
      </c>
      <c r="E137" s="22" t="str">
        <f t="shared" si="2"/>
        <v>322.1X</v>
      </c>
      <c r="G137" s="25" t="str">
        <f>VLOOKUP(B137,Kiel!C:AL,36,FALSE)</f>
        <v>{"all":"kiss=\"ska 351*\"","nord":"kiss=\"ska 351*\"","sca":"kiss=\"ska 351*\"","dk":"kiss=\"ska 351*\"","gro":"kiss=\"ska 351*\"","ic":"kiss=\"ska 351*\"","fae":"kiss=\"ska 351*\"","se":"kiss=\"ska 351*\"","no":"kiss=\"ska 351*\""}</v>
      </c>
      <c r="H137" s="25" t="str">
        <f t="shared" si="3"/>
        <v>{"all":"kiss=\"ska 351*\"","nord":"kiss=\"ska 351*\"","sca":"kiss=\"ska 351*\"","dk":"kiss=\"ska 351*\"","gro":"kiss=\"ska 351*\"","ic":"kiss=\"ska 351*\"","fae":"kiss=\"ska 351*\"","se":"kiss=\"ska 351*\"","no":"kiss=\"ska 351*\""}</v>
      </c>
      <c r="I137" s="25" t="str">
        <f>VLOOKUP(B137,SUB!B:AK,35,FALSE)</f>
        <v/>
      </c>
      <c r="J137" s="25" t="str">
        <f t="shared" si="4"/>
        <v/>
      </c>
      <c r="K137" s="25" t="str">
        <f>VLOOKUP(B137,HGW!B:AN,39,FALSE)</f>
        <v>{}</v>
      </c>
      <c r="L137" s="25" t="str">
        <f t="shared" si="5"/>
        <v>{}</v>
      </c>
    </row>
    <row r="138">
      <c r="A138" s="17" t="s">
        <v>1613</v>
      </c>
      <c r="B138" t="str">
        <f t="shared" si="1"/>
        <v>322.13</v>
      </c>
      <c r="C138" s="22" t="str">
        <f>VLOOKUP(B138,HGW!B:D,2,FALSE)</f>
        <v>322.1X</v>
      </c>
      <c r="D138" s="22" t="str">
        <f>VLOOKUP(B138,SUB!B:D,2,FALSE)</f>
        <v>322.1X</v>
      </c>
      <c r="E138" s="22" t="str">
        <f t="shared" si="2"/>
        <v>322.1X</v>
      </c>
      <c r="G138" s="25" t="str">
        <f>VLOOKUP(B138,Kiel!C:AL,36,FALSE)</f>
        <v>{"all":"kiss=\"ska 485*\"","nord":"kiss=\"ska 485*\"","sca":"kiss=\"ska 485*\"","dk":"kiss=\"ska 485*\"","gro":"kiss=\"ska 485*\"","ic":"kiss=\"ska 485*\"","fae":"kiss=\"ska 485*\"","se":"kiss=\"ska 485*\"","no":"kiss=\"ska 485*\""}</v>
      </c>
      <c r="H138" s="25" t="str">
        <f t="shared" si="3"/>
        <v>{"all":"kiss=\"ska 485*\"","nord":"kiss=\"ska 485*\"","sca":"kiss=\"ska 485*\"","dk":"kiss=\"ska 485*\"","gro":"kiss=\"ska 485*\"","ic":"kiss=\"ska 485*\"","fae":"kiss=\"ska 485*\"","se":"kiss=\"ska 485*\"","no":"kiss=\"ska 485*\""}</v>
      </c>
      <c r="I138" s="25" t="str">
        <f>VLOOKUP(B138,SUB!B:AK,35,FALSE)</f>
        <v/>
      </c>
      <c r="J138" s="25" t="str">
        <f t="shared" si="4"/>
        <v/>
      </c>
      <c r="K138" s="25" t="str">
        <f>VLOOKUP(B138,HGW!B:AN,39,FALSE)</f>
        <v>{}</v>
      </c>
      <c r="L138" s="25" t="str">
        <f t="shared" si="5"/>
        <v>{}</v>
      </c>
    </row>
    <row r="139">
      <c r="A139" s="17" t="s">
        <v>1616</v>
      </c>
      <c r="B139" t="str">
        <f t="shared" si="1"/>
        <v>322.14</v>
      </c>
      <c r="C139" s="22" t="str">
        <f>VLOOKUP(B139,HGW!B:D,2,FALSE)</f>
        <v>322.1X</v>
      </c>
      <c r="D139" s="22" t="str">
        <f>VLOOKUP(B139,SUB!B:D,2,FALSE)</f>
        <v>322.1X</v>
      </c>
      <c r="E139" s="22" t="str">
        <f t="shared" si="2"/>
        <v>322.1X</v>
      </c>
      <c r="G139" s="25" t="str">
        <f>VLOOKUP(B139,Kiel!C:AL,36,FALSE)</f>
        <v>{"sca":"kiss=\"ska 660*\"","dk":"kiss=\"ska 660*\"","gro":"kiss=\"ska 660*\"","ic":"kiss=\"ska 660*\"","fae":"kiss=\"ska 660*\"","se":"kiss=\"ska 660*\"","no":"kiss=\"ska 660*\""}</v>
      </c>
      <c r="H139" s="25" t="str">
        <f t="shared" si="3"/>
        <v>{"sca":"kiss=\"ska 660*\"","dk":"kiss=\"ska 660*\"","gro":"kiss=\"ska 660*\"","ic":"kiss=\"ska 660*\"","fae":"kiss=\"ska 660*\"","se":"kiss=\"ska 660*\"","no":"kiss=\"ska 660*\""}</v>
      </c>
      <c r="I139" s="25" t="str">
        <f>VLOOKUP(B139,SUB!B:AK,35,FALSE)</f>
        <v/>
      </c>
      <c r="J139" s="25" t="str">
        <f t="shared" si="4"/>
        <v/>
      </c>
      <c r="K139" s="25" t="str">
        <f>VLOOKUP(B139,HGW!B:AN,39,FALSE)</f>
        <v>{}</v>
      </c>
      <c r="L139" s="25" t="str">
        <f t="shared" si="5"/>
        <v>{}</v>
      </c>
    </row>
    <row r="140">
      <c r="A140" s="17" t="s">
        <v>1618</v>
      </c>
      <c r="B140" t="str">
        <f t="shared" si="1"/>
        <v>322.15</v>
      </c>
      <c r="C140" s="22" t="str">
        <f>VLOOKUP(B140,HGW!B:D,2,FALSE)</f>
        <v>322.1X</v>
      </c>
      <c r="D140" s="22" t="str">
        <f>VLOOKUP(B140,SUB!B:D,2,FALSE)</f>
        <v>322.1X</v>
      </c>
      <c r="E140" s="22" t="str">
        <f t="shared" si="2"/>
        <v>322.1X</v>
      </c>
      <c r="G140" s="25" t="str">
        <f>VLOOKUP(B140,Kiel!C:AL,36,FALSE)</f>
        <v>{"sca":"kiss=\"ska 660*\" or kiss=\"ska 701*\" or kiss=\"ska 868*\"","dk":"kiss=\"ska 660*\" or kiss=\"ska 701*\" or kiss=\"ska 868*\"","gro":"kiss=\"ska 660*\" or kiss=\"ska 701*\" or kiss=\"ska 868*\"","ic":"kiss=\"ska 660*\" or kiss=\"ska 701*\"","fae":"kiss=\"ska 660*\" or kiss=\"ska 701*\" or kiss=\"ska 868*\"","se":"kiss=\"ska 660*\" or kiss=\"ska 701*\" or kiss=\"ska 868*\"","no":"kiss=\"ska 660*\" or kiss=\"ska 701*\" or kiss=\"ska 868*\""}</v>
      </c>
      <c r="H140" s="25" t="str">
        <f t="shared" si="3"/>
        <v>{"sca":"kiss=\"ska 660*\" or kiss=\"ska 701*\" or kiss=\"ska 868*\"","dk":"kiss=\"ska 660*\" or kiss=\"ska 701*\" or kiss=\"ska 868*\"","gro":"kiss=\"ska 660*\" or kiss=\"ska 701*\" or kiss=\"ska 868*\"","ic":"kiss=\"ska 660*\" or kiss=\"ska 701*\"","fae":"kiss=\"ska 660*\" or kiss=\"ska 701*\" or kiss=\"ska 868*\"","se":"kiss=\"ska 660*\" or kiss=\"ska 701*\" or kiss=\"ska 868*\"","no":"kiss=\"ska 660*\" or kiss=\"ska 701*\" or kiss=\"ska 868*\""}</v>
      </c>
      <c r="I140" s="25" t="str">
        <f>VLOOKUP(B140,SUB!B:AK,35,FALSE)</f>
        <v/>
      </c>
      <c r="J140" s="25" t="str">
        <f t="shared" si="4"/>
        <v/>
      </c>
      <c r="K140" s="25" t="str">
        <f>VLOOKUP(B140,HGW!B:AN,39,FALSE)</f>
        <v>{}</v>
      </c>
      <c r="L140" s="25" t="str">
        <f t="shared" si="5"/>
        <v>{}</v>
      </c>
    </row>
    <row r="141">
      <c r="A141" s="17" t="s">
        <v>2629</v>
      </c>
      <c r="B141" t="str">
        <f t="shared" si="1"/>
        <v>323.X</v>
      </c>
      <c r="C141" s="22" t="str">
        <f>VLOOKUP(B141,HGW!B:D,2,FALSE)</f>
        <v>32X</v>
      </c>
      <c r="D141" s="22" t="str">
        <f>VLOOKUP(B141,SUB!B:D,2,FALSE)</f>
        <v>32X</v>
      </c>
      <c r="E141" s="22" t="str">
        <f t="shared" si="2"/>
        <v>32X</v>
      </c>
      <c r="G141" s="26" t="str">
        <f>VLOOKUP(B141,Kiel!C:AL,36,FALSE)</f>
        <v>#N/A</v>
      </c>
      <c r="H141" s="26" t="str">
        <f t="shared" si="3"/>
        <v>{}</v>
      </c>
      <c r="I141" s="25" t="str">
        <f>VLOOKUP(B141,SUB!B:AK,35,FALSE)</f>
        <v/>
      </c>
      <c r="J141" s="25" t="str">
        <f t="shared" si="4"/>
        <v/>
      </c>
      <c r="K141" s="25" t="str">
        <f>VLOOKUP(B141,HGW!B:AN,39,FALSE)</f>
        <v>{"dk":"lklhgw=\"mg 48065\" or lklhgw=\"mg 48170\" or lklhgw=\"mg 48968\" or lklhgw=\"mg 48075\" or lklhgw=\"mg 48091\" or lklhgw=\"mg 48092\"","ic":"lklhgw=\"mg 58065\" or lklhgw=\"mg 58170\" or lklhgw=\"mg 58968\" or lklhgw=\"mg 58075\" or lklhgw=\"mg 58091\" or lklhgw=\"mg 58092\"","se":"lklhgw=\"mg 54065\" or lklhgw=\"mg 54170\" or lklhgw=\"mg 54968\" or lklhgw=\"mg 54075\" or lklhgw=\"mg 54091\" or lklhgw=\"mg 54092\"","no":"lklhgw=\"mg 52065\" or lklhgw=\"mg 52170\" or lklhgw=\"mg 52968\" or lklhgw=\"mg 52075\" or lklhgw=\"mg 52091\" or lklhgw=\"mg 52092\"","fi":"lklhgw=\"mg 56065\" or lklhgw=\"mg 56170\" or lklhgw=\"mg 56968\" or lklhgw=\"mg 56075\" or lklhgw=\"mg 56091\" or lklhgw=\"mg 56092\"","bal":"lklhgw=\"mg 59065\" or lklhgw=\"mg 59170\" or lklhgw=\"mg 59968\" or lklhgw=\"mg 59075\" or lklhgw=\"mg 59091\" or lklhgw=\"mg 59092\""}</v>
      </c>
      <c r="L141" s="25" t="str">
        <f t="shared" si="5"/>
        <v>{"dk":"lklhgw=\"mg 48065\" or lklhgw=\"mg 48170\" or lklhgw=\"mg 48968\" or lklhgw=\"mg 48075\" or lklhgw=\"mg 48091\" or lklhgw=\"mg 48092\"","ic":"lklhgw=\"mg 58065\" or lklhgw=\"mg 58170\" or lklhgw=\"mg 58968\" or lklhgw=\"mg 58075\" or lklhgw=\"mg 58091\" or lklhgw=\"mg 58092\"","se":"lklhgw=\"mg 54065\" or lklhgw=\"mg 54170\" or lklhgw=\"mg 54968\" or lklhgw=\"mg 54075\" or lklhgw=\"mg 54091\" or lklhgw=\"mg 54092\"","no":"lklhgw=\"mg 52065\" or lklhgw=\"mg 52170\" or lklhgw=\"mg 52968\" or lklhgw=\"mg 52075\" or lklhgw=\"mg 52091\" or lklhgw=\"mg 52092\"","fi":"lklhgw=\"mg 56065\" or lklhgw=\"mg 56170\" or lklhgw=\"mg 56968\" or lklhgw=\"mg 56075\" or lklhgw=\"mg 56091\" or lklhgw=\"mg 56092\"","bal":"lklhgw=\"mg 59065\" or lklhgw=\"mg 59170\" or lklhgw=\"mg 59968\" or lklhgw=\"mg 59075\" or lklhgw=\"mg 59091\" or lklhgw=\"mg 59092\""}</v>
      </c>
    </row>
    <row r="142">
      <c r="A142" s="17" t="s">
        <v>2652</v>
      </c>
      <c r="B142" t="str">
        <f t="shared" si="1"/>
        <v>323.0</v>
      </c>
      <c r="C142" s="22" t="str">
        <f>VLOOKUP(B142,HGW!B:D,2,FALSE)</f>
        <v>323.X</v>
      </c>
      <c r="D142" s="22" t="str">
        <f>VLOOKUP(B142,SUB!B:D,2,FALSE)</f>
        <v>323.X</v>
      </c>
      <c r="E142" s="22" t="str">
        <f t="shared" si="2"/>
        <v>323.X</v>
      </c>
      <c r="G142" s="26" t="str">
        <f>VLOOKUP(B142,Kiel!C:AL,36,FALSE)</f>
        <v>#N/A</v>
      </c>
      <c r="H142" s="26" t="str">
        <f t="shared" si="3"/>
        <v>{}</v>
      </c>
      <c r="I142" s="25" t="str">
        <f>VLOOKUP(B142,SUB!B:AK,35,FALSE)</f>
        <v/>
      </c>
      <c r="J142" s="25" t="str">
        <f t="shared" si="4"/>
        <v/>
      </c>
      <c r="K142" s="25" t="str">
        <f>VLOOKUP(B142,HGW!B:AN,39,FALSE)</f>
        <v>{"nord":"lklhgw=\"md 35?\" or lklhgw=\"md 4?\" or lklhgw=\"mg !!065\" or lklhgw=\"mg !!075\" or lklhgw=\"mg !!091\" or lklhgw=\"mg !!092\" or lklhgw=\"bl 622?\" or lklhgw=\"bl 63?\" or lklhgw=\"pr 2213\" or lklhgw=\"pl 40?\" or lklhgw=\"pl 41?\" or lklhgw=\"ps 3854\"","sca":"(lklhgw=\"mg !!065\" or lklhgw=\"mg !!075\" or lklhgw=\"mg !!091\" or lklhgw=\"mg !!092\")\" not lklhgw=\"mg 56?\"","dk":"lklhgw=\"mg 48065\" or lklhgw=\"mg 48075\" or lklhgw=\"mg 48091\" or lklhgw=\"mg 48092\"","ic":"lklhgw=\"mg 58065\" or lklhgw=\"mg 58075\" or lklhgw=\"mg 58091\" or lklhgw=\"mg 58092\"","se":"lklhgw=\"mg 54065\" or lklhgw=\"mg 54075\" or lklhgw=\"mg 54091\" or lklhgw=\"mg 54092\"","no":"lklhgw=\"mg 52065\" or lklhgw=\"mg 52075\" or lklhgw=\"mg 52091\" or lklhgw=\"mg 52092\"","fi":"lklhgw=\"mg 56065\" or lklhgw=\"mg 56075\" or lklhgw=\"mg 56091\" or lklhgw=\"mg 56092\"","bal":"lklhgw=\"mg 59065\" or lklhgw=\"mg 59075\" or lklhgw=\"mg 59091\" or lklhgw=\"mg 59092\"","all":"lklhgw=\"md 35?\" or lklhgw=\"md 4?\" or lklhgw=\"mg !!065\" or lklhgw=\"mg !!075\" or lklhgw=\"mg !!091\" or lklhgw=\"mg !!092\" or lklhgw=\"bl 622?\" or lklhgw=\"bl 63?\" or lklhgw=\"pr 2213\" or lklhgw=\"pl 40?\" or lklhgw=\"pl 41?\" or lklhgw=\"ps 3854\""}</v>
      </c>
      <c r="L142" s="25" t="str">
        <f t="shared" si="5"/>
        <v>{"nord":"lklhgw=\"md 35?\" or lklhgw=\"md 4?\" or lklhgw=\"mg !!065\" or lklhgw=\"mg !!075\" or lklhgw=\"mg !!091\" or lklhgw=\"mg !!092\" or lklhgw=\"bl 622?\" or lklhgw=\"bl 63?\" or lklhgw=\"pr 2213\" or lklhgw=\"pl 40?\" or lklhgw=\"pl 41?\" or lklhgw=\"ps 3854\"","sca":"(lklhgw=\"mg !!065\" or lklhgw=\"mg !!075\" or lklhgw=\"mg !!091\" or lklhgw=\"mg !!092\")\" not lklhgw=\"mg 56?\"","dk":"lklhgw=\"mg 48065\" or lklhgw=\"mg 48075\" or lklhgw=\"mg 48091\" or lklhgw=\"mg 48092\"","ic":"lklhgw=\"mg 58065\" or lklhgw=\"mg 58075\" or lklhgw=\"mg 58091\" or lklhgw=\"mg 58092\"","se":"lklhgw=\"mg 54065\" or lklhgw=\"mg 54075\" or lklhgw=\"mg 54091\" or lklhgw=\"mg 54092\"","no":"lklhgw=\"mg 52065\" or lklhgw=\"mg 52075\" or lklhgw=\"mg 52091\" or lklhgw=\"mg 52092\"","fi":"lklhgw=\"mg 56065\" or lklhgw=\"mg 56075\" or lklhgw=\"mg 56091\" or lklhgw=\"mg 56092\"","bal":"lklhgw=\"mg 59065\" or lklhgw=\"mg 59075\" or lklhgw=\"mg 59091\" or lklhgw=\"mg 59092\"","all":"lklhgw=\"md 35?\" or lklhgw=\"md 4?\" or lklhgw=\"mg !!065\" or lklhgw=\"mg !!075\" or lklhgw=\"mg !!091\" or lklhgw=\"mg !!092\" or lklhgw=\"bl 622?\" or lklhgw=\"bl 63?\" or lklhgw=\"pr 2213\" or lklhgw=\"pl 40?\" or lklhgw=\"pl 41?\" or lklhgw=\"ps 3854\""}</v>
      </c>
    </row>
    <row r="143">
      <c r="A143" s="17" t="s">
        <v>1667</v>
      </c>
      <c r="B143" t="str">
        <f t="shared" si="1"/>
        <v>323.1</v>
      </c>
      <c r="C143" s="22" t="str">
        <f>VLOOKUP(B143,HGW!B:D,2,FALSE)</f>
        <v>323.X</v>
      </c>
      <c r="D143" s="22" t="str">
        <f>VLOOKUP(B143,SUB!B:D,2,FALSE)</f>
        <v>323.X</v>
      </c>
      <c r="E143" s="22" t="str">
        <f t="shared" si="2"/>
        <v>323.X</v>
      </c>
      <c r="G143" s="25" t="str">
        <f>VLOOKUP(B143,Kiel!C:AL,36,FALSE)</f>
        <v>{"dk":"kiss=\"ska 503.700\""}</v>
      </c>
      <c r="H143" s="25" t="str">
        <f t="shared" si="3"/>
        <v>{"dk":"kiss=\"ska 503.700\""}</v>
      </c>
      <c r="I143" s="25" t="str">
        <f>VLOOKUP(B143,SUB!B:AK,35,FALSE)</f>
        <v/>
      </c>
      <c r="J143" s="25" t="str">
        <f t="shared" si="4"/>
        <v/>
      </c>
      <c r="K143" s="25" t="str">
        <f>VLOOKUP(B143,HGW!B:AN,39,FALSE)</f>
        <v>{"nord":"lklhgw=\"mg !!968\" or lklhgw=\"gz !36?\" or lklhgw=\"gz !38?\" or lklhgw=\"nr 547?\" or lklhgw=\"pr 2230\"","sca":"(lklhgw=\"mg !!986\" not lklhgw=\"56?\")\" or lklhgw=\"or lklhgw=\"gz !36?\" or lklhgw=\"gz !38?\" or lklhgw=\"nr 547?\"","dk":"lklhgw=\"mg 48986\" or lklhgw=\"or lklhgw=\"gz 236?\" or lklhgw=\"nr 547? \"","ic":"lklhgw=\"mg 58986\" or lklhgw=\"or lklhgw=\"gz 536? \"","gro":"lklhgw=\"gz 436?\"","se":"lklhgw=\"mg 54986\" or lklhgw=\"or lklhgw=\"gz 736? \"","no":"lklhgw=\"mg 52986\" or lklhgw=\"or lklhgw=\"gz 636? \"","fi":"lklhgw=\"mg 56986\" or lklhgw=\"or lklhgw=\"gz 836? \"","bal":"lklhgw=\"mg 59968\" or lklhgw=\"pr 2230\"","all":"lklhgw=\"mg !!968\" or lklhgw=\"gz !36?\" or lklhgw=\"gz !38?\" or lklhgw=\"nr 547?\" or lklhgw=\"pr 2230\""}</v>
      </c>
      <c r="L143" s="25" t="str">
        <f t="shared" si="5"/>
        <v>{"nord":"lklhgw=\"mg !!968\" or lklhgw=\"gz !36?\" or lklhgw=\"gz !38?\" or lklhgw=\"nr 547?\" or lklhgw=\"pr 2230\"","sca":"(lklhgw=\"mg !!986\" not lklhgw=\"56?\")\" or lklhgw=\"or lklhgw=\"gz !36?\" or lklhgw=\"gz !38?\" or lklhgw=\"nr 547?\"","dk":"lklhgw=\"mg 48986\" or lklhgw=\"or lklhgw=\"gz 236?\" or lklhgw=\"nr 547? \"","ic":"lklhgw=\"mg 58986\" or lklhgw=\"or lklhgw=\"gz 536? \"","gro":"lklhgw=\"gz 436?\"","se":"lklhgw=\"mg 54986\" or lklhgw=\"or lklhgw=\"gz 736? \"","no":"lklhgw=\"mg 52986\" or lklhgw=\"or lklhgw=\"gz 636? \"","fi":"lklhgw=\"mg 56986\" or lklhgw=\"or lklhgw=\"gz 836? \"","bal":"lklhgw=\"mg 59968\" or lklhgw=\"pr 2230\"","all":"lklhgw=\"mg !!968\" or lklhgw=\"gz !36?\" or lklhgw=\"gz !38?\" or lklhgw=\"nr 547?\" or lklhgw=\"pr 2230\""}</v>
      </c>
    </row>
    <row r="144">
      <c r="A144" s="17" t="s">
        <v>1690</v>
      </c>
      <c r="B144" t="str">
        <f t="shared" si="1"/>
        <v>323.4</v>
      </c>
      <c r="C144" s="22" t="str">
        <f>VLOOKUP(B144,HGW!B:D,2,FALSE)</f>
        <v>323.X</v>
      </c>
      <c r="D144" s="22" t="str">
        <f>VLOOKUP(B144,SUB!B:D,2,FALSE)</f>
        <v>323.X</v>
      </c>
      <c r="E144" s="22" t="str">
        <f t="shared" si="2"/>
        <v>323.X</v>
      </c>
      <c r="G144" s="26" t="str">
        <f>VLOOKUP(B144,Kiel!C:AL,36,FALSE)</f>
        <v>#N/A</v>
      </c>
      <c r="H144" s="26" t="str">
        <f t="shared" si="3"/>
        <v>{}</v>
      </c>
      <c r="I144" s="25" t="str">
        <f>VLOOKUP(B144,SUB!B:AK,35,FALSE)</f>
        <v/>
      </c>
      <c r="J144" s="25" t="str">
        <f t="shared" si="4"/>
        <v/>
      </c>
      <c r="K144" s="25" t="str">
        <f>VLOOKUP(B144,HGW!B:AN,39,FALSE)</f>
        <v>{"nord":"lklhgw=\"mf 17?\" or lklhgw=\"mg !!15?\" or lklhgw=\"mg !!17?\" or lklhgw=\"ap 291?\" or lklhgw=\"ap 292? \"","sca":"(lklhgw=\"mf 170?\" or lklhgw=\"mg !!15?\" or lklhgw=\"mg !!17?\")\" not lklhgw=\"mg 56?\"","dk":"lklhgw=\"mg 4815?\" or lklhgw=\"mg 4817? \"","ic":"lklhgw=\"mg 5815?\" or lklhgw=\"mg 5817?\"","se":"lklhgw=\"mg 5415?\" or lklhgw=\"mg 5417?\"","no":"lklhgw=\"mg 5215?\" or lklhgw=\"mg 5217?\"","fi":"lklhgw=\"mg 5615?\" or lklhgw=\"mg 5617?\"","bal":"lklhgw=\"mg 59170\" or lklhgw=\"mg 59150\" or lklhgw=\"ap 291?\" or lklhgw=\"ap 292?\" or lklhgw=\"mf 17?\"","all":"lklhgw=\"mf 17?\" or lklhgw=\"mg !!15?\" or lklhgw=\"mg !!17?\" or lklhgw=\"ap 291?\" or lklhgw=\"ap 292? \""}</v>
      </c>
      <c r="L144" s="25" t="str">
        <f t="shared" si="5"/>
        <v>{"nord":"lklhgw=\"mf 17?\" or lklhgw=\"mg !!15?\" or lklhgw=\"mg !!17?\" or lklhgw=\"ap 291?\" or lklhgw=\"ap 292? \"","sca":"(lklhgw=\"mf 170?\" or lklhgw=\"mg !!15?\" or lklhgw=\"mg !!17?\")\" not lklhgw=\"mg 56?\"","dk":"lklhgw=\"mg 4815?\" or lklhgw=\"mg 4817? \"","ic":"lklhgw=\"mg 5815?\" or lklhgw=\"mg 5817?\"","se":"lklhgw=\"mg 5415?\" or lklhgw=\"mg 5417?\"","no":"lklhgw=\"mg 5215?\" or lklhgw=\"mg 5217?\"","fi":"lklhgw=\"mg 5615?\" or lklhgw=\"mg 5617?\"","bal":"lklhgw=\"mg 59170\" or lklhgw=\"mg 59150\" or lklhgw=\"ap 291?\" or lklhgw=\"ap 292?\" or lklhgw=\"mf 17?\"","all":"lklhgw=\"mf 17?\" or lklhgw=\"mg !!15?\" or lklhgw=\"mg !!17?\" or lklhgw=\"ap 291?\" or lklhgw=\"ap 292? \""}</v>
      </c>
    </row>
    <row r="145">
      <c r="A145" s="17" t="s">
        <v>1713</v>
      </c>
      <c r="B145" t="str">
        <f t="shared" si="1"/>
        <v>323.6</v>
      </c>
      <c r="C145" s="22" t="str">
        <f>VLOOKUP(B145,HGW!B:D,2,FALSE)</f>
        <v>323.X</v>
      </c>
      <c r="D145" s="22" t="str">
        <f>VLOOKUP(B145,SUB!B:D,2,FALSE)</f>
        <v>323.X</v>
      </c>
      <c r="E145" s="22" t="str">
        <f t="shared" si="2"/>
        <v>323.X</v>
      </c>
      <c r="G145" s="26" t="str">
        <f>VLOOKUP(B145,Kiel!C:AL,36,FALSE)</f>
        <v>#N/A</v>
      </c>
      <c r="H145" s="26" t="str">
        <f t="shared" si="3"/>
        <v>{}</v>
      </c>
      <c r="I145" s="25" t="str">
        <f>VLOOKUP(B145,SUB!B:AK,35,FALSE)</f>
        <v/>
      </c>
      <c r="J145" s="25" t="str">
        <f t="shared" si="4"/>
        <v/>
      </c>
      <c r="K145" s="25" t="str">
        <f>VLOOKUP(B145,HGW!B:AN,39,FALSE)</f>
        <v>{"nord":"lklhgw=\"md 46?\" or lklhgw=\"pl 378\" or lklhgw=\"ps 3872\" or lklhgw=\"pl 625\"","bal":"lklhgw=\"pl 378\" or lklhgw=\"ps 3872\"","all":"lklhgw=\"md 46?\" or lklhgw=\"pl 378\" or lklhgw=\"ps 3872\" or lklhgw=\"pl 625\""}</v>
      </c>
      <c r="L145" s="25" t="str">
        <f t="shared" si="5"/>
        <v>{"nord":"lklhgw=\"md 46?\" or lklhgw=\"pl 378\" or lklhgw=\"ps 3872\" or lklhgw=\"pl 625\"","bal":"lklhgw=\"pl 378\" or lklhgw=\"ps 3872\"","all":"lklhgw=\"md 46?\" or lklhgw=\"pl 378\" or lklhgw=\"ps 3872\" or lklhgw=\"pl 625\""}</v>
      </c>
    </row>
    <row r="146">
      <c r="A146" s="17" t="s">
        <v>2728</v>
      </c>
      <c r="B146" t="str">
        <f t="shared" si="1"/>
        <v>324.X</v>
      </c>
      <c r="C146" s="22" t="str">
        <f>VLOOKUP(B146,HGW!B:D,2,FALSE)</f>
        <v>32X</v>
      </c>
      <c r="D146" s="22" t="str">
        <f>VLOOKUP(B146,SUB!B:D,2,FALSE)</f>
        <v>32X</v>
      </c>
      <c r="E146" s="22" t="str">
        <f t="shared" si="2"/>
        <v>32X</v>
      </c>
      <c r="G146" s="26" t="str">
        <f>VLOOKUP(B146,Kiel!C:AL,36,FALSE)</f>
        <v>#N/A</v>
      </c>
      <c r="H146" s="26" t="str">
        <f t="shared" si="3"/>
        <v>{}</v>
      </c>
      <c r="I146" s="25" t="str">
        <f>VLOOKUP(B146,SUB!B:AK,35,FALSE)</f>
        <v/>
      </c>
      <c r="J146" s="25" t="str">
        <f t="shared" si="4"/>
        <v/>
      </c>
      <c r="K146" s="25" t="str">
        <f>VLOOKUP(B146,HGW!B:AN,39,FALSE)</f>
        <v>{"bal":"lklhgw=\"mg 592?-mg 594?\" or lklhgw=\"mg 59080\""}</v>
      </c>
      <c r="L146" s="25" t="str">
        <f t="shared" si="5"/>
        <v>{"bal":"lklhgw=\"mg 592?-mg 594?\" or lklhgw=\"mg 59080\""}</v>
      </c>
    </row>
    <row r="147">
      <c r="A147" s="17" t="s">
        <v>1729</v>
      </c>
      <c r="B147" t="str">
        <f t="shared" si="1"/>
        <v>324.2</v>
      </c>
      <c r="C147" s="22" t="str">
        <f>VLOOKUP(B147,HGW!B:D,2,FALSE)</f>
        <v>324.X</v>
      </c>
      <c r="D147" s="22" t="str">
        <f>VLOOKUP(B147,SUB!B:D,2,FALSE)</f>
        <v>324.X</v>
      </c>
      <c r="E147" s="22" t="str">
        <f t="shared" si="2"/>
        <v>324.X</v>
      </c>
      <c r="G147" s="25" t="str">
        <f>VLOOKUP(B147,Kiel!C:AL,36,FALSE)</f>
        <v>{"nord":"kiss=\"pol 64*\"","sca":"kiss=\"ska 644*\" or kiss=\"ska 715*\" or kiss=\"pol 64*\"","dk":"kiss=\"ska 644*\" or kiss=\"ska 716*\" or kiss=\"pol 64*\"","gro":"kiss=\"ska 644*\" or kiss=\"pol 64*\"","ic":"kiss=\"ska 644*\" or kiss=\"ska 722*\" or kiss=\"pol 64*\"","fae":"kiss=\"ska 644*\" or kiss=\"ska 722*\" or kiss=\"pol 64*\"","se":"kiss=\"ska 644*\" or kiss=\"ska 727*\"","no":"kiss=\"ska 644*\" or kiss=\"ska 723*\" or kiss=\"pol 64*\"","fi":"kiss=\"pol 64*\""}</v>
      </c>
      <c r="H147" s="25" t="str">
        <f t="shared" si="3"/>
        <v>{"nord":"kiss=\"pol 64*\"","sca":"kiss=\"ska 644*\" or kiss=\"ska 715*\" or kiss=\"pol 64*\"","dk":"kiss=\"ska 644*\" or kiss=\"ska 716*\" or kiss=\"pol 64*\"","gro":"kiss=\"ska 644*\" or kiss=\"pol 64*\"","ic":"kiss=\"ska 644*\" or kiss=\"ska 722*\" or kiss=\"pol 64*\"","fae":"kiss=\"ska 644*\" or kiss=\"ska 722*\" or kiss=\"pol 64*\"","se":"kiss=\"ska 644*\" or kiss=\"ska 727*\"","no":"kiss=\"ska 644*\" or kiss=\"ska 723*\" or kiss=\"pol 64*\"","fi":"kiss=\"pol 64*\""}</v>
      </c>
      <c r="I147" s="25" t="str">
        <f>VLOOKUP(B147,SUB!B:AK,35,FALSE)</f>
        <v/>
      </c>
      <c r="J147" s="25" t="str">
        <f t="shared" si="4"/>
        <v/>
      </c>
      <c r="K147" s="25" t="str">
        <f>VLOOKUP(B147,HGW!B:AN,39,FALSE)</f>
        <v>{"nord":"lklhgw=\"mf 3?\" or lklhgw=\"mg !!3?\" or lklhgw=\"pl 381?\"","sca":"(lklhgw=\"mg !!3?\" not lklhgw=\"563?\"","dk":"lklhgw=\"mg 483?\"","ic":"lklhgw=\"mg 583?\"","se":"lklhgw=\"mg 543?\"","no":"lklhgw=\"mg 523?\"","fi":"lklhgw=\"mg 563?\"","bal":"lklhgw=\"mg 593?\"","all":"lklhgw=\"mf 3?\" or lklhgw=\"mg !!3?\" or lklhgw=\"pl 381?\""}</v>
      </c>
      <c r="L147" s="25" t="str">
        <f t="shared" si="5"/>
        <v>{"nord":"lklhgw=\"mf 3?\" or lklhgw=\"mg !!3?\" or lklhgw=\"pl 381?\"","sca":"(lklhgw=\"mg !!3?\" not lklhgw=\"563?\"","dk":"lklhgw=\"mg 483?\"","ic":"lklhgw=\"mg 583?\"","se":"lklhgw=\"mg 543?\"","no":"lklhgw=\"mg 523?\"","fi":"lklhgw=\"mg 563?\"","bal":"lklhgw=\"mg 593?\"","all":"lklhgw=\"mf 3?\" or lklhgw=\"mg !!3?\" or lklhgw=\"pl 381?\""}</v>
      </c>
    </row>
    <row r="148">
      <c r="A148" s="17" t="s">
        <v>1751</v>
      </c>
      <c r="B148" t="str">
        <f t="shared" si="1"/>
        <v>324.4</v>
      </c>
      <c r="C148" s="22" t="str">
        <f>VLOOKUP(B148,HGW!B:D,2,FALSE)</f>
        <v>324.X</v>
      </c>
      <c r="D148" s="22" t="str">
        <f>VLOOKUP(B148,SUB!B:D,2,FALSE)</f>
        <v>324.X</v>
      </c>
      <c r="E148" s="22" t="str">
        <f t="shared" si="2"/>
        <v>324.X</v>
      </c>
      <c r="G148" s="25" t="str">
        <f>VLOOKUP(B148,Kiel!C:AL,36,FALSE)</f>
        <v>{"sca":"kiss=\"ska 731*\" or kiss=\"ska 733*\"","dk":"kiss=\"ska 731*\" or kiss=\"ska 733*\"","gro":"kiss=\"ska 731*\" or kiss=\"ska 733*\"","ic":"kiss=\"ska 731*\" or kiss=\"ska 733*\"","fae":"kiss=\"ska 731*\" or kiss=\"ska 733*\"","se":"kiss=\"ska 731*\" or kiss=\"ska 733*\"","no":"kiss=\"ska 731*\" or kiss=\"ska 733*\""}</v>
      </c>
      <c r="H148" s="25" t="str">
        <f t="shared" si="3"/>
        <v>{"sca":"kiss=\"ska 731*\" or kiss=\"ska 733*\"","dk":"kiss=\"ska 731*\" or kiss=\"ska 733*\"","gro":"kiss=\"ska 731*\" or kiss=\"ska 733*\"","ic":"kiss=\"ska 731*\" or kiss=\"ska 733*\"","fae":"kiss=\"ska 731*\" or kiss=\"ska 733*\"","se":"kiss=\"ska 731*\" or kiss=\"ska 733*\"","no":"kiss=\"ska 731*\" or kiss=\"ska 733*\""}</v>
      </c>
      <c r="I148" s="25" t="str">
        <f>VLOOKUP(B148,SUB!B:AK,35,FALSE)</f>
        <v/>
      </c>
      <c r="J148" s="25" t="str">
        <f t="shared" si="4"/>
        <v/>
      </c>
      <c r="K148" s="25" t="str">
        <f>VLOOKUP(B148,HGW!B:AN,39,FALSE)</f>
        <v>{"nord":"lklhgw=\"pr 2421\" or lklhgw=\"mg !!2?\"","sca":"lklhgw=\"mg !!2?\" not lklhgw=\"mg 56?\"","dk":"lklhgw=\"mg 482?\"","ic":"lklhgw=\"mg 582?\"","se":"lklhgw=\"mg 542?\"","no":"lklhgw=\"mg 522?\"","fi":"lklhgw=\"mg 562?\"","bal":"lklhgw=\"pr 2421\" or lklhgw=\"mg !!2?\"","all":"lklhgw=\"pr 2421\" or lklhgw=\"mg !!2?\""}</v>
      </c>
      <c r="L148" s="25" t="str">
        <f t="shared" si="5"/>
        <v>{"nord":"lklhgw=\"pr 2421\" or lklhgw=\"mg !!2?\"","sca":"lklhgw=\"mg !!2?\" not lklhgw=\"mg 56?\"","dk":"lklhgw=\"mg 482?\"","ic":"lklhgw=\"mg 582?\"","se":"lklhgw=\"mg 542?\"","no":"lklhgw=\"mg 522?\"","fi":"lklhgw=\"mg 562?\"","bal":"lklhgw=\"pr 2421\" or lklhgw=\"mg !!2?\"","all":"lklhgw=\"pr 2421\" or lklhgw=\"mg !!2?\""}</v>
      </c>
    </row>
    <row r="149">
      <c r="A149" s="17" t="s">
        <v>1763</v>
      </c>
      <c r="B149" t="str">
        <f t="shared" si="1"/>
        <v>324.6</v>
      </c>
      <c r="C149" s="22" t="str">
        <f>VLOOKUP(B149,HGW!B:D,2,FALSE)</f>
        <v>324.X</v>
      </c>
      <c r="D149" s="22" t="str">
        <f>VLOOKUP(B149,SUB!B:D,2,FALSE)</f>
        <v>324.X</v>
      </c>
      <c r="E149" s="22" t="str">
        <f t="shared" si="2"/>
        <v>324.X</v>
      </c>
      <c r="G149" s="26" t="str">
        <f>VLOOKUP(B149,Kiel!C:AL,36,FALSE)</f>
        <v>#N/A</v>
      </c>
      <c r="H149" s="26" t="str">
        <f t="shared" si="3"/>
        <v>{}</v>
      </c>
      <c r="I149" s="25" t="str">
        <f>VLOOKUP(B149,SUB!B:AK,35,FALSE)</f>
        <v/>
      </c>
      <c r="J149" s="25" t="str">
        <f t="shared" si="4"/>
        <v/>
      </c>
      <c r="K149" s="25" t="str">
        <f>VLOOKUP(B149,HGW!B:AN,39,FALSE)</f>
        <v>{"nord":"lklhgw=\"mg !!4?\" or lklhgw=\"mf 4?\" or lklhgw=\"ps 3856\"","sca":"lklhgw=\"mg !!4?\" not lklhgw=\"mg 56?\"","dk":"lklhgw=\"mg 484?\"","ic":"lklhgw=\"mg 584?\"","se":"lklhgw=\"mg 544?\"","no":"lklhgw=\"mg 524?\"","fi":"lklhgw=\"mg 564?\"","bal":"lklhgw=\"mg 594?\"","all":"lklhgw=\"mg !!4?\" or lklhgw=\"mf 4?\" or lklhgw=\"ps 3856\""}</v>
      </c>
      <c r="L149" s="25" t="str">
        <f t="shared" si="5"/>
        <v>{"nord":"lklhgw=\"mg !!4?\" or lklhgw=\"mf 4?\" or lklhgw=\"ps 3856\"","sca":"lklhgw=\"mg !!4?\" not lklhgw=\"mg 56?\"","dk":"lklhgw=\"mg 484?\"","ic":"lklhgw=\"mg 584?\"","se":"lklhgw=\"mg 544?\"","no":"lklhgw=\"mg 524?\"","fi":"lklhgw=\"mg 564?\"","bal":"lklhgw=\"mg 594?\"","all":"lklhgw=\"mg !!4?\" or lklhgw=\"mf 4?\" or lklhgw=\"ps 3856\""}</v>
      </c>
    </row>
    <row r="150">
      <c r="A150" s="17">
        <v>325.0</v>
      </c>
      <c r="B150" t="str">
        <f t="shared" si="1"/>
        <v>325</v>
      </c>
      <c r="C150" s="22" t="str">
        <f>VLOOKUP(B150,HGW!B:D,2,FALSE)</f>
        <v>32X</v>
      </c>
      <c r="D150" s="22" t="str">
        <f>VLOOKUP(B150,SUB!B:D,2,FALSE)</f>
        <v>32X</v>
      </c>
      <c r="E150" s="22" t="str">
        <f t="shared" si="2"/>
        <v>32X</v>
      </c>
      <c r="G150" s="25" t="str">
        <f>VLOOKUP(B150,Kiel!C:AL,36,FALSE)</f>
        <v>{"sca":"kiss=\"ska 842*\"","dk":"kiss=\"ska 842*\"","gro":"kiss=\"ska 842*\"","ic":"kiss=\"ska 842*\"","fae":"kiss=\"ska 842*\"","se":"kiss=\"ska 842*\"","no":"kiss=\"ska 842*\""}</v>
      </c>
      <c r="H150" s="25" t="str">
        <f t="shared" si="3"/>
        <v>{"sca":"kiss=\"ska 842*\"","dk":"kiss=\"ska 842*\"","gro":"kiss=\"ska 842*\"","ic":"kiss=\"ska 842*\"","fae":"kiss=\"ska 842*\"","se":"kiss=\"ska 842*\"","no":"kiss=\"ska 842*\""}</v>
      </c>
      <c r="I150" s="25" t="str">
        <f>VLOOKUP(B150,SUB!B:AK,35,FALSE)</f>
        <v/>
      </c>
      <c r="J150" s="25" t="str">
        <f t="shared" si="4"/>
        <v/>
      </c>
      <c r="K150" s="25" t="str">
        <f>VLOOKUP(B150,HGW!B:AN,39,FALSE)</f>
        <v>{"nord":"lklhgw=\"ms 1500\" or lklhgw=\"ms 1560\" or lklhgw=\"ms 3550\" or lklhgw=\"ms 3600\" or lklhgw=\"r! !!594\" or lklhgw=\"r! !!573\" or lklhgw=\"r! !!595\" or lklhgw=\"qu 400\" or lklhgw=\"lb 56?\"","sca":"(lklhgw=\"lb 56?\" not lklhgw=\"lb 56225\")\" or (lklhgw=\"rm !!594\" not lklhgw=\"rm 50?\")","dk":"lklhgw=\"rm 20594\"","ic":"lklhgw=\"rm 60594\"","se":"lklhgw=\"rm 40594\"","no":"lklhgw=\"rm 30594\"","fi":"lklhgw=\"rm 50594\"","bal":"lklhgw=\"ms 1500\" or lklhgw=\"ms 1560\" or lklhgw=\"ms 3550\" or lklhgw=\"ms 3600\" or lklhgw=\"rq 2!594\" or lklhgw=\"rq 2!573\" or lklhgw=\"rq 2!595\" or lklhgw=\"qu 400\" or lklhgw=\"lb 56?\"","all":"lklhgw=\"ms 1500\" or lklhgw=\"ms 1560\" or lklhgw=\"ms 3550\" or lklhgw=\"ms 3600\" or lklhgw=\"r! !!594\" or lklhgw=\"r! !!573\" or lklhgw=\"r! !!595\" or lklhgw=\"qu 400\" or lklhgw=\"lb 56?\""}</v>
      </c>
      <c r="L150" s="25" t="str">
        <f t="shared" si="5"/>
        <v>{"nord":"lklhgw=\"ms 1500\" or lklhgw=\"ms 1560\" or lklhgw=\"ms 3550\" or lklhgw=\"ms 3600\" or lklhgw=\"r! !!594\" or lklhgw=\"r! !!573\" or lklhgw=\"r! !!595\" or lklhgw=\"qu 400\" or lklhgw=\"lb 56?\"","sca":"(lklhgw=\"lb 56?\" not lklhgw=\"lb 56225\")\" or (lklhgw=\"rm !!594\" not lklhgw=\"rm 50?\")","dk":"lklhgw=\"rm 20594\"","ic":"lklhgw=\"rm 60594\"","se":"lklhgw=\"rm 40594\"","no":"lklhgw=\"rm 30594\"","fi":"lklhgw=\"rm 50594\"","bal":"lklhgw=\"ms 1500\" or lklhgw=\"ms 1560\" or lklhgw=\"ms 3550\" or lklhgw=\"ms 3600\" or lklhgw=\"rq 2!594\" or lklhgw=\"rq 2!573\" or lklhgw=\"rq 2!595\" or lklhgw=\"qu 400\" or lklhgw=\"lb 56?\"","all":"lklhgw=\"ms 1500\" or lklhgw=\"ms 1560\" or lklhgw=\"ms 3550\" or lklhgw=\"ms 3600\" or lklhgw=\"r! !!594\" or lklhgw=\"r! !!573\" or lklhgw=\"r! !!595\" or lklhgw=\"qu 400\" or lklhgw=\"lb 56?\""}</v>
      </c>
    </row>
    <row r="151">
      <c r="A151" s="17" t="s">
        <v>2852</v>
      </c>
      <c r="B151" t="str">
        <f t="shared" si="1"/>
        <v>327.X</v>
      </c>
      <c r="C151" s="22" t="str">
        <f>VLOOKUP(B151,HGW!B:D,2,FALSE)</f>
        <v>32X</v>
      </c>
      <c r="D151" s="22" t="str">
        <f>VLOOKUP(B151,SUB!B:D,2,FALSE)</f>
        <v>32X</v>
      </c>
      <c r="E151" s="22" t="str">
        <f t="shared" si="2"/>
        <v>32X</v>
      </c>
      <c r="G151" s="26" t="str">
        <f>VLOOKUP(B151,Kiel!C:AL,36,FALSE)</f>
        <v>#N/A</v>
      </c>
      <c r="H151" s="26" t="str">
        <f t="shared" si="3"/>
        <v>{}</v>
      </c>
      <c r="I151" s="25" t="str">
        <f>VLOOKUP(B151,SUB!B:AK,35,FALSE)</f>
        <v/>
      </c>
      <c r="J151" s="25" t="str">
        <f t="shared" si="4"/>
        <v/>
      </c>
      <c r="K151" s="25" t="str">
        <f>VLOOKUP(B151,HGW!B:AN,39,FALSE)</f>
        <v>{"nord":"lklhgw=\"mg !!940\" or lklhgw=\"mk?\" or lklhgw=\"ml?\" or lklhgw=\"nk 71?\" or lklhgw=\"nk 72?\" or lklhgw=\"nk 77?\" or lklhgw=\"nq 62?\" or lklhgw=\"nq 73?\" or lklhgw=\"qm 4?\"","sca":"lklhgw=\"mg !!940\" not lklhgw=\"mg 56940\"","dk":"lklhgw=\"ml 2300\" or lklhgw=\"ml 7308\" or lklhgw=\"nk 7125\" or lklhgw=\"mg 48940\"","ic":"lklhgw=\"ml 7316\" or lklhgw=\"nk 7160\" or lklhgw=\"mg 58940\"","se":"lklhgw=\"ml 3100\" or lklhgw=\"ml 7338\" or lklhgw=\"nk 7230\" or lklhgw=\"mg 54940\"","no":"lklhgw=\"ml 2900\" or lklhgw=\"ml 7328\" or lklhgw=\"nk 7200\" or lklhgw=\"mg 52940\"","fi":"lklhgw=\"ml 7310\" or lklhgw=\"nk 7130\" or lklhgw=\"mg 56940\"","bal":"lklhgw=\"ml?\" or lklhgw=\"mk?\" or lklhgw=\"mg 59940\"","all":"lklhgw=\"mg !!940\" or lklhgw=\"mk?\" or lklhgw=\"ml?\" or lklhgw=\"nk 71?\" or lklhgw=\"nk 72?\" or lklhgw=\"nk 77?\" or lklhgw=\"nq 62?\" or lklhgw=\"nq 73?\" or lklhgw=\"qm 4?\""}</v>
      </c>
      <c r="L151" s="25" t="str">
        <f t="shared" si="5"/>
        <v>{"nord":"lklhgw=\"mg !!940\" or lklhgw=\"mk?\" or lklhgw=\"ml?\" or lklhgw=\"nk 71?\" or lklhgw=\"nk 72?\" or lklhgw=\"nk 77?\" or lklhgw=\"nq 62?\" or lklhgw=\"nq 73?\" or lklhgw=\"qm 4?\"","sca":"lklhgw=\"mg !!940\" not lklhgw=\"mg 56940\"","dk":"lklhgw=\"ml 2300\" or lklhgw=\"ml 7308\" or lklhgw=\"nk 7125\" or lklhgw=\"mg 48940\"","ic":"lklhgw=\"ml 7316\" or lklhgw=\"nk 7160\" or lklhgw=\"mg 58940\"","se":"lklhgw=\"ml 3100\" or lklhgw=\"ml 7338\" or lklhgw=\"nk 7230\" or lklhgw=\"mg 54940\"","no":"lklhgw=\"ml 2900\" or lklhgw=\"ml 7328\" or lklhgw=\"nk 7200\" or lklhgw=\"mg 52940\"","fi":"lklhgw=\"ml 7310\" or lklhgw=\"nk 7130\" or lklhgw=\"mg 56940\"","bal":"lklhgw=\"ml?\" or lklhgw=\"mk?\" or lklhgw=\"mg 59940\"","all":"lklhgw=\"mg !!940\" or lklhgw=\"mk?\" or lklhgw=\"ml?\" or lklhgw=\"nk 71?\" or lklhgw=\"nk 72?\" or lklhgw=\"nk 77?\" or lklhgw=\"nq 62?\" or lklhgw=\"nq 73?\" or lklhgw=\"qm 4?\""}</v>
      </c>
    </row>
    <row r="152">
      <c r="A152" s="17" t="s">
        <v>1836</v>
      </c>
      <c r="B152" t="str">
        <f t="shared" si="1"/>
        <v>327.1</v>
      </c>
      <c r="C152" s="22" t="str">
        <f>VLOOKUP(B152,HGW!B:D,2,FALSE)</f>
        <v>327.X</v>
      </c>
      <c r="D152" s="22" t="str">
        <f>VLOOKUP(B152,SUB!B:D,2,FALSE)</f>
        <v>327.X</v>
      </c>
      <c r="E152" s="22" t="str">
        <f t="shared" si="2"/>
        <v>327.X</v>
      </c>
      <c r="G152" s="25" t="str">
        <f>VLOOKUP(B152,Kiel!C:AL,36,FALSE)</f>
        <v>{"all":"kiss=\"ska 146.100\"","nord":"kiss=\"ska 146.100\"","sca":"kiss=\"ska 146.100\"","dk":"kiss=\"ska 146.100\" or kiss=\"ska 146.200\"","gro":"kiss=\"ska 146.100\"","ic":"kiss=\"ska 146.100\"","fae":"kiss=\"ska 146.100\"","se":"kiss=\"ska 146.100\" or kiss=\"ska 146.200\"","no":"kiss=\"ska 146.100\" or kiss=\"ska 146.200\"","fi":"kiss=\"ska 146.100\" or kiss=\"ska 146.200\""}</v>
      </c>
      <c r="H152" s="25" t="str">
        <f t="shared" si="3"/>
        <v>{"all":"kiss=\"ska 146.100\"","nord":"kiss=\"ska 146.100\"","sca":"kiss=\"ska 146.100\"","dk":"kiss=\"ska 146.100\" or kiss=\"ska 146.200\"","gro":"kiss=\"ska 146.100\"","ic":"kiss=\"ska 146.100\"","fae":"kiss=\"ska 146.100\"","se":"kiss=\"ska 146.100\" or kiss=\"ska 146.200\"","no":"kiss=\"ska 146.100\" or kiss=\"ska 146.200\"","fi":"kiss=\"ska 146.100\" or kiss=\"ska 146.200\""}</v>
      </c>
      <c r="I152" s="25" t="str">
        <f>VLOOKUP(B152,SUB!B:AK,35,FALSE)</f>
        <v/>
      </c>
      <c r="J152" s="25" t="str">
        <f t="shared" si="4"/>
        <v/>
      </c>
      <c r="K152" s="25" t="str">
        <f>VLOOKUP(B152,HGW!B:AN,39,FALSE)</f>
        <v>{}</v>
      </c>
      <c r="L152" s="25" t="str">
        <f t="shared" si="5"/>
        <v>{}</v>
      </c>
    </row>
    <row r="153">
      <c r="A153" s="17" t="s">
        <v>1844</v>
      </c>
      <c r="B153" t="str">
        <f t="shared" si="1"/>
        <v>327.2</v>
      </c>
      <c r="C153" s="22" t="str">
        <f>VLOOKUP(B153,HGW!B:D,2,FALSE)</f>
        <v>327.X</v>
      </c>
      <c r="D153" s="22" t="str">
        <f>VLOOKUP(B153,SUB!B:D,2,FALSE)</f>
        <v>327.X</v>
      </c>
      <c r="E153" s="22" t="str">
        <f t="shared" si="2"/>
        <v>327.X</v>
      </c>
      <c r="G153" s="25" t="str">
        <f>VLOOKUP(B153,Kiel!C:AL,36,FALSE)</f>
        <v>{"all":"kiss=\"ska 281.200\"","nord":"kiss=\"ska 281.200\"","sca":"kiss=\"ska 281.200\" or kiss=\"ska 281.600\"","dk":"kiss=\"ska 281.200\"","gro":"kiss=\"ska 281.200\"","ic":"kiss=\"ska 281.200\"","fae":"kiss=\"ska 281.200\"","se":"kiss=\"ska 281.200\"","no":"kiss=\"ska 281.200\"","fi":"kiss=\"ska 281.200\""}</v>
      </c>
      <c r="H153" s="25" t="str">
        <f t="shared" si="3"/>
        <v>{"all":"kiss=\"ska 281.200\"","nord":"kiss=\"ska 281.200\"","sca":"kiss=\"ska 281.200\" or kiss=\"ska 281.600\"","dk":"kiss=\"ska 281.200\"","gro":"kiss=\"ska 281.200\"","ic":"kiss=\"ska 281.200\"","fae":"kiss=\"ska 281.200\"","se":"kiss=\"ska 281.200\"","no":"kiss=\"ska 281.200\"","fi":"kiss=\"ska 281.200\""}</v>
      </c>
      <c r="I153" s="25" t="str">
        <f>VLOOKUP(B153,SUB!B:AK,35,FALSE)</f>
        <v/>
      </c>
      <c r="J153" s="25" t="str">
        <f t="shared" si="4"/>
        <v/>
      </c>
      <c r="K153" s="25" t="str">
        <f>VLOOKUP(B153,HGW!B:AN,39,FALSE)</f>
        <v>{}</v>
      </c>
      <c r="L153" s="25" t="str">
        <f t="shared" si="5"/>
        <v>{}</v>
      </c>
    </row>
    <row r="154">
      <c r="A154" s="17" t="s">
        <v>1847</v>
      </c>
      <c r="B154" t="str">
        <f t="shared" si="1"/>
        <v>327.3</v>
      </c>
      <c r="C154" s="22" t="str">
        <f>VLOOKUP(B154,HGW!B:D,2,FALSE)</f>
        <v>327.X</v>
      </c>
      <c r="D154" s="22" t="str">
        <f>VLOOKUP(B154,SUB!B:D,2,FALSE)</f>
        <v>327.X</v>
      </c>
      <c r="E154" s="22" t="str">
        <f t="shared" si="2"/>
        <v>327.X</v>
      </c>
      <c r="G154" s="25" t="str">
        <f>VLOOKUP(B154,Kiel!C:AL,36,FALSE)</f>
        <v>{"all":"kiss=\"ska 379*\"","nord":"kiss=\"ska 379*\"","sca":"kiss=\"ska 379*\"","dk":"kiss=\"ska 379*\"","gro":"kiss=\"ska 379*\"","ic":"kiss=\"ska 379*\"","fae":"kiss=\"ska 379*\"","se":"kiss=\"ska 379*\"","no":"kiss=\"ska 379*\"","fi":"kiss=\"ska 379*\""}</v>
      </c>
      <c r="H154" s="25" t="str">
        <f t="shared" si="3"/>
        <v>{"all":"kiss=\"ska 379*\"","nord":"kiss=\"ska 379*\"","sca":"kiss=\"ska 379*\"","dk":"kiss=\"ska 379*\"","gro":"kiss=\"ska 379*\"","ic":"kiss=\"ska 379*\"","fae":"kiss=\"ska 379*\"","se":"kiss=\"ska 379*\"","no":"kiss=\"ska 379*\"","fi":"kiss=\"ska 379*\""}</v>
      </c>
      <c r="I154" s="25" t="str">
        <f>VLOOKUP(B154,SUB!B:AK,35,FALSE)</f>
        <v/>
      </c>
      <c r="J154" s="25" t="str">
        <f t="shared" si="4"/>
        <v/>
      </c>
      <c r="K154" s="25" t="str">
        <f>VLOOKUP(B154,HGW!B:AN,39,FALSE)</f>
        <v>{}</v>
      </c>
      <c r="L154" s="25" t="str">
        <f t="shared" si="5"/>
        <v>{}</v>
      </c>
    </row>
    <row r="155">
      <c r="A155" s="17" t="s">
        <v>1853</v>
      </c>
      <c r="B155" t="str">
        <f t="shared" si="1"/>
        <v>327.4</v>
      </c>
      <c r="C155" s="22" t="str">
        <f>VLOOKUP(B155,HGW!B:D,2,FALSE)</f>
        <v>327.X</v>
      </c>
      <c r="D155" s="22" t="str">
        <f>VLOOKUP(B155,SUB!B:D,2,FALSE)</f>
        <v>327.X</v>
      </c>
      <c r="E155" s="22" t="str">
        <f t="shared" si="2"/>
        <v>327.X</v>
      </c>
      <c r="G155" s="25" t="str">
        <f>VLOOKUP(B155,Kiel!C:AL,36,FALSE)</f>
        <v>{"all":"kiss=\"ska 525*\"","nord":"kiss=\"ska 525*\"","sca":"kiss=\"ska 525*\"","dk":"kiss=\"ska 525*\"","gro":"kiss=\"ska 525*\"","ic":"kiss=\"ska 525*\"","fae":"kiss=\"ska 525*\"","se":"kiss=\"ska 525*\"","no":"kiss=\"ska 525*\"","fi":"kiss=\"ska 525*\""}</v>
      </c>
      <c r="H155" s="25" t="str">
        <f t="shared" si="3"/>
        <v>{"all":"kiss=\"ska 525*\"","nord":"kiss=\"ska 525*\"","sca":"kiss=\"ska 525*\"","dk":"kiss=\"ska 525*\"","gro":"kiss=\"ska 525*\"","ic":"kiss=\"ska 525*\"","fae":"kiss=\"ska 525*\"","se":"kiss=\"ska 525*\"","no":"kiss=\"ska 525*\"","fi":"kiss=\"ska 525*\""}</v>
      </c>
      <c r="I155" s="25" t="str">
        <f>VLOOKUP(B155,SUB!B:AK,35,FALSE)</f>
        <v/>
      </c>
      <c r="J155" s="25" t="str">
        <f t="shared" si="4"/>
        <v/>
      </c>
      <c r="K155" s="25" t="str">
        <f>VLOOKUP(B155,HGW!B:AN,39,FALSE)</f>
        <v>{}</v>
      </c>
      <c r="L155" s="25" t="str">
        <f t="shared" si="5"/>
        <v>{}</v>
      </c>
    </row>
    <row r="156">
      <c r="A156" s="17" t="s">
        <v>1858</v>
      </c>
      <c r="B156" t="str">
        <f t="shared" si="1"/>
        <v>327.5</v>
      </c>
      <c r="C156" s="22" t="str">
        <f>VLOOKUP(B156,HGW!B:D,2,FALSE)</f>
        <v>327.X</v>
      </c>
      <c r="D156" s="22" t="str">
        <f>VLOOKUP(B156,SUB!B:D,2,FALSE)</f>
        <v>327.X</v>
      </c>
      <c r="E156" s="22" t="str">
        <f t="shared" si="2"/>
        <v>327.X</v>
      </c>
      <c r="G156" s="25" t="str">
        <f>VLOOKUP(B156,Kiel!C:AL,36,FALSE)</f>
        <v>{"all":"kiss=\"wir 455.200\"","nord":"kiss=\"ska 525*\" or kiss=\"pol 854*\" or kiss=\"pol 895*\" or kiss=\"wir 455.200\"","sca":"kiss=\"ska 525*\" or kiss=\"ska 672*\" or kiss=\"pol 854*\" or kiss=\"pol 895*\" or kiss=\"wir 455.200\" or kiss=\"wir 887\"","dk":"kiss=\"ska 525*\" or kiss=\"ska 672*\" or kiss=\"pol 854*\" or kiss=\"pol 895*\" or kiss=\"wir 455.200\" or kiss=\"wir 887\"","gro":"kiss=\"ska 525*\" or kiss=\"ska 672*\" or kiss=\"pol 854*\" or kiss=\"pol 895*\" or kiss=\"wir 455.200\" or kiss=\"wir 887\"","ic":"kiss=\"ska 525*\" or kiss=\"ska 672*\" or kiss=\"pol 854*\" or kiss=\"pol 895*\" or kiss=\"wir 455.200\" or kiss=\"wir 887\"","fae":"kiss=\"ska 525*\" or kiss=\"ska 672*\" or kiss=\"pol 854*\" or kiss=\"pol 895*\" or kiss=\"wir 455.200\" or kiss=\"wir 887\"","se":"kiss=\"ska 525*\" or kiss=\"ska 672*\" or kiss=\"pol 854*\" or kiss=\"pol 895*\" or kiss=\"wir 455.200\" or kiss=\"wir 887\"","no":"kiss=\"ska 525*\" or kiss=\"ska 672*\" or kiss=\"pol 854*\" or kiss=\"pol 895*\" or kiss=\"wir 455.200\" or kiss=\"wir 887\"","fi":"kiss=\"ska 525*\" or kiss=\"ska 672*\" or kiss=\"pol 854*\" or kiss=\"pol 895*\" or kiss=\"wir 455.200\" or kiss=\"wir 887\""}</v>
      </c>
      <c r="H156" s="25" t="str">
        <f t="shared" si="3"/>
        <v>{"all":"kiss=\"wir 455.200\"","nord":"kiss=\"ska 525*\" or kiss=\"pol 854*\" or kiss=\"pol 895*\" or kiss=\"wir 455.200\"","sca":"kiss=\"ska 525*\" or kiss=\"ska 672*\" or kiss=\"pol 854*\" or kiss=\"pol 895*\" or kiss=\"wir 455.200\" or kiss=\"wir 887\"","dk":"kiss=\"ska 525*\" or kiss=\"ska 672*\" or kiss=\"pol 854*\" or kiss=\"pol 895*\" or kiss=\"wir 455.200\" or kiss=\"wir 887\"","gro":"kiss=\"ska 525*\" or kiss=\"ska 672*\" or kiss=\"pol 854*\" or kiss=\"pol 895*\" or kiss=\"wir 455.200\" or kiss=\"wir 887\"","ic":"kiss=\"ska 525*\" or kiss=\"ska 672*\" or kiss=\"pol 854*\" or kiss=\"pol 895*\" or kiss=\"wir 455.200\" or kiss=\"wir 887\"","fae":"kiss=\"ska 525*\" or kiss=\"ska 672*\" or kiss=\"pol 854*\" or kiss=\"pol 895*\" or kiss=\"wir 455.200\" or kiss=\"wir 887\"","se":"kiss=\"ska 525*\" or kiss=\"ska 672*\" or kiss=\"pol 854*\" or kiss=\"pol 895*\" or kiss=\"wir 455.200\" or kiss=\"wir 887\"","no":"kiss=\"ska 525*\" or kiss=\"ska 672*\" or kiss=\"pol 854*\" or kiss=\"pol 895*\" or kiss=\"wir 455.200\" or kiss=\"wir 887\"","fi":"kiss=\"ska 525*\" or kiss=\"ska 672*\" or kiss=\"pol 854*\" or kiss=\"pol 895*\" or kiss=\"wir 455.200\" or kiss=\"wir 887\""}</v>
      </c>
      <c r="I156" s="25" t="str">
        <f>VLOOKUP(B156,SUB!B:AK,35,FALSE)</f>
        <v/>
      </c>
      <c r="J156" s="25" t="str">
        <f t="shared" si="4"/>
        <v/>
      </c>
      <c r="K156" s="25" t="str">
        <f>VLOOKUP(B156,HGW!B:AN,39,FALSE)</f>
        <v>{}</v>
      </c>
      <c r="L156" s="25" t="str">
        <f t="shared" si="5"/>
        <v>{}</v>
      </c>
    </row>
    <row r="157">
      <c r="A157" s="17">
        <v>328.0</v>
      </c>
      <c r="B157" t="str">
        <f t="shared" si="1"/>
        <v>328</v>
      </c>
      <c r="C157" s="22" t="str">
        <f>VLOOKUP(B157,HGW!B:D,2,FALSE)</f>
        <v>32X</v>
      </c>
      <c r="D157" s="22" t="str">
        <f>VLOOKUP(B157,SUB!B:D,2,FALSE)</f>
        <v>32X</v>
      </c>
      <c r="E157" s="22" t="str">
        <f t="shared" si="2"/>
        <v>32X</v>
      </c>
      <c r="G157" s="26" t="str">
        <f>VLOOKUP(B157,Kiel!C:AL,36,FALSE)</f>
        <v>#N/A</v>
      </c>
      <c r="H157" s="26" t="str">
        <f t="shared" si="3"/>
        <v>{}</v>
      </c>
      <c r="I157" s="25" t="str">
        <f>VLOOKUP(B157,SUB!B:AK,35,FALSE)</f>
        <v/>
      </c>
      <c r="J157" s="25" t="str">
        <f t="shared" si="4"/>
        <v/>
      </c>
      <c r="K157" s="25" t="str">
        <f>VLOOKUP(B157,HGW!B:AN,39,FALSE)</f>
        <v>{"nord":"lklhgw=\"mg !!5?\" or lklhgw=\"pl 625?\"","sca":"lklhgw=\"mg !!5?\" not lklhgw=\"mg 56?\"","dk":"lklhgw=\"mg 485?\"","ic":"lklhgw=\"mg 585?\"","se":"lklhgw=\"mg 545?\"","no":"lklhgw=\"mg 525?\"","fi":"lklhgw=\"mg 565?\"","bal":"lklhgw=\"mg 595?\"","all":"lklhgw=\"mg !!5?\" or lklhgw=\"pl 625?\""}</v>
      </c>
      <c r="L157" s="25" t="str">
        <f t="shared" si="5"/>
        <v>{"nord":"lklhgw=\"mg !!5?\" or lklhgw=\"pl 625?\"","sca":"lklhgw=\"mg !!5?\" not lklhgw=\"mg 56?\"","dk":"lklhgw=\"mg 485?\"","ic":"lklhgw=\"mg 585?\"","se":"lklhgw=\"mg 545?\"","no":"lklhgw=\"mg 525?\"","fi":"lklhgw=\"mg 565?\"","bal":"lklhgw=\"mg 595?\"","all":"lklhgw=\"mg !!5?\" or lklhgw=\"pl 625?\""}</v>
      </c>
    </row>
    <row r="158">
      <c r="A158" s="17" t="s">
        <v>1893</v>
      </c>
      <c r="B158" t="str">
        <f t="shared" si="1"/>
        <v>33X</v>
      </c>
      <c r="C158" s="22" t="str">
        <f>VLOOKUP(B158,HGW!B:D,2,FALSE)</f>
        <v>3XX</v>
      </c>
      <c r="D158" s="22" t="str">
        <f>VLOOKUP(B158,SUB!B:D,2,FALSE)</f>
        <v>3XX</v>
      </c>
      <c r="E158" s="22" t="str">
        <f t="shared" si="2"/>
        <v>3XX</v>
      </c>
      <c r="G158" s="26" t="str">
        <f>VLOOKUP(B158,Kiel!C:AL,36,FALSE)</f>
        <v>#N/A</v>
      </c>
      <c r="H158" s="26" t="str">
        <f t="shared" si="3"/>
        <v>{}</v>
      </c>
      <c r="I158" s="25" t="str">
        <f>VLOOKUP(B158,SUB!B:AK,35,FALSE)</f>
        <v/>
      </c>
      <c r="J158" s="25" t="str">
        <f t="shared" si="4"/>
        <v/>
      </c>
      <c r="K158" s="25" t="str">
        <f>VLOOKUP(B158,HGW!B:AN,39,FALSE)</f>
        <v>{"nord":"lklhgw=\"q?\" or lklhgw=\"mf 91?\" or lklhgw=\"mk 5450\" or lklhgw=\"mk 6150\" or lklhgw=\"mk 9?\" or lklhgw=\"mg !!020\" or lklhgw=\"mg !!910\" or (lklhgw=\"nw?\" not lklhgw=\"nw 7?\" not lklhgw=\"nw 8?\" not lklhgw=\"nw 9?\")\" or lklhgw=\"ze 2?\" or lklhgw=\"ze 3?\"","bal":"lklhgw=\"q?\" or lklhgw=\"mf 91?\" or lklhgw=\"mk 5450\" or lklhgw=\"mk 6150\" or lklhgw=\"mk 9?\" or lklhgw=\"mg !!020\" or lklhgw=\"mg !!910\" or (lklhgw=\"nw?\" not lklhgw=\"nw 7?\" not lklhgw=\"nw 8?\" not lklhgw=\"nw 9?\")\" or lklhgw=\"ze 2?\" or lklhgw=\"ze 3?\"","all":"lklhgw=\"q?\" or lklhgw=\"mf 91?\" or lklhgw=\"mk 5450\" or lklhgw=\"mk 6150\" or lklhgw=\"mk 9?\" or lklhgw=\"mg !!020\" or lklhgw=\"mg !!910\" or (lklhgw=\"nw?\" not lklhgw=\"nw 7?\" not lklhgw=\"nw 8?\" not lklhgw=\"nw 9?\")\" or lklhgw=\"ze 2?\" or lklhgw=\"ze 3?\""}</v>
      </c>
      <c r="L158" s="25" t="str">
        <f t="shared" si="5"/>
        <v>{"nord":"lklhgw=\"q?\" or lklhgw=\"mf 91?\" or lklhgw=\"mk 5450\" or lklhgw=\"mk 6150\" or lklhgw=\"mk 9?\" or lklhgw=\"mg !!020\" or lklhgw=\"mg !!910\" or (lklhgw=\"nw?\" not lklhgw=\"nw 7?\" not lklhgw=\"nw 8?\" not lklhgw=\"nw 9?\")\" or lklhgw=\"ze 2?\" or lklhgw=\"ze 3?\"","bal":"lklhgw=\"q?\" or lklhgw=\"mf 91?\" or lklhgw=\"mk 5450\" or lklhgw=\"mk 6150\" or lklhgw=\"mk 9?\" or lklhgw=\"mg !!020\" or lklhgw=\"mg !!910\" or (lklhgw=\"nw?\" not lklhgw=\"nw 7?\" not lklhgw=\"nw 8?\" not lklhgw=\"nw 9?\")\" or lklhgw=\"ze 2?\" or lklhgw=\"ze 3?\"","all":"lklhgw=\"q?\" or lklhgw=\"mf 91?\" or lklhgw=\"mk 5450\" or lklhgw=\"mk 6150\" or lklhgw=\"mk 9?\" or lklhgw=\"mg !!020\" or lklhgw=\"mg !!910\" or (lklhgw=\"nw?\" not lklhgw=\"nw 7?\" not lklhgw=\"nw 8?\" not lklhgw=\"nw 9?\")\" or lklhgw=\"ze 2?\" or lklhgw=\"ze 3?\""}</v>
      </c>
    </row>
    <row r="159">
      <c r="A159" s="17" t="s">
        <v>2978</v>
      </c>
      <c r="B159" t="str">
        <f t="shared" si="1"/>
        <v>330.X</v>
      </c>
      <c r="C159" s="22" t="str">
        <f>VLOOKUP(B159,HGW!B:D,2,FALSE)</f>
        <v>33X</v>
      </c>
      <c r="D159" s="22" t="str">
        <f>VLOOKUP(B159,SUB!B:D,2,FALSE)</f>
        <v>33X</v>
      </c>
      <c r="E159" s="22" t="str">
        <f t="shared" si="2"/>
        <v>33X</v>
      </c>
      <c r="G159" s="26" t="str">
        <f>VLOOKUP(B159,Kiel!C:AL,36,FALSE)</f>
        <v>#N/A</v>
      </c>
      <c r="H159" s="26" t="str">
        <f t="shared" si="3"/>
        <v>{}</v>
      </c>
      <c r="I159" s="25" t="str">
        <f>VLOOKUP(B159,SUB!B:AK,35,FALSE)</f>
        <v/>
      </c>
      <c r="J159" s="25" t="str">
        <f t="shared" si="4"/>
        <v/>
      </c>
      <c r="K159" s="25" t="str">
        <f>VLOOKUP(B159,HGW!B:AN,39,FALSE)</f>
        <v>{"nord":"lklhgw=\"nw?\" not lklhgw=\"nw 7?\" not lklhgw=\"nw 8?\" not lklhgw=\"nw 9?\" or lklhgw=\"qf?\" or lklhgw=\"qr 571?\" or lklhgw=\"qk 24?\"","sca":"lklhgw=\"nw 2325\" or lklhgw=\"nw 2360\" or lklhgw=\"nw 2430\" or lklhgw=\"nw 2400\"","dk":"lklhgw=\"nw 2325\"","ic":"lklhgw=\"nw 2360\"","se":"lklhgw=\"nw 2430\"","no":"lklhgw=\"nw 2400\"","fi":"lklhgw=\"nw 2330\"","bal":"lklhgw=\"nw?\" not lklhgw=\"nw 7?\" not lklhgw=\"nw 8?\" not lklhgw=\"nw 9?\" or lklhgw=\"qf?\" or lklhgw=\"qr 571?\" or lklhgw=\"qk 24?\"","all":"lklhgw=\"nw?\" not lklhgw=\"nw 7?\" not lklhgw=\"nw 8?\" not lklhgw=\"nw 9?\" or lklhgw=\"qf?\" or lklhgw=\"qr 571?\" or lklhgw=\"qk 24?\""}</v>
      </c>
      <c r="L159" s="25" t="str">
        <f t="shared" si="5"/>
        <v>{"nord":"lklhgw=\"nw?\" not lklhgw=\"nw 7?\" not lklhgw=\"nw 8?\" not lklhgw=\"nw 9?\" or lklhgw=\"qf?\" or lklhgw=\"qr 571?\" or lklhgw=\"qk 24?\"","sca":"lklhgw=\"nw 2325\" or lklhgw=\"nw 2360\" or lklhgw=\"nw 2430\" or lklhgw=\"nw 2400\"","dk":"lklhgw=\"nw 2325\"","ic":"lklhgw=\"nw 2360\"","se":"lklhgw=\"nw 2430\"","no":"lklhgw=\"nw 2400\"","fi":"lklhgw=\"nw 2330\"","bal":"lklhgw=\"nw?\" not lklhgw=\"nw 7?\" not lklhgw=\"nw 8?\" not lklhgw=\"nw 9?\" or lklhgw=\"qf?\" or lklhgw=\"qr 571?\" or lklhgw=\"qk 24?\"","all":"lklhgw=\"nw?\" not lklhgw=\"nw 7?\" not lklhgw=\"nw 8?\" not lklhgw=\"nw 9?\" or lklhgw=\"qf?\" or lklhgw=\"qr 571?\" or lklhgw=\"qk 24?\""}</v>
      </c>
    </row>
    <row r="160">
      <c r="A160" s="17" t="s">
        <v>2993</v>
      </c>
      <c r="B160" t="str">
        <f t="shared" si="1"/>
        <v>330.1</v>
      </c>
      <c r="C160" s="22" t="str">
        <f>VLOOKUP(B160,HGW!B:D,2,FALSE)</f>
        <v>330.X</v>
      </c>
      <c r="D160" s="22" t="str">
        <f>VLOOKUP(B160,SUB!B:D,2,FALSE)</f>
        <v>330.X</v>
      </c>
      <c r="E160" s="22" t="str">
        <f t="shared" si="2"/>
        <v>330.X</v>
      </c>
      <c r="G160" s="25" t="str">
        <f>VLOOKUP(B160,Kiel!C:AL,36,FALSE)</f>
        <v>{"nord":"kiss=\"ska 185.100\" or kiss=\"ska 185.200\" or kiss=\"ska 196*\" or kiss=\"ska 198*\"","sca":"kiss=\"ska 185.100\" or kiss=\"ska 185.200\" or kiss=\"ska 196*\" or kiss=\"ska 198*\"","dk":"kiss=\"ska 185.100\" or kiss=\"ska 185.200\" or kiss=\"ska 196*\" or kiss=\"ska 198*\"","gro":"kiss=\"ska 185.100\" or kiss=\"ska 185.200\" or kiss=\"ska 196*\" or kiss=\"ska 198*\"","ic":"kiss=\"ska 185.100\" or kiss=\"ska 185.200\" or kiss=\"ska 196*\" or kiss=\"ska 198*\"","fae":"kiss=\"ska 185.100\" or kiss=\"ska 185.200\" or kiss=\"ska 196*\" or kiss=\"ska 198*\"","se":"kiss=\"ska 185.100\" or kiss=\"ska 185.200\" or kiss=\"ska 196*\" or kiss=\"ska 198*\"","no":"kiss=\"ska 185.100\" or kiss=\"ska 185.200\" or kiss=\"ska 196*\" or kiss=\"ska 198*\""}</v>
      </c>
      <c r="H160" s="25" t="str">
        <f t="shared" si="3"/>
        <v>{"nord":"kiss=\"ska 185.100\" or kiss=\"ska 185.200\" or kiss=\"ska 196*\" or kiss=\"ska 198*\"","sca":"kiss=\"ska 185.100\" or kiss=\"ska 185.200\" or kiss=\"ska 196*\" or kiss=\"ska 198*\"","dk":"kiss=\"ska 185.100\" or kiss=\"ska 185.200\" or kiss=\"ska 196*\" or kiss=\"ska 198*\"","gro":"kiss=\"ska 185.100\" or kiss=\"ska 185.200\" or kiss=\"ska 196*\" or kiss=\"ska 198*\"","ic":"kiss=\"ska 185.100\" or kiss=\"ska 185.200\" or kiss=\"ska 196*\" or kiss=\"ska 198*\"","fae":"kiss=\"ska 185.100\" or kiss=\"ska 185.200\" or kiss=\"ska 196*\" or kiss=\"ska 198*\"","se":"kiss=\"ska 185.100\" or kiss=\"ska 185.200\" or kiss=\"ska 196*\" or kiss=\"ska 198*\"","no":"kiss=\"ska 185.100\" or kiss=\"ska 185.200\" or kiss=\"ska 196*\" or kiss=\"ska 198*\""}</v>
      </c>
      <c r="I160" s="25" t="str">
        <f>VLOOKUP(B160,SUB!B:AK,35,FALSE)</f>
        <v/>
      </c>
      <c r="J160" s="25" t="str">
        <f t="shared" si="4"/>
        <v/>
      </c>
      <c r="K160" s="25" t="str">
        <f>VLOOKUP(B160,HGW!B:AN,39,FALSE)</f>
        <v>{}</v>
      </c>
      <c r="L160" s="25" t="str">
        <f t="shared" si="5"/>
        <v>{}</v>
      </c>
    </row>
    <row r="161">
      <c r="A161" s="17" t="s">
        <v>3006</v>
      </c>
      <c r="B161" t="str">
        <f t="shared" si="1"/>
        <v>330.2</v>
      </c>
      <c r="C161" s="22" t="str">
        <f>VLOOKUP(B161,HGW!B:D,2,FALSE)</f>
        <v>330.X</v>
      </c>
      <c r="D161" s="22" t="str">
        <f>VLOOKUP(B161,SUB!B:D,2,FALSE)</f>
        <v>330.X</v>
      </c>
      <c r="E161" s="22" t="str">
        <f t="shared" si="2"/>
        <v>330.X</v>
      </c>
      <c r="G161" s="25" t="str">
        <f>VLOOKUP(B161,Kiel!C:AL,36,FALSE)</f>
        <v>{"all":"kiss=\"ska 305*\"","nord":"kiss=\"ska 305*\" or kiss=\"ska 308*\"","sca":"kiss=\"ska 305*\" or kiss=\"ska 308*\"","dk":"kiss=\"ska 305*\" or kiss=\"ska 308*\"","gro":"kiss=\"ska 305*\" or kiss=\"ska 308*\"","ic":"kiss=\"ska 305*\" or kiss=\"ska 308*\"","fae":"kiss=\"ska 305*\" or kiss=\"ska 308*\"","se":"kiss=\"ska 305*\" or kiss=\"ska 308*\"","no":"kiss=\"ska 305*\" or kiss=\"ska 308*\"","fi":"kiss=\"ska 305*\""}</v>
      </c>
      <c r="H161" s="25" t="str">
        <f t="shared" si="3"/>
        <v>{"all":"kiss=\"ska 305*\"","nord":"kiss=\"ska 305*\" or kiss=\"ska 308*\"","sca":"kiss=\"ska 305*\" or kiss=\"ska 308*\"","dk":"kiss=\"ska 305*\" or kiss=\"ska 308*\"","gro":"kiss=\"ska 305*\" or kiss=\"ska 308*\"","ic":"kiss=\"ska 305*\" or kiss=\"ska 308*\"","fae":"kiss=\"ska 305*\" or kiss=\"ska 308*\"","se":"kiss=\"ska 305*\" or kiss=\"ska 308*\"","no":"kiss=\"ska 305*\" or kiss=\"ska 308*\"","fi":"kiss=\"ska 305*\""}</v>
      </c>
      <c r="I161" s="25" t="str">
        <f>VLOOKUP(B161,SUB!B:AK,35,FALSE)</f>
        <v/>
      </c>
      <c r="J161" s="25" t="str">
        <f t="shared" si="4"/>
        <v/>
      </c>
      <c r="K161" s="25" t="str">
        <f>VLOOKUP(B161,HGW!B:AN,39,FALSE)</f>
        <v>{}</v>
      </c>
      <c r="L161" s="25" t="str">
        <f t="shared" si="5"/>
        <v>{}</v>
      </c>
    </row>
    <row r="162">
      <c r="A162" s="17" t="s">
        <v>3021</v>
      </c>
      <c r="B162" t="str">
        <f t="shared" si="1"/>
        <v>330.3</v>
      </c>
      <c r="C162" s="22" t="str">
        <f>VLOOKUP(B162,HGW!B:D,2,FALSE)</f>
        <v>330.X</v>
      </c>
      <c r="D162" s="22" t="str">
        <f>VLOOKUP(B162,SUB!B:D,2,FALSE)</f>
        <v>330.X</v>
      </c>
      <c r="E162" s="22" t="str">
        <f t="shared" si="2"/>
        <v>330.X</v>
      </c>
      <c r="G162" s="25" t="str">
        <f>VLOOKUP(B162,Kiel!C:AL,36,FALSE)</f>
        <v>{"all":"kiss=\"ska 438*\"","nord":"kiss=\"ska 438*\" or kiss=\"ska 460*\" or kiss=\"ska 462*\"","sca":"kiss=\"ska 438*\" or kiss=\"ska 460*\" or kiss=\"ska 462*\"","dk":"kiss=\"ska 438*\" or kiss=\"ska 460*\" or kiss=\"ska 462*\"","gro":"kiss=\"ska 438*\" or kiss=\"ska 460*\" or kiss=\"ska 462*\"","ic":"kiss=\"ska 438*\" or kiss=\"ska 460*\" or kiss=\"ska 462*\"","fae":"kiss=\"ska 438*\" or kiss=\"ska 460*\" or kiss=\"ska 462*\"","se":"kiss=\"ska 438*\" or kiss=\"ska 460*\" or kiss=\"ska 462*\"","no":"kiss=\"ska 438*\" or kiss=\"ska 460*\" or kiss=\"ska 462*\"","fi":"kiss=\"ska 438*\""}</v>
      </c>
      <c r="H162" s="25" t="str">
        <f t="shared" si="3"/>
        <v>{"all":"kiss=\"ska 438*\"","nord":"kiss=\"ska 438*\" or kiss=\"ska 460*\" or kiss=\"ska 462*\"","sca":"kiss=\"ska 438*\" or kiss=\"ska 460*\" or kiss=\"ska 462*\"","dk":"kiss=\"ska 438*\" or kiss=\"ska 460*\" or kiss=\"ska 462*\"","gro":"kiss=\"ska 438*\" or kiss=\"ska 460*\" or kiss=\"ska 462*\"","ic":"kiss=\"ska 438*\" or kiss=\"ska 460*\" or kiss=\"ska 462*\"","fae":"kiss=\"ska 438*\" or kiss=\"ska 460*\" or kiss=\"ska 462*\"","se":"kiss=\"ska 438*\" or kiss=\"ska 460*\" or kiss=\"ska 462*\"","no":"kiss=\"ska 438*\" or kiss=\"ska 460*\" or kiss=\"ska 462*\"","fi":"kiss=\"ska 438*\""}</v>
      </c>
      <c r="I162" s="25" t="str">
        <f>VLOOKUP(B162,SUB!B:AK,35,FALSE)</f>
        <v/>
      </c>
      <c r="J162" s="25" t="str">
        <f t="shared" si="4"/>
        <v/>
      </c>
      <c r="K162" s="25" t="str">
        <f>VLOOKUP(B162,HGW!B:AN,39,FALSE)</f>
        <v>{}</v>
      </c>
      <c r="L162" s="25" t="str">
        <f t="shared" si="5"/>
        <v>{}</v>
      </c>
    </row>
    <row r="163">
      <c r="A163" s="17" t="s">
        <v>3039</v>
      </c>
      <c r="B163" t="str">
        <f t="shared" si="1"/>
        <v>330.4</v>
      </c>
      <c r="C163" s="22" t="str">
        <f>VLOOKUP(B163,HGW!B:D,2,FALSE)</f>
        <v>330.X</v>
      </c>
      <c r="D163" s="22" t="str">
        <f>VLOOKUP(B163,SUB!B:D,2,FALSE)</f>
        <v>330.X</v>
      </c>
      <c r="E163" s="22" t="str">
        <f t="shared" si="2"/>
        <v>330.X</v>
      </c>
      <c r="G163" s="25" t="str">
        <f>VLOOKUP(B163,Kiel!C:AL,36,FALSE)</f>
        <v>{"all":"kiss=\"ska 574*\"","nord":"kiss=\"ska 575*\" or kiss=\"ska 793*\"","sca":"kiss=\"ska 574*\" or kiss=\"ska 575*\" or kiss=\"ska 793*\"","dk":"kiss=\"ska 574*\" or kiss=\"ska 575*\" or kiss=\"ska 793*\"","gro":"kiss=\"ska 574*\" or kiss=\"ska 575*\" or kiss=\"ska 793*\"","ic":"kiss=\"ska 574*\" or kiss=\"ska 575*\" or kiss=\"ska 793*\"","fae":"kiss=\"ska 574*\" or kiss=\"ska 575*\" or kiss=\"ska 793*\"","se":"kiss=\"ska 574*\" or kiss=\"ska 575*\" or kiss=\"ska 793*\"","no":"kiss=\"ska 574*\" or kiss=\"ska 575*\" or kiss=\"ska 793*\""}</v>
      </c>
      <c r="H163" s="25" t="str">
        <f t="shared" si="3"/>
        <v>{"all":"kiss=\"ska 574*\"","nord":"kiss=\"ska 575*\" or kiss=\"ska 793*\"","sca":"kiss=\"ska 574*\" or kiss=\"ska 575*\" or kiss=\"ska 793*\"","dk":"kiss=\"ska 574*\" or kiss=\"ska 575*\" or kiss=\"ska 793*\"","gro":"kiss=\"ska 574*\" or kiss=\"ska 575*\" or kiss=\"ska 793*\"","ic":"kiss=\"ska 574*\" or kiss=\"ska 575*\" or kiss=\"ska 793*\"","fae":"kiss=\"ska 574*\" or kiss=\"ska 575*\" or kiss=\"ska 793*\"","se":"kiss=\"ska 574*\" or kiss=\"ska 575*\" or kiss=\"ska 793*\"","no":"kiss=\"ska 574*\" or kiss=\"ska 575*\" or kiss=\"ska 793*\""}</v>
      </c>
      <c r="I163" s="25" t="str">
        <f>VLOOKUP(B163,SUB!B:AK,35,FALSE)</f>
        <v/>
      </c>
      <c r="J163" s="25" t="str">
        <f t="shared" si="4"/>
        <v/>
      </c>
      <c r="K163" s="25" t="str">
        <f>VLOOKUP(B163,HGW!B:AN,39,FALSE)</f>
        <v>{}</v>
      </c>
      <c r="L163" s="25" t="str">
        <f t="shared" si="5"/>
        <v>{}</v>
      </c>
    </row>
    <row r="164">
      <c r="A164" s="17" t="s">
        <v>3053</v>
      </c>
      <c r="B164" t="str">
        <f t="shared" si="1"/>
        <v>330.5</v>
      </c>
      <c r="C164" s="22" t="str">
        <f>VLOOKUP(B164,HGW!B:D,2,FALSE)</f>
        <v>330.X</v>
      </c>
      <c r="D164" s="22" t="str">
        <f>VLOOKUP(B164,SUB!B:D,2,FALSE)</f>
        <v>330.X</v>
      </c>
      <c r="E164" s="22" t="str">
        <f t="shared" si="2"/>
        <v>330.X</v>
      </c>
      <c r="G164" s="25" t="str">
        <f>VLOOKUP(B164,Kiel!C:AL,36,FALSE)</f>
        <v>{"all":"kiss=\"ska 574*\"","nord":"kiss=\"ska 575*\" or kiss=\"ska 793*\"","sca":"kiss=\"ska 574*\" or kiss=\"ska 785*\" or kiss=\"ska 788.800\" or kiss=\"ska 575*\" or kiss=\"ska 793*\"","dk":"kiss=\"ska 574*\" or kiss=\"ska 785*\" or kiss=\"ska 788.800\" or kiss=\"ska 575*\" or kiss=\"ska 793*\"","gro":"kiss=\"ska 574*\" or kiss=\"ska 785*\" or kiss=\"ska 788.800\" or kiss=\"ska 575*\" or kiss=\"ska 793*\"","ic":"kiss=\"ska 574*\" or kiss=\"ska 785*\" or kiss=\"ska 788.800\" or kiss=\"ska 575*\" or kiss=\"ska 793*\"","fae":"kiss=\"ska 574*\" or kiss=\"ska 785*\" or kiss=\"ska 788.800\" or kiss=\"ska 575*\" or kiss=\"ska 793*\"","se":"kiss=\"ska 574*\" or kiss=\"ska 785*\" or kiss=\"ska 788.800\" or kiss=\"ska 575*\" or kiss=\"ska 793*\"","no":"kiss=\"ska 574*\" or kiss=\"ska 785*\" or kiss=\"ska 788.800\" or kiss=\"ska 575*\" or kiss=\"ska 793*\""}</v>
      </c>
      <c r="H164" s="25" t="str">
        <f t="shared" si="3"/>
        <v>{"all":"kiss=\"ska 574*\"","nord":"kiss=\"ska 575*\" or kiss=\"ska 793*\"","sca":"kiss=\"ska 574*\" or kiss=\"ska 785*\" or kiss=\"ska 788.800\" or kiss=\"ska 575*\" or kiss=\"ska 793*\"","dk":"kiss=\"ska 574*\" or kiss=\"ska 785*\" or kiss=\"ska 788.800\" or kiss=\"ska 575*\" or kiss=\"ska 793*\"","gro":"kiss=\"ska 574*\" or kiss=\"ska 785*\" or kiss=\"ska 788.800\" or kiss=\"ska 575*\" or kiss=\"ska 793*\"","ic":"kiss=\"ska 574*\" or kiss=\"ska 785*\" or kiss=\"ska 788.800\" or kiss=\"ska 575*\" or kiss=\"ska 793*\"","fae":"kiss=\"ska 574*\" or kiss=\"ska 785*\" or kiss=\"ska 788.800\" or kiss=\"ska 575*\" or kiss=\"ska 793*\"","se":"kiss=\"ska 574*\" or kiss=\"ska 785*\" or kiss=\"ska 788.800\" or kiss=\"ska 575*\" or kiss=\"ska 793*\"","no":"kiss=\"ska 574*\" or kiss=\"ska 785*\" or kiss=\"ska 788.800\" or kiss=\"ska 575*\" or kiss=\"ska 793*\""}</v>
      </c>
      <c r="I164" s="25" t="str">
        <f>VLOOKUP(B164,SUB!B:AK,35,FALSE)</f>
        <v/>
      </c>
      <c r="J164" s="25" t="str">
        <f t="shared" si="4"/>
        <v/>
      </c>
      <c r="K164" s="25" t="str">
        <f>VLOOKUP(B164,HGW!B:AN,39,FALSE)</f>
        <v>{}</v>
      </c>
      <c r="L164" s="25" t="str">
        <f t="shared" si="5"/>
        <v>{}</v>
      </c>
    </row>
    <row r="165">
      <c r="A165" s="17" t="s">
        <v>3066</v>
      </c>
      <c r="B165" t="str">
        <f t="shared" si="1"/>
        <v>331.X</v>
      </c>
      <c r="C165" s="22" t="str">
        <f>VLOOKUP(B165,HGW!B:D,2,FALSE)</f>
        <v>33X</v>
      </c>
      <c r="D165" s="22" t="str">
        <f>VLOOKUP(B165,SUB!B:D,2,FALSE)</f>
        <v>33X</v>
      </c>
      <c r="E165" s="22" t="str">
        <f t="shared" si="2"/>
        <v>33X</v>
      </c>
      <c r="G165" s="26" t="str">
        <f>VLOOKUP(B165,Kiel!C:AL,36,FALSE)</f>
        <v>#N/A</v>
      </c>
      <c r="H165" s="26" t="str">
        <f t="shared" si="3"/>
        <v>{}</v>
      </c>
      <c r="I165" s="25" t="str">
        <f>VLOOKUP(B165,SUB!B:AK,35,FALSE)</f>
        <v/>
      </c>
      <c r="J165" s="25" t="str">
        <f t="shared" si="4"/>
        <v/>
      </c>
      <c r="K165" s="25" t="str">
        <f>VLOOKUP(B165,HGW!B:AN,39,FALSE)</f>
        <v>{"nord":"lklhgw=\"qa\" or lklhgw=\"qb\" or lklhgw=\"qc\" or lklhgw=\"qd\" or lklhgw=\"qe\" or lklhgw=\"qh\" or lklhgw=\"qg\" or lklhgw=\"mg !!020\"","sca":"lklhgw=\"mg 45020\" or lklhgw=\"mg 48020\" or lklhgw=\"mg 58020\" or lklhgw=\"mg 54020\" or lklhgw=\"mg 52020\"","dk":"lklhgw=\"mg 48020\"","ic":"lklhgw=\"mg 58020\"","se":"lklhgw=\"mg 54020\"","no":"lklhgw=\"mg 52020\"","fi":"lklhgw=\"mg 56020\"","bal":"lklhgw=\"qa\" or lklhgw=\"qb\" or lklhgw=\"qc\" or lklhgw=\"qd\" or lklhgw=\"qe\" or lklhgw=\"qh\" or lklhgw=\"qg\" or lklhgw=\"mg !!020\"","all":"lklhgw=\"qa\" or lklhgw=\"qb\" or lklhgw=\"qc\" or lklhgw=\"qd\" or lklhgw=\"qe\" or lklhgw=\"qh\" or lklhgw=\"qg\" or lklhgw=\"mg !!020\""}</v>
      </c>
      <c r="L165" s="25" t="str">
        <f t="shared" si="5"/>
        <v>{"nord":"lklhgw=\"qa\" or lklhgw=\"qb\" or lklhgw=\"qc\" or lklhgw=\"qd\" or lklhgw=\"qe\" or lklhgw=\"qh\" or lklhgw=\"qg\" or lklhgw=\"mg !!020\"","sca":"lklhgw=\"mg 45020\" or lklhgw=\"mg 48020\" or lklhgw=\"mg 58020\" or lklhgw=\"mg 54020\" or lklhgw=\"mg 52020\"","dk":"lklhgw=\"mg 48020\"","ic":"lklhgw=\"mg 58020\"","se":"lklhgw=\"mg 54020\"","no":"lklhgw=\"mg 52020\"","fi":"lklhgw=\"mg 56020\"","bal":"lklhgw=\"qa\" or lklhgw=\"qb\" or lklhgw=\"qc\" or lklhgw=\"qd\" or lklhgw=\"qe\" or lklhgw=\"qh\" or lklhgw=\"qg\" or lklhgw=\"mg !!020\"","all":"lklhgw=\"qa\" or lklhgw=\"qb\" or lklhgw=\"qc\" or lklhgw=\"qd\" or lklhgw=\"qe\" or lklhgw=\"qh\" or lklhgw=\"qg\" or lklhgw=\"mg !!020\""}</v>
      </c>
    </row>
    <row r="166">
      <c r="A166" s="17" t="s">
        <v>1945</v>
      </c>
      <c r="B166" t="str">
        <f t="shared" si="1"/>
        <v>331.1</v>
      </c>
      <c r="C166" s="22" t="str">
        <f>VLOOKUP(B166,HGW!B:D,2,FALSE)</f>
        <v>331.X</v>
      </c>
      <c r="D166" s="22" t="str">
        <f>VLOOKUP(B166,SUB!B:D,2,FALSE)</f>
        <v>331.X</v>
      </c>
      <c r="E166" s="22" t="str">
        <f t="shared" si="2"/>
        <v>331.X</v>
      </c>
      <c r="G166" s="25" t="str">
        <f>VLOOKUP(B166,Kiel!C:AL,36,FALSE)</f>
        <v>{"nord":"kiss=\"wir 471\" or kiss=\"wir 911.200\" or kiss=\"wir 919\" or kiss=\"wir 933\" or kiss=\"wir 970.200\"","sca":"kiss=\"wir 471\" or kiss=\"wir 911.200\" or kiss=\"wir 919\" or kiss=\"wir 933\" or kiss=\"wir 970.200\"","dk":"kiss=\"wir 471\" or kiss=\"wir 472\" or kiss=\"wir 911.200\" or kiss=\"wir 919\" or kiss=\"wir 933\" or kiss=\"wir 970.200\"","gro":"kiss=\"wir 471\" or kiss=\"wir 472\" or kiss=\"wir 911.200\" or kiss=\"wir 919\" or kiss=\"wir 933\" or kiss=\"wir 970.200\"","ic":"kiss=\"wir 471\" or kiss=\"wir 474\" or kiss=\"wir 911.200\" or kiss=\"wir 919\" or kiss=\"wir 933\" or kiss=\"wir 970.200\"","fae":"kiss=\"wir 471\" or kiss=\"wir 472\" or kiss=\"wir 911.200\" or kiss=\"wir 919\" or kiss=\"wir 933\" or kiss=\"wir 970.200\"","se":"kiss=\"wir 471\" or kiss=\"wir 476\" or kiss=\"wir 911.200\" or kiss=\"wir 919\" or kiss=\"wir 933\" or kiss=\"wir 970.200\"","no":"kiss=\"wir 471\" or kiss=\"wir 475\" or kiss=\"wir 911.200\" or kiss=\"wir 919\" or kiss=\"wir 933\" or kiss=\"wir 970.200\"","fi":"kiss=\"wir 473\""}</v>
      </c>
      <c r="H166" s="25" t="str">
        <f t="shared" si="3"/>
        <v>{"nord":"kiss=\"wir 471\" or kiss=\"wir 911.200\" or kiss=\"wir 919\" or kiss=\"wir 933\" or kiss=\"wir 970.200\"","sca":"kiss=\"wir 471\" or kiss=\"wir 911.200\" or kiss=\"wir 919\" or kiss=\"wir 933\" or kiss=\"wir 970.200\"","dk":"kiss=\"wir 471\" or kiss=\"wir 472\" or kiss=\"wir 911.200\" or kiss=\"wir 919\" or kiss=\"wir 933\" or kiss=\"wir 970.200\"","gro":"kiss=\"wir 471\" or kiss=\"wir 472\" or kiss=\"wir 911.200\" or kiss=\"wir 919\" or kiss=\"wir 933\" or kiss=\"wir 970.200\"","ic":"kiss=\"wir 471\" or kiss=\"wir 474\" or kiss=\"wir 911.200\" or kiss=\"wir 919\" or kiss=\"wir 933\" or kiss=\"wir 970.200\"","fae":"kiss=\"wir 471\" or kiss=\"wir 472\" or kiss=\"wir 911.200\" or kiss=\"wir 919\" or kiss=\"wir 933\" or kiss=\"wir 970.200\"","se":"kiss=\"wir 471\" or kiss=\"wir 476\" or kiss=\"wir 911.200\" or kiss=\"wir 919\" or kiss=\"wir 933\" or kiss=\"wir 970.200\"","no":"kiss=\"wir 471\" or kiss=\"wir 475\" or kiss=\"wir 911.200\" or kiss=\"wir 919\" or kiss=\"wir 933\" or kiss=\"wir 970.200\"","fi":"kiss=\"wir 473\""}</v>
      </c>
      <c r="I166" s="25" t="str">
        <f>VLOOKUP(B166,SUB!B:AK,35,FALSE)</f>
        <v/>
      </c>
      <c r="J166" s="25" t="str">
        <f t="shared" si="4"/>
        <v/>
      </c>
      <c r="K166" s="25" t="str">
        <f>VLOOKUP(B166,HGW!B:AN,39,FALSE)</f>
        <v>{}</v>
      </c>
      <c r="L166" s="25" t="str">
        <f t="shared" si="5"/>
        <v>{}</v>
      </c>
    </row>
    <row r="167">
      <c r="A167" s="17" t="s">
        <v>1949</v>
      </c>
      <c r="B167" t="str">
        <f t="shared" si="1"/>
        <v>331.2</v>
      </c>
      <c r="C167" s="22" t="str">
        <f>VLOOKUP(B167,HGW!B:D,2,FALSE)</f>
        <v>331.X</v>
      </c>
      <c r="D167" s="22" t="str">
        <f>VLOOKUP(B167,SUB!B:D,2,FALSE)</f>
        <v>331.X</v>
      </c>
      <c r="E167" s="22" t="str">
        <f t="shared" si="2"/>
        <v>331.X</v>
      </c>
      <c r="G167" s="25" t="str">
        <f>VLOOKUP(B167,Kiel!C:AL,36,FALSE)</f>
        <v>{"nord":"kiss=\"ska 323*\"","sca":"kiss=\"ska 323*\"","dk":"kiss=\"ska 323*\"","gro":"kiss=\"ska 323*\"","ic":"kiss=\"ska 323*\"","fae":"kiss=\"ska 323*\"","se":"kiss=\"ska 323*\"","no":"kiss=\"ska 323*\""}</v>
      </c>
      <c r="H167" s="25" t="str">
        <f t="shared" si="3"/>
        <v>{"nord":"kiss=\"ska 323*\"","sca":"kiss=\"ska 323*\"","dk":"kiss=\"ska 323*\"","gro":"kiss=\"ska 323*\"","ic":"kiss=\"ska 323*\"","fae":"kiss=\"ska 323*\"","se":"kiss=\"ska 323*\"","no":"kiss=\"ska 323*\""}</v>
      </c>
      <c r="I167" s="25" t="str">
        <f>VLOOKUP(B167,SUB!B:AK,35,FALSE)</f>
        <v/>
      </c>
      <c r="J167" s="25" t="str">
        <f t="shared" si="4"/>
        <v/>
      </c>
      <c r="K167" s="25" t="str">
        <f>VLOOKUP(B167,HGW!B:AN,39,FALSE)</f>
        <v>{}</v>
      </c>
      <c r="L167" s="25" t="str">
        <f t="shared" si="5"/>
        <v>{}</v>
      </c>
    </row>
    <row r="168">
      <c r="A168" s="17" t="s">
        <v>1953</v>
      </c>
      <c r="B168" t="str">
        <f t="shared" si="1"/>
        <v>331.3</v>
      </c>
      <c r="C168" s="22" t="str">
        <f>VLOOKUP(B168,HGW!B:D,2,FALSE)</f>
        <v>331.X</v>
      </c>
      <c r="D168" s="22" t="str">
        <f>VLOOKUP(B168,SUB!B:D,2,FALSE)</f>
        <v>331.X</v>
      </c>
      <c r="E168" s="22" t="str">
        <f t="shared" si="2"/>
        <v>331.X</v>
      </c>
      <c r="G168" s="25" t="str">
        <f>VLOOKUP(B168,Kiel!C:AL,36,FALSE)</f>
        <v>{"nord":"kiss=\"ska 439*\"","sca":"kiss=\"ska 439*\"","dk":"kiss=\"ska 439*\"","gro":"kiss=\"ska 439*\"","ic":"kiss=\"ska 439*\"","fae":"kiss=\"ska 439*\"","se":"kiss=\"ska 439*\"","no":"kiss=\"ska 439*\""}</v>
      </c>
      <c r="H168" s="25" t="str">
        <f t="shared" si="3"/>
        <v>{"nord":"kiss=\"ska 439*\"","sca":"kiss=\"ska 439*\"","dk":"kiss=\"ska 439*\"","gro":"kiss=\"ska 439*\"","ic":"kiss=\"ska 439*\"","fae":"kiss=\"ska 439*\"","se":"kiss=\"ska 439*\"","no":"kiss=\"ska 439*\""}</v>
      </c>
      <c r="I168" s="25" t="str">
        <f>VLOOKUP(B168,SUB!B:AK,35,FALSE)</f>
        <v/>
      </c>
      <c r="J168" s="25" t="str">
        <f t="shared" si="4"/>
        <v/>
      </c>
      <c r="K168" s="25" t="str">
        <f>VLOOKUP(B168,HGW!B:AN,39,FALSE)</f>
        <v>{}</v>
      </c>
      <c r="L168" s="25" t="str">
        <f t="shared" si="5"/>
        <v>{}</v>
      </c>
    </row>
    <row r="169">
      <c r="A169" s="17" t="s">
        <v>1958</v>
      </c>
      <c r="B169" t="str">
        <f t="shared" si="1"/>
        <v>331.4</v>
      </c>
      <c r="C169" s="22" t="str">
        <f>VLOOKUP(B169,HGW!B:D,2,FALSE)</f>
        <v>331.X</v>
      </c>
      <c r="D169" s="22" t="str">
        <f>VLOOKUP(B169,SUB!B:D,2,FALSE)</f>
        <v>331.X</v>
      </c>
      <c r="E169" s="22" t="str">
        <f t="shared" si="2"/>
        <v>331.X</v>
      </c>
      <c r="G169" s="25" t="str">
        <f>VLOOKUP(B169,Kiel!C:AL,36,FALSE)</f>
        <v>{"nord":"kiss=\"ska 624*\" or kiss=\"ska 626*\"","sca":"kiss=\"ska 624*\" or kiss=\"ska 626*\"","dk":"kiss=\"ska 624*\" or kiss=\"ska 626*\"","gro":"kiss=\"ska 624*\" or kiss=\"ska 626*\"","ic":"kiss=\"ska 624*\" or kiss=\"ska 626*\"","fae":"kiss=\"ska 624*\" or kiss=\"ska 626*\"","se":"kiss=\"ska 624*\" or kiss=\"ska 626*\"","no":"kiss=\"ska 624*\" or kiss=\"ska 626*\""}</v>
      </c>
      <c r="H169" s="25" t="str">
        <f t="shared" si="3"/>
        <v>{"nord":"kiss=\"ska 624*\" or kiss=\"ska 626*\"","sca":"kiss=\"ska 624*\" or kiss=\"ska 626*\"","dk":"kiss=\"ska 624*\" or kiss=\"ska 626*\"","gro":"kiss=\"ska 624*\" or kiss=\"ska 626*\"","ic":"kiss=\"ska 624*\" or kiss=\"ska 626*\"","fae":"kiss=\"ska 624*\" or kiss=\"ska 626*\"","se":"kiss=\"ska 624*\" or kiss=\"ska 626*\"","no":"kiss=\"ska 624*\" or kiss=\"ska 626*\""}</v>
      </c>
      <c r="I169" s="25" t="str">
        <f>VLOOKUP(B169,SUB!B:AK,35,FALSE)</f>
        <v/>
      </c>
      <c r="J169" s="25" t="str">
        <f t="shared" si="4"/>
        <v/>
      </c>
      <c r="K169" s="25" t="str">
        <f>VLOOKUP(B169,HGW!B:AN,39,FALSE)</f>
        <v>{}</v>
      </c>
      <c r="L169" s="25" t="str">
        <f t="shared" si="5"/>
        <v>{}</v>
      </c>
    </row>
    <row r="170">
      <c r="A170" s="17" t="s">
        <v>1960</v>
      </c>
      <c r="B170" t="str">
        <f t="shared" si="1"/>
        <v>331.5</v>
      </c>
      <c r="C170" s="22" t="str">
        <f>VLOOKUP(B170,HGW!B:D,2,FALSE)</f>
        <v>331.X</v>
      </c>
      <c r="D170" s="22" t="str">
        <f>VLOOKUP(B170,SUB!B:D,2,FALSE)</f>
        <v>331.X</v>
      </c>
      <c r="E170" s="22" t="str">
        <f t="shared" si="2"/>
        <v>331.X</v>
      </c>
      <c r="G170" s="25" t="str">
        <f>VLOOKUP(B170,Kiel!C:AL,36,FALSE)</f>
        <v>{"nord":"kiss=\"ska 624*\" or kiss=\"ska 626*\"","sca":"kiss=\"ska 624*\" or kiss=\"ska 626*\"","dk":"kiss=\"ska 624*\" or kiss=\"ska 626*\"","gro":"kiss=\"ska 624*\" or kiss=\"ska 626*\"","ic":"kiss=\"ska 624*\" or kiss=\"ska 626*\"","fae":"kiss=\"ska 624*\" or kiss=\"ska 626*\"","se":"kiss=\"ska 624*\" or kiss=\"ska 626*\"","no":"kiss=\"ska 624*\" or kiss=\"ska 626*\""}</v>
      </c>
      <c r="H170" s="25" t="str">
        <f t="shared" si="3"/>
        <v>{"nord":"kiss=\"ska 624*\" or kiss=\"ska 626*\"","sca":"kiss=\"ska 624*\" or kiss=\"ska 626*\"","dk":"kiss=\"ska 624*\" or kiss=\"ska 626*\"","gro":"kiss=\"ska 624*\" or kiss=\"ska 626*\"","ic":"kiss=\"ska 624*\" or kiss=\"ska 626*\"","fae":"kiss=\"ska 624*\" or kiss=\"ska 626*\"","se":"kiss=\"ska 624*\" or kiss=\"ska 626*\"","no":"kiss=\"ska 624*\" or kiss=\"ska 626*\""}</v>
      </c>
      <c r="I170" s="25" t="str">
        <f>VLOOKUP(B170,SUB!B:AK,35,FALSE)</f>
        <v/>
      </c>
      <c r="J170" s="25" t="str">
        <f t="shared" si="4"/>
        <v/>
      </c>
      <c r="K170" s="25" t="str">
        <f>VLOOKUP(B170,HGW!B:AN,39,FALSE)</f>
        <v>{}</v>
      </c>
      <c r="L170" s="25" t="str">
        <f t="shared" si="5"/>
        <v>{}</v>
      </c>
    </row>
    <row r="171">
      <c r="A171" s="17">
        <v>332.0</v>
      </c>
      <c r="B171" t="str">
        <f t="shared" si="1"/>
        <v>332</v>
      </c>
      <c r="C171" s="22" t="str">
        <f>VLOOKUP(B171,HGW!B:D,2,FALSE)</f>
        <v>33X</v>
      </c>
      <c r="D171" s="22" t="str">
        <f>VLOOKUP(B171,SUB!B:D,2,FALSE)</f>
        <v>33X</v>
      </c>
      <c r="E171" s="22" t="str">
        <f t="shared" si="2"/>
        <v>33X</v>
      </c>
      <c r="G171" s="25" t="str">
        <f>VLOOKUP(B171,Kiel!C:AL,36,FALSE)</f>
        <v>{"nord":"kiss=\"soz 835.3\"","sca":"kiss=\"ska 462*\" or kiss=\"ska 607*\" or kiss=\"ska 608*\" or kiss=\"ska 626*\" or kiss=\"ska 847*\" or kiss=\"ska 849*\" or kiss=\"soz 835.3\"","dk":"kiss=\"ska 462*\" or kiss=\"ska 607*\" or kiss=\"ska 608*\" or kiss=\"ska 626*\" or kiss=\"ska 847*\" or kiss=\"ska 849*\" or kiss=\"soz 835.3\"","gro":"kiss=\"ska 462*\" or kiss=\"ska 607*\" or kiss=\"ska 608*\" or kiss=\"ska 626*\" or kiss=\"ska 847*\" or kiss=\"ska 849*\" or kiss=\"soz 835.3\"","ic":"kiss=\"ska 462*\" or kiss=\"ska 607*\" or kiss=\"ska 608*\" or kiss=\"ska 626*\" or kiss=\"ska 847*\" or kiss=\"ska 849*\" or kiss=\"soz 835.3\"","fae":"kiss=\"ska 462*\" or kiss=\"ska 607*\" or kiss=\"ska 608*\" or kiss=\"ska 626*\" or kiss=\"ska 847*\" or kiss=\"ska 849*\" or kiss=\"soz 835.3\"","se":"kiss=\"ska 462*\" or kiss=\"ska 607*\" or kiss=\"ska 608*\" or kiss=\"ska 626*\" or kiss=\"ska 847*\" or kiss=\"ska 849*\" or kiss=\"soz 835.3\"","no":"kiss=\"ska 462*\" or kiss=\"ska 607*\" or kiss=\"ska 608*\" or kiss=\"ska 626*\" or kiss=\"ska 847*\" or kiss=\"ska 849*\" or kiss=\"soz 835.3\"","fi":"kiss=\"soz 835.3\""}</v>
      </c>
      <c r="H171" s="25" t="str">
        <f t="shared" si="3"/>
        <v>{"nord":"kiss=\"soz 835.3\"","sca":"kiss=\"ska 462*\" or kiss=\"ska 607*\" or kiss=\"ska 608*\" or kiss=\"ska 626*\" or kiss=\"ska 847*\" or kiss=\"ska 849*\" or kiss=\"soz 835.3\"","dk":"kiss=\"ska 462*\" or kiss=\"ska 607*\" or kiss=\"ska 608*\" or kiss=\"ska 626*\" or kiss=\"ska 847*\" or kiss=\"ska 849*\" or kiss=\"soz 835.3\"","gro":"kiss=\"ska 462*\" or kiss=\"ska 607*\" or kiss=\"ska 608*\" or kiss=\"ska 626*\" or kiss=\"ska 847*\" or kiss=\"ska 849*\" or kiss=\"soz 835.3\"","ic":"kiss=\"ska 462*\" or kiss=\"ska 607*\" or kiss=\"ska 608*\" or kiss=\"ska 626*\" or kiss=\"ska 847*\" or kiss=\"ska 849*\" or kiss=\"soz 835.3\"","fae":"kiss=\"ska 462*\" or kiss=\"ska 607*\" or kiss=\"ska 608*\" or kiss=\"ska 626*\" or kiss=\"ska 847*\" or kiss=\"ska 849*\" or kiss=\"soz 835.3\"","se":"kiss=\"ska 462*\" or kiss=\"ska 607*\" or kiss=\"ska 608*\" or kiss=\"ska 626*\" or kiss=\"ska 847*\" or kiss=\"ska 849*\" or kiss=\"soz 835.3\"","no":"kiss=\"ska 462*\" or kiss=\"ska 607*\" or kiss=\"ska 608*\" or kiss=\"ska 626*\" or kiss=\"ska 847*\" or kiss=\"ska 849*\" or kiss=\"soz 835.3\"","fi":"kiss=\"soz 835.3\""}</v>
      </c>
      <c r="I171" s="25" t="str">
        <f>VLOOKUP(B171,SUB!B:AK,35,FALSE)</f>
        <v/>
      </c>
      <c r="J171" s="25" t="str">
        <f t="shared" si="4"/>
        <v/>
      </c>
      <c r="K171" s="25" t="str">
        <f>VLOOKUP(B171,HGW!B:AN,39,FALSE)</f>
        <v>{"nord":"lklhgw=\"qv\"","bal":"lklhgw=\"qv\"","all":"lklhgw=\"qv\""}</v>
      </c>
      <c r="L171" s="25" t="str">
        <f t="shared" si="5"/>
        <v>{"nord":"lklhgw=\"qv\"","bal":"lklhgw=\"qv\"","all":"lklhgw=\"qv\""}</v>
      </c>
    </row>
    <row r="172">
      <c r="A172" s="17" t="s">
        <v>3127</v>
      </c>
      <c r="B172" t="str">
        <f t="shared" si="1"/>
        <v>337.X</v>
      </c>
      <c r="C172" s="22" t="str">
        <f>VLOOKUP(B172,HGW!B:D,2,FALSE)</f>
        <v>33X</v>
      </c>
      <c r="D172" s="22" t="str">
        <f>VLOOKUP(B172,SUB!B:D,2,FALSE)</f>
        <v>33X</v>
      </c>
      <c r="E172" s="22" t="str">
        <f t="shared" si="2"/>
        <v>33X</v>
      </c>
      <c r="G172" s="26" t="str">
        <f>VLOOKUP(B172,Kiel!C:AL,36,FALSE)</f>
        <v>#N/A</v>
      </c>
      <c r="H172" s="26" t="str">
        <f t="shared" si="3"/>
        <v>{}</v>
      </c>
      <c r="I172" s="25" t="str">
        <f>VLOOKUP(B172,SUB!B:AK,35,FALSE)</f>
        <v/>
      </c>
      <c r="J172" s="25" t="str">
        <f t="shared" si="4"/>
        <v/>
      </c>
      <c r="K172" s="25" t="str">
        <f>VLOOKUP(B172,HGW!B:AN,39,FALSE)</f>
        <v>{"nord":"lklhgw=\"qm 000\" or lklhgw=\"qm 100\" or lklhgw=\"mk 5450\" or lklhgw=\"mk 6150\" or lklhgw=\"qg 000\" or lklhgw=\"qg 010\"","bal":"lklhgw=\"qm 000\" or lklhgw=\"qm 100\" or lklhgw=\"mk 5450\" or lklhgw=\"mk 6150\" or lklhgw=\"qg 000\" or lklhgw=\"qg 010\"","all":"lklhgw=\"qm 000\" or lklhgw=\"qm 100\" or lklhgw=\"mk 5450\" or lklhgw=\"mk 6150\" or lklhgw=\"qg 000\" or lklhgw=\"qg 010\""}</v>
      </c>
      <c r="L172" s="25" t="str">
        <f t="shared" si="5"/>
        <v>{"nord":"lklhgw=\"qm 000\" or lklhgw=\"qm 100\" or lklhgw=\"mk 5450\" or lklhgw=\"mk 6150\" or lklhgw=\"qg 000\" or lklhgw=\"qg 010\"","bal":"lklhgw=\"qm 000\" or lklhgw=\"qm 100\" or lklhgw=\"mk 5450\" or lklhgw=\"mk 6150\" or lklhgw=\"qg 000\" or lklhgw=\"qg 010\"","all":"lklhgw=\"qm 000\" or lklhgw=\"qm 100\" or lklhgw=\"mk 5450\" or lklhgw=\"mk 6150\" or lklhgw=\"qg 000\" or lklhgw=\"qg 010\""}</v>
      </c>
    </row>
    <row r="173">
      <c r="A173" s="17" t="s">
        <v>1984</v>
      </c>
      <c r="B173" t="str">
        <f t="shared" si="1"/>
        <v>337.1</v>
      </c>
      <c r="C173" s="22" t="str">
        <f>VLOOKUP(B173,HGW!B:D,2,FALSE)</f>
        <v>337.X</v>
      </c>
      <c r="D173" s="22" t="str">
        <f>VLOOKUP(B173,SUB!B:D,2,FALSE)</f>
        <v>337.X</v>
      </c>
      <c r="E173" s="22" t="str">
        <f t="shared" si="2"/>
        <v>337.X</v>
      </c>
      <c r="G173" s="25" t="str">
        <f>VLOOKUP(B173,Kiel!C:AL,36,FALSE)</f>
        <v>{"nord":"kiss=\"ska 192.400\"","sca":"kiss=\"ska 192.400\"","dk":"kiss=\"ska 192.400\"","gro":"kiss=\"ska 192.400\"","ic":"kiss=\"ska 192.400\"","fae":"kiss=\"ska 192.400\"","se":"kiss=\"ska 192.400\"","no":"kiss=\"ska 192.400\""}</v>
      </c>
      <c r="H173" s="25" t="str">
        <f t="shared" si="3"/>
        <v>{"nord":"kiss=\"ska 192.400\"","sca":"kiss=\"ska 192.400\"","dk":"kiss=\"ska 192.400\"","gro":"kiss=\"ska 192.400\"","ic":"kiss=\"ska 192.400\"","fae":"kiss=\"ska 192.400\"","se":"kiss=\"ska 192.400\"","no":"kiss=\"ska 192.400\""}</v>
      </c>
      <c r="I173" s="25" t="str">
        <f>VLOOKUP(B173,SUB!B:AK,35,FALSE)</f>
        <v/>
      </c>
      <c r="J173" s="25" t="str">
        <f t="shared" si="4"/>
        <v/>
      </c>
      <c r="K173" s="25" t="str">
        <f>VLOOKUP(B173,HGW!B:AN,39,FALSE)</f>
        <v>{}</v>
      </c>
      <c r="L173" s="25" t="str">
        <f t="shared" si="5"/>
        <v>{}</v>
      </c>
    </row>
    <row r="174">
      <c r="A174" s="17" t="s">
        <v>1987</v>
      </c>
      <c r="B174" t="str">
        <f t="shared" si="1"/>
        <v>337.2</v>
      </c>
      <c r="C174" s="22" t="str">
        <f>VLOOKUP(B174,HGW!B:D,2,FALSE)</f>
        <v>337.X</v>
      </c>
      <c r="D174" s="22" t="str">
        <f>VLOOKUP(B174,SUB!B:D,2,FALSE)</f>
        <v>337.X</v>
      </c>
      <c r="E174" s="22" t="str">
        <f t="shared" si="2"/>
        <v>337.X</v>
      </c>
      <c r="G174" s="25" t="str">
        <f>VLOOKUP(B174,Kiel!C:AL,36,FALSE)</f>
        <v>{"nord":"kiss=\"ska 321*\"","sca":"kiss=\"ska 321*\"","dk":"kiss=\"ska 321*\"","gro":"kiss=\"ska 321*\"","ic":"kiss=\"ska 321*\"","fae":"kiss=\"ska 321*\"","se":"kiss=\"ska 321*\"","no":"kiss=\"ska 321*\""}</v>
      </c>
      <c r="H174" s="25" t="str">
        <f t="shared" si="3"/>
        <v>{"nord":"kiss=\"ska 321*\"","sca":"kiss=\"ska 321*\"","dk":"kiss=\"ska 321*\"","gro":"kiss=\"ska 321*\"","ic":"kiss=\"ska 321*\"","fae":"kiss=\"ska 321*\"","se":"kiss=\"ska 321*\"","no":"kiss=\"ska 321*\""}</v>
      </c>
      <c r="I174" s="25" t="str">
        <f>VLOOKUP(B174,SUB!B:AK,35,FALSE)</f>
        <v/>
      </c>
      <c r="J174" s="25" t="str">
        <f t="shared" si="4"/>
        <v/>
      </c>
      <c r="K174" s="25" t="str">
        <f>VLOOKUP(B174,HGW!B:AN,39,FALSE)</f>
        <v>{}</v>
      </c>
      <c r="L174" s="25" t="str">
        <f t="shared" si="5"/>
        <v>{}</v>
      </c>
    </row>
    <row r="175">
      <c r="A175" s="17" t="s">
        <v>1991</v>
      </c>
      <c r="B175" t="str">
        <f t="shared" si="1"/>
        <v>337.3</v>
      </c>
      <c r="C175" s="22" t="str">
        <f>VLOOKUP(B175,HGW!B:D,2,FALSE)</f>
        <v>337.X</v>
      </c>
      <c r="D175" s="22" t="str">
        <f>VLOOKUP(B175,SUB!B:D,2,FALSE)</f>
        <v>337.X</v>
      </c>
      <c r="E175" s="22" t="str">
        <f t="shared" si="2"/>
        <v>337.X</v>
      </c>
      <c r="G175" s="25" t="str">
        <f>VLOOKUP(B175,Kiel!C:AL,36,FALSE)</f>
        <v>{"nord":"kiss=\"ska 456.200\" or kiss=\"ska 456.300\"","sca":"kiss=\"ska 456.200\" or kiss=\"ska 456.300\"","dk":"kiss=\"ska 456.200\" or kiss=\"ska 456.300\"","gro":"kiss=\"ska 456.200\" or kiss=\"ska 456.300\"","ic":"kiss=\"ska 456.200\" or kiss=\"ska 456.300\"","fae":"kiss=\"ska 456.200\" or kiss=\"ska 456.300\"","se":"kiss=\"ska 456.200\" or kiss=\"ska 456.300\"","no":"kiss=\"ska 456.200\" or kiss=\"ska 456.300\"","fi":"kiss=\"ska 456.200\" or kiss=\"ska 456.300\""}</v>
      </c>
      <c r="H175" s="25" t="str">
        <f t="shared" si="3"/>
        <v>{"nord":"kiss=\"ska 456.200\" or kiss=\"ska 456.300\"","sca":"kiss=\"ska 456.200\" or kiss=\"ska 456.300\"","dk":"kiss=\"ska 456.200\" or kiss=\"ska 456.300\"","gro":"kiss=\"ska 456.200\" or kiss=\"ska 456.300\"","ic":"kiss=\"ska 456.200\" or kiss=\"ska 456.300\"","fae":"kiss=\"ska 456.200\" or kiss=\"ska 456.300\"","se":"kiss=\"ska 456.200\" or kiss=\"ska 456.300\"","no":"kiss=\"ska 456.200\" or kiss=\"ska 456.300\"","fi":"kiss=\"ska 456.200\" or kiss=\"ska 456.300\""}</v>
      </c>
      <c r="I175" s="25" t="str">
        <f>VLOOKUP(B175,SUB!B:AK,35,FALSE)</f>
        <v/>
      </c>
      <c r="J175" s="25" t="str">
        <f t="shared" si="4"/>
        <v/>
      </c>
      <c r="K175" s="25" t="str">
        <f>VLOOKUP(B175,HGW!B:AN,39,FALSE)</f>
        <v>{}</v>
      </c>
      <c r="L175" s="25" t="str">
        <f t="shared" si="5"/>
        <v>{}</v>
      </c>
    </row>
    <row r="176">
      <c r="A176" s="17" t="s">
        <v>1994</v>
      </c>
      <c r="B176" t="str">
        <f t="shared" si="1"/>
        <v>337.4</v>
      </c>
      <c r="C176" s="22" t="str">
        <f>VLOOKUP(B176,HGW!B:D,2,FALSE)</f>
        <v>337.X</v>
      </c>
      <c r="D176" s="22" t="str">
        <f>VLOOKUP(B176,SUB!B:D,2,FALSE)</f>
        <v>337.X</v>
      </c>
      <c r="E176" s="22" t="str">
        <f t="shared" si="2"/>
        <v>337.X</v>
      </c>
      <c r="G176" s="25" t="str">
        <f>VLOOKUP(B176,Kiel!C:AL,36,FALSE)</f>
        <v>{"nord":"kiss=\"ska 615*\"","sca":"kiss=\"ska 615*\" or kiss=\"ska 616*\"","dk":"kiss=\"ska 615*\" or kiss=\"ska 616*\"","gro":"kiss=\"ska 615*\" or kiss=\"ska 616*\"","ic":"kiss=\"ska 615*\" or kiss=\"ska 616*\"","fae":"kiss=\"ska 615*\" or kiss=\"ska 616*\"","se":"kiss=\"ska 615*\" or kiss=\"ska 616*\"","no":"kiss=\"ska 615*\" or kiss=\"ska 616*\"","fi":"kiss=\"ska 616*\""}</v>
      </c>
      <c r="H176" s="25" t="str">
        <f t="shared" si="3"/>
        <v>{"nord":"kiss=\"ska 615*\"","sca":"kiss=\"ska 615*\" or kiss=\"ska 616*\"","dk":"kiss=\"ska 615*\" or kiss=\"ska 616*\"","gro":"kiss=\"ska 615*\" or kiss=\"ska 616*\"","ic":"kiss=\"ska 615*\" or kiss=\"ska 616*\"","fae":"kiss=\"ska 615*\" or kiss=\"ska 616*\"","se":"kiss=\"ska 615*\" or kiss=\"ska 616*\"","no":"kiss=\"ska 615*\" or kiss=\"ska 616*\"","fi":"kiss=\"ska 616*\""}</v>
      </c>
      <c r="I176" s="25" t="str">
        <f>VLOOKUP(B176,SUB!B:AK,35,FALSE)</f>
        <v/>
      </c>
      <c r="J176" s="25" t="str">
        <f t="shared" si="4"/>
        <v/>
      </c>
      <c r="K176" s="25" t="str">
        <f>VLOOKUP(B176,HGW!B:AN,39,FALSE)</f>
        <v>{}</v>
      </c>
      <c r="L176" s="25" t="str">
        <f t="shared" si="5"/>
        <v>{}</v>
      </c>
    </row>
    <row r="177">
      <c r="A177" s="17" t="s">
        <v>1996</v>
      </c>
      <c r="B177" t="str">
        <f t="shared" si="1"/>
        <v>337.5</v>
      </c>
      <c r="C177" s="22" t="str">
        <f>VLOOKUP(B177,HGW!B:D,2,FALSE)</f>
        <v>337.X</v>
      </c>
      <c r="D177" s="22" t="str">
        <f>VLOOKUP(B177,SUB!B:D,2,FALSE)</f>
        <v>337.X</v>
      </c>
      <c r="E177" s="22" t="str">
        <f t="shared" si="2"/>
        <v>337.X</v>
      </c>
      <c r="G177" s="25" t="str">
        <f>VLOOKUP(B177,Kiel!C:AL,36,FALSE)</f>
        <v>{"sca":"kiss=\"ska 790*\"","dk":"kiss=\"ska 790*\"","gro":"kiss=\"ska 790*\"","ic":"kiss=\"ska 790*\"","fae":"kiss=\"ska 790*\"","se":"kiss=\"ska 790*\"","no":"kiss=\"ska 790*\"","fi":"kiss=\"ska 790*\""}</v>
      </c>
      <c r="H177" s="25" t="str">
        <f t="shared" si="3"/>
        <v>{"sca":"kiss=\"ska 790*\"","dk":"kiss=\"ska 790*\"","gro":"kiss=\"ska 790*\"","ic":"kiss=\"ska 790*\"","fae":"kiss=\"ska 790*\"","se":"kiss=\"ska 790*\"","no":"kiss=\"ska 790*\"","fi":"kiss=\"ska 790*\""}</v>
      </c>
      <c r="I177" s="25" t="str">
        <f>VLOOKUP(B177,SUB!B:AK,35,FALSE)</f>
        <v/>
      </c>
      <c r="J177" s="25" t="str">
        <f t="shared" si="4"/>
        <v/>
      </c>
      <c r="K177" s="25" t="str">
        <f>VLOOKUP(B177,HGW!B:AN,39,FALSE)</f>
        <v>{}</v>
      </c>
      <c r="L177" s="25" t="str">
        <f t="shared" si="5"/>
        <v>{}</v>
      </c>
    </row>
    <row r="178">
      <c r="A178" s="17" t="s">
        <v>2009</v>
      </c>
      <c r="B178" t="str">
        <f t="shared" si="1"/>
        <v>338.X</v>
      </c>
      <c r="C178" s="22" t="str">
        <f>VLOOKUP(B178,HGW!B:D,2,FALSE)</f>
        <v>33X</v>
      </c>
      <c r="D178" s="22" t="str">
        <f>VLOOKUP(B178,SUB!B:D,2,FALSE)</f>
        <v>33X</v>
      </c>
      <c r="E178" s="22" t="str">
        <f t="shared" si="2"/>
        <v>33X</v>
      </c>
      <c r="G178" s="25" t="str">
        <f>VLOOKUP(B178,Kiel!C:AL,36,FALSE)</f>
        <v>{"nord":"kiss=\"ska 601*\" or kiss=\"ska 602*\" or kiss=\"ska 600*\"","sca":"kiss=\"ska 601*\" or kiss=\"ska 602*\" or kiss=\"ska 600*\"","dk":"kiss=\"ska 601*\" or kiss=\"ska 602*\" or kiss=\"ska 600*\"","gro":"kiss=\"ska 601*\" or kiss=\"ska 602*\" or kiss=\"ska 600*\"","ic":"kiss=\"ska 601*\" or kiss=\"ska 602*\" or kiss=\"ska 600*\"","fae":"kiss=\"ska 601*\" or kiss=\"ska 602*\" or kiss=\"ska 600*\"","se":"kiss=\"ska 601*\" or kiss=\"ska 602*\" or kiss=\"ska 600*\"","no":"kiss=\"ska 601*\" or kiss=\"ska 602*\" or kiss=\"ska 600*\""}</v>
      </c>
      <c r="H178" s="25" t="str">
        <f t="shared" si="3"/>
        <v>{"nord":"kiss=\"ska 601*\" or kiss=\"ska 602*\" or kiss=\"ska 600*\"","sca":"kiss=\"ska 601*\" or kiss=\"ska 602*\" or kiss=\"ska 600*\"","dk":"kiss=\"ska 601*\" or kiss=\"ska 602*\" or kiss=\"ska 600*\"","gro":"kiss=\"ska 601*\" or kiss=\"ska 602*\" or kiss=\"ska 600*\"","ic":"kiss=\"ska 601*\" or kiss=\"ska 602*\" or kiss=\"ska 600*\"","fae":"kiss=\"ska 601*\" or kiss=\"ska 602*\" or kiss=\"ska 600*\"","se":"kiss=\"ska 601*\" or kiss=\"ska 602*\" or kiss=\"ska 600*\"","no":"kiss=\"ska 601*\" or kiss=\"ska 602*\" or kiss=\"ska 600*\""}</v>
      </c>
      <c r="I178" s="25" t="str">
        <f>VLOOKUP(B178,SUB!B:AK,35,FALSE)</f>
        <v/>
      </c>
      <c r="J178" s="25" t="str">
        <f t="shared" si="4"/>
        <v/>
      </c>
      <c r="K178" s="25" t="str">
        <f>VLOOKUP(B178,HGW!B:AN,39,FALSE)</f>
        <v>{"nord":"lklhgw=\"qr \"","bal":"lklhgw=\"qr \"","all":"lklhgw=\"qr \""}</v>
      </c>
      <c r="L178" s="25" t="str">
        <f t="shared" si="5"/>
        <v>{"nord":"lklhgw=\"qr \"","bal":"lklhgw=\"qr \"","all":"lklhgw=\"qr \""}</v>
      </c>
    </row>
    <row r="179">
      <c r="A179" s="17" t="s">
        <v>3239</v>
      </c>
      <c r="B179" t="str">
        <f t="shared" si="1"/>
        <v>338.1X</v>
      </c>
      <c r="C179" s="22" t="str">
        <f>VLOOKUP(B179,HGW!B:D,2,FALSE)</f>
        <v>338.X</v>
      </c>
      <c r="D179" s="22" t="str">
        <f>VLOOKUP(B179,SUB!B:D,2,FALSE)</f>
        <v>338.X</v>
      </c>
      <c r="E179" s="22" t="str">
        <f t="shared" si="2"/>
        <v>338.X</v>
      </c>
      <c r="G179" s="25" t="str">
        <f>VLOOKUP(B179,Kiel!C:AL,36,FALSE)</f>
        <v>{"nord":"kiss=\"agr 432*\" or kiss=\"agr 807*\"","sca":"kiss=\"agr 432*\" or kiss=\"agr 807*\"","dk":"kiss=\"agr 432*\" or kiss=\"agr 807*\"","gro":"kiss=\"agr 432*\" or kiss=\"agr 807*\"","ic":"kiss=\"agr 432*\" or kiss=\"agr 807*\"","fae":"kiss=\"agr 432*\" or kiss=\"agr 807*\"","se":"kiss=\"agr 432*\" or kiss=\"agr 807*\"","no":"kiss=\"agr 432*\" or kiss=\"agr 807*\"","fi":"kiss=\"agr 432*\" or kiss=\"agr 807*\""}</v>
      </c>
      <c r="H179" s="25" t="str">
        <f t="shared" si="3"/>
        <v>{"nord":"kiss=\"agr 432*\" or kiss=\"agr 807*\"","sca":"kiss=\"agr 432*\" or kiss=\"agr 807*\"","dk":"kiss=\"agr 432*\" or kiss=\"agr 807*\"","gro":"kiss=\"agr 432*\" or kiss=\"agr 807*\"","ic":"kiss=\"agr 432*\" or kiss=\"agr 807*\"","fae":"kiss=\"agr 432*\" or kiss=\"agr 807*\"","se":"kiss=\"agr 432*\" or kiss=\"agr 807*\"","no":"kiss=\"agr 432*\" or kiss=\"agr 807*\"","fi":"kiss=\"agr 432*\" or kiss=\"agr 807*\""}</v>
      </c>
      <c r="I179" s="25" t="str">
        <f>VLOOKUP(B179,SUB!B:AK,35,FALSE)</f>
        <v/>
      </c>
      <c r="J179" s="25" t="str">
        <f t="shared" si="4"/>
        <v/>
      </c>
      <c r="K179" s="25" t="str">
        <f>VLOOKUP(B179,HGW!B:AN,39,FALSE)</f>
        <v>{"nord":"lklhgw=\"qs\" or lklhgw=\"qt 400\" or lklhgw=\"ze 1?\" or lklhgw=\"ze 2?\" or lklhgw=\"ze 3?\"","bal":"lklhgw=\"qs\" or lklhgw=\"qt 400\" or lklhgw=\"ze 1?\" or lklhgw=\"ze 2?\" or lklhgw=\"ze 3?\"","all":"lklhgw=\"qs\" or lklhgw=\"qt 400\" or lklhgw=\"ze 1?\" or lklhgw=\"ze 2?\" or lklhgw=\"ze 3?\""}</v>
      </c>
      <c r="L179" s="25" t="str">
        <f t="shared" si="5"/>
        <v>{"nord":"lklhgw=\"qs\" or lklhgw=\"qt 400\" or lklhgw=\"ze 1?\" or lklhgw=\"ze 2?\" or lklhgw=\"ze 3?\"","bal":"lklhgw=\"qs\" or lklhgw=\"qt 400\" or lklhgw=\"ze 1?\" or lklhgw=\"ze 2?\" or lklhgw=\"ze 3?\"","all":"lklhgw=\"qs\" or lklhgw=\"qt 400\" or lklhgw=\"ze 1?\" or lklhgw=\"ze 2?\" or lklhgw=\"ze 3?\""}</v>
      </c>
    </row>
    <row r="180">
      <c r="A180" s="17" t="s">
        <v>2017</v>
      </c>
      <c r="B180" t="str">
        <f t="shared" si="1"/>
        <v>338.11</v>
      </c>
      <c r="C180" s="22" t="str">
        <f>VLOOKUP(B180,HGW!B:D,2,FALSE)</f>
        <v>338.1X</v>
      </c>
      <c r="D180" s="22" t="str">
        <f>VLOOKUP(B180,SUB!B:D,2,FALSE)</f>
        <v>338.1X</v>
      </c>
      <c r="E180" s="22" t="str">
        <f t="shared" si="2"/>
        <v>338.1X</v>
      </c>
      <c r="G180" s="25" t="str">
        <f>VLOOKUP(B180,Kiel!C:AL,36,FALSE)</f>
        <v>{"nord":"kiss=\"agr 2*\" or kiss=\"ska 185.100\" or kiss=\"ska 185.200\" or kiss=\"ska 185.900\" or kiss=\"ska 314.100\" or kiss=\"ska 314.200\" or kiss=\"ska 446.100\" or kiss=\"ska 446.200\" or kiss=\"ska 446.400\" or kiss=\"ska 446.500\" or kiss=\"ska 446.600\" or kiss=\"ska 446.700\" or kiss=\"ska 597.100\" or kiss=\"ska 786*\"","sca":"kiss=\"agr 2*\" or kiss=\"ska 185.100\" or kiss=\"ska 185.200\" or kiss=\"ska 185.900\" or kiss=\"ska 314.100\" or kiss=\"ska 314.200\" or kiss=\"ska 446.100\" or kiss=\"ska 446.200\" or kiss=\"ska 446.400\" or kiss=\"ska 446.500\" or kiss=\"ska 446.600\" or kiss=\"ska 446.700\" or kiss=\"ska 597.100\" or kiss=\"ska 786*\"","dk":"kiss=\"agr 2*\" or kiss=\"ska 185.100\" or kiss=\"ska 185.200\" or kiss=\"ska 185.900\" or kiss=\"ska 314.100\" or kiss=\"ska 314.200\" or kiss=\"ska 446.100\" or kiss=\"ska 446.200\" or kiss=\"ska 446.400\" or kiss=\"ska 446.500\" or kiss=\"ska 446.600\" or kiss=\"ska 446.700\" or kiss=\"ska 597.100\" or kiss=\"ska 786*\"","gro":"kiss=\"agr 2*\" or kiss=\"ska 185.100\" or kiss=\"ska 185.200\" or kiss=\"ska 185.900\" or kiss=\"ska 314.100\" or kiss=\"ska 314.200\" or kiss=\"ska 446.100\" or kiss=\"ska 446.200\" or kiss=\"ska 446.400\" or kiss=\"ska 446.500\" or kiss=\"ska 446.600\" or kiss=\"ska 446.700\" or kiss=\"ska 597.100\" or kiss=\"ska 786*\"","ic":"kiss=\"agr 2*\" or kiss=\"ska 185.100\" or kiss=\"ska 185.200\" or kiss=\"ska 185.900\" or kiss=\"ska 314.100\" or kiss=\"ska 314.200\" or kiss=\"ska 446.100\" or kiss=\"ska 446.200\" or kiss=\"ska 446.400\" or kiss=\"ska 446.500\" or kiss=\"ska 446.600\" or kiss=\"ska 446.700\" or kiss=\"ska 597.100\" or kiss=\"ska 786*\"","fae":"kiss=\"agr 2*\" or kiss=\"ska 185.100\" or kiss=\"ska 185.200\" or kiss=\"ska 185.900\" or kiss=\"ska 314.100\" or kiss=\"ska 314.200\" or kiss=\"ska 446.100\" or kiss=\"ska 446.200\" or kiss=\"ska 446.400\" or kiss=\"ska 446.500\" or kiss=\"ska 446.600\" or kiss=\"ska 446.700\" or kiss=\"ska 597.100\" or kiss=\"ska 786*\"","se":"kiss=\"agr 2*\" or kiss=\"ska 185.100\" or kiss=\"ska 185.200\" or kiss=\"ska 185.900\" or kiss=\"ska 314.100\" or kiss=\"ska 314.200\" or kiss=\"ska 446.100\" or kiss=\"ska 446.200\" or kiss=\"ska 446.400\" or kiss=\"ska 446.500\" or kiss=\"ska 446.600\" or kiss=\"ska 446.700\" or kiss=\"ska 597.100\" or kiss=\"ska 786*\"","no":"kiss=\"agr 2*\" or kiss=\"ska 185.100\" or kiss=\"ska 185.200\" or kiss=\"ska 185.900\" or kiss=\"ska 314.100\" or kiss=\"ska 314.200\" or kiss=\"ska 446.100\" or kiss=\"ska 446.200\" or kiss=\"ska 446.400\" or kiss=\"ska 446.500\" or kiss=\"ska 446.600\" or kiss=\"ska 446.700\" or kiss=\"ska 597.100\" or kiss=\"ska 786*\""}</v>
      </c>
      <c r="H180" s="25" t="str">
        <f t="shared" si="3"/>
        <v>{"nord":"kiss=\"agr 2*\" or kiss=\"ska 185.100\" or kiss=\"ska 185.200\" or kiss=\"ska 185.900\" or kiss=\"ska 314.100\" or kiss=\"ska 314.200\" or kiss=\"ska 446.100\" or kiss=\"ska 446.200\" or kiss=\"ska 446.400\" or kiss=\"ska 446.500\" or kiss=\"ska 446.600\" or kiss=\"ska 446.700\" or kiss=\"ska 597.100\" or kiss=\"ska 786*\"","sca":"kiss=\"agr 2*\" or kiss=\"ska 185.100\" or kiss=\"ska 185.200\" or kiss=\"ska 185.900\" or kiss=\"ska 314.100\" or kiss=\"ska 314.200\" or kiss=\"ska 446.100\" or kiss=\"ska 446.200\" or kiss=\"ska 446.400\" or kiss=\"ska 446.500\" or kiss=\"ska 446.600\" or kiss=\"ska 446.700\" or kiss=\"ska 597.100\" or kiss=\"ska 786*\"","dk":"kiss=\"agr 2*\" or kiss=\"ska 185.100\" or kiss=\"ska 185.200\" or kiss=\"ska 185.900\" or kiss=\"ska 314.100\" or kiss=\"ska 314.200\" or kiss=\"ska 446.100\" or kiss=\"ska 446.200\" or kiss=\"ska 446.400\" or kiss=\"ska 446.500\" or kiss=\"ska 446.600\" or kiss=\"ska 446.700\" or kiss=\"ska 597.100\" or kiss=\"ska 786*\"","gro":"kiss=\"agr 2*\" or kiss=\"ska 185.100\" or kiss=\"ska 185.200\" or kiss=\"ska 185.900\" or kiss=\"ska 314.100\" or kiss=\"ska 314.200\" or kiss=\"ska 446.100\" or kiss=\"ska 446.200\" or kiss=\"ska 446.400\" or kiss=\"ska 446.500\" or kiss=\"ska 446.600\" or kiss=\"ska 446.700\" or kiss=\"ska 597.100\" or kiss=\"ska 786*\"","ic":"kiss=\"agr 2*\" or kiss=\"ska 185.100\" or kiss=\"ska 185.200\" or kiss=\"ska 185.900\" or kiss=\"ska 314.100\" or kiss=\"ska 314.200\" or kiss=\"ska 446.100\" or kiss=\"ska 446.200\" or kiss=\"ska 446.400\" or kiss=\"ska 446.500\" or kiss=\"ska 446.600\" or kiss=\"ska 446.700\" or kiss=\"ska 597.100\" or kiss=\"ska 786*\"","fae":"kiss=\"agr 2*\" or kiss=\"ska 185.100\" or kiss=\"ska 185.200\" or kiss=\"ska 185.900\" or kiss=\"ska 314.100\" or kiss=\"ska 314.200\" or kiss=\"ska 446.100\" or kiss=\"ska 446.200\" or kiss=\"ska 446.400\" or kiss=\"ska 446.500\" or kiss=\"ska 446.600\" or kiss=\"ska 446.700\" or kiss=\"ska 597.100\" or kiss=\"ska 786*\"","se":"kiss=\"agr 2*\" or kiss=\"ska 185.100\" or kiss=\"ska 185.200\" or kiss=\"ska 185.900\" or kiss=\"ska 314.100\" or kiss=\"ska 314.200\" or kiss=\"ska 446.100\" or kiss=\"ska 446.200\" or kiss=\"ska 446.400\" or kiss=\"ska 446.500\" or kiss=\"ska 446.600\" or kiss=\"ska 446.700\" or kiss=\"ska 597.100\" or kiss=\"ska 786*\"","no":"kiss=\"agr 2*\" or kiss=\"ska 185.100\" or kiss=\"ska 185.200\" or kiss=\"ska 185.900\" or kiss=\"ska 314.100\" or kiss=\"ska 314.200\" or kiss=\"ska 446.100\" or kiss=\"ska 446.200\" or kiss=\"ska 446.400\" or kiss=\"ska 446.500\" or kiss=\"ska 446.600\" or kiss=\"ska 446.700\" or kiss=\"ska 597.100\" or kiss=\"ska 786*\""}</v>
      </c>
      <c r="I180" s="25" t="str">
        <f>VLOOKUP(B180,SUB!B:AK,35,FALSE)</f>
        <v/>
      </c>
      <c r="J180" s="25" t="str">
        <f t="shared" si="4"/>
        <v/>
      </c>
      <c r="K180" s="25" t="str">
        <f>VLOOKUP(B180,HGW!B:AN,39,FALSE)</f>
        <v>{"nord":"lklhgw=\"nw 30?\" or lklhgw=\"nw 78?\" or lklhgw=\"nw 79?\" or lklhgw=\"za 8?\" or lklhgw=\"qs 100\"","sca":"lklhgw=\"za 8022?\" not lklhgw=\"za 80227\"","dk":"lklhgw=\"za 80223\"","se":"lklhgw=\"za 80226\"","no":"lklhgw=\"za 80225\"","fi":"lklhgw=\"za 80227\"","bal":"lklhgw=\"nw 30?\" or lklhgw=\"nw 78?\" or lklhgw=\"nw 79?\" or lklhgw=\"za 8?\" or lklhgw=\"qs 100\"","all":"lklhgw=\"nw 30?\" or lklhgw=\"nw 78?\" or lklhgw=\"nw 79?\" or lklhgw=\"za 8?\" or lklhgw=\"qs 100\""}</v>
      </c>
      <c r="L180" s="25" t="str">
        <f t="shared" si="5"/>
        <v>{"nord":"lklhgw=\"nw 30?\" or lklhgw=\"nw 78?\" or lklhgw=\"nw 79?\" or lklhgw=\"za 8?\" or lklhgw=\"qs 100\"","sca":"lklhgw=\"za 8022?\" not lklhgw=\"za 80227\"","dk":"lklhgw=\"za 80223\"","se":"lklhgw=\"za 80226\"","no":"lklhgw=\"za 80225\"","fi":"lklhgw=\"za 80227\"","bal":"lklhgw=\"nw 30?\" or lklhgw=\"nw 78?\" or lklhgw=\"nw 79?\" or lklhgw=\"za 8?\" or lklhgw=\"qs 100\"","all":"lklhgw=\"nw 30?\" or lklhgw=\"nw 78?\" or lklhgw=\"nw 79?\" or lklhgw=\"za 8?\" or lklhgw=\"qs 100\""}</v>
      </c>
    </row>
    <row r="181">
      <c r="A181" s="17" t="s">
        <v>2035</v>
      </c>
      <c r="B181" t="str">
        <f t="shared" si="1"/>
        <v>338.6</v>
      </c>
      <c r="C181" s="22" t="str">
        <f>VLOOKUP(B181,HGW!B:D,2,FALSE)</f>
        <v>338.X</v>
      </c>
      <c r="D181" s="22" t="str">
        <f>VLOOKUP(B181,SUB!B:D,2,FALSE)</f>
        <v>338.X</v>
      </c>
      <c r="E181" s="22" t="str">
        <f t="shared" si="2"/>
        <v>338.X</v>
      </c>
      <c r="G181" s="25" t="str">
        <f>VLOOKUP(B181,Kiel!C:AL,36,FALSE)</f>
        <v>{"nord":"kiss=\"ska 190*\" or kiss=\"ska 451.100\" or kiss=\"ska 451.200\" or kiss=\"ska 318\"","sca":"kiss=\"ska 190*\" or kiss=\"ska 451.100\" or kiss=\"ska 451.200\" or kiss=\"ska 318\" or kiss=\"ska 788.100\"","dk":"kiss=\"ska 190*\" or kiss=\"ska 451.100\" or kiss=\"ska 451.200\" or kiss=\"ska 318\" or kiss=\"ska 788.100\"","gro":"kiss=\"ska 190*\" or kiss=\"ska 451.100\" or kiss=\"ska 451.200\" or kiss=\"ska 318\" or kiss=\"ska 788.100\"","ic":"kiss=\"ska 190*\" or kiss=\"ska 318\" or kiss=\"ska 788.100\"","fae":"kiss=\"ska 190*\" or kiss=\"ska 451.100\" or kiss=\"ska 451.200\" or kiss=\"ska 318\" or kiss=\"ska 788.100\"","se":"kiss=\"ska 190*\" or kiss=\"ska 451.100\" or kiss=\"ska 451.200\" or kiss=\"ska 318\" or kiss=\"ska 788.100\"","no":"kiss=\"ska 190*\" or kiss=\"ska 451.100\" or kiss=\"ska 451.200\" or kiss=\"ska 318\" or kiss=\"ska 788.100\"","fi":"kiss=\"ska 190*\" or kiss=\"ska 451.100\" or kiss=\"ska 451.200\" or kiss=\"ska 318\" or kiss=\"ska 788.100\""}</v>
      </c>
      <c r="H181" s="25" t="str">
        <f t="shared" si="3"/>
        <v>{"nord":"kiss=\"ska 190*\" or kiss=\"ska 451.100\" or kiss=\"ska 451.200\" or kiss=\"ska 318\"","sca":"kiss=\"ska 190*\" or kiss=\"ska 451.100\" or kiss=\"ska 451.200\" or kiss=\"ska 318\" or kiss=\"ska 788.100\"","dk":"kiss=\"ska 190*\" or kiss=\"ska 451.100\" or kiss=\"ska 451.200\" or kiss=\"ska 318\" or kiss=\"ska 788.100\"","gro":"kiss=\"ska 190*\" or kiss=\"ska 451.100\" or kiss=\"ska 451.200\" or kiss=\"ska 318\" or kiss=\"ska 788.100\"","ic":"kiss=\"ska 190*\" or kiss=\"ska 318\" or kiss=\"ska 788.100\"","fae":"kiss=\"ska 190*\" or kiss=\"ska 451.100\" or kiss=\"ska 451.200\" or kiss=\"ska 318\" or kiss=\"ska 788.100\"","se":"kiss=\"ska 190*\" or kiss=\"ska 451.100\" or kiss=\"ska 451.200\" or kiss=\"ska 318\" or kiss=\"ska 788.100\"","no":"kiss=\"ska 190*\" or kiss=\"ska 451.100\" or kiss=\"ska 451.200\" or kiss=\"ska 318\" or kiss=\"ska 788.100\"","fi":"kiss=\"ska 190*\" or kiss=\"ska 451.100\" or kiss=\"ska 451.200\" or kiss=\"ska 318\" or kiss=\"ska 788.100\""}</v>
      </c>
      <c r="I181" s="25" t="str">
        <f>VLOOKUP(B181,SUB!B:AK,35,FALSE)</f>
        <v/>
      </c>
      <c r="J181" s="25" t="str">
        <f t="shared" si="4"/>
        <v/>
      </c>
      <c r="K181" s="25" t="str">
        <f>VLOOKUP(B181,HGW!B:AN,39,FALSE)</f>
        <v>{"nord":"lklhgw=\"qp 500\" or lklhgw=\"qr 300\" or lklhgw=\"qc 133\"","bal":"lklhgw=\"qp 500\" or lklhgw=\"qr 300\" or lklhgw=\"qc 133\"","all":"lklhgw=\"qp 500\" or lklhgw=\"qr 300\" or lklhgw=\"qc 133\""}</v>
      </c>
      <c r="L181" s="25" t="str">
        <f t="shared" si="5"/>
        <v>{"nord":"lklhgw=\"qp 500\" or lklhgw=\"qr 300\" or lklhgw=\"qc 133\"","bal":"lklhgw=\"qp 500\" or lklhgw=\"qr 300\" or lklhgw=\"qc 133\"","all":"lklhgw=\"qp 500\" or lklhgw=\"qr 300\" or lklhgw=\"qc 133\""}</v>
      </c>
    </row>
    <row r="182">
      <c r="A182" s="17" t="s">
        <v>2043</v>
      </c>
      <c r="B182" t="str">
        <f t="shared" si="1"/>
        <v>338.9</v>
      </c>
      <c r="C182" s="22" t="str">
        <f>VLOOKUP(B182,HGW!B:D,2,FALSE)</f>
        <v>338.X</v>
      </c>
      <c r="D182" s="22" t="str">
        <f>VLOOKUP(B182,SUB!B:D,2,FALSE)</f>
        <v>338.X</v>
      </c>
      <c r="E182" s="22" t="str">
        <f t="shared" si="2"/>
        <v>338.X</v>
      </c>
      <c r="G182" s="25" t="str">
        <f>VLOOKUP(B182,Kiel!C:AL,36,FALSE)</f>
        <v>{"sca":"kiss=\"ska 795*\"","dk":"kiss=\"ska 795*\"","gro":"kiss=\"ska 795*\"","ic":"kiss=\"ska 795*\"","fae":"kiss=\"ska 795*\"","se":"kiss=\"ska 795*\"","no":"kiss=\"ska 795*\"","fi":"kiss=\"ska 795*\""}</v>
      </c>
      <c r="H182" s="25" t="str">
        <f t="shared" si="3"/>
        <v>{"sca":"kiss=\"ska 795*\"","dk":"kiss=\"ska 795*\"","gro":"kiss=\"ska 795*\"","ic":"kiss=\"ska 795*\"","fae":"kiss=\"ska 795*\"","se":"kiss=\"ska 795*\"","no":"kiss=\"ska 795*\"","fi":"kiss=\"ska 795*\""}</v>
      </c>
      <c r="I182" s="25" t="str">
        <f>VLOOKUP(B182,SUB!B:AK,35,FALSE)</f>
        <v/>
      </c>
      <c r="J182" s="25" t="str">
        <f t="shared" si="4"/>
        <v/>
      </c>
      <c r="K182" s="25" t="str">
        <f>VLOOKUP(B182,HGW!B:AN,39,FALSE)</f>
        <v>{"nord":"lklhgw=\"qc 34?\" or lklhgw=\"mk 9?\" or lklhgw=\"qd 020\"","bal":"lklhgw=\"qc 34?\" or lklhgw=\"mk 9?\" or lklhgw=\"qd 020\"","all":"lklhgw=\"qc 34?\" or lklhgw=\"mk 9?\" or lklhgw=\"qd 020\""}</v>
      </c>
      <c r="L182" s="25" t="str">
        <f t="shared" si="5"/>
        <v>{"nord":"lklhgw=\"qc 34?\" or lklhgw=\"mk 9?\" or lklhgw=\"qd 020\"","bal":"lklhgw=\"qc 34?\" or lklhgw=\"mk 9?\" or lklhgw=\"qd 020\"","all":"lklhgw=\"qc 34?\" or lklhgw=\"mk 9?\" or lklhgw=\"qd 020\""}</v>
      </c>
    </row>
    <row r="183">
      <c r="A183" s="17">
        <v>339.0</v>
      </c>
      <c r="B183" t="str">
        <f t="shared" si="1"/>
        <v>339</v>
      </c>
      <c r="C183" s="22" t="str">
        <f>VLOOKUP(B183,HGW!B:D,2,FALSE)</f>
        <v>33X</v>
      </c>
      <c r="D183" s="22" t="str">
        <f>VLOOKUP(B183,SUB!B:D,2,FALSE)</f>
        <v>33X</v>
      </c>
      <c r="E183" s="22" t="str">
        <f t="shared" si="2"/>
        <v>33X</v>
      </c>
      <c r="G183" s="25" t="str">
        <f>VLOOKUP(B183,Kiel!C:AL,36,FALSE)</f>
        <v>{"nord":"kiss=\"agr 840.300\" or kiss=\"ska 597.200\" or kiss=\"ska 597.400\"","sca":"kiss=\"ska 788*\" or kiss=\"agr 840.300\" or kiss=\"ska 597.200\" or kiss=\"ska 597.400\"","dk":"kiss=\"ska 788*\" or kiss=\"agr 840.300\" or kiss=\"ska 597.200\" or kiss=\"ska 597.400\"","gro":"kiss=\"ska 788*\" or kiss=\"agr 840.300\" or kiss=\"ska 597.200\" or kiss=\"ska 597.400\"","ic":"kiss=\"ska 788*\" or kiss=\"agr 840.300\" or kiss=\"ska 597.200\" or kiss=\"ska 597.400\"","fae":"kiss=\"ska 788*\" or kiss=\"agr 840.300\" or kiss=\"ska 597.200\" or kiss=\"ska 597.400\"","se":"kiss=\"ska 788*\" or kiss=\"agr 840.300\" or kiss=\"ska 597.200\" or kiss=\"ska 597.400\"","no":"kiss=\"ska 788*\" or kiss=\"agr 840.300\" or kiss=\"ska 597.200\" or kiss=\"ska 597.400\"","fi":"kiss=\"ska 788*\" or kiss=\"agr 840.300\" or kiss=\"ska 597.200\" or kiss=\"ska 597.400\""}</v>
      </c>
      <c r="H183" s="25" t="str">
        <f t="shared" si="3"/>
        <v>{"nord":"kiss=\"agr 840.300\" or kiss=\"ska 597.200\" or kiss=\"ska 597.400\"","sca":"kiss=\"ska 788*\" or kiss=\"agr 840.300\" or kiss=\"ska 597.200\" or kiss=\"ska 597.400\"","dk":"kiss=\"ska 788*\" or kiss=\"agr 840.300\" or kiss=\"ska 597.200\" or kiss=\"ska 597.400\"","gro":"kiss=\"ska 788*\" or kiss=\"agr 840.300\" or kiss=\"ska 597.200\" or kiss=\"ska 597.400\"","ic":"kiss=\"ska 788*\" or kiss=\"agr 840.300\" or kiss=\"ska 597.200\" or kiss=\"ska 597.400\"","fae":"kiss=\"ska 788*\" or kiss=\"agr 840.300\" or kiss=\"ska 597.200\" or kiss=\"ska 597.400\"","se":"kiss=\"ska 788*\" or kiss=\"agr 840.300\" or kiss=\"ska 597.200\" or kiss=\"ska 597.400\"","no":"kiss=\"ska 788*\" or kiss=\"agr 840.300\" or kiss=\"ska 597.200\" or kiss=\"ska 597.400\"","fi":"kiss=\"ska 788*\" or kiss=\"agr 840.300\" or kiss=\"ska 597.200\" or kiss=\"ska 597.400\""}</v>
      </c>
      <c r="I183" s="25" t="str">
        <f>VLOOKUP(B183,SUB!B:AK,35,FALSE)</f>
        <v/>
      </c>
      <c r="J183" s="25" t="str">
        <f t="shared" si="4"/>
        <v/>
      </c>
      <c r="K183" s="25" t="str">
        <f>VLOOKUP(B183,HGW!B:AN,39,FALSE)</f>
        <v>{"nord":"lklhgw=\"qi ?-ql ?\" or lklhgw=\"qn ?-qq ?\" or lklhgw=\"qt\" or lklhgw=\"qw 300\" or lklhgw=\"qw 500\" or lklhgw=\"qy 000\"","bal":"lklhgw=\"qi ?-ql ?\" or lklhgw=\"qn ?-qq ?\" or lklhgw=\"qt\" or lklhgw=\"qw 300\" or lklhgw=\"qw 500\" or lklhgw=\"qy 000\"","all":"lklhgw=\"qi ?-ql ?\" or lklhgw=\"qn ?-qq ?\" or lklhgw=\"qt\" or lklhgw=\"qw 300\" or lklhgw=\"qw 500\" or lklhgw=\"qy 000\""}</v>
      </c>
      <c r="L183" s="25" t="str">
        <f t="shared" si="5"/>
        <v>{"nord":"lklhgw=\"qi ?-ql ?\" or lklhgw=\"qn ?-qq ?\" or lklhgw=\"qt\" or lklhgw=\"qw 300\" or lklhgw=\"qw 500\" or lklhgw=\"qy 000\"","bal":"lklhgw=\"qi ?-ql ?\" or lklhgw=\"qn ?-qq ?\" or lklhgw=\"qt\" or lklhgw=\"qw 300\" or lklhgw=\"qw 500\" or lklhgw=\"qy 000\"","all":"lklhgw=\"qi ?-ql ?\" or lklhgw=\"qn ?-qq ?\" or lklhgw=\"qt\" or lklhgw=\"qw 300\" or lklhgw=\"qw 500\" or lklhgw=\"qy 000\""}</v>
      </c>
    </row>
    <row r="184">
      <c r="A184" s="17" t="s">
        <v>2138</v>
      </c>
      <c r="B184" t="str">
        <f t="shared" si="1"/>
        <v>34X</v>
      </c>
      <c r="C184" s="22" t="str">
        <f>VLOOKUP(B184,HGW!B:D,2,FALSE)</f>
        <v>3XX</v>
      </c>
      <c r="D184" s="22" t="str">
        <f>VLOOKUP(B184,SUB!B:D,2,FALSE)</f>
        <v>3XX</v>
      </c>
      <c r="E184" s="22" t="str">
        <f t="shared" si="2"/>
        <v>3XX</v>
      </c>
      <c r="G184" s="26" t="str">
        <f>VLOOKUP(B184,Kiel!C:AL,36,FALSE)</f>
        <v>#N/A</v>
      </c>
      <c r="H184" s="26" t="str">
        <f t="shared" si="3"/>
        <v>{}</v>
      </c>
      <c r="I184" s="25" t="str">
        <f>VLOOKUP(B184,SUB!B:AK,35,FALSE)</f>
        <v/>
      </c>
      <c r="J184" s="25" t="str">
        <f t="shared" si="4"/>
        <v/>
      </c>
      <c r="K184" s="25" t="str">
        <f>VLOOKUP(B184,HGW!B:AN,39,FALSE)</f>
        <v>{"nord":"lklhgw=\"p\" or lklhgw=\"mg 598?\" or lklhgw=\"dr\" or lklhgw=\"nt\"","bal":"lklhgw=\"p\" or lklhgw=\"mg 598?\" or lklhgw=\"dr\" or lklhgw=\"nt\"","all":"lklhgw=\"p\" or lklhgw=\"mg 598?\" or lklhgw=\"dr\" or lklhgw=\"nt\""}</v>
      </c>
      <c r="L184" s="25" t="str">
        <f t="shared" si="5"/>
        <v>{"nord":"lklhgw=\"p\" or lklhgw=\"mg 598?\" or lklhgw=\"dr\" or lklhgw=\"nt\"","bal":"lklhgw=\"p\" or lklhgw=\"mg 598?\" or lklhgw=\"dr\" or lklhgw=\"nt\"","all":"lklhgw=\"p\" or lklhgw=\"mg 598?\" or lklhgw=\"dr\" or lklhgw=\"nt\""}</v>
      </c>
    </row>
    <row r="185">
      <c r="A185" s="17" t="s">
        <v>3342</v>
      </c>
      <c r="B185" t="str">
        <f t="shared" si="1"/>
        <v>340</v>
      </c>
      <c r="C185" s="22" t="str">
        <f>VLOOKUP(B185,HGW!B:D,2,FALSE)</f>
        <v>34X</v>
      </c>
      <c r="D185" s="22" t="str">
        <f>VLOOKUP(B185,SUB!B:D,2,FALSE)</f>
        <v>34X</v>
      </c>
      <c r="E185" s="22" t="str">
        <f t="shared" si="2"/>
        <v>34X</v>
      </c>
      <c r="G185" s="25" t="str">
        <f>VLOOKUP(B185,Kiel!C:AL,36,FALSE)</f>
        <v>{"nord":"kiss=\"jus 941.000\" or kiss=\"jus 941.085\"","sca":"kiss=\"jus 941.000\" or kiss=\"jus 941.085\"","dk":"kiss=\"jus 941.000\" or kiss=\"jus 941.085\" or kiss=\"jus 942.000\"","gro":"kiss=\"jus 941.000\" or kiss=\"jus 941.085\" or kiss=\"jus 948.5\"","ic":"kiss=\"jus 941.000\" or kiss=\"jus 941.085\" or kiss=\"jus 953.110\" or kiss=\"jus 953.130\" or kiss=\"jus 953.150\" or kiss=\"jus 953.200\"","fae":"kiss=\"jus 941.000\" or kiss=\"jus 941.085\" or kiss=\"jus 948.1\"","se":"kiss=\"jus 941.000\" or kiss=\"jus 941.085\"","no":"kiss=\"jus 941.000\" or kiss=\"jus 941.085\" or kiss=\"jus 955.100\" or kiss=\"jus 955.150\" or kiss=\"jus 955.180\" or kiss=\"jus 955.200\" or kiss=\"jus 955.250\"","fi":"kiss=\"jus 941.000\" or kiss=\"jus 941.085\"","bal":"kiss=\"jus 988*\"","ee":"kiss=\"jus 988*\"","lv":"kiss=\"jus 988*\"","lt":"kiss=\"jus 988*\""}</v>
      </c>
      <c r="H185" s="25" t="str">
        <f t="shared" si="3"/>
        <v>{"nord":"kiss=\"jus 941.000\" or kiss=\"jus 941.085\"","sca":"kiss=\"jus 941.000\" or kiss=\"jus 941.085\"","dk":"kiss=\"jus 941.000\" or kiss=\"jus 941.085\" or kiss=\"jus 942.000\"","gro":"kiss=\"jus 941.000\" or kiss=\"jus 941.085\" or kiss=\"jus 948.5\"","ic":"kiss=\"jus 941.000\" or kiss=\"jus 941.085\" or kiss=\"jus 953.110\" or kiss=\"jus 953.130\" or kiss=\"jus 953.150\" or kiss=\"jus 953.200\"","fae":"kiss=\"jus 941.000\" or kiss=\"jus 941.085\" or kiss=\"jus 948.1\"","se":"kiss=\"jus 941.000\" or kiss=\"jus 941.085\"","no":"kiss=\"jus 941.000\" or kiss=\"jus 941.085\" or kiss=\"jus 955.100\" or kiss=\"jus 955.150\" or kiss=\"jus 955.180\" or kiss=\"jus 955.200\" or kiss=\"jus 955.250\"","fi":"kiss=\"jus 941.000\" or kiss=\"jus 941.085\"","bal":"kiss=\"jus 988*\"","ee":"kiss=\"jus 988*\"","lv":"kiss=\"jus 988*\"","lt":"kiss=\"jus 988*\""}</v>
      </c>
      <c r="I185" s="25" t="str">
        <f>VLOOKUP(B185,SUB!B:AK,35,FALSE)</f>
        <v/>
      </c>
      <c r="J185" s="25" t="str">
        <f t="shared" si="4"/>
        <v/>
      </c>
      <c r="K185" s="25" t="str">
        <f>VLOOKUP(B185,HGW!B:AN,39,FALSE)</f>
        <v>{"nord":"lklhgw=\"pa\" or lklhgw=\"pc\" or lklhgw=\"pi\" or lklhgw=\"pk\" or lklhgw=\"px\" or lklhgw=\"po\"","dk":"lklhgw=\"pc 1591\"","se":"lklhgw=\"pc 1596\"","bal":"lklhgw=\"pa\" or lklhgw=\"pc\" or lklhgw=\"pi\" or lklhgw=\"pk\" or lklhgw=\"px\" or lklhgw=\"po\"","all":"lklhgw=\"pa\" or lklhgw=\"pc\" or lklhgw=\"pi\" or lklhgw=\"pk\" or lklhgw=\"px\" or lklhgw=\"po\""}</v>
      </c>
      <c r="L185" s="25" t="str">
        <f t="shared" si="5"/>
        <v>{"nord":"lklhgw=\"pa\" or lklhgw=\"pc\" or lklhgw=\"pi\" or lklhgw=\"pk\" or lklhgw=\"px\" or lklhgw=\"po\"","dk":"lklhgw=\"pc 1591\"","se":"lklhgw=\"pc 1596\"","bal":"lklhgw=\"pa\" or lklhgw=\"pc\" or lklhgw=\"pi\" or lklhgw=\"pk\" or lklhgw=\"px\" or lklhgw=\"po\"","all":"lklhgw=\"pa\" or lklhgw=\"pc\" or lklhgw=\"pi\" or lklhgw=\"pk\" or lklhgw=\"px\" or lklhgw=\"po\""}</v>
      </c>
    </row>
    <row r="186">
      <c r="A186" s="17">
        <v>341.0</v>
      </c>
      <c r="B186" t="str">
        <f t="shared" si="1"/>
        <v>341</v>
      </c>
      <c r="C186" s="22" t="str">
        <f>VLOOKUP(B186,HGW!B:D,2,FALSE)</f>
        <v>34X</v>
      </c>
      <c r="D186" s="22" t="str">
        <f>VLOOKUP(B186,SUB!B:D,2,FALSE)</f>
        <v>34X</v>
      </c>
      <c r="E186" s="22" t="str">
        <f t="shared" si="2"/>
        <v>34X</v>
      </c>
      <c r="G186" s="25" t="str">
        <f>VLOOKUP(B186,Kiel!C:AL,36,FALSE)</f>
        <v>{"nord":"kiss=\"jus 941.100\"","sca":"kiss=\"jus 941.100\"","dk":"kiss=\"jus 941.100\" or kiss=\"jus 943*\"","gro":"kiss=\"jus 941.100\"","ic":"kiss=\"jus 941.100\" or kiss=\"jus 952*\"","fae":"kiss=\"nor 293.600\" or kiss=\"nor 790.800\" or kiss=\"jus 941.100\"","se":"kiss=\"jus 941.100\" or kiss=\"jus 956*\"","no":"kiss=\"jus 941.100\" or kiss=\"jus 954*\"","fi":"kiss=\"jus 941.100\" or kiss=\"jus 949*\""}</v>
      </c>
      <c r="H186" s="25" t="str">
        <f t="shared" si="3"/>
        <v>{"nord":"kiss=\"jus 941.100\"","sca":"kiss=\"jus 941.100\"","dk":"kiss=\"jus 941.100\" or kiss=\"jus 943*\"","gro":"kiss=\"jus 941.100\"","ic":"kiss=\"jus 941.100\" or kiss=\"jus 952*\"","fae":"kiss=\"nor 293.600\" or kiss=\"nor 790.800\" or kiss=\"jus 941.100\"","se":"kiss=\"jus 941.100\" or kiss=\"jus 956*\"","no":"kiss=\"jus 941.100\" or kiss=\"jus 954*\"","fi":"kiss=\"jus 941.100\" or kiss=\"jus 949*\""}</v>
      </c>
      <c r="I186" s="25" t="str">
        <f>VLOOKUP(B186,SUB!B:AK,35,FALSE)</f>
        <v/>
      </c>
      <c r="J186" s="25" t="str">
        <f t="shared" si="4"/>
        <v/>
      </c>
      <c r="K186" s="25" t="str">
        <f>VLOOKUP(B186,HGW!B:AN,39,FALSE)</f>
        <v>{"nord":"lklhgw=\"nt\" or lklhgw=\"pw\"","dk":"lklhgw=\"pw 9220\" or lklhgw=\"pw 3880 \"","se":"lklhgw=\"pw 9210\"","bal":"lklhgw=\"nt\" or lklhgw=\"pw\"","all":"lklhgw=\"nt\" or lklhgw=\"pw\""}</v>
      </c>
      <c r="L186" s="25" t="str">
        <f t="shared" si="5"/>
        <v>{"nord":"lklhgw=\"nt\" or lklhgw=\"pw\"","dk":"lklhgw=\"pw 9220\" or lklhgw=\"pw 3880 \"","se":"lklhgw=\"pw 9210\"","bal":"lklhgw=\"nt\" or lklhgw=\"pw\"","all":"lklhgw=\"nt\" or lklhgw=\"pw\""}</v>
      </c>
    </row>
    <row r="187">
      <c r="A187" s="17">
        <v>342.0</v>
      </c>
      <c r="B187" t="str">
        <f t="shared" si="1"/>
        <v>342</v>
      </c>
      <c r="C187" s="22" t="str">
        <f>VLOOKUP(B187,HGW!B:D,2,FALSE)</f>
        <v>34X</v>
      </c>
      <c r="D187" s="22" t="str">
        <f>VLOOKUP(B187,SUB!B:D,2,FALSE)</f>
        <v>34X</v>
      </c>
      <c r="E187" s="22" t="str">
        <f t="shared" si="2"/>
        <v>34X</v>
      </c>
      <c r="G187" s="25" t="str">
        <f>VLOOKUP(B187,Kiel!C:AL,36,FALSE)</f>
        <v>{"nord":"kiss=\"jus 941.800\"","sca":"kiss=\"jus 941.800\"","dk":"kiss=\"jus 941.800\" or kiss=\"jus 947*\"","gro":"kiss=\"jus 941.800\"","ic":"kiss=\"jus 941.800\" or kiss=\"jus 953.900\"","fae":"kiss=\"jus 941.800\"","se":"kiss=\"jus 941.800\" or kiss=\"jus 959*\"","no":"kiss=\"jus 941.800\" or kiss=\"jus 955.900\"","fi":"kiss=\"jus 941.800\" or kiss=\"jus 951.9\""}</v>
      </c>
      <c r="H187" s="25" t="str">
        <f t="shared" si="3"/>
        <v>{"nord":"kiss=\"jus 941.800\"","sca":"kiss=\"jus 941.800\"","dk":"kiss=\"jus 941.800\" or kiss=\"jus 947*\"","gro":"kiss=\"jus 941.800\"","ic":"kiss=\"jus 941.800\" or kiss=\"jus 953.900\"","fae":"kiss=\"jus 941.800\"","se":"kiss=\"jus 941.800\" or kiss=\"jus 959*\"","no":"kiss=\"jus 941.800\" or kiss=\"jus 955.900\"","fi":"kiss=\"jus 941.800\" or kiss=\"jus 951.9\""}</v>
      </c>
      <c r="I187" s="25" t="str">
        <f>VLOOKUP(B187,SUB!B:AK,35,FALSE)</f>
        <v/>
      </c>
      <c r="J187" s="25" t="str">
        <f t="shared" si="4"/>
        <v/>
      </c>
      <c r="K187" s="25" t="str">
        <f>VLOOKUP(B187,HGW!B:AN,39,FALSE)</f>
        <v>{"nord":"lklhgw=\"pr\" or lklhgw=\"ps\"","bal":"lklhgw=\"pr\" or lklhgw=\"ps\"","all":"lklhgw=\"pr\" or lklhgw=\"ps\""}</v>
      </c>
      <c r="L187" s="25" t="str">
        <f t="shared" si="5"/>
        <v>{"nord":"lklhgw=\"pr\" or lklhgw=\"ps\"","bal":"lklhgw=\"pr\" or lklhgw=\"ps\"","all":"lklhgw=\"pr\" or lklhgw=\"ps\""}</v>
      </c>
    </row>
    <row r="188">
      <c r="A188" s="17">
        <v>343.0</v>
      </c>
      <c r="B188" t="str">
        <f t="shared" si="1"/>
        <v>343</v>
      </c>
      <c r="C188" s="22" t="str">
        <f>VLOOKUP(B188,HGW!B:D,2,FALSE)</f>
        <v>34X</v>
      </c>
      <c r="D188" s="22" t="str">
        <f>VLOOKUP(B188,SUB!B:D,2,FALSE)</f>
        <v>34X</v>
      </c>
      <c r="E188" s="22" t="str">
        <f t="shared" si="2"/>
        <v>34X</v>
      </c>
      <c r="G188" s="25" t="str">
        <f>VLOOKUP(B188,Kiel!C:AL,36,FALSE)</f>
        <v>{"nord":"kiss=\"jus 941.200\"","sca":"kiss=\"jus 941.200\"","dk":"kiss=\"jus 941.200\" or kiss=\"jus 944*\" or kiss=\"jus 945*\"","gro":"kiss=\"jus 941.200\"","ic":"kiss=\"jus 941.200\" or kiss=\"jus 953.300\"","fae":"kiss=\"jus 941.200\"","se":"kiss=\"jus 941.200\" or kiss=\"jus 957*\"","no":"kiss=\"jus 941.200\" or kiss=\"jus 955.300\" or kiss=\"jus 955.400\"","fi":"kiss=\"jus 941.200\" or kiss=\"jus 950*\""}</v>
      </c>
      <c r="H188" s="25" t="str">
        <f t="shared" si="3"/>
        <v>{"nord":"kiss=\"jus 941.200\"","sca":"kiss=\"jus 941.200\"","dk":"kiss=\"jus 941.200\" or kiss=\"jus 944*\" or kiss=\"jus 945*\"","gro":"kiss=\"jus 941.200\"","ic":"kiss=\"jus 941.200\" or kiss=\"jus 953.300\"","fae":"kiss=\"jus 941.200\"","se":"kiss=\"jus 941.200\" or kiss=\"jus 957*\"","no":"kiss=\"jus 941.200\" or kiss=\"jus 955.300\" or kiss=\"jus 955.400\"","fi":"kiss=\"jus 941.200\" or kiss=\"jus 950*\""}</v>
      </c>
      <c r="I188" s="25" t="str">
        <f>VLOOKUP(B188,SUB!B:AK,35,FALSE)</f>
        <v/>
      </c>
      <c r="J188" s="25" t="str">
        <f t="shared" si="4"/>
        <v/>
      </c>
      <c r="K188" s="25" t="str">
        <f>VLOOKUP(B188,HGW!B:AN,39,FALSE)</f>
        <v>{"nord":"lklhgw=\"mg !!8?\" or lklhgw=\"pf\" or lklhgw=\"pq\" or lklhgw=\"pl\" or lklhgw=\"pn\" or lklhgw=\"pm\" or lklhgw=\"pz 4?\" or lklhgw=\"pz 5?\" or lklhgw=\"dr\"","sca":"lklhgw=\"mg !!8?\" not lklhgw=\"mg 56?\"","dk":"lklhgw=\"mg 488?\"","ic":"lklhgw=\"mg 588?\"","se":"lklhgw=\"mg 548?\"","no":"lklhgw=\"mg 528?\"","fi":"lklhgw=\"mg 568?\"","bal":"lklhgw=\"mg 598?\" or lklhgw=\"pf\" or lklhgw=\"pq\" or lklhgw=\"pl\" or lklhgw=\"pn\" or lklhgw=\"pm\" or lklhgw=\"pz 4?\" or lklhgw=\"pz 5?\" or lklhgw=\"dr\"","all":"lklhgw=\"mg !!8?\" or lklhgw=\"pf\" or lklhgw=\"pq\" or lklhgw=\"pl\" or lklhgw=\"pn\" or lklhgw=\"pm\" or lklhgw=\"pz 4?\" or lklhgw=\"pz 5?\" or lklhgw=\"dr\""}</v>
      </c>
      <c r="L188" s="25" t="str">
        <f t="shared" si="5"/>
        <v>{"nord":"lklhgw=\"mg !!8?\" or lklhgw=\"pf\" or lklhgw=\"pq\" or lklhgw=\"pl\" or lklhgw=\"pn\" or lklhgw=\"pm\" or lklhgw=\"pz 4?\" or lklhgw=\"pz 5?\" or lklhgw=\"dr\"","sca":"lklhgw=\"mg !!8?\" not lklhgw=\"mg 56?\"","dk":"lklhgw=\"mg 488?\"","ic":"lklhgw=\"mg 588?\"","se":"lklhgw=\"mg 548?\"","no":"lklhgw=\"mg 528?\"","fi":"lklhgw=\"mg 568?\"","bal":"lklhgw=\"mg 598?\" or lklhgw=\"pf\" or lklhgw=\"pq\" or lklhgw=\"pl\" or lklhgw=\"pn\" or lklhgw=\"pm\" or lklhgw=\"pz 4?\" or lklhgw=\"pz 5?\" or lklhgw=\"dr\"","all":"lklhgw=\"mg !!8?\" or lklhgw=\"pf\" or lklhgw=\"pq\" or lklhgw=\"pl\" or lklhgw=\"pn\" or lklhgw=\"pm\" or lklhgw=\"pz 4?\" or lklhgw=\"pz 5?\" or lklhgw=\"dr\""}</v>
      </c>
    </row>
    <row r="189">
      <c r="A189" s="17">
        <v>345.0</v>
      </c>
      <c r="B189" t="str">
        <f t="shared" si="1"/>
        <v>345</v>
      </c>
      <c r="C189" s="22" t="str">
        <f>VLOOKUP(B189,HGW!B:D,2,FALSE)</f>
        <v>34X</v>
      </c>
      <c r="D189" s="22" t="str">
        <f>VLOOKUP(B189,SUB!B:D,2,FALSE)</f>
        <v>34X</v>
      </c>
      <c r="E189" s="22" t="str">
        <f t="shared" si="2"/>
        <v>34X</v>
      </c>
      <c r="G189" s="25" t="str">
        <f>VLOOKUP(B189,Kiel!C:AL,36,FALSE)</f>
        <v>{"nord":"kiss=\"jus 941.500\"","sca":"kiss=\"jus 941.500\"","dk":"kiss=\"jus 941.500\" or kiss=\"jus 946*\"","gro":"kiss=\"jus 941.500\"","ic":"kiss=\"jus 941.500\" or kiss=\"jus 953.700\" or kiss=\"jus 943.800\"","fae":"kiss=\"jus 941.500\"","se":"kiss=\"jus 941.500\" or kiss=\"jus 948*\"","no":"kiss=\"jus 941.500\" or kiss=\"jus 955.600\" or kiss=\"jus 955.700\" or kiss=\"jus 955.800\"","fi":"kiss=\"jus 941.500\" or kiss=\"jus 951.1\" or kiss=\"jus 951.3\" or kiss=\"jus 951.5\" or kiss=\"jus 951.7\""}</v>
      </c>
      <c r="H189" s="25" t="str">
        <f t="shared" si="3"/>
        <v>{"nord":"kiss=\"jus 941.500\"","sca":"kiss=\"jus 941.500\"","dk":"kiss=\"jus 941.500\" or kiss=\"jus 946*\"","gro":"kiss=\"jus 941.500\"","ic":"kiss=\"jus 941.500\" or kiss=\"jus 953.700\" or kiss=\"jus 943.800\"","fae":"kiss=\"jus 941.500\"","se":"kiss=\"jus 941.500\" or kiss=\"jus 948*\"","no":"kiss=\"jus 941.500\" or kiss=\"jus 955.600\" or kiss=\"jus 955.700\" or kiss=\"jus 955.800\"","fi":"kiss=\"jus 941.500\" or kiss=\"jus 951.1\" or kiss=\"jus 951.3\" or kiss=\"jus 951.5\" or kiss=\"jus 951.7\""}</v>
      </c>
      <c r="I189" s="25" t="str">
        <f>VLOOKUP(B189,SUB!B:AK,35,FALSE)</f>
        <v/>
      </c>
      <c r="J189" s="25" t="str">
        <f t="shared" si="4"/>
        <v/>
      </c>
      <c r="K189" s="25" t="str">
        <f>VLOOKUP(B189,HGW!B:AN,39,FALSE)</f>
        <v>{"nord":"lklhgw=\"pe\" or lklhgw=\"pg\" or lklhgw=\"ph\" or lklhgw=\"pp\" or lklhgw=\"pu\" or lklhgw=\"pt\" or lklhgw=\"pz 1?\" or lklhgw=\"pz 2?\" or lklhgw=\"pz 3?\"","dk":"lklhgw=\"ph 618?\" or lklhgw=\"pp 6320\" or lklhgw=\"pu 4030\"","ic":"lklhgw=\"ph 622?\" or lklhgw=\"pp 6350\" or lklhgw=\"pu 4050\"","se":"lklhgw=\"pu 4010\" or lklhgw=\"ph 620?\" or lklhgw=\"pp 6410\"","no":"lklhgw=\"ph 619?\" or lklhgw=\"pp 6380\" or lklhgw=\"pu 4020\"","fi":"lklhgw=\"ph 621?\" or lklhgw=\"pp 6440\" or lklhgw=\"pu 4040\"","bal":"lklhgw=\"pe\" or lklhgw=\"pg\" or lklhgw=\"ph\" or lklhgw=\"pp\" or lklhgw=\"pu\" or lklhgw=\"pt\" or lklhgw=\"pz 1?\" or lklhgw=\"pz 2?\" or lklhgw=\"pz 3?\"","all":"lklhgw=\"pe\" or lklhgw=\"pg\" or lklhgw=\"ph\" or lklhgw=\"pp\" or lklhgw=\"pu\" or lklhgw=\"pt\" or lklhgw=\"pz 1?\" or lklhgw=\"pz 2?\" or lklhgw=\"pz 3?\""}</v>
      </c>
      <c r="L189" s="25" t="str">
        <f t="shared" si="5"/>
        <v>{"nord":"lklhgw=\"pe\" or lklhgw=\"pg\" or lklhgw=\"ph\" or lklhgw=\"pp\" or lklhgw=\"pu\" or lklhgw=\"pt\" or lklhgw=\"pz 1?\" or lklhgw=\"pz 2?\" or lklhgw=\"pz 3?\"","dk":"lklhgw=\"ph 618?\" or lklhgw=\"pp 6320\" or lklhgw=\"pu 4030\"","ic":"lklhgw=\"ph 622?\" or lklhgw=\"pp 6350\" or lklhgw=\"pu 4050\"","se":"lklhgw=\"pu 4010\" or lklhgw=\"ph 620?\" or lklhgw=\"pp 6410\"","no":"lklhgw=\"ph 619?\" or lklhgw=\"pp 6380\" or lklhgw=\"pu 4020\"","fi":"lklhgw=\"ph 621?\" or lklhgw=\"pp 6440\" or lklhgw=\"pu 4040\"","bal":"lklhgw=\"pe\" or lklhgw=\"pg\" or lklhgw=\"ph\" or lklhgw=\"pp\" or lklhgw=\"pu\" or lklhgw=\"pt\" or lklhgw=\"pz 1?\" or lklhgw=\"pz 2?\" or lklhgw=\"pz 3?\"","all":"lklhgw=\"pe\" or lklhgw=\"pg\" or lklhgw=\"ph\" or lklhgw=\"pp\" or lklhgw=\"pu\" or lklhgw=\"pt\" or lklhgw=\"pz 1?\" or lklhgw=\"pz 2?\" or lklhgw=\"pz 3?\""}</v>
      </c>
    </row>
    <row r="190">
      <c r="A190" s="17" t="s">
        <v>2213</v>
      </c>
      <c r="B190" t="str">
        <f t="shared" si="1"/>
        <v>35X</v>
      </c>
      <c r="C190" s="22" t="str">
        <f>VLOOKUP(B190,HGW!B:D,2,FALSE)</f>
        <v>3XX</v>
      </c>
      <c r="D190" s="22" t="str">
        <f>VLOOKUP(B190,SUB!B:D,2,FALSE)</f>
        <v>3XX</v>
      </c>
      <c r="E190" s="22" t="str">
        <f t="shared" si="2"/>
        <v>3XX</v>
      </c>
      <c r="G190" s="26" t="str">
        <f>VLOOKUP(B190,Kiel!C:AL,36,FALSE)</f>
        <v>#N/A</v>
      </c>
      <c r="H190" s="26" t="str">
        <f t="shared" si="3"/>
        <v>{}</v>
      </c>
      <c r="I190" s="25" t="str">
        <f>VLOOKUP(B190,SUB!B:AK,35,FALSE)</f>
        <v/>
      </c>
      <c r="J190" s="25" t="str">
        <f t="shared" si="4"/>
        <v/>
      </c>
      <c r="K190" s="25" t="str">
        <f>VLOOKUP(B190,HGW!B:AN,39,FALSE)</f>
        <v>{}</v>
      </c>
      <c r="L190" s="25" t="str">
        <f t="shared" si="5"/>
        <v>{}</v>
      </c>
    </row>
    <row r="191">
      <c r="A191" s="17">
        <v>352.0</v>
      </c>
      <c r="B191" t="str">
        <f t="shared" si="1"/>
        <v>352</v>
      </c>
      <c r="C191" s="22" t="str">
        <f>VLOOKUP(B191,HGW!B:D,2,FALSE)</f>
        <v>35X</v>
      </c>
      <c r="D191" s="22" t="str">
        <f>VLOOKUP(B191,SUB!B:D,2,FALSE)</f>
        <v>35X</v>
      </c>
      <c r="E191" s="22" t="str">
        <f t="shared" si="2"/>
        <v>35X</v>
      </c>
      <c r="G191" s="25" t="str">
        <f>VLOOKUP(B191,Kiel!C:AL,36,FALSE)</f>
        <v>{"all":"kiss=\"ska 202*\" or kiss=\"ska 468*\" or kiss=\"ska 473*\" or kiss=\"ska 336*\" or kiss=\"ska 205*\" or kiss=\"ska 330*\" or kiss=\"pol 720.9\"","nord":"kiss=\"ska 202*\" or kiss=\"ska 473*\" or kiss=\"ska 336*\" or kiss=\"ska 205*\" or kiss=\"pol 720.9\"","sca":"kiss=\"ska 202*\" or kiss=\"ska 468*\" or kiss=\"ska 473*\" or kiss=\"ska 336*\" or kiss=\"ska 205*\" or kiss=\"ska 330*\" or kiss=\"ska 63*\" or kiss=\"ska 740*\" or kiss=\"ska 780*\" or kiss=\"pol 720.9\"","dk":"kiss=\"ska 202*\" or kiss=\"ska 468*\" or kiss=\"ska 473*\" or kiss=\"ska 336*\" or kiss=\"ska 205*\" or kiss=\"ska 330*\" or kiss=\"ska 740*\" or kiss=\"ska 780*\" or kiss=\"pol 720.9\"","gro":"kiss=\"ska 202*\" or kiss=\"ska 468*\" or kiss=\"ska 473*\" or kiss=\"ska 336*\" or kiss=\"ska 205*\" or kiss=\"ska 330*\" or kiss=\"ska 740*\" or kiss=\"ska 780*\" or kiss=\"pol 720.9\"","ic":"kiss=\"ska 202*\" or kiss=\"ska 468*\" or kiss=\"ska 473*\" or kiss=\"ska 336*\" or kiss=\"ska 205*\" or kiss=\"ska 330*\" or kiss=\"ska 740*\" or kiss=\"ska 780*\" or kiss=\"pol 720.9\"","fae":"kiss=\"ska 202*\" or kiss=\"ska 468*\" or kiss=\"ska 473*\" or kiss=\"ska 336*\" or kiss=\"ska 205*\" or kiss=\"ska 330*\" or kiss=\"ska 740*\" or kiss=\"ska 780*\" or kiss=\"pol 720.9\"","se":"kiss=\"ska 202*\" or kiss=\"ska 468*\" or kiss=\"ska 473*\" or kiss=\"ska 336*\" or kiss=\"ska 205*\" or kiss=\"ska 330*\" or kiss=\"ska 740*\" or kiss=\"ska 780*\" or kiss=\"pol 720.9\"","no":"kiss=\"ska 202*\" or kiss=\"ska 468*\" or kiss=\"ska 473*\" or kiss=\"ska 336*\" or kiss=\"ska 205*\" or kiss=\"ska 330*\" or kiss=\"ska 740*\" or kiss=\"ska 780*\" or kiss=\"pol 720.9\"","fi":"kiss=\"ska 202*\" or kiss=\"ska 473*\" or kiss=\"ska 336*\" or kiss=\"ska 205*\" or kiss=\"ska 740*\" or kiss=\"ska 780*\" or kiss=\"pol 720.9\"","bal":"kiss=\"pol 720.9\"","ee":"kiss=\"pol 720.9\"","lv":"kiss=\"pol 720.9\"","lt":"kiss=\"pol 720.9\""}</v>
      </c>
      <c r="H191" s="25" t="str">
        <f t="shared" si="3"/>
        <v>{"all":"kiss=\"ska 202*\" or kiss=\"ska 468*\" or kiss=\"ska 473*\" or kiss=\"ska 336*\" or kiss=\"ska 205*\" or kiss=\"ska 330*\" or kiss=\"pol 720.9\"","nord":"kiss=\"ska 202*\" or kiss=\"ska 473*\" or kiss=\"ska 336*\" or kiss=\"ska 205*\" or kiss=\"pol 720.9\"","sca":"kiss=\"ska 202*\" or kiss=\"ska 468*\" or kiss=\"ska 473*\" or kiss=\"ska 336*\" or kiss=\"ska 205*\" or kiss=\"ska 330*\" or kiss=\"ska 63*\" or kiss=\"ska 740*\" or kiss=\"ska 780*\" or kiss=\"pol 720.9\"","dk":"kiss=\"ska 202*\" or kiss=\"ska 468*\" or kiss=\"ska 473*\" or kiss=\"ska 336*\" or kiss=\"ska 205*\" or kiss=\"ska 330*\" or kiss=\"ska 740*\" or kiss=\"ska 780*\" or kiss=\"pol 720.9\"","gro":"kiss=\"ska 202*\" or kiss=\"ska 468*\" or kiss=\"ska 473*\" or kiss=\"ska 336*\" or kiss=\"ska 205*\" or kiss=\"ska 330*\" or kiss=\"ska 740*\" or kiss=\"ska 780*\" or kiss=\"pol 720.9\"","ic":"kiss=\"ska 202*\" or kiss=\"ska 468*\" or kiss=\"ska 473*\" or kiss=\"ska 336*\" or kiss=\"ska 205*\" or kiss=\"ska 330*\" or kiss=\"ska 740*\" or kiss=\"ska 780*\" or kiss=\"pol 720.9\"","fae":"kiss=\"ska 202*\" or kiss=\"ska 468*\" or kiss=\"ska 473*\" or kiss=\"ska 336*\" or kiss=\"ska 205*\" or kiss=\"ska 330*\" or kiss=\"ska 740*\" or kiss=\"ska 780*\" or kiss=\"pol 720.9\"","se":"kiss=\"ska 202*\" or kiss=\"ska 468*\" or kiss=\"ska 473*\" or kiss=\"ska 336*\" or kiss=\"ska 205*\" or kiss=\"ska 330*\" or kiss=\"ska 740*\" or kiss=\"ska 780*\" or kiss=\"pol 720.9\"","no":"kiss=\"ska 202*\" or kiss=\"ska 468*\" or kiss=\"ska 473*\" or kiss=\"ska 336*\" or kiss=\"ska 205*\" or kiss=\"ska 330*\" or kiss=\"ska 740*\" or kiss=\"ska 780*\" or kiss=\"pol 720.9\"","fi":"kiss=\"ska 202*\" or kiss=\"ska 473*\" or kiss=\"ska 336*\" or kiss=\"ska 205*\" or kiss=\"ska 740*\" or kiss=\"ska 780*\" or kiss=\"pol 720.9\"","bal":"kiss=\"pol 720.9\"","ee":"kiss=\"pol 720.9\"","lv":"kiss=\"pol 720.9\"","lt":"kiss=\"pol 720.9\""}</v>
      </c>
      <c r="I191" s="25" t="str">
        <f>VLOOKUP(B191,SUB!B:AK,35,FALSE)</f>
        <v/>
      </c>
      <c r="J191" s="25" t="str">
        <f t="shared" si="4"/>
        <v/>
      </c>
      <c r="K191" s="25" t="str">
        <f>VLOOKUP(B191,HGW!B:AN,39,FALSE)</f>
        <v>{"nord":"lklhgw=\"m! !!7?\" or lklhgw=\"mf 6500\" or lklhgw=\"mf 7?\" or lklhgw=\"ms 44?\" or lklhgw=\"pn 20?\" or lklhgw=\"pn 21?\" or lklhgw=\"pn 220\"","sca":"lklhgw=\"mg !!7?\" not lklhgw=\"mg 56?\"","dk":"lklhgw=\"mg 487?\"","ic":"lklhgw=\"mg 587?\"","se":"lklhgw=\"mg 547?\"","no":"lklhgw=\"mg 527?\"","fi":"lklhgw=\"mg 567?\"","bal":"lklhgw=\"mg 597?\" or lklhgw=\"mf 6500\" or lklhgw=\"mf 7?\" or lklhgw=\"ms 44?\" or lklhgw=\"pn 20?\" or lklhgw=\"pn 21?\" or lklhgw=\"pn 220\"","all":"lklhgw=\"m! !!7?\" or lklhgw=\"mf 6500\" or lklhgw=\"mf 7?\" or lklhgw=\"ms 44?\" or lklhgw=\"pn 20?\" or lklhgw=\"pn 21?\" or lklhgw=\"pn 220\""}</v>
      </c>
      <c r="L191" s="25" t="str">
        <f t="shared" si="5"/>
        <v>{"nord":"lklhgw=\"m! !!7?\" or lklhgw=\"mf 6500\" or lklhgw=\"mf 7?\" or lklhgw=\"ms 44?\" or lklhgw=\"pn 20?\" or lklhgw=\"pn 21?\" or lklhgw=\"pn 220\"","sca":"lklhgw=\"mg !!7?\" not lklhgw=\"mg 56?\"","dk":"lklhgw=\"mg 487?\"","ic":"lklhgw=\"mg 587?\"","se":"lklhgw=\"mg 547?\"","no":"lklhgw=\"mg 527?\"","fi":"lklhgw=\"mg 567?\"","bal":"lklhgw=\"mg 597?\" or lklhgw=\"mf 6500\" or lklhgw=\"mf 7?\" or lklhgw=\"ms 44?\" or lklhgw=\"pn 20?\" or lklhgw=\"pn 21?\" or lklhgw=\"pn 220\"","all":"lklhgw=\"m! !!7?\" or lklhgw=\"mf 6500\" or lklhgw=\"mf 7?\" or lklhgw=\"ms 44?\" or lklhgw=\"pn 20?\" or lklhgw=\"pn 21?\" or lklhgw=\"pn 220\""}</v>
      </c>
    </row>
    <row r="192">
      <c r="A192" s="17">
        <v>353.0</v>
      </c>
      <c r="B192" t="str">
        <f t="shared" si="1"/>
        <v>353</v>
      </c>
      <c r="C192" s="22" t="str">
        <f>VLOOKUP(B192,HGW!B:D,2,FALSE)</f>
        <v>35X</v>
      </c>
      <c r="D192" s="22" t="str">
        <f>VLOOKUP(B192,SUB!B:D,2,FALSE)</f>
        <v>35X</v>
      </c>
      <c r="E192" s="22" t="str">
        <f t="shared" si="2"/>
        <v>35X</v>
      </c>
      <c r="G192" s="25" t="str">
        <f>VLOOKUP(B192,Kiel!C:AL,36,FALSE)</f>
        <v>{"sca":"kiss=\"ska 741*\" or kiss=\"ska 75*\"","dk":"kiss=\"ska 742*\" or kiss=\"ska 75*\" or kiss=\"ska 76*\"","gro":"kiss=\"ska 745*\" or kiss=\"ska 75*\"","ic":"kiss=\"ska 749*\" or kiss=\"ska 75*\" or kiss=\"ska 76*\"","fae":"kiss=\"ska 745*\" or kiss=\"ska 75*\"","se":"kiss=\"ska 75*\" or kiss=\"ska 772*\" or kiss=\"ska 773*\"","no":"kiss=\"ska 75*\" or kiss=\"ska 76*\" or kiss=\"ska 770*\"","fi":"kiss=\"ska 75*\""}</v>
      </c>
      <c r="H192" s="25" t="str">
        <f t="shared" si="3"/>
        <v>{"sca":"kiss=\"ska 741*\" or kiss=\"ska 75*\"","dk":"kiss=\"ska 742*\" or kiss=\"ska 75*\" or kiss=\"ska 76*\"","gro":"kiss=\"ska 745*\" or kiss=\"ska 75*\"","ic":"kiss=\"ska 749*\" or kiss=\"ska 75*\" or kiss=\"ska 76*\"","fae":"kiss=\"ska 745*\" or kiss=\"ska 75*\"","se":"kiss=\"ska 75*\" or kiss=\"ska 772*\" or kiss=\"ska 773*\"","no":"kiss=\"ska 75*\" or kiss=\"ska 76*\" or kiss=\"ska 770*\"","fi":"kiss=\"ska 75*\""}</v>
      </c>
      <c r="I192" s="25" t="str">
        <f>VLOOKUP(B192,SUB!B:AK,35,FALSE)</f>
        <v/>
      </c>
      <c r="J192" s="25" t="str">
        <f t="shared" si="4"/>
        <v/>
      </c>
      <c r="K192" s="25" t="str">
        <f>VLOOKUP(B192,HGW!B:AN,39,FALSE)</f>
        <v>{"nord":"lklhgw=\"mg !!76?\"","sca":"lklhgw=\"mg !!76?\" not lklhgw=\"mg 56?\"","dk":"lklhgw=\"mg 5876?\"","gro":"lklhgw=\"mg 5476?\"","se":"lklhgw=\"mg 5276?\"","no":"lklhgw=\"mg 5676?\"","fi":"lklhgw=\"mg 5976?\"","bal":"lklhgw=\"mg 5976?\"","all":"lklhgw=\"mg !!76?\""}</v>
      </c>
      <c r="L192" s="25" t="str">
        <f t="shared" si="5"/>
        <v>{"nord":"lklhgw=\"mg !!76?\"","sca":"lklhgw=\"mg !!76?\" not lklhgw=\"mg 56?\"","dk":"lklhgw=\"mg 5876?\"","gro":"lklhgw=\"mg 5476?\"","se":"lklhgw=\"mg 5276?\"","no":"lklhgw=\"mg 5676?\"","fi":"lklhgw=\"mg 5976?\"","bal":"lklhgw=\"mg 5976?\"","all":"lklhgw=\"mg !!76?\""}</v>
      </c>
    </row>
    <row r="193">
      <c r="A193" s="17" t="s">
        <v>2240</v>
      </c>
      <c r="B193" t="str">
        <f t="shared" si="1"/>
        <v>355.X</v>
      </c>
      <c r="C193" s="22" t="str">
        <f>VLOOKUP(B193,HGW!B:D,2,FALSE)</f>
        <v>35X</v>
      </c>
      <c r="D193" s="22" t="str">
        <f>VLOOKUP(B193,SUB!B:D,2,FALSE)</f>
        <v>35X</v>
      </c>
      <c r="E193" s="22" t="str">
        <f t="shared" si="2"/>
        <v>35X</v>
      </c>
      <c r="G193" s="26" t="str">
        <f>VLOOKUP(B193,Kiel!C:AL,36,FALSE)</f>
        <v>#N/A</v>
      </c>
      <c r="H193" s="26" t="str">
        <f t="shared" si="3"/>
        <v>{}</v>
      </c>
      <c r="I193" s="25" t="str">
        <f>VLOOKUP(B193,SUB!B:AK,35,FALSE)</f>
        <v/>
      </c>
      <c r="J193" s="25" t="str">
        <f t="shared" si="4"/>
        <v/>
      </c>
      <c r="K193" s="25" t="str">
        <f>VLOOKUP(B193,HGW!B:AN,39,FALSE)</f>
        <v>{"nord":"lklhgw=\"mx?\" or lklhgw=\"my?\" or lklhgw=\"mz?\" or lklhgw=\"mg !!940\" or lklhgw=\"mk 6700\" or lklhgw=\"mk 7670\" or lklhgw=\"mk 7750\" or lklhgw=\"qo\" or lklhgw=\"mk 3?\"","sca":"lklhgw=\"mg !!940\" not lklhgw=\"mg 56?\"","dk":"lklhgw=\"mg 58940\"","gro":"lklhgw=\"mg 54940\"","se":"lklhgw=\"mg 52940\"","no":"lklhgw=\"mg 56940\"","fi":"lklhgw=\"mx?\" or lklhgw=\"my?\" or lklhgw=\"mz?\" or lklhgw=\"mg 59940\" or lklhgw=\"mk 6700\" or lklhgw=\"mk 7670\" or lklhgw=\"mk 7750\"","bal":"lklhgw=\"mx ?-mz ?\" or lklhgw=\"mg 59940\" or lklhgw=\"mk 6700\" or lklhgw=\"mk 7670\" or lklhgw=\"mk 7750\"","all":"lklhgw=\"mx?\" or lklhgw=\"my?\" or lklhgw=\"mz?\" or lklhgw=\"mg !!940\" or lklhgw=\"mk 6700\" or lklhgw=\"mk 7670\" or lklhgw=\"mk 7750\" or lklhgw=\"qo\" or lklhgw=\"mk 3?\""}</v>
      </c>
      <c r="L193" s="25" t="str">
        <f t="shared" si="5"/>
        <v>{"nord":"lklhgw=\"mx?\" or lklhgw=\"my?\" or lklhgw=\"mz?\" or lklhgw=\"mg !!940\" or lklhgw=\"mk 6700\" or lklhgw=\"mk 7670\" or lklhgw=\"mk 7750\" or lklhgw=\"qo\" or lklhgw=\"mk 3?\"","sca":"lklhgw=\"mg !!940\" not lklhgw=\"mg 56?\"","dk":"lklhgw=\"mg 58940\"","gro":"lklhgw=\"mg 54940\"","se":"lklhgw=\"mg 52940\"","no":"lklhgw=\"mg 56940\"","fi":"lklhgw=\"mx?\" or lklhgw=\"my?\" or lklhgw=\"mz?\" or lklhgw=\"mg 59940\" or lklhgw=\"mk 6700\" or lklhgw=\"mk 7670\" or lklhgw=\"mk 7750\"","bal":"lklhgw=\"mx ?-mz ?\" or lklhgw=\"mg 59940\" or lklhgw=\"mk 6700\" or lklhgw=\"mk 7670\" or lklhgw=\"mk 7750\"","all":"lklhgw=\"mx?\" or lklhgw=\"my?\" or lklhgw=\"mz?\" or lklhgw=\"mg !!940\" or lklhgw=\"mk 6700\" or lklhgw=\"mk 7670\" or lklhgw=\"mk 7750\" or lklhgw=\"qo\" or lklhgw=\"mk 3?\""}</v>
      </c>
    </row>
    <row r="194">
      <c r="A194" s="17" t="s">
        <v>3505</v>
      </c>
      <c r="B194" t="str">
        <f t="shared" si="1"/>
        <v>355.1X</v>
      </c>
      <c r="C194" s="22" t="str">
        <f>VLOOKUP(B194,HGW!B:D,2,FALSE)</f>
        <v>355.X</v>
      </c>
      <c r="D194" s="22" t="str">
        <f>VLOOKUP(B194,SUB!B:D,2,FALSE)</f>
        <v>355.X</v>
      </c>
      <c r="E194" s="22" t="str">
        <f t="shared" si="2"/>
        <v>355.X</v>
      </c>
      <c r="G194" s="26" t="str">
        <f>VLOOKUP(B194,Kiel!C:AL,36,FALSE)</f>
        <v>#N/A</v>
      </c>
      <c r="H194" s="26" t="str">
        <f t="shared" si="3"/>
        <v>{}</v>
      </c>
      <c r="I194" s="25" t="str">
        <f>VLOOKUP(B194,SUB!B:AK,35,FALSE)</f>
        <v/>
      </c>
      <c r="J194" s="25" t="str">
        <f t="shared" si="4"/>
        <v/>
      </c>
      <c r="K194" s="25" t="str">
        <f>VLOOKUP(B194,HGW!B:AN,39,FALSE)</f>
        <v>{"nord":"lklhgw=\"nk 700?\" or lklhgw=\"nk 701?\" or lklhgw=\"nk 702?\" or lklhgw=\"nk 703?\" or lklhgw=\"nk 704?\" or lklhgw=\"nq 257?\" or lklhgw=\"nq 26?\" or lklhgw=\"nq 276?\" or lklhgw=\"nq 277?\" or lklhgw=\"nq 278?\" or lklhgw=\"nq 279?\"","sca":"lklhgw=\"nq 2610\"","bal":"lklhgw=\"nk 700?\" or lklhgw=\"nk 701?\" or lklhgw=\"nk 702?\" or lklhgw=\"nk 703?\" or lklhgw=\"nk 704?\"","all":"lklhgw=\"nk 700?\" or lklhgw=\"nk 701?\" or lklhgw=\"nk 702?\" or lklhgw=\"nk 703?\" or lklhgw=\"nk 704?\" or lklhgw=\"nq 257?\" or lklhgw=\"nq 26?\" or lklhgw=\"nq 276?\" or lklhgw=\"nq 277?\" or lklhgw=\"nq 278?\" or lklhgw=\"nq 279?\""}</v>
      </c>
      <c r="L194" s="25" t="str">
        <f t="shared" si="5"/>
        <v>{"nord":"lklhgw=\"nk 700?\" or lklhgw=\"nk 701?\" or lklhgw=\"nk 702?\" or lklhgw=\"nk 703?\" or lklhgw=\"nk 704?\" or lklhgw=\"nq 257?\" or lklhgw=\"nq 26?\" or lklhgw=\"nq 276?\" or lklhgw=\"nq 277?\" or lklhgw=\"nq 278?\" or lklhgw=\"nq 279?\"","sca":"lklhgw=\"nq 2610\"","bal":"lklhgw=\"nk 700?\" or lklhgw=\"nk 701?\" or lklhgw=\"nk 702?\" or lklhgw=\"nk 703?\" or lklhgw=\"nk 704?\"","all":"lklhgw=\"nk 700?\" or lklhgw=\"nk 701?\" or lklhgw=\"nk 702?\" or lklhgw=\"nk 703?\" or lklhgw=\"nk 704?\" or lklhgw=\"nq 257?\" or lklhgw=\"nq 26?\" or lklhgw=\"nq 276?\" or lklhgw=\"nq 277?\" or lklhgw=\"nq 278?\" or lklhgw=\"nq 279?\""}</v>
      </c>
    </row>
    <row r="195">
      <c r="A195" s="17" t="s">
        <v>2252</v>
      </c>
      <c r="B195" t="str">
        <f t="shared" si="1"/>
        <v>355.11</v>
      </c>
      <c r="C195" s="22" t="str">
        <f>VLOOKUP(B195,HGW!B:D,2,FALSE)</f>
        <v>355.1X</v>
      </c>
      <c r="D195" s="22" t="str">
        <f>VLOOKUP(B195,SUB!B:D,2,FALSE)</f>
        <v>355.1X</v>
      </c>
      <c r="E195" s="22" t="str">
        <f t="shared" si="2"/>
        <v>355.1X</v>
      </c>
      <c r="G195" s="25" t="str">
        <f>VLOOKUP(B195,Kiel!C:AL,36,FALSE)</f>
        <v>{"all":"kiss=\"ska 146.500\"","nord":"kiss=\"ska 146.500\"","sca":"kiss=\"ska 146.500\"","dk":"kiss=\"ska 146.500\"","gro":"kiss=\"ska 146.500\"","ic":"kiss=\"ska 146.500\"","fae":"kiss=\"ska 146.500\"","se":"kiss=\"ska 146.500\"","no":"kiss=\"ska 146.500\"","fi":"kiss=\"ska 146.500\""}</v>
      </c>
      <c r="H195" s="25" t="str">
        <f t="shared" si="3"/>
        <v>{"all":"kiss=\"ska 146.500\"","nord":"kiss=\"ska 146.500\"","sca":"kiss=\"ska 146.500\"","dk":"kiss=\"ska 146.500\"","gro":"kiss=\"ska 146.500\"","ic":"kiss=\"ska 146.500\"","fae":"kiss=\"ska 146.500\"","se":"kiss=\"ska 146.500\"","no":"kiss=\"ska 146.500\"","fi":"kiss=\"ska 146.500\""}</v>
      </c>
      <c r="I195" s="25" t="str">
        <f>VLOOKUP(B195,SUB!B:AK,35,FALSE)</f>
        <v/>
      </c>
      <c r="J195" s="25" t="str">
        <f t="shared" si="4"/>
        <v/>
      </c>
      <c r="K195" s="25" t="str">
        <f>VLOOKUP(B195,HGW!B:AN,39,FALSE)</f>
        <v>{}</v>
      </c>
      <c r="L195" s="25" t="str">
        <f t="shared" si="5"/>
        <v>{}</v>
      </c>
    </row>
    <row r="196">
      <c r="A196" s="17" t="s">
        <v>2256</v>
      </c>
      <c r="B196" t="str">
        <f t="shared" si="1"/>
        <v>355.12</v>
      </c>
      <c r="C196" s="22" t="str">
        <f>VLOOKUP(B196,HGW!B:D,2,FALSE)</f>
        <v>355.1X</v>
      </c>
      <c r="D196" s="22" t="str">
        <f>VLOOKUP(B196,SUB!B:D,2,FALSE)</f>
        <v>355.1X</v>
      </c>
      <c r="E196" s="22" t="str">
        <f t="shared" si="2"/>
        <v>355.1X</v>
      </c>
      <c r="G196" s="25" t="str">
        <f>VLOOKUP(B196,Kiel!C:AL,36,FALSE)</f>
        <v>{"all":"kiss=\"ska 281.400\"","nord":"kiss=\"ska 281.400\"","sca":"kiss=\"ska 281.400\"","dk":"kiss=\"ska 281.400\"","gro":"kiss=\"ska 281.400\"","ic":"kiss=\"ska 281.400\"","fae":"kiss=\"ska 281.400\"","se":"kiss=\"ska 281.400\"","no":"kiss=\"ska 281.400\"","fi":"kiss=\"ska 281.400\""}</v>
      </c>
      <c r="H196" s="25" t="str">
        <f t="shared" si="3"/>
        <v>{"all":"kiss=\"ska 281.400\"","nord":"kiss=\"ska 281.400\"","sca":"kiss=\"ska 281.400\"","dk":"kiss=\"ska 281.400\"","gro":"kiss=\"ska 281.400\"","ic":"kiss=\"ska 281.400\"","fae":"kiss=\"ska 281.400\"","se":"kiss=\"ska 281.400\"","no":"kiss=\"ska 281.400\"","fi":"kiss=\"ska 281.400\""}</v>
      </c>
      <c r="I196" s="25" t="str">
        <f>VLOOKUP(B196,SUB!B:AK,35,FALSE)</f>
        <v/>
      </c>
      <c r="J196" s="25" t="str">
        <f t="shared" si="4"/>
        <v/>
      </c>
      <c r="K196" s="25" t="str">
        <f>VLOOKUP(B196,HGW!B:AN,39,FALSE)</f>
        <v>{}</v>
      </c>
      <c r="L196" s="25" t="str">
        <f t="shared" si="5"/>
        <v>{}</v>
      </c>
    </row>
    <row r="197">
      <c r="A197" s="17" t="s">
        <v>2258</v>
      </c>
      <c r="B197" t="str">
        <f t="shared" si="1"/>
        <v>355.13</v>
      </c>
      <c r="C197" s="22" t="str">
        <f>VLOOKUP(B197,HGW!B:D,2,FALSE)</f>
        <v>355.1X</v>
      </c>
      <c r="D197" s="22" t="str">
        <f>VLOOKUP(B197,SUB!B:D,2,FALSE)</f>
        <v>355.1X</v>
      </c>
      <c r="E197" s="22" t="str">
        <f t="shared" si="2"/>
        <v>355.1X</v>
      </c>
      <c r="G197" s="25" t="str">
        <f>VLOOKUP(B197,Kiel!C:AL,36,FALSE)</f>
        <v>{"all":"kiss=\"ska 381*\"","nord":"kiss=\"ska 381*\"","sca":"kiss=\"ska 381*\"","dk":"kiss=\"ska 381*\"","gro":"kiss=\"ska 381*\"","ic":"kiss=\"ska 381*\"","fae":"kiss=\"ska 381*\"","se":"kiss=\"ska 381*\"","no":"kiss=\"ska 381*\"","fi":"kiss=\"ska 381*\""}</v>
      </c>
      <c r="H197" s="25" t="str">
        <f t="shared" si="3"/>
        <v>{"all":"kiss=\"ska 381*\"","nord":"kiss=\"ska 381*\"","sca":"kiss=\"ska 381*\"","dk":"kiss=\"ska 381*\"","gro":"kiss=\"ska 381*\"","ic":"kiss=\"ska 381*\"","fae":"kiss=\"ska 381*\"","se":"kiss=\"ska 381*\"","no":"kiss=\"ska 381*\"","fi":"kiss=\"ska 381*\""}</v>
      </c>
      <c r="I197" s="25" t="str">
        <f>VLOOKUP(B197,SUB!B:AK,35,FALSE)</f>
        <v/>
      </c>
      <c r="J197" s="25" t="str">
        <f t="shared" si="4"/>
        <v/>
      </c>
      <c r="K197" s="25" t="str">
        <f>VLOOKUP(B197,HGW!B:AN,39,FALSE)</f>
        <v>{}</v>
      </c>
      <c r="L197" s="25" t="str">
        <f t="shared" si="5"/>
        <v>{}</v>
      </c>
    </row>
    <row r="198">
      <c r="A198" s="17" t="s">
        <v>2261</v>
      </c>
      <c r="B198" t="str">
        <f t="shared" si="1"/>
        <v>355.14</v>
      </c>
      <c r="C198" s="22" t="str">
        <f>VLOOKUP(B198,HGW!B:D,2,FALSE)</f>
        <v>355.1X</v>
      </c>
      <c r="D198" s="22" t="str">
        <f>VLOOKUP(B198,SUB!B:D,2,FALSE)</f>
        <v>355.1X</v>
      </c>
      <c r="E198" s="22" t="str">
        <f t="shared" si="2"/>
        <v>355.1X</v>
      </c>
      <c r="G198" s="25" t="str">
        <f>VLOOKUP(B198,Kiel!C:AL,36,FALSE)</f>
        <v>{"all":"kiss=\"ska 527*\"","nord":"kiss=\"ska 527*\"","sca":"kiss=\"ska 527*\"","dk":"kiss=\"ska 527*\"","gro":"kiss=\"ska 527*\"","ic":"kiss=\"ska 527*\"","fae":"kiss=\"ska 527*\"","se":"kiss=\"ska 527*\"","no":"kiss=\"ska 527*\"","fi":"kiss=\"ska 527*\""}</v>
      </c>
      <c r="H198" s="25" t="str">
        <f t="shared" si="3"/>
        <v>{"all":"kiss=\"ska 527*\"","nord":"kiss=\"ska 527*\"","sca":"kiss=\"ska 527*\"","dk":"kiss=\"ska 527*\"","gro":"kiss=\"ska 527*\"","ic":"kiss=\"ska 527*\"","fae":"kiss=\"ska 527*\"","se":"kiss=\"ska 527*\"","no":"kiss=\"ska 527*\"","fi":"kiss=\"ska 527*\""}</v>
      </c>
      <c r="I198" s="25" t="str">
        <f>VLOOKUP(B198,SUB!B:AK,35,FALSE)</f>
        <v/>
      </c>
      <c r="J198" s="25" t="str">
        <f t="shared" si="4"/>
        <v/>
      </c>
      <c r="K198" s="25" t="str">
        <f>VLOOKUP(B198,HGW!B:AN,39,FALSE)</f>
        <v>{}</v>
      </c>
      <c r="L198" s="25" t="str">
        <f t="shared" si="5"/>
        <v>{}</v>
      </c>
    </row>
    <row r="199">
      <c r="A199" s="17" t="s">
        <v>2264</v>
      </c>
      <c r="B199" t="str">
        <f t="shared" si="1"/>
        <v>355.15</v>
      </c>
      <c r="C199" s="22" t="str">
        <f>VLOOKUP(B199,HGW!B:D,2,FALSE)</f>
        <v>355.1X</v>
      </c>
      <c r="D199" s="22" t="str">
        <f>VLOOKUP(B199,SUB!B:D,2,FALSE)</f>
        <v>355.1X</v>
      </c>
      <c r="E199" s="22" t="str">
        <f t="shared" si="2"/>
        <v>355.1X</v>
      </c>
      <c r="G199" s="25" t="str">
        <f>VLOOKUP(B199,Kiel!C:AL,36,FALSE)</f>
        <v>{"all":"kiss=\"ska 527*\" or kiss=\"pol 969*\" or kiss=\"pol 986.3\"","nord":"kiss=\"ska 527*\" or kiss=\"pol 969*\" or kiss=\"pol 986.3\"","sca":"kiss=\"ska 527*\" or kiss=\"ska 675*\" or kiss=\"pol 969*\" or kiss=\"pol 986.3\"","dk":"kiss=\"ska 527*\" or kiss=\"ska 675*\" or kiss=\"pol 969*\" or kiss=\"pol 986.3\"","gro":"kiss=\"ska 527*\" or kiss=\"ska 675*\" or kiss=\"pol 969*\" or kiss=\"pol 986.3\"","ic":"kiss=\"ska 527*\" or kiss=\"ska 675*\" or kiss=\"pol 969*\" or kiss=\"pol 986.3\"","fae":"kiss=\"ska 527*\" or kiss=\"ska 675*\" or kiss=\"pol 969*\" or kiss=\"pol 986.3\"","se":"kiss=\"ska 527*\" or kiss=\"ska 675*\" or kiss=\"pol 969*\" or kiss=\"pol 986.3\"","no":"kiss=\"ska 527*\" or kiss=\"ska 675*\" or kiss=\"pol 969*\" or kiss=\"pol 986.3\"","fi":"kiss=\"ska 527*\" or kiss=\"ska 675*\" or kiss=\"pol 969*\" or kiss=\"pol 986.3\"","bal":"kiss=\"pol 969*\" or kiss=\"pol 986.3\"","ee":"kiss=\"pol 969*\" or kiss=\"pol 986.3\"","lv":"kiss=\"pol 969*\" or kiss=\"pol 986.3\"","lt":"kiss=\"pol 969*\" or kiss=\"pol 986.3\""}</v>
      </c>
      <c r="H199" s="25" t="str">
        <f t="shared" si="3"/>
        <v>{"all":"kiss=\"ska 527*\" or kiss=\"pol 969*\" or kiss=\"pol 986.3\"","nord":"kiss=\"ska 527*\" or kiss=\"pol 969*\" or kiss=\"pol 986.3\"","sca":"kiss=\"ska 527*\" or kiss=\"ska 675*\" or kiss=\"pol 969*\" or kiss=\"pol 986.3\"","dk":"kiss=\"ska 527*\" or kiss=\"ska 675*\" or kiss=\"pol 969*\" or kiss=\"pol 986.3\"","gro":"kiss=\"ska 527*\" or kiss=\"ska 675*\" or kiss=\"pol 969*\" or kiss=\"pol 986.3\"","ic":"kiss=\"ska 527*\" or kiss=\"ska 675*\" or kiss=\"pol 969*\" or kiss=\"pol 986.3\"","fae":"kiss=\"ska 527*\" or kiss=\"ska 675*\" or kiss=\"pol 969*\" or kiss=\"pol 986.3\"","se":"kiss=\"ska 527*\" or kiss=\"ska 675*\" or kiss=\"pol 969*\" or kiss=\"pol 986.3\"","no":"kiss=\"ska 527*\" or kiss=\"ska 675*\" or kiss=\"pol 969*\" or kiss=\"pol 986.3\"","fi":"kiss=\"ska 527*\" or kiss=\"ska 675*\" or kiss=\"pol 969*\" or kiss=\"pol 986.3\"","bal":"kiss=\"pol 969*\" or kiss=\"pol 986.3\"","ee":"kiss=\"pol 969*\" or kiss=\"pol 986.3\"","lv":"kiss=\"pol 969*\" or kiss=\"pol 986.3\"","lt":"kiss=\"pol 969*\" or kiss=\"pol 986.3\""}</v>
      </c>
      <c r="I199" s="25" t="str">
        <f>VLOOKUP(B199,SUB!B:AK,35,FALSE)</f>
        <v/>
      </c>
      <c r="J199" s="25" t="str">
        <f t="shared" si="4"/>
        <v/>
      </c>
      <c r="K199" s="25" t="str">
        <f>VLOOKUP(B199,HGW!B:AN,39,FALSE)</f>
        <v>{"nord":"lklhgw=\"nq 257?\" or lklhgw=\"nq 26?\" or lklhgw=\"nq 276?\" or lklhgw=\"nq 277?\" or lklhgw=\"nq 278?\" or lklhgw=\"nq 279?\"","sca":"lklhgw=\"nq 2610\"","all":"lklhgw=\"nq 257?\" or lklhgw=\"nq 26?\" or lklhgw=\"nq 276?\" or lklhgw=\"nq 277?\" or lklhgw=\"nq 278?\" or lklhgw=\"nq 279?\""}</v>
      </c>
      <c r="L199" s="25" t="str">
        <f t="shared" si="5"/>
        <v>{"nord":"lklhgw=\"nq 257?\" or lklhgw=\"nq 26?\" or lklhgw=\"nq 276?\" or lklhgw=\"nq 277?\" or lklhgw=\"nq 278?\" or lklhgw=\"nq 279?\"","sca":"lklhgw=\"nq 2610\"","all":"lklhgw=\"nq 257?\" or lklhgw=\"nq 26?\" or lklhgw=\"nq 276?\" or lklhgw=\"nq 277?\" or lklhgw=\"nq 278?\" or lklhgw=\"nq 279?\""}</v>
      </c>
    </row>
    <row r="200">
      <c r="A200" s="17" t="s">
        <v>2292</v>
      </c>
      <c r="B200" t="str">
        <f t="shared" si="1"/>
        <v>36X</v>
      </c>
      <c r="C200" s="22" t="str">
        <f>VLOOKUP(B200,HGW!B:D,2,FALSE)</f>
        <v>3XX</v>
      </c>
      <c r="D200" s="22" t="str">
        <f>VLOOKUP(B200,SUB!B:D,2,FALSE)</f>
        <v>3XX</v>
      </c>
      <c r="E200" s="22" t="str">
        <f t="shared" si="2"/>
        <v>3XX</v>
      </c>
      <c r="G200" s="26" t="str">
        <f>VLOOKUP(B200,Kiel!C:AL,36,FALSE)</f>
        <v>#N/A</v>
      </c>
      <c r="H200" s="26" t="str">
        <f t="shared" si="3"/>
        <v>{}</v>
      </c>
      <c r="I200" s="25" t="str">
        <f>VLOOKUP(B200,SUB!B:AK,35,FALSE)</f>
        <v/>
      </c>
      <c r="J200" s="25" t="str">
        <f t="shared" si="4"/>
        <v/>
      </c>
      <c r="K200" s="25" t="str">
        <f>VLOOKUP(B200,HGW!B:AN,39,FALSE)</f>
        <v>{}</v>
      </c>
      <c r="L200" s="25" t="str">
        <f t="shared" si="5"/>
        <v>{}</v>
      </c>
    </row>
    <row r="201">
      <c r="A201" s="17">
        <v>361.0</v>
      </c>
      <c r="B201" t="str">
        <f t="shared" si="1"/>
        <v>361</v>
      </c>
      <c r="C201" s="22" t="str">
        <f>VLOOKUP(B201,HGW!B:D,2,FALSE)</f>
        <v>36X</v>
      </c>
      <c r="D201" s="22" t="str">
        <f>VLOOKUP(B201,SUB!B:D,2,FALSE)</f>
        <v>36X</v>
      </c>
      <c r="E201" s="22" t="str">
        <f t="shared" si="2"/>
        <v>36X</v>
      </c>
      <c r="G201" s="25" t="str">
        <f>VLOOKUP(B201,Kiel!C:AL,36,FALSE)</f>
        <v>{"all":"kiss=\"ska 183*\"","nord":"kiss=\"ska 183*\" or kiss=\"soz 735*\" or kiss=\"soz 905.8\"","sca":"kiss=\"ska 183*\" or kiss=\"ska 594*\" or kiss=\"ska 855*\" or kiss=\"ska 859*\" or kiss=\"soz 735*\" or kiss=\"soz 905.8\"","dk":"kiss=\"ska 183*\" or kiss=\"ska 594*\" or kiss=\"ska 855*\" or kiss=\"ska 859*\" or kiss=\"soz 735*\" or kiss=\"soz 905.8\"","gro":"kiss=\"ska 183*\" or kiss=\"ska 594*\" or kiss=\"ska 855*\" or kiss=\"ska 859*\" or kiss=\"soz 735*\" or kiss=\"soz 905.8\"","ic":"kiss=\"ska 183*\" or kiss=\"ska 594*\" or kiss=\"ska 855*\" or kiss=\"ska 859*\" or kiss=\"soz 735*\" or kiss=\"soz 905.8\"","fae":"kiss=\"ska 183*\" or kiss=\"ska 594*\" or kiss=\"ska 855*\" or kiss=\"ska 859*\" or kiss=\"soz 735*\" or kiss=\"soz 905.8\"","se":"kiss=\"ska 183*\" or kiss=\"ska 594*\" or kiss=\"ska 855*\" or kiss=\"ska 859*\" or kiss=\"soz 735*\" or kiss=\"soz 905.8\"","no":"kiss=\"ska 183*\" or kiss=\"ska 594*\" or kiss=\"ska 855*\" or kiss=\"ska 859*\" or kiss=\"soz 735*\" or kiss=\"soz 905.8\"","fi":"kiss=\"ska 183*\" or kiss=\"soz 735*\" or kiss=\"soz 905.8\""}</v>
      </c>
      <c r="H201" s="25" t="str">
        <f t="shared" si="3"/>
        <v>{"all":"kiss=\"ska 183*\"","nord":"kiss=\"ska 183*\" or kiss=\"soz 735*\" or kiss=\"soz 905.8\"","sca":"kiss=\"ska 183*\" or kiss=\"ska 594*\" or kiss=\"ska 855*\" or kiss=\"ska 859*\" or kiss=\"soz 735*\" or kiss=\"soz 905.8\"","dk":"kiss=\"ska 183*\" or kiss=\"ska 594*\" or kiss=\"ska 855*\" or kiss=\"ska 859*\" or kiss=\"soz 735*\" or kiss=\"soz 905.8\"","gro":"kiss=\"ska 183*\" or kiss=\"ska 594*\" or kiss=\"ska 855*\" or kiss=\"ska 859*\" or kiss=\"soz 735*\" or kiss=\"soz 905.8\"","ic":"kiss=\"ska 183*\" or kiss=\"ska 594*\" or kiss=\"ska 855*\" or kiss=\"ska 859*\" or kiss=\"soz 735*\" or kiss=\"soz 905.8\"","fae":"kiss=\"ska 183*\" or kiss=\"ska 594*\" or kiss=\"ska 855*\" or kiss=\"ska 859*\" or kiss=\"soz 735*\" or kiss=\"soz 905.8\"","se":"kiss=\"ska 183*\" or kiss=\"ska 594*\" or kiss=\"ska 855*\" or kiss=\"ska 859*\" or kiss=\"soz 735*\" or kiss=\"soz 905.8\"","no":"kiss=\"ska 183*\" or kiss=\"ska 594*\" or kiss=\"ska 855*\" or kiss=\"ska 859*\" or kiss=\"soz 735*\" or kiss=\"soz 905.8\"","fi":"kiss=\"ska 183*\" or kiss=\"soz 735*\" or kiss=\"soz 905.8\""}</v>
      </c>
      <c r="I201" s="25" t="str">
        <f>VLOOKUP(B201,SUB!B:AK,35,FALSE)</f>
        <v/>
      </c>
      <c r="J201" s="25" t="str">
        <f t="shared" si="4"/>
        <v/>
      </c>
      <c r="K201" s="25" t="str">
        <f>VLOOKUP(B201,HGW!B:AN,39,FALSE)</f>
        <v>{"nord":"lklhgw=\"ds 1?-ds 6?\" or lklhgw=\"ms 6350\" or lklhgw=\"ms 6500\"","bal":"lklhgw=\"ds 1?-ds 6?\" or lklhgw=\"ms 6350\" or lklhgw=\"ms 6500\"","all":"lklhgw=\"ds 1?-ds 6?\" or lklhgw=\"ms 6350\" or lklhgw=\"ms 6500\""}</v>
      </c>
      <c r="L201" s="25" t="str">
        <f t="shared" si="5"/>
        <v>{"nord":"lklhgw=\"ds 1?-ds 6?\" or lklhgw=\"ms 6350\" or lklhgw=\"ms 6500\"","bal":"lklhgw=\"ds 1?-ds 6?\" or lklhgw=\"ms 6350\" or lklhgw=\"ms 6500\"","all":"lklhgw=\"ds 1?-ds 6?\" or lklhgw=\"ms 6350\" or lklhgw=\"ms 6500\""}</v>
      </c>
    </row>
    <row r="202">
      <c r="A202" s="17">
        <v>362.0</v>
      </c>
      <c r="B202" t="str">
        <f t="shared" si="1"/>
        <v>362</v>
      </c>
      <c r="C202" s="22" t="str">
        <f>VLOOKUP(B202,HGW!B:D,2,FALSE)</f>
        <v>36X</v>
      </c>
      <c r="D202" s="22" t="str">
        <f>VLOOKUP(B202,SUB!B:D,2,FALSE)</f>
        <v>36X</v>
      </c>
      <c r="E202" s="22" t="str">
        <f t="shared" si="2"/>
        <v>36X</v>
      </c>
      <c r="G202" s="25" t="str">
        <f>VLOOKUP(B202,Kiel!C:AL,36,FALSE)</f>
        <v>{"all":"kiss=\"ska 444*\" or kiss=\"pae 870*\" or kiss=\"pae 880.800\"","nord":"kiss=\"pae 870*\" or kiss=\"pae 880.800\"","sca":"kiss=\"ska 444*\" or kiss=\"ska 861*\" or kiss=\"pae 870*\" or kiss=\"pae 880.800\"","dk":"kiss=\"ska 444*\" or kiss=\"ska 861*\" or kiss=\"pae 870*\" or kiss=\"pae 880.800\"","gro":"kiss=\"ska 444*\" or kiss=\"ska 861*\" or kiss=\"pae 870*\" or kiss=\"pae 880.800\"","ic":"kiss=\"ska 861*\" or kiss=\"pae 870*\" or kiss=\"pae 880.800\"","fae":"kiss=\"ska 444*\" or kiss=\"ska 861*\" or kiss=\"pae 870*\" or kiss=\"pae 880.800\"","se":"kiss=\"ska 444*\" or kiss=\"ska 861*\" or kiss=\"pae 870*\" or kiss=\"pae 880.800\"","no":"kiss=\"ska 444*\" or kiss=\"ska 861*\" or kiss=\"pae 870*\" or kiss=\"pae 880.800\"","fi":"kiss=\"pae 870*\" or kiss=\"pae 880.800\"","bal":"kiss=\"pae 870*\" or kiss=\"pae 880.800\"","ee":"kiss=\"pae 870*\" or kiss=\"pae 880.800\"","lv":"kiss=\"pae 870*\" or kiss=\"pae 880.800\""}</v>
      </c>
      <c r="H202" s="25" t="str">
        <f t="shared" si="3"/>
        <v>{"all":"kiss=\"ska 444*\" or kiss=\"pae 870*\" or kiss=\"pae 880.800\"","nord":"kiss=\"pae 870*\" or kiss=\"pae 880.800\"","sca":"kiss=\"ska 444*\" or kiss=\"ska 861*\" or kiss=\"pae 870*\" or kiss=\"pae 880.800\"","dk":"kiss=\"ska 444*\" or kiss=\"ska 861*\" or kiss=\"pae 870*\" or kiss=\"pae 880.800\"","gro":"kiss=\"ska 444*\" or kiss=\"ska 861*\" or kiss=\"pae 870*\" or kiss=\"pae 880.800\"","ic":"kiss=\"ska 861*\" or kiss=\"pae 870*\" or kiss=\"pae 880.800\"","fae":"kiss=\"ska 444*\" or kiss=\"ska 861*\" or kiss=\"pae 870*\" or kiss=\"pae 880.800\"","se":"kiss=\"ska 444*\" or kiss=\"ska 861*\" or kiss=\"pae 870*\" or kiss=\"pae 880.800\"","no":"kiss=\"ska 444*\" or kiss=\"ska 861*\" or kiss=\"pae 870*\" or kiss=\"pae 880.800\"","fi":"kiss=\"pae 870*\" or kiss=\"pae 880.800\"","bal":"kiss=\"pae 870*\" or kiss=\"pae 880.800\"","ee":"kiss=\"pae 870*\" or kiss=\"pae 880.800\"","lv":"kiss=\"pae 870*\" or kiss=\"pae 880.800\""}</v>
      </c>
      <c r="I202" s="25" t="str">
        <f>VLOOKUP(B202,SUB!B:AK,35,FALSE)</f>
        <v/>
      </c>
      <c r="J202" s="25" t="str">
        <f t="shared" si="4"/>
        <v/>
      </c>
      <c r="K202" s="25" t="str">
        <f>VLOOKUP(B202,HGW!B:AN,39,FALSE)</f>
        <v>{"nord":"lklhgw=\"ds 7?\" or lklhgw=\"ms 6410\" or lklhgw=\"ms 6440\" or lklhgw=\"dg 8?\" or lklhgw=\"dg 7500\"","bal":"lklhgw=\"ds 7?\" or lklhgw=\"ms 6410\" or lklhgw=\"ms 6440\" or lklhgw=\"dg 8?\" or lklhgw=\"dg 7500\"","all":"lklhgw=\"ds 7?\" or lklhgw=\"ms 6410\" or lklhgw=\"ms 6440\" or lklhgw=\"dg 8?\" or lklhgw=\"dg 7500\""}</v>
      </c>
      <c r="L202" s="25" t="str">
        <f t="shared" si="5"/>
        <v>{"nord":"lklhgw=\"ds 7?\" or lklhgw=\"ms 6410\" or lklhgw=\"ms 6440\" or lklhgw=\"dg 8?\" or lklhgw=\"dg 7500\"","bal":"lklhgw=\"ds 7?\" or lklhgw=\"ms 6410\" or lklhgw=\"ms 6440\" or lklhgw=\"dg 8?\" or lklhgw=\"dg 7500\"","all":"lklhgw=\"ds 7?\" or lklhgw=\"ms 6410\" or lklhgw=\"ms 6440\" or lklhgw=\"dg 8?\" or lklhgw=\"dg 7500\""}</v>
      </c>
    </row>
    <row r="203">
      <c r="A203" s="17" t="s">
        <v>2374</v>
      </c>
      <c r="B203" t="str">
        <f t="shared" si="1"/>
        <v>363.X</v>
      </c>
      <c r="C203" s="22" t="str">
        <f>VLOOKUP(B203,HGW!B:D,2,FALSE)</f>
        <v>36X</v>
      </c>
      <c r="D203" s="22" t="str">
        <f>VLOOKUP(B203,SUB!B:D,2,FALSE)</f>
        <v>36X</v>
      </c>
      <c r="E203" s="22" t="str">
        <f t="shared" si="2"/>
        <v>36X</v>
      </c>
      <c r="G203" s="26" t="str">
        <f>VLOOKUP(B203,Kiel!C:AL,36,FALSE)</f>
        <v>#N/A</v>
      </c>
      <c r="H203" s="26" t="str">
        <f t="shared" si="3"/>
        <v>{}</v>
      </c>
      <c r="I203" s="25" t="str">
        <f>VLOOKUP(B203,SUB!B:AK,35,FALSE)</f>
        <v/>
      </c>
      <c r="J203" s="25" t="str">
        <f t="shared" si="4"/>
        <v/>
      </c>
      <c r="K203" s="25" t="str">
        <f>VLOOKUP(B203,HGW!B:AN,39,FALSE)</f>
        <v>{"nord":"lklhgw=\"ar\" or lklhgw=\"mg !!950\" or lklhgw=\"mg !!915\" or lklhgw=\"ms 6850\" or lklhgw=\"zg 9290\" or lklhgw=\"zg 9285\" or lklhgw=\"ms 6440\" or lklhgw=\"ms 2880\" or lklhgw=\"ms 4150\" or lklhgw=\"ms 4200\" or lklhgw=\"ms 1810\" or lklhgw=\"mk 89?\" or lklhgw=\"ms 1700\"","sca":"(lklhgw=\"ar 32?\" not lklhgw=\"ar 327?\")or (lklhgw=\"mg !!915\" not lklhgw=\"mg 56?\")\" or lklhgw=\"mg 5!950\" not lklhgw=\"mg 56?\"","dk":"lklhgw=\"mg 48915\" or lklhgw=\"ar 323?\" or lklhgw=\"mg 48950\"","ic":"lklhgw=\"mg 58915\" or lklhgw=\"ar 32400\" or lklhgw=\"mg 59950\"","gro":"lklhgw=\"ar 32460\"","se":"lklhgw=\"mg 54915\" or lklhgw=\"ar 326?\" or lklhgw=\"mg 54950\"","no":"lklhgw=\"mg 52915\" or lklhgw=\"ar 325?\" or lklhgw=\"mg 52950\"","fi":"lklhgw=\"mg 56915\" or lklhgw=\"ar 327?\" or lklhgw=\"mg 56950\"","bal":"lklhgw=\"ar\" or lklhgw=\"mg 59950\" or lklhgw=\"mg 59915\" or lklhgw=\"ms 6850\" or lklhgw=\"zg 9290\" or lklhgw=\"zg 9285\" or lklhgw=\"ms 6440\" or lklhgw=\"ms 2880\" or lklhgw=\"ms 4150\" or lklhgw=\"ms 4200\" or lklhgw=\"ms 1810\" or lklhgw=\"mk 89?\" or lklhgw=\"ms 1700\"","all":"lklhgw=\"ar\" or lklhgw=\"mg !!950\" or lklhgw=\"mg !!915\" or lklhgw=\"ms 6850\" or lklhgw=\"zg 9290\" or lklhgw=\"zg 9285\" or lklhgw=\"ms 6440\" or lklhgw=\"ms 2880\" or lklhgw=\"ms 4150\" or lklhgw=\"ms 4200\" or lklhgw=\"ms 1810\" or lklhgw=\"mk 89?\" or lklhgw=\"ms 1700\""}</v>
      </c>
      <c r="L203" s="25" t="str">
        <f t="shared" si="5"/>
        <v>{"nord":"lklhgw=\"ar\" or lklhgw=\"mg !!950\" or lklhgw=\"mg !!915\" or lklhgw=\"ms 6850\" or lklhgw=\"zg 9290\" or lklhgw=\"zg 9285\" or lklhgw=\"ms 6440\" or lklhgw=\"ms 2880\" or lklhgw=\"ms 4150\" or lklhgw=\"ms 4200\" or lklhgw=\"ms 1810\" or lklhgw=\"mk 89?\" or lklhgw=\"ms 1700\"","sca":"(lklhgw=\"ar 32?\" not lklhgw=\"ar 327?\")or (lklhgw=\"mg !!915\" not lklhgw=\"mg 56?\")\" or lklhgw=\"mg 5!950\" not lklhgw=\"mg 56?\"","dk":"lklhgw=\"mg 48915\" or lklhgw=\"ar 323?\" or lklhgw=\"mg 48950\"","ic":"lklhgw=\"mg 58915\" or lklhgw=\"ar 32400\" or lklhgw=\"mg 59950\"","gro":"lklhgw=\"ar 32460\"","se":"lklhgw=\"mg 54915\" or lklhgw=\"ar 326?\" or lklhgw=\"mg 54950\"","no":"lklhgw=\"mg 52915\" or lklhgw=\"ar 325?\" or lklhgw=\"mg 52950\"","fi":"lklhgw=\"mg 56915\" or lklhgw=\"ar 327?\" or lklhgw=\"mg 56950\"","bal":"lklhgw=\"ar\" or lklhgw=\"mg 59950\" or lklhgw=\"mg 59915\" or lklhgw=\"ms 6850\" or lklhgw=\"zg 9290\" or lklhgw=\"zg 9285\" or lklhgw=\"ms 6440\" or lklhgw=\"ms 2880\" or lklhgw=\"ms 4150\" or lklhgw=\"ms 4200\" or lklhgw=\"ms 1810\" or lklhgw=\"mk 89?\" or lklhgw=\"ms 1700\"","all":"lklhgw=\"ar\" or lklhgw=\"mg !!950\" or lklhgw=\"mg !!915\" or lklhgw=\"ms 6850\" or lklhgw=\"zg 9290\" or lklhgw=\"zg 9285\" or lklhgw=\"ms 6440\" or lklhgw=\"ms 2880\" or lklhgw=\"ms 4150\" or lklhgw=\"ms 4200\" or lklhgw=\"ms 1810\" or lklhgw=\"mk 89?\" or lklhgw=\"ms 1700\""}</v>
      </c>
    </row>
    <row r="204">
      <c r="A204" s="17" t="s">
        <v>2323</v>
      </c>
      <c r="B204" t="str">
        <f t="shared" si="1"/>
        <v>363.2</v>
      </c>
      <c r="C204" s="22" t="str">
        <f>VLOOKUP(B204,HGW!B:D,2,FALSE)</f>
        <v>363.X</v>
      </c>
      <c r="D204" s="22" t="str">
        <f>VLOOKUP(B204,SUB!B:D,2,FALSE)</f>
        <v>363.X</v>
      </c>
      <c r="E204" s="22" t="str">
        <f t="shared" si="2"/>
        <v>363.X</v>
      </c>
      <c r="G204" s="25" t="str">
        <f>VLOOKUP(B204,Kiel!C:AL,36,FALSE)</f>
        <v>{"all":"kiss=\"ska 206*\" or kiss=\"ska 474*\"","nord":"kiss=\"ska 206*\" or kiss=\"ska 474*\"","sca":"kiss=\"ska 206*\" or kiss=\"ska 474*\" or kiss=\"ska 649*\" or kiss=\"ska 775*\" or kiss=\"ska 778*\"","dk":"kiss=\"ska 206*\" or kiss=\"ska 474*\" or kiss=\"ska 649*\" or kiss=\"ska 775*\" or kiss=\"ska 778*\"","gro":"kiss=\"ska 206*\" or kiss=\"ska 474*\" or kiss=\"ska 649*\" or kiss=\"ska 775*\" or kiss=\"ska 778*\"","ic":"kiss=\"ska 206*\" or kiss=\"ska 474*\" or kiss=\"ska 649*\" or kiss=\"ska 775*\" or kiss=\"ska 778*\"","fae":"kiss=\"ska 206*\" or kiss=\"ska 474*\" or kiss=\"ska 649*\" or kiss=\"ska 775*\" or kiss=\"ska 778*\"","se":"kiss=\"ska 206*\" or kiss=\"ska 474*\" or kiss=\"ska 649*\" or kiss=\"ska 775*\" or kiss=\"ska 778*\"","no":"kiss=\"ska 206*\" or kiss=\"ska 474*\" or kiss=\"ska 649*\" or kiss=\"ska 775*\" or kiss=\"ska 778*\"","fi":"kiss=\"ska 206*\" or kiss=\"ska 474*\" or kiss=\"ska 649*\" or kiss=\"ska 775*\" or kiss=\"ska 778*\""}</v>
      </c>
      <c r="H204" s="25" t="str">
        <f t="shared" si="3"/>
        <v>{"all":"kiss=\"ska 206*\" or kiss=\"ska 474*\"","nord":"kiss=\"ska 206*\" or kiss=\"ska 474*\"","sca":"kiss=\"ska 206*\" or kiss=\"ska 474*\" or kiss=\"ska 649*\" or kiss=\"ska 775*\" or kiss=\"ska 778*\"","dk":"kiss=\"ska 206*\" or kiss=\"ska 474*\" or kiss=\"ska 649*\" or kiss=\"ska 775*\" or kiss=\"ska 778*\"","gro":"kiss=\"ska 206*\" or kiss=\"ska 474*\" or kiss=\"ska 649*\" or kiss=\"ska 775*\" or kiss=\"ska 778*\"","ic":"kiss=\"ska 206*\" or kiss=\"ska 474*\" or kiss=\"ska 649*\" or kiss=\"ska 775*\" or kiss=\"ska 778*\"","fae":"kiss=\"ska 206*\" or kiss=\"ska 474*\" or kiss=\"ska 649*\" or kiss=\"ska 775*\" or kiss=\"ska 778*\"","se":"kiss=\"ska 206*\" or kiss=\"ska 474*\" or kiss=\"ska 649*\" or kiss=\"ska 775*\" or kiss=\"ska 778*\"","no":"kiss=\"ska 206*\" or kiss=\"ska 474*\" or kiss=\"ska 649*\" or kiss=\"ska 775*\" or kiss=\"ska 778*\"","fi":"kiss=\"ska 206*\" or kiss=\"ska 474*\" or kiss=\"ska 649*\" or kiss=\"ska 775*\" or kiss=\"ska 778*\""}</v>
      </c>
      <c r="I204" s="25" t="str">
        <f>VLOOKUP(B204,SUB!B:AK,35,FALSE)</f>
        <v/>
      </c>
      <c r="J204" s="25" t="str">
        <f t="shared" si="4"/>
        <v/>
      </c>
      <c r="K204" s="25" t="str">
        <f>VLOOKUP(B204,HGW!B:AN,39,FALSE)</f>
        <v>{"nord":"lklhgw=\"mg !!950\" or lklhgw=\"ms 6850\" or lklhgw=\"zg 9290\" or lklhgw=\"zg 9285\"","sca":"lklhgw=\"mg 5!950\" not lklhgw=\"mg 56?\"","dk":"lklhgw=\"mg 48950\"","ic":"lklhgw=\"mg 58950\"","se":"lklhgw=\"mg 54950\"","no":"lklhgw=\"mg 52950\"","fi":"lklhgw=\"mg 56950\"","bal":"lklhgw=\"mg 59950\" or lklhgw=\"ms 6850\" or lklhgw=\"zg 9290\" or lklhgw=\"zg 9285\"","all":"lklhgw=\"mg !!950\" or lklhgw=\"ms 6850\" or lklhgw=\"zg 9290\" or lklhgw=\"zg 9285\""}</v>
      </c>
      <c r="L204" s="25" t="str">
        <f t="shared" si="5"/>
        <v>{"nord":"lklhgw=\"mg !!950\" or lklhgw=\"ms 6850\" or lklhgw=\"zg 9290\" or lklhgw=\"zg 9285\"","sca":"lklhgw=\"mg 5!950\" not lklhgw=\"mg 56?\"","dk":"lklhgw=\"mg 48950\"","ic":"lklhgw=\"mg 58950\"","se":"lklhgw=\"mg 54950\"","no":"lklhgw=\"mg 52950\"","fi":"lklhgw=\"mg 56950\"","bal":"lklhgw=\"mg 59950\" or lklhgw=\"ms 6850\" or lklhgw=\"zg 9290\" or lklhgw=\"zg 9285\"","all":"lklhgw=\"mg !!950\" or lklhgw=\"ms 6850\" or lklhgw=\"zg 9290\" or lklhgw=\"zg 9285\""}</v>
      </c>
    </row>
    <row r="205">
      <c r="A205" s="17" t="s">
        <v>2348</v>
      </c>
      <c r="B205" t="str">
        <f t="shared" si="1"/>
        <v>363.7</v>
      </c>
      <c r="C205" s="22" t="str">
        <f>VLOOKUP(B205,HGW!B:D,2,FALSE)</f>
        <v>363.X</v>
      </c>
      <c r="D205" s="22" t="str">
        <f>VLOOKUP(B205,SUB!B:D,2,FALSE)</f>
        <v>363.X</v>
      </c>
      <c r="E205" s="22" t="str">
        <f t="shared" si="2"/>
        <v>363.X</v>
      </c>
      <c r="G205" s="26" t="str">
        <f>VLOOKUP(B205,Kiel!C:AL,36,FALSE)</f>
        <v>#N/A</v>
      </c>
      <c r="H205" s="26" t="str">
        <f t="shared" si="3"/>
        <v>{}</v>
      </c>
      <c r="I205" s="25" t="str">
        <f>VLOOKUP(B205,SUB!B:AK,35,FALSE)</f>
        <v/>
      </c>
      <c r="J205" s="25" t="str">
        <f t="shared" si="4"/>
        <v/>
      </c>
      <c r="K205" s="25" t="str">
        <f>VLOOKUP(B205,HGW!B:AN,39,FALSE)</f>
        <v>{"nord":"lklhgw=\"ar?\" or lklhgw=\"mg !!915\" or lklhgw=\"mk 89?\" or lklhgw=\"ms 1700\"","sca":"(lklhgw=\"ar 32?\" not lklhgw=\"ar 327?\")or (lklhgw=\"mg !!915\" not lklhgw=\"mg 56?\")","dk":"lklhgw=\"mg 48915\" or lklhgw=\"ar 323?\"","ic":"lklhgw=\"mg 58915\" or lklhgw=\"ar 32400\"","gro":"lklhgw=\"ar 32460\"","se":"lklhgw=\"mg 54915\" or lklhgw=\"ar 326?\"","no":"lklhgw=\"mg 52915\" or lklhgw=\"ar 325?\"","fi":"lklhgw=\"mg 56915\" or lklhgw=\"ar 327?\"","bal":"lklhgw=\"ar\" or lklhgw=\"mg 59915\" or lklhgw=\"mk 89?\" or lklhgw=\"ms 1700\"","all":"lklhgw=\"ar?\" or lklhgw=\"mg !!915\" or lklhgw=\"mk 89?\" or lklhgw=\"ms 1700\""}</v>
      </c>
      <c r="L205" s="25" t="str">
        <f t="shared" si="5"/>
        <v>{"nord":"lklhgw=\"ar?\" or lklhgw=\"mg !!915\" or lklhgw=\"mk 89?\" or lklhgw=\"ms 1700\"","sca":"(lklhgw=\"ar 32?\" not lklhgw=\"ar 327?\")or (lklhgw=\"mg !!915\" not lklhgw=\"mg 56?\")","dk":"lklhgw=\"mg 48915\" or lklhgw=\"ar 323?\"","ic":"lklhgw=\"mg 58915\" or lklhgw=\"ar 32400\"","gro":"lklhgw=\"ar 32460\"","se":"lklhgw=\"mg 54915\" or lklhgw=\"ar 326?\"","no":"lklhgw=\"mg 52915\" or lklhgw=\"ar 325?\"","fi":"lklhgw=\"mg 56915\" or lklhgw=\"ar 327?\"","bal":"lklhgw=\"ar\" or lklhgw=\"mg 59915\" or lklhgw=\"mk 89?\" or lklhgw=\"ms 1700\"","all":"lklhgw=\"ar?\" or lklhgw=\"mg !!915\" or lklhgw=\"mk 89?\" or lklhgw=\"ms 1700\""}</v>
      </c>
    </row>
    <row r="206">
      <c r="A206" s="17" t="s">
        <v>2373</v>
      </c>
      <c r="B206" t="str">
        <f t="shared" si="1"/>
        <v>363.9</v>
      </c>
      <c r="C206" s="22" t="str">
        <f>VLOOKUP(B206,HGW!B:D,2,FALSE)</f>
        <v>363.X</v>
      </c>
      <c r="D206" s="22" t="str">
        <f>VLOOKUP(B206,SUB!B:D,2,FALSE)</f>
        <v>363.X</v>
      </c>
      <c r="E206" s="22" t="str">
        <f t="shared" si="2"/>
        <v>363.X</v>
      </c>
      <c r="G206" s="26" t="str">
        <f>VLOOKUP(B206,Kiel!C:AL,36,FALSE)</f>
        <v>#N/A</v>
      </c>
      <c r="H206" s="26" t="str">
        <f t="shared" si="3"/>
        <v>{}</v>
      </c>
      <c r="I206" s="25" t="str">
        <f>VLOOKUP(B206,SUB!B:AK,35,FALSE)</f>
        <v/>
      </c>
      <c r="J206" s="25" t="str">
        <f t="shared" si="4"/>
        <v/>
      </c>
      <c r="K206" s="25" t="str">
        <f>VLOOKUP(B206,HGW!B:AN,39,FALSE)</f>
        <v>{"nord":"lklhgw=\"ms 6440\" or lklhgw=\"ms 2880\" or lklhgw=\"ms 4150\" or lklhgw=\"ms 4200\" or lklhgw=\"ms 1810\"","bal":"lklhgw=\"ms 6440\" or lklhgw=\"ms 2880\" or lklhgw=\"ms 4150\" or lklhgw=\"ms 4200\" or lklhgw=\"ms 1810\"","all":"lklhgw=\"ms 6440\" or lklhgw=\"ms 2880\" or lklhgw=\"ms 4150\" or lklhgw=\"ms 4200\" or lklhgw=\"ms 1810\""}</v>
      </c>
      <c r="L206" s="25" t="str">
        <f t="shared" si="5"/>
        <v>{"nord":"lklhgw=\"ms 6440\" or lklhgw=\"ms 2880\" or lklhgw=\"ms 4150\" or lklhgw=\"ms 4200\" or lklhgw=\"ms 1810\"","bal":"lklhgw=\"ms 6440\" or lklhgw=\"ms 2880\" or lklhgw=\"ms 4150\" or lklhgw=\"ms 4200\" or lklhgw=\"ms 1810\"","all":"lklhgw=\"ms 6440\" or lklhgw=\"ms 2880\" or lklhgw=\"ms 4150\" or lklhgw=\"ms 4200\" or lklhgw=\"ms 1810\""}</v>
      </c>
    </row>
    <row r="207">
      <c r="A207" s="17">
        <v>364.0</v>
      </c>
      <c r="B207" t="str">
        <f t="shared" si="1"/>
        <v>364</v>
      </c>
      <c r="C207" s="22" t="str">
        <f>VLOOKUP(B207,HGW!B:D,2,FALSE)</f>
        <v>36X</v>
      </c>
      <c r="D207" s="22" t="str">
        <f>VLOOKUP(B207,SUB!B:D,2,FALSE)</f>
        <v>36X</v>
      </c>
      <c r="E207" s="22" t="str">
        <f t="shared" si="2"/>
        <v>36X</v>
      </c>
      <c r="G207" s="26" t="str">
        <f>VLOOKUP(B207,Kiel!C:AL,36,FALSE)</f>
        <v>#N/A</v>
      </c>
      <c r="H207" s="26" t="str">
        <f t="shared" si="3"/>
        <v>{}</v>
      </c>
      <c r="I207" s="25" t="str">
        <f>VLOOKUP(B207,SUB!B:AK,35,FALSE)</f>
        <v/>
      </c>
      <c r="J207" s="25" t="str">
        <f t="shared" si="4"/>
        <v/>
      </c>
      <c r="K207" s="25" t="str">
        <f>VLOOKUP(B207,HGW!B:AN,39,FALSE)</f>
        <v>{"nord":"lklhgw=\"ms 6470\" or lklhgw=\"ds 7700\" or lklhgw=\"ph 8?\" or lklhgw=\"ph 9?\"","bal":"lklhgw=\"ms 6470\" or lklhgw=\"ds 7700\" or lklhgw=\"ph 8?\" or lklhgw=\"ph 9?\"","all":"lklhgw=\"ms 6470\" or lklhgw=\"ds 7700\" or lklhgw=\"ph 8?\" or lklhgw=\"ph 9?\""}</v>
      </c>
      <c r="L207" s="25" t="str">
        <f t="shared" si="5"/>
        <v>{"nord":"lklhgw=\"ms 6470\" or lklhgw=\"ds 7700\" or lklhgw=\"ph 8?\" or lklhgw=\"ph 9?\"","bal":"lklhgw=\"ms 6470\" or lklhgw=\"ds 7700\" or lklhgw=\"ph 8?\" or lklhgw=\"ph 9?\"","all":"lklhgw=\"ms 6470\" or lklhgw=\"ds 7700\" or lklhgw=\"ph 8?\" or lklhgw=\"ph 9?\""}</v>
      </c>
    </row>
    <row r="208">
      <c r="A208" s="17">
        <v>368.0</v>
      </c>
      <c r="B208" t="str">
        <f t="shared" si="1"/>
        <v>368</v>
      </c>
      <c r="C208" s="22" t="str">
        <f>VLOOKUP(B208,HGW!B:D,2,FALSE)</f>
        <v>36X</v>
      </c>
      <c r="D208" s="22" t="str">
        <f>VLOOKUP(B208,SUB!B:D,2,FALSE)</f>
        <v>36X</v>
      </c>
      <c r="E208" s="22" t="str">
        <f t="shared" si="2"/>
        <v>36X</v>
      </c>
      <c r="G208" s="25" t="str">
        <f>VLOOKUP(B208,Kiel!C:AL,36,FALSE)</f>
        <v>{"sca":"kiss=\"ska 857*\"","dk":"kiss=\"ska 857*\"","gro":"kiss=\"ska 857*\"","ic":"kiss=\"ska 857*\"","fae":"kiss=\"ska 857*\"","se":"kiss=\"ska 857*\"","no":"kiss=\"ska 857*\"","fi":"kiss=\"ska 857*\""}</v>
      </c>
      <c r="H208" s="25" t="str">
        <f t="shared" si="3"/>
        <v>{"sca":"kiss=\"ska 857*\"","dk":"kiss=\"ska 857*\"","gro":"kiss=\"ska 857*\"","ic":"kiss=\"ska 857*\"","fae":"kiss=\"ska 857*\"","se":"kiss=\"ska 857*\"","no":"kiss=\"ska 857*\"","fi":"kiss=\"ska 857*\""}</v>
      </c>
      <c r="I208" s="25" t="str">
        <f>VLOOKUP(B208,SUB!B:AK,35,FALSE)</f>
        <v/>
      </c>
      <c r="J208" s="25" t="str">
        <f t="shared" si="4"/>
        <v/>
      </c>
      <c r="K208" s="25" t="str">
        <f>VLOOKUP(B208,HGW!B:AN,39,FALSE)</f>
        <v>{"nord":"lklhgw=\"qq 6?\" or lklhgw=\"qr 560\" or lklhgw=\"qx 000\" or lklhgw=\"qx 400\" or lklhgw=\"qx 600\" or lklhgw=\"qx 71?\" or lklhgw=\"qx 72?\"","bal":"lklhgw=\"qq 6?\" or lklhgw=\"qr 560\" or lklhgw=\"qx 000\" or lklhgw=\"qx 400\" or lklhgw=\"qx 600\" or lklhgw=\"qx 71?\" or lklhgw=\"qx 72?\"","all":"lklhgw=\"qq 6?\" or lklhgw=\"qr 560\" or lklhgw=\"qx 000\" or lklhgw=\"qx 400\" or lklhgw=\"qx 600\" or lklhgw=\"qx 71?\" or lklhgw=\"qx 72?\""}</v>
      </c>
      <c r="L208" s="25" t="str">
        <f t="shared" si="5"/>
        <v>{"nord":"lklhgw=\"qq 6?\" or lklhgw=\"qr 560\" or lklhgw=\"qx 000\" or lklhgw=\"qx 400\" or lklhgw=\"qx 600\" or lklhgw=\"qx 71?\" or lklhgw=\"qx 72?\"","bal":"lklhgw=\"qq 6?\" or lklhgw=\"qr 560\" or lklhgw=\"qx 000\" or lklhgw=\"qx 400\" or lklhgw=\"qx 600\" or lklhgw=\"qx 71?\" or lklhgw=\"qx 72?\"","all":"lklhgw=\"qq 6?\" or lklhgw=\"qr 560\" or lklhgw=\"qx 000\" or lklhgw=\"qx 400\" or lklhgw=\"qx 600\" or lklhgw=\"qx 71?\" or lklhgw=\"qx 72?\""}</v>
      </c>
    </row>
    <row r="209">
      <c r="A209" s="17">
        <v>369.0</v>
      </c>
      <c r="B209" t="str">
        <f t="shared" si="1"/>
        <v>369</v>
      </c>
      <c r="C209" s="22" t="str">
        <f>VLOOKUP(B209,HGW!B:D,2,FALSE)</f>
        <v>36X</v>
      </c>
      <c r="D209" s="22" t="str">
        <f>VLOOKUP(B209,SUB!B:D,2,FALSE)</f>
        <v>36X</v>
      </c>
      <c r="E209" s="22" t="str">
        <f t="shared" si="2"/>
        <v>36X</v>
      </c>
      <c r="G209" s="26" t="str">
        <f>VLOOKUP(B209,Kiel!C:AL,36,FALSE)</f>
        <v>#N/A</v>
      </c>
      <c r="H209" s="26" t="str">
        <f t="shared" si="3"/>
        <v>{}</v>
      </c>
      <c r="I209" s="25" t="str">
        <f>VLOOKUP(B209,SUB!B:AK,35,FALSE)</f>
        <v/>
      </c>
      <c r="J209" s="25" t="str">
        <f t="shared" si="4"/>
        <v/>
      </c>
      <c r="K209" s="25" t="str">
        <f>VLOOKUP(B209,HGW!B:AN,39,FALSE)</f>
        <v>{"nord":"lklhgw=\"ms 56?-ms 59?\" or lklhgw=\"ms 3700\" or lklhgw=\"ms 2950\"","bal":"lklhgw=\"ms 56?-ms 59?\" or lklhgw=\"ms 3700\" or lklhgw=\"ms 2950\"","all":"lklhgw=\"ms 56?-ms 59?\" or lklhgw=\"ms 3700\" or lklhgw=\"ms 2950\""}</v>
      </c>
      <c r="L209" s="25" t="str">
        <f t="shared" si="5"/>
        <v>{"nord":"lklhgw=\"ms 56?-ms 59?\" or lklhgw=\"ms 3700\" or lklhgw=\"ms 2950\"","bal":"lklhgw=\"ms 56?-ms 59?\" or lklhgw=\"ms 3700\" or lklhgw=\"ms 2950\"","all":"lklhgw=\"ms 56?-ms 59?\" or lklhgw=\"ms 3700\" or lklhgw=\"ms 2950\""}</v>
      </c>
    </row>
    <row r="210">
      <c r="A210" s="17" t="s">
        <v>3851</v>
      </c>
      <c r="B210" t="str">
        <f t="shared" si="1"/>
        <v>37X</v>
      </c>
      <c r="C210" s="22" t="str">
        <f>VLOOKUP(B210,HGW!B:D,2,FALSE)</f>
        <v>3XX</v>
      </c>
      <c r="D210" s="22" t="str">
        <f>VLOOKUP(B210,SUB!B:D,2,FALSE)</f>
        <v>3XX</v>
      </c>
      <c r="E210" s="22" t="str">
        <f t="shared" si="2"/>
        <v>3XX</v>
      </c>
      <c r="G210" s="26" t="str">
        <f>VLOOKUP(B210,Kiel!C:AL,36,FALSE)</f>
        <v>#N/A</v>
      </c>
      <c r="H210" s="26" t="str">
        <f t="shared" si="3"/>
        <v>{}</v>
      </c>
      <c r="I210" s="25" t="str">
        <f>VLOOKUP(B210,SUB!B:AK,35,FALSE)</f>
        <v/>
      </c>
      <c r="J210" s="25" t="str">
        <f t="shared" si="4"/>
        <v/>
      </c>
      <c r="K210" s="25" t="str">
        <f>VLOOKUP(B210,HGW!B:AN,39,FALSE)</f>
        <v>{"nord":"lklhgw=\"al\" or lklhgw=\"d\" or lklhgw=\"mg !!930\" or lklhgw=\"nu\" or lklhgw=\"ms 705?\"","sca":"lklhgw=\"d! !!08\" or lklhgw=\"dv 2115\" or lklhgw=\"dv 2345\" or lklhgw=\"dv 2690\" or lklhgw=\"dv 2595\" or lklhgw=\"al 61?\" or lklhgw=\"al 62?\" or lklhgw=\"al 630?\"","dk":"lklhgw=\"dv 2115\"","ic":"lklhgw=\"dv 2345\"","se":"lklhgw=\"dv 2690\"","no":"lklhgw=\"dv 2595\"","fi":"lklhgw=\"dv 2250\"","bal":"lklhgw=\"al\" or lklhgw=\"d\" or lklhgw=\"mg 59930\" or lklhgw=\"nu\" or lklhgw=\"ms 705?\"","all":"lklhgw=\"al\" or lklhgw=\"d\" or lklhgw=\"mg !!930\" or lklhgw=\"nu\" or lklhgw=\"ms 705?\""}</v>
      </c>
      <c r="L210" s="25" t="str">
        <f t="shared" si="5"/>
        <v>{"nord":"lklhgw=\"al\" or lklhgw=\"d\" or lklhgw=\"mg !!930\" or lklhgw=\"nu\" or lklhgw=\"ms 705?\"","sca":"lklhgw=\"d! !!08\" or lklhgw=\"dv 2115\" or lklhgw=\"dv 2345\" or lklhgw=\"dv 2690\" or lklhgw=\"dv 2595\" or lklhgw=\"al 61?\" or lklhgw=\"al 62?\" or lklhgw=\"al 630?\"","dk":"lklhgw=\"dv 2115\"","ic":"lklhgw=\"dv 2345\"","se":"lklhgw=\"dv 2690\"","no":"lklhgw=\"dv 2595\"","fi":"lklhgw=\"dv 2250\"","bal":"lklhgw=\"al\" or lklhgw=\"d\" or lklhgw=\"mg 59930\" or lklhgw=\"nu\" or lklhgw=\"ms 705?\"","all":"lklhgw=\"al\" or lklhgw=\"d\" or lklhgw=\"mg !!930\" or lklhgw=\"nu\" or lklhgw=\"ms 705?\""}</v>
      </c>
    </row>
    <row r="211">
      <c r="A211" s="17" t="s">
        <v>3870</v>
      </c>
      <c r="B211" t="str">
        <f t="shared" si="1"/>
        <v>370</v>
      </c>
      <c r="C211" s="22" t="str">
        <f>VLOOKUP(B211,HGW!B:D,2,FALSE)</f>
        <v>37X</v>
      </c>
      <c r="D211" s="22" t="str">
        <f>VLOOKUP(B211,SUB!B:D,2,FALSE)</f>
        <v>37X</v>
      </c>
      <c r="E211" s="22" t="str">
        <f t="shared" si="2"/>
        <v>37X</v>
      </c>
      <c r="G211" s="25" t="str">
        <f>VLOOKUP(B211,Kiel!C:AL,36,FALSE)</f>
        <v>{"sca":"kiss=\"pae 410.700\" or kiss=\"pae 963*\"","dk":"kiss=\"pae 410.700\" or kiss=\"pae 963*\"","gro":"kiss=\"pae 410.700\" or kiss=\"pae 963*\"","ic":"kiss=\"pae 410.700\" or kiss=\"pae 963*\"","fae":"kiss=\"pae 410.700\" or kiss=\"pae 963*\"","se":"kiss=\"pae 410.700\" or kiss=\"pae 963*\"","no":"kiss=\"pae 410.700\" or kiss=\"pae 963*\"","fi":"kiss=\"pae 410.700\" or kiss=\"pae 963*\""}</v>
      </c>
      <c r="H211" s="25" t="str">
        <f t="shared" si="3"/>
        <v>{"sca":"kiss=\"pae 410.700\" or kiss=\"pae 963*\"","dk":"kiss=\"pae 410.700\" or kiss=\"pae 963*\"","gro":"kiss=\"pae 410.700\" or kiss=\"pae 963*\"","ic":"kiss=\"pae 410.700\" or kiss=\"pae 963*\"","fae":"kiss=\"pae 410.700\" or kiss=\"pae 963*\"","se":"kiss=\"pae 410.700\" or kiss=\"pae 963*\"","no":"kiss=\"pae 410.700\" or kiss=\"pae 963*\"","fi":"kiss=\"pae 410.700\" or kiss=\"pae 963*\""}</v>
      </c>
      <c r="I211" s="25" t="str">
        <f>VLOOKUP(B211,SUB!B:AK,35,FALSE)</f>
        <v/>
      </c>
      <c r="J211" s="25" t="str">
        <f t="shared" si="4"/>
        <v/>
      </c>
      <c r="K211" s="25" t="str">
        <f>VLOOKUP(B211,HGW!B:AN,39,FALSE)</f>
        <v>{"nord":"lklhgw=\"da\" or lklhgw=\"db\" or lklhgw=\"dd\" or lklhgw=\"df\" or lklhgw=\"dg\" or lklhgw=\"dh\" or lklhgw=\"dv\" or lklhgw=\"dl 1?\" or lklhgw=\"dl 2?\" or lklhgw=\"dl 3?\"","sca":"lklhgw=\"dv 2115\" or lklhgw=\"dv 2345\" or lklhgw=\"dv 2690\" or lklhgw=\"dv 2595\"","dk":"lklhgw=\"dv 2115\"","ic":"lklhgw=\"dv 2345\"","se":"lklhgw=\"dv 2690\"","no":"lklhgw=\"dv 2595\"","fi":"lklhgw=\"dv 2250\"","bal":"lklhgw=\"da\" or lklhgw=\"db\" or lklhgw=\"dd\" or lklhgw=\"df\" or lklhgw=\"dg\" or lklhgw=\"dh\" or lklhgw=\"dv\" or lklhgw=\"dl 1?\" or lklhgw=\"dl 2?\" or lklhgw=\"dl 3?\"","all":"lklhgw=\"da\" or lklhgw=\"db\" or lklhgw=\"dd\" or lklhgw=\"df\" or lklhgw=\"dg\" or lklhgw=\"dh\" or lklhgw=\"dv\" or lklhgw=\"dl 1?\" or lklhgw=\"dl 2?\" or lklhgw=\"dl 3?\""}</v>
      </c>
      <c r="L211" s="25" t="str">
        <f t="shared" si="5"/>
        <v>{"nord":"lklhgw=\"da\" or lklhgw=\"db\" or lklhgw=\"dd\" or lklhgw=\"df\" or lklhgw=\"dg\" or lklhgw=\"dh\" or lklhgw=\"dv\" or lklhgw=\"dl 1?\" or lklhgw=\"dl 2?\" or lklhgw=\"dl 3?\"","sca":"lklhgw=\"dv 2115\" or lklhgw=\"dv 2345\" or lklhgw=\"dv 2690\" or lklhgw=\"dv 2595\"","dk":"lklhgw=\"dv 2115\"","ic":"lklhgw=\"dv 2345\"","se":"lklhgw=\"dv 2690\"","no":"lklhgw=\"dv 2595\"","fi":"lklhgw=\"dv 2250\"","bal":"lklhgw=\"da\" or lklhgw=\"db\" or lklhgw=\"dd\" or lklhgw=\"df\" or lklhgw=\"dg\" or lklhgw=\"dh\" or lklhgw=\"dv\" or lklhgw=\"dl 1?\" or lklhgw=\"dl 2?\" or lklhgw=\"dl 3?\"","all":"lklhgw=\"da\" or lklhgw=\"db\" or lklhgw=\"dd\" or lklhgw=\"df\" or lklhgw=\"dg\" or lklhgw=\"dh\" or lklhgw=\"dv\" or lklhgw=\"dl 1?\" or lklhgw=\"dl 2?\" or lklhgw=\"dl 3?\""}</v>
      </c>
    </row>
    <row r="212">
      <c r="A212" s="17">
        <v>371.0</v>
      </c>
      <c r="B212" t="str">
        <f t="shared" si="1"/>
        <v>371</v>
      </c>
      <c r="C212" s="22" t="str">
        <f>VLOOKUP(B212,HGW!B:D,2,FALSE)</f>
        <v>37X</v>
      </c>
      <c r="D212" s="22" t="str">
        <f>VLOOKUP(B212,SUB!B:D,2,FALSE)</f>
        <v>37X</v>
      </c>
      <c r="E212" s="22" t="str">
        <f t="shared" si="2"/>
        <v>37X</v>
      </c>
      <c r="G212" s="26" t="str">
        <f>VLOOKUP(B212,Kiel!C:AL,36,FALSE)</f>
        <v>#N/A</v>
      </c>
      <c r="H212" s="26" t="str">
        <f t="shared" si="3"/>
        <v>{}</v>
      </c>
      <c r="I212" s="25" t="str">
        <f>VLOOKUP(B212,SUB!B:AK,35,FALSE)</f>
        <v/>
      </c>
      <c r="J212" s="25" t="str">
        <f t="shared" si="4"/>
        <v/>
      </c>
      <c r="K212" s="25" t="str">
        <f>VLOOKUP(B212,HGW!B:AN,39,FALSE)</f>
        <v>{"nord":"lklhgw=\"nu?\" or lklhgw=\"dd?\" or lklhgw=\"dk !1?\"","bal":"lklhgw=\"nu?\" or lklhgw=\"dd?\" or lklhgw=\"dk !1?\"","all":"lklhgw=\"nu?\" or lklhgw=\"dd?\" or lklhgw=\"dk !1?\""}</v>
      </c>
      <c r="L212" s="25" t="str">
        <f t="shared" si="5"/>
        <v>{"nord":"lklhgw=\"nu?\" or lklhgw=\"dd?\" or lklhgw=\"dk !1?\"","bal":"lklhgw=\"nu?\" or lklhgw=\"dd?\" or lklhgw=\"dk !1?\"","all":"lklhgw=\"nu?\" or lklhgw=\"dd?\" or lklhgw=\"dk !1?\""}</v>
      </c>
    </row>
    <row r="213">
      <c r="A213" s="17">
        <v>372.0</v>
      </c>
      <c r="B213" t="str">
        <f t="shared" si="1"/>
        <v>372</v>
      </c>
      <c r="C213" s="22" t="str">
        <f>VLOOKUP(B213,HGW!B:D,2,FALSE)</f>
        <v>37X</v>
      </c>
      <c r="D213" s="22" t="str">
        <f>VLOOKUP(B213,SUB!B:D,2,FALSE)</f>
        <v>37X</v>
      </c>
      <c r="E213" s="22" t="str">
        <f t="shared" si="2"/>
        <v>37X</v>
      </c>
      <c r="G213" s="25" t="str">
        <f>VLOOKUP(B213,Kiel!C:AL,36,FALSE)</f>
        <v>{"all":"kiss=\"pae 532*\" or kiss=\"pae 693*\" or kiss=\"pae 698*\" or kiss=\"pae 713*\" or kiss=\"pae 718*\" or kiss=\"pae 732.600\" or kiss=\"pae 739*\" or kiss=\"pae 905*\"","nord":"kiss=\"pae 532*\" or kiss=\"pae 693*\" or kiss=\"pae 698*\" or kiss=\"pae 713*\" or kiss=\"pae 718*\" or kiss=\"pae 732.600\" or kiss=\"pae 739*\" or kiss=\"pae 905*\"","sca":"kiss=\"pae 297.600\" or kiss=\"pae 420*\" or kiss=\"pae 442*\" or kiss=\"pae 446.700\" or kiss=\"pae 483*\" or kiss=\"pae 532*\" or kiss=\"pae 693*\" or kiss=\"pae 698*\" or kiss=\"pae 713*\" or kiss=\"pae 718*\" or kiss=\"pae 732.600\" or kiss=\"pae 739*\" or kiss=\"pae 905*\"","dk":"kiss=\"pae 297.600\" or kiss=\"pae 420*\" or kiss=\"pae 442*\" or kiss=\"pae 446.700\" or kiss=\"pae 483*\" or kiss=\"pae 532*\" or kiss=\"pae 693*\" or kiss=\"pae 698*\" or kiss=\"pae 713*\" or kiss=\"pae 718*\" or kiss=\"pae 732.600\" or kiss=\"pae 739*\" or kiss=\"pae 905*\"","gro":"kiss=\"pae 297.600\" or kiss=\"pae 420*\" or kiss=\"pae 442*\" or kiss=\"pae 446.700\" or kiss=\"pae 483*\" or kiss=\"pae 532*\" or kiss=\"pae 693*\" or kiss=\"pae 698*\" or kiss=\"pae 713*\" or kiss=\"pae 718*\" or kiss=\"pae 732.600\" or kiss=\"pae 739*\" or kiss=\"pae 905*\"","ic":"kiss=\"pae 297.600\" or kiss=\"pae 420*\" or kiss=\"pae 442*\" or kiss=\"pae 446.700\" or kiss=\"pae 483*\" or kiss=\"pae 532*\" or kiss=\"pae 693*\" or kiss=\"pae 698*\" or kiss=\"pae 713*\" or kiss=\"pae 718*\" or kiss=\"pae 732.600\" or kiss=\"pae 739*\" or kiss=\"pae 905*\"","fae":"kiss=\"pae 297.600\" or kiss=\"pae 420*\" or kiss=\"pae 442*\" or kiss=\"pae 446.700\" or kiss=\"pae 483*\" or kiss=\"pae 532*\" or kiss=\"pae 693*\" or kiss=\"pae 698*\" or kiss=\"pae 713*\" or kiss=\"pae 718*\" or kiss=\"pae 732.600\" or kiss=\"pae 739*\" or kiss=\"pae 905*\"","se":"kiss=\"pae 297.600\" or kiss=\"pae 420*\" or kiss=\"pae 442*\" or kiss=\"pae 446.700\" or kiss=\"pae 483*\" or kiss=\"pae 532*\" or kiss=\"pae 693*\" or kiss=\"pae 698*\" or kiss=\"pae 713*\" or kiss=\"pae 718*\" or kiss=\"pae 732.600\" or kiss=\"pae 739*\" or kiss=\"pae 905*\"","no":"kiss=\"pae 297.600\" or kiss=\"pae 420*\" or kiss=\"pae 442*\" or kiss=\"pae 446.700\" or kiss=\"pae 483*\" or kiss=\"pae 532*\" or kiss=\"pae 693*\" or kiss=\"pae 698*\" or kiss=\"pae 713*\" or kiss=\"pae 718*\" or kiss=\"pae 732.600\" or kiss=\"pae 739*\" or kiss=\"pae 905*\"","fi":"kiss=\"pae 297.600\" or kiss=\"pae 420*\" or kiss=\"pae 442*\" or kiss=\"pae 446.700\" or kiss=\"pae 483*\" or kiss=\"pae 532*\" or kiss=\"pae 693*\" or kiss=\"pae 698*\" or kiss=\"pae 713*\" or kiss=\"pae 718*\" or kiss=\"pae 732.600\" or kiss=\"pae 739*\" or kiss=\"pae 905*\"","bal":"kiss=\"pae 532*\" or kiss=\"pae 693*\" or kiss=\"pae 698*\" or kiss=\"pae 713*\" or kiss=\"pae 718*\" or kiss=\"pae 732.600\" or kiss=\"pae 739*\" or kiss=\"pae 905*\"","ee":"kiss=\"pae 532*\" or kiss=\"pae 693*\" or kiss=\"pae 698*\" or kiss=\"pae 713*\" or kiss=\"pae 718*\" or kiss=\"pae 732.600\" or kiss=\"pae 739*\" or kiss=\"pae 905*\"","lv":"kiss=\"pae 532*\" or kiss=\"pae 693*\" or kiss=\"pae 698*\" or kiss=\"pae 713*\" or kiss=\"pae 718*\" or kiss=\"pae 732.600\" or kiss=\"pae 739*\" or kiss=\"pae 905*\""}</v>
      </c>
      <c r="H213" s="25" t="str">
        <f t="shared" si="3"/>
        <v>{"all":"kiss=\"pae 532*\" or kiss=\"pae 693*\" or kiss=\"pae 698*\" or kiss=\"pae 713*\" or kiss=\"pae 718*\" or kiss=\"pae 732.600\" or kiss=\"pae 739*\" or kiss=\"pae 905*\"","nord":"kiss=\"pae 532*\" or kiss=\"pae 693*\" or kiss=\"pae 698*\" or kiss=\"pae 713*\" or kiss=\"pae 718*\" or kiss=\"pae 732.600\" or kiss=\"pae 739*\" or kiss=\"pae 905*\"","sca":"kiss=\"pae 297.600\" or kiss=\"pae 420*\" or kiss=\"pae 442*\" or kiss=\"pae 446.700\" or kiss=\"pae 483*\" or kiss=\"pae 532*\" or kiss=\"pae 693*\" or kiss=\"pae 698*\" or kiss=\"pae 713*\" or kiss=\"pae 718*\" or kiss=\"pae 732.600\" or kiss=\"pae 739*\" or kiss=\"pae 905*\"","dk":"kiss=\"pae 297.600\" or kiss=\"pae 420*\" or kiss=\"pae 442*\" or kiss=\"pae 446.700\" or kiss=\"pae 483*\" or kiss=\"pae 532*\" or kiss=\"pae 693*\" or kiss=\"pae 698*\" or kiss=\"pae 713*\" or kiss=\"pae 718*\" or kiss=\"pae 732.600\" or kiss=\"pae 739*\" or kiss=\"pae 905*\"","gro":"kiss=\"pae 297.600\" or kiss=\"pae 420*\" or kiss=\"pae 442*\" or kiss=\"pae 446.700\" or kiss=\"pae 483*\" or kiss=\"pae 532*\" or kiss=\"pae 693*\" or kiss=\"pae 698*\" or kiss=\"pae 713*\" or kiss=\"pae 718*\" or kiss=\"pae 732.600\" or kiss=\"pae 739*\" or kiss=\"pae 905*\"","ic":"kiss=\"pae 297.600\" or kiss=\"pae 420*\" or kiss=\"pae 442*\" or kiss=\"pae 446.700\" or kiss=\"pae 483*\" or kiss=\"pae 532*\" or kiss=\"pae 693*\" or kiss=\"pae 698*\" or kiss=\"pae 713*\" or kiss=\"pae 718*\" or kiss=\"pae 732.600\" or kiss=\"pae 739*\" or kiss=\"pae 905*\"","fae":"kiss=\"pae 297.600\" or kiss=\"pae 420*\" or kiss=\"pae 442*\" or kiss=\"pae 446.700\" or kiss=\"pae 483*\" or kiss=\"pae 532*\" or kiss=\"pae 693*\" or kiss=\"pae 698*\" or kiss=\"pae 713*\" or kiss=\"pae 718*\" or kiss=\"pae 732.600\" or kiss=\"pae 739*\" or kiss=\"pae 905*\"","se":"kiss=\"pae 297.600\" or kiss=\"pae 420*\" or kiss=\"pae 442*\" or kiss=\"pae 446.700\" or kiss=\"pae 483*\" or kiss=\"pae 532*\" or kiss=\"pae 693*\" or kiss=\"pae 698*\" or kiss=\"pae 713*\" or kiss=\"pae 718*\" or kiss=\"pae 732.600\" or kiss=\"pae 739*\" or kiss=\"pae 905*\"","no":"kiss=\"pae 297.600\" or kiss=\"pae 420*\" or kiss=\"pae 442*\" or kiss=\"pae 446.700\" or kiss=\"pae 483*\" or kiss=\"pae 532*\" or kiss=\"pae 693*\" or kiss=\"pae 698*\" or kiss=\"pae 713*\" or kiss=\"pae 718*\" or kiss=\"pae 732.600\" or kiss=\"pae 739*\" or kiss=\"pae 905*\"","fi":"kiss=\"pae 297.600\" or kiss=\"pae 420*\" or kiss=\"pae 442*\" or kiss=\"pae 446.700\" or kiss=\"pae 483*\" or kiss=\"pae 532*\" or kiss=\"pae 693*\" or kiss=\"pae 698*\" or kiss=\"pae 713*\" or kiss=\"pae 718*\" or kiss=\"pae 732.600\" or kiss=\"pae 739*\" or kiss=\"pae 905*\"","bal":"kiss=\"pae 532*\" or kiss=\"pae 693*\" or kiss=\"pae 698*\" or kiss=\"pae 713*\" or kiss=\"pae 718*\" or kiss=\"pae 732.600\" or kiss=\"pae 739*\" or kiss=\"pae 905*\"","ee":"kiss=\"pae 532*\" or kiss=\"pae 693*\" or kiss=\"pae 698*\" or kiss=\"pae 713*\" or kiss=\"pae 718*\" or kiss=\"pae 732.600\" or kiss=\"pae 739*\" or kiss=\"pae 905*\"","lv":"kiss=\"pae 532*\" or kiss=\"pae 693*\" or kiss=\"pae 698*\" or kiss=\"pae 713*\" or kiss=\"pae 718*\" or kiss=\"pae 732.600\" or kiss=\"pae 739*\" or kiss=\"pae 905*\""}</v>
      </c>
      <c r="I213" s="25" t="str">
        <f>VLOOKUP(B213,SUB!B:AK,35,FALSE)</f>
        <v/>
      </c>
      <c r="J213" s="25" t="str">
        <f t="shared" si="4"/>
        <v/>
      </c>
      <c r="K213" s="25" t="str">
        <f>VLOOKUP(B213,HGW!B:AN,39,FALSE)</f>
        <v>{"nord":"lklhgw=\"db 46?\" or lklhgw=\"dk\" or lklhgw=\"dp\" or lklhgw=\"dt\" or lklhgw=\"do\" or lklhgw=\"dn\" or lklhgw=\"du 250?\"","sca":"lklhgw=\"dk !!08\"","bal":"lklhgw=\"db 46?\" or lklhgw=\"dk\" or lklhgw=\"dp\" or lklhgw=\"dt\" or lklhgw=\"do\" or lklhgw=\"dn\" or lklhgw=\"du 250?\"","all":"lklhgw=\"db 46?\" or lklhgw=\"dk\" or lklhgw=\"dp\" or lklhgw=\"dt\" or lklhgw=\"do\" or lklhgw=\"dn\" or lklhgw=\"du 250?\""}</v>
      </c>
      <c r="L213" s="25" t="str">
        <f t="shared" si="5"/>
        <v>{"nord":"lklhgw=\"db 46?\" or lklhgw=\"dk\" or lklhgw=\"dp\" or lklhgw=\"dt\" or lklhgw=\"do\" or lklhgw=\"dn\" or lklhgw=\"du 250?\"","sca":"lklhgw=\"dk !!08\"","bal":"lklhgw=\"db 46?\" or lklhgw=\"dk\" or lklhgw=\"dp\" or lklhgw=\"dt\" or lklhgw=\"do\" or lklhgw=\"dn\" or lklhgw=\"du 250?\"","all":"lklhgw=\"db 46?\" or lklhgw=\"dk\" or lklhgw=\"dp\" or lklhgw=\"dt\" or lklhgw=\"do\" or lklhgw=\"dn\" or lklhgw=\"du 250?\""}</v>
      </c>
    </row>
    <row r="214">
      <c r="A214" s="17">
        <v>373.0</v>
      </c>
      <c r="B214" t="str">
        <f t="shared" si="1"/>
        <v>373</v>
      </c>
      <c r="C214" s="22" t="str">
        <f>VLOOKUP(B214,HGW!B:D,2,FALSE)</f>
        <v>37X</v>
      </c>
      <c r="D214" s="22" t="str">
        <f>VLOOKUP(B214,SUB!B:D,2,FALSE)</f>
        <v>37X</v>
      </c>
      <c r="E214" s="22" t="str">
        <f t="shared" si="2"/>
        <v>37X</v>
      </c>
      <c r="G214" s="25" t="str">
        <f>VLOOKUP(B214,Kiel!C:AL,36,FALSE)</f>
        <v>{"all":"kiss=\"pae 892*\"","nord":"kiss=\"pae 892*\"","sca":"kiss=\"pae 892*\"","dk":"kiss=\"pae 892*\"","gro":"kiss=\"pae 892*\"","ic":"kiss=\"pae 892*\"","fae":"kiss=\"pae 892*\"","se":"kiss=\"pae 892*\"","no":"kiss=\"pae 892*\"","fi":"kiss=\"pae 892*\"","bal":"kiss=\"pae 892*\"","ee":"kiss=\"pae 892*\"","lv":"kiss=\"pae 892*\""}</v>
      </c>
      <c r="H214" s="25" t="str">
        <f t="shared" si="3"/>
        <v>{"all":"kiss=\"pae 892*\"","nord":"kiss=\"pae 892*\"","sca":"kiss=\"pae 892*\"","dk":"kiss=\"pae 892*\"","gro":"kiss=\"pae 892*\"","ic":"kiss=\"pae 892*\"","fae":"kiss=\"pae 892*\"","se":"kiss=\"pae 892*\"","no":"kiss=\"pae 892*\"","fi":"kiss=\"pae 892*\"","bal":"kiss=\"pae 892*\"","ee":"kiss=\"pae 892*\"","lv":"kiss=\"pae 892*\""}</v>
      </c>
      <c r="I214" s="25" t="str">
        <f>VLOOKUP(B214,SUB!B:AK,35,FALSE)</f>
        <v/>
      </c>
      <c r="J214" s="25" t="str">
        <f t="shared" si="4"/>
        <v/>
      </c>
      <c r="K214" s="25" t="str">
        <f>VLOOKUP(B214,HGW!B:AN,39,FALSE)</f>
        <v>{"nord":"lklhgw=\"dk 2?\" or lklhgw=\"dk 300?\" or lklhgw=\"dk 301?\" or lklhgw=\"dk 801?\"","sca":"lklhgw=\"dk 2!08\" or lklhgw=\"dk 3!08\" or lklhgw=\"dk 3018\" or lklhgw=\"dk 8018\"","bal":"lklhgw=\"dk 2?\" or lklhgw=\"dk 300?\" or lklhgw=\"dk 301?\" or lklhgw=\"dk 801?\"","all":"lklhgw=\"dk 2?\" or lklhgw=\"dk 300?\" or lklhgw=\"dk 301?\" or lklhgw=\"dk 801?\""}</v>
      </c>
      <c r="L214" s="25" t="str">
        <f t="shared" si="5"/>
        <v>{"nord":"lklhgw=\"dk 2?\" or lklhgw=\"dk 300?\" or lklhgw=\"dk 301?\" or lklhgw=\"dk 801?\"","sca":"lklhgw=\"dk 2!08\" or lklhgw=\"dk 3!08\" or lklhgw=\"dk 3018\" or lklhgw=\"dk 8018\"","bal":"lklhgw=\"dk 2?\" or lklhgw=\"dk 300?\" or lklhgw=\"dk 301?\" or lklhgw=\"dk 801?\"","all":"lklhgw=\"dk 2?\" or lklhgw=\"dk 300?\" or lklhgw=\"dk 301?\" or lklhgw=\"dk 801?\""}</v>
      </c>
    </row>
    <row r="215">
      <c r="A215" s="17">
        <v>374.0</v>
      </c>
      <c r="B215" t="str">
        <f t="shared" si="1"/>
        <v>374</v>
      </c>
      <c r="C215" s="22" t="str">
        <f>VLOOKUP(B215,HGW!B:D,2,FALSE)</f>
        <v>37X</v>
      </c>
      <c r="D215" s="22" t="str">
        <f>VLOOKUP(B215,SUB!B:D,2,FALSE)</f>
        <v>37X</v>
      </c>
      <c r="E215" s="22" t="str">
        <f t="shared" si="2"/>
        <v>37X</v>
      </c>
      <c r="G215" s="26" t="str">
        <f>VLOOKUP(B215,Kiel!C:AL,36,FALSE)</f>
        <v>#N/A</v>
      </c>
      <c r="H215" s="26" t="str">
        <f t="shared" si="3"/>
        <v>{}</v>
      </c>
      <c r="I215" s="25" t="str">
        <f>VLOOKUP(B215,SUB!B:AK,35,FALSE)</f>
        <v/>
      </c>
      <c r="J215" s="25" t="str">
        <f t="shared" si="4"/>
        <v/>
      </c>
      <c r="K215" s="25" t="str">
        <f>VLOOKUP(B215,HGW!B:AN,39,FALSE)</f>
        <v>{"nord":"lklhgw=\"dk 302?\" or lklhgw=\"dk 4?\" or lklhgw=\"dk 5?\" or lklhgw=\"dk 7?\" or lklhgw=\"dk 802?\" or lklhgw=\"dk 803?\" or lklhgw=\"dl 500?\"","sca":"lklhgw=\"dk 3028\" or lklhgw=\"dk 4!08\" or lklhgw=\"dk 5!08\" or lklhgw=\"dk 7!08\" or lklhgw=\"dk 8028\" or lklhgw=\"dk 8038\" or lklhgw=\"dl 5008\"","bal":"lklhgw=\"dk 302?\" or lklhgw=\"dk 4?\" or lklhgw=\"dk 5?\" or lklhgw=\"dk 7?\" or lklhgw=\"dk 802?\" or lklhgw=\"dk 803?\" or lklhgw=\"dl 500?\"","all":"lklhgw=\"dk 302?\" or lklhgw=\"dk 4?\" or lklhgw=\"dk 5?\" or lklhgw=\"dk 7?\" or lklhgw=\"dk 802?\" or lklhgw=\"dk 803?\" or lklhgw=\"dl 500?\""}</v>
      </c>
      <c r="L215" s="25" t="str">
        <f t="shared" si="5"/>
        <v>{"nord":"lklhgw=\"dk 302?\" or lklhgw=\"dk 4?\" or lklhgw=\"dk 5?\" or lklhgw=\"dk 7?\" or lklhgw=\"dk 802?\" or lklhgw=\"dk 803?\" or lklhgw=\"dl 500?\"","sca":"lklhgw=\"dk 3028\" or lklhgw=\"dk 4!08\" or lklhgw=\"dk 5!08\" or lklhgw=\"dk 7!08\" or lklhgw=\"dk 8028\" or lklhgw=\"dk 8038\" or lklhgw=\"dl 5008\"","bal":"lklhgw=\"dk 302?\" or lklhgw=\"dk 4?\" or lklhgw=\"dk 5?\" or lklhgw=\"dk 7?\" or lklhgw=\"dk 802?\" or lklhgw=\"dk 803?\" or lklhgw=\"dl 500?\"","all":"lklhgw=\"dk 302?\" or lklhgw=\"dk 4?\" or lklhgw=\"dk 5?\" or lklhgw=\"dk 7?\" or lklhgw=\"dk 802?\" or lklhgw=\"dk 803?\" or lklhgw=\"dl 500?\""}</v>
      </c>
    </row>
    <row r="216">
      <c r="A216" s="17">
        <v>375.0</v>
      </c>
      <c r="B216" t="str">
        <f t="shared" si="1"/>
        <v>375</v>
      </c>
      <c r="C216" s="22" t="str">
        <f>VLOOKUP(B216,HGW!B:D,2,FALSE)</f>
        <v>37X</v>
      </c>
      <c r="D216" s="22" t="str">
        <f>VLOOKUP(B216,SUB!B:D,2,FALSE)</f>
        <v>37X</v>
      </c>
      <c r="E216" s="22" t="str">
        <f t="shared" si="2"/>
        <v>37X</v>
      </c>
      <c r="G216" s="25" t="str">
        <f>VLOOKUP(B216,Kiel!C:AL,36,FALSE)</f>
        <v>{"all":"kiss=\"pae 784.700\" or kiss=\"pae 808.700\" or kiss=\"pae 814.700\"","nord":"kiss=\"pae 784.700\" or kiss=\"pae 808.700\" or kiss=\"pae 814.700\"","sca":"kiss=\"pae 467*\" or kiss=\"pae 784.700\" or kiss=\"pae 808.700\" or kiss=\"pae 814.700\"","dk":"kiss=\"pae 467*\" or kiss=\"pae 784.700\" or kiss=\"pae 808.700\" or kiss=\"pae 814.700\"","gro":"kiss=\"pae 467*\" or kiss=\"pae 784.700\" or kiss=\"pae 808.700\" or kiss=\"pae 814.700\"","ic":"kiss=\"pae 467*\" or kiss=\"pae 784.700\" or kiss=\"pae 808.700\" or kiss=\"pae 814.700\"","fae":"kiss=\"pae 467*\" or kiss=\"pae 784.700\" or kiss=\"pae 808.700\" or kiss=\"pae 814.700\"","se":"kiss=\"pae 467*\" or kiss=\"pae 784.700\" or kiss=\"pae 808.700\" or kiss=\"pae 814.700\"","no":"kiss=\"pae 467*\" or kiss=\"pae 784.700\" or kiss=\"pae 808.700\" or kiss=\"pae 814.700\"","fi":"kiss=\"pae 467*\" or kiss=\"pae 784.700\" or kiss=\"pae 808.700\" or kiss=\"pae 814.700\"","bal":"kiss=\"pae 784.700\" or kiss=\"pae 808.700\" or kiss=\"pae 814.700\"","ee":"kiss=\"pae 784.700\" or kiss=\"pae 808.700\" or kiss=\"pae 814.700\"","lv":"kiss=\"pae 784.700\" or kiss=\"pae 808.700\" or kiss=\"pae 814.700\""}</v>
      </c>
      <c r="H216" s="25" t="str">
        <f t="shared" si="3"/>
        <v>{"all":"kiss=\"pae 784.700\" or kiss=\"pae 808.700\" or kiss=\"pae 814.700\"","nord":"kiss=\"pae 784.700\" or kiss=\"pae 808.700\" or kiss=\"pae 814.700\"","sca":"kiss=\"pae 467*\" or kiss=\"pae 784.700\" or kiss=\"pae 808.700\" or kiss=\"pae 814.700\"","dk":"kiss=\"pae 467*\" or kiss=\"pae 784.700\" or kiss=\"pae 808.700\" or kiss=\"pae 814.700\"","gro":"kiss=\"pae 467*\" or kiss=\"pae 784.700\" or kiss=\"pae 808.700\" or kiss=\"pae 814.700\"","ic":"kiss=\"pae 467*\" or kiss=\"pae 784.700\" or kiss=\"pae 808.700\" or kiss=\"pae 814.700\"","fae":"kiss=\"pae 467*\" or kiss=\"pae 784.700\" or kiss=\"pae 808.700\" or kiss=\"pae 814.700\"","se":"kiss=\"pae 467*\" or kiss=\"pae 784.700\" or kiss=\"pae 808.700\" or kiss=\"pae 814.700\"","no":"kiss=\"pae 467*\" or kiss=\"pae 784.700\" or kiss=\"pae 808.700\" or kiss=\"pae 814.700\"","fi":"kiss=\"pae 467*\" or kiss=\"pae 784.700\" or kiss=\"pae 808.700\" or kiss=\"pae 814.700\"","bal":"kiss=\"pae 784.700\" or kiss=\"pae 808.700\" or kiss=\"pae 814.700\"","ee":"kiss=\"pae 784.700\" or kiss=\"pae 808.700\" or kiss=\"pae 814.700\"","lv":"kiss=\"pae 784.700\" or kiss=\"pae 808.700\" or kiss=\"pae 814.700\""}</v>
      </c>
      <c r="I216" s="25" t="str">
        <f>VLOOKUP(B216,SUB!B:AK,35,FALSE)</f>
        <v/>
      </c>
      <c r="J216" s="25" t="str">
        <f t="shared" si="4"/>
        <v/>
      </c>
      <c r="K216" s="25" t="str">
        <f>VLOOKUP(B216,HGW!B:AN,39,FALSE)</f>
        <v>{"nord":"lklhgw=\"dl 400?\" or lklhgw=\"do 50?\" or lklhgw=\"do 9?\" or lklhgw=\"dw\"","sca":"lklhgw=\"dl 4008\" or lklhgw=\"dw !!!8\"","bal":"lklhgw=\"dl 400?\" or lklhgw=\"do 50?\" or lklhgw=\"do 9?\" or lklhgw=\"dw\"","all":"lklhgw=\"dl 400?\" or lklhgw=\"do 50?\" or lklhgw=\"do 9?\" or lklhgw=\"dw\""}</v>
      </c>
      <c r="L216" s="25" t="str">
        <f t="shared" si="5"/>
        <v>{"nord":"lklhgw=\"dl 400?\" or lklhgw=\"do 50?\" or lklhgw=\"do 9?\" or lklhgw=\"dw\"","sca":"lklhgw=\"dl 4008\" or lklhgw=\"dw !!!8\"","bal":"lklhgw=\"dl 400?\" or lklhgw=\"do 50?\" or lklhgw=\"do 9?\" or lklhgw=\"dw\"","all":"lklhgw=\"dl 400?\" or lklhgw=\"do 50?\" or lklhgw=\"do 9?\" or lklhgw=\"dw\""}</v>
      </c>
    </row>
    <row r="217">
      <c r="A217" s="17">
        <v>378.0</v>
      </c>
      <c r="B217" t="str">
        <f t="shared" si="1"/>
        <v>378</v>
      </c>
      <c r="C217" s="22" t="str">
        <f>VLOOKUP(B217,HGW!B:D,2,FALSE)</f>
        <v>37X</v>
      </c>
      <c r="D217" s="22" t="str">
        <f>VLOOKUP(B217,SUB!B:D,2,FALSE)</f>
        <v>37X</v>
      </c>
      <c r="E217" s="22" t="str">
        <f t="shared" si="2"/>
        <v>37X</v>
      </c>
      <c r="G217" s="26" t="str">
        <f>VLOOKUP(B217,Kiel!C:AL,36,FALSE)</f>
        <v>#N/A</v>
      </c>
      <c r="H217" s="26" t="str">
        <f t="shared" si="3"/>
        <v>{}</v>
      </c>
      <c r="I217" s="25" t="str">
        <f>VLOOKUP(B217,SUB!B:AK,35,FALSE)</f>
        <v/>
      </c>
      <c r="J217" s="25" t="str">
        <f t="shared" si="4"/>
        <v/>
      </c>
      <c r="K217" s="25" t="str">
        <f>VLOOKUP(B217,HGW!B:AN,39,FALSE)</f>
        <v>{"nord":"lklhgw=\"dp 14?\" or lklhgw=\"dq?\"","sca":"lklhgw=\"dq 5008\" or lklhgw=\"dp 1408\"","bal":"lklhgw=\"dp 14?\" or lklhgw=\"dq?\"","all":"lklhgw=\"dp 14?\" or lklhgw=\"dq?\""}</v>
      </c>
      <c r="L217" s="25" t="str">
        <f t="shared" si="5"/>
        <v>{"nord":"lklhgw=\"dp 14?\" or lklhgw=\"dq?\"","sca":"lklhgw=\"dq 5008\" or lklhgw=\"dp 1408\"","bal":"lklhgw=\"dp 14?\" or lklhgw=\"dq?\"","all":"lklhgw=\"dp 14?\" or lklhgw=\"dq?\""}</v>
      </c>
    </row>
    <row r="218">
      <c r="A218" s="17">
        <v>379.0</v>
      </c>
      <c r="B218" t="str">
        <f t="shared" si="1"/>
        <v>379</v>
      </c>
      <c r="C218" s="22" t="str">
        <f>VLOOKUP(B218,HGW!B:D,2,FALSE)</f>
        <v>37X</v>
      </c>
      <c r="D218" s="22" t="str">
        <f>VLOOKUP(B218,SUB!B:D,2,FALSE)</f>
        <v>37X</v>
      </c>
      <c r="E218" s="22" t="str">
        <f t="shared" si="2"/>
        <v>37X</v>
      </c>
      <c r="G218" s="25" t="str">
        <f>VLOOKUP(B218,Kiel!C:AL,36,FALSE)</f>
        <v>{"all":"kiss=\"wir 940*\" or kiss=\"wir 946*\"","nord":"kiss=\"wir 924*\" or kiss=\"wir 940*\" or kiss=\"wir 946*\"","sca":"kiss=\"wir 924*\" or kiss=\"wir 940*\" or kiss=\"wir 946*\"","dk":"kiss=\"wir 924*\" or kiss=\"wir 940*\" or kiss=\"wir 946*\"","gro":"kiss=\"wir 924*\" or kiss=\"wir 940*\" or kiss=\"wir 946*\"","ic":"kiss=\"wir 924*\" or kiss=\"wir 940*\" or kiss=\"wir 946*\"","fae":"kiss=\"wir 924*\" or kiss=\"wir 940*\" or kiss=\"wir 946*\"","se":"kiss=\"wir 924*\" or kiss=\"wir 940*\" or kiss=\"wir 946*\"","no":"kiss=\"wir 924*\" or kiss=\"wir 946*\"","fi":"kiss=\"wir 924*\" or kiss=\"wir 940*\" or kiss=\"wir 946*\"","bal":"kiss=\"wir 926.800\" or kiss=\"wir 940*\" or kiss=\"wir 946*\"","ee":"kiss=\"wir 926.800\" or kiss=\"wir 940*\" or kiss=\"wir 946*\"","lv":"kiss=\"wir 926.800\" or kiss=\"wir 940*\" or kiss=\"wir 946*\"","lt":"kiss=\"wir 926.800\" or kiss=\"wir 940*\" or kiss=\"wir 946*\""}</v>
      </c>
      <c r="H218" s="25" t="str">
        <f t="shared" si="3"/>
        <v>{"all":"kiss=\"wir 940*\" or kiss=\"wir 946*\"","nord":"kiss=\"wir 924*\" or kiss=\"wir 940*\" or kiss=\"wir 946*\"","sca":"kiss=\"wir 924*\" or kiss=\"wir 940*\" or kiss=\"wir 946*\"","dk":"kiss=\"wir 924*\" or kiss=\"wir 940*\" or kiss=\"wir 946*\"","gro":"kiss=\"wir 924*\" or kiss=\"wir 940*\" or kiss=\"wir 946*\"","ic":"kiss=\"wir 924*\" or kiss=\"wir 940*\" or kiss=\"wir 946*\"","fae":"kiss=\"wir 924*\" or kiss=\"wir 940*\" or kiss=\"wir 946*\"","se":"kiss=\"wir 924*\" or kiss=\"wir 940*\" or kiss=\"wir 946*\"","no":"kiss=\"wir 924*\" or kiss=\"wir 946*\"","fi":"kiss=\"wir 924*\" or kiss=\"wir 940*\" or kiss=\"wir 946*\"","bal":"kiss=\"wir 926.800\" or kiss=\"wir 940*\" or kiss=\"wir 946*\"","ee":"kiss=\"wir 926.800\" or kiss=\"wir 940*\" or kiss=\"wir 946*\"","lv":"kiss=\"wir 926.800\" or kiss=\"wir 940*\" or kiss=\"wir 946*\"","lt":"kiss=\"wir 926.800\" or kiss=\"wir 940*\" or kiss=\"wir 946*\""}</v>
      </c>
      <c r="I218" s="25" t="str">
        <f>VLOOKUP(B218,SUB!B:AK,35,FALSE)</f>
        <v/>
      </c>
      <c r="J218" s="25" t="str">
        <f t="shared" si="4"/>
        <v/>
      </c>
      <c r="K218" s="25" t="str">
        <f>VLOOKUP(B218,HGW!B:AN,39,FALSE)</f>
        <v>{"nord":"lklhgw=\"nu 2?\" or lklhgw=\"nu 3?\" or lklhgw=\"nu 4?\" or lklhgw=\"al?\" or lklhgw=\"dm? \"","sca":"lklhgw=\"dm !!!8\" or lklhgw=\"al 61?\" or lklhgw=\"al 62?\" or lklhgw=\"al 630?\"","dk":"lklhgw=\"al 615?\"","ic":"lklhgw=\"al 620?\"","gro":"lklhgw=\"al 623?\"","se":"lklhgw=\"al 63?\"","no":"lklhgw=\"al 625?\"","fi":"lklhgw=\"al 635?\"","bal":"lklhgw=\"nu 2?\" or lklhgw=\"nu 3?\" or lklhgw=\"nu 4?\" or lklhgw=\"al?\" or lklhgw=\"dm? \"","all":"lklhgw=\"nu 2?\" or lklhgw=\"nu 3?\" or lklhgw=\"nu 4?\" or lklhgw=\"al?\" or lklhgw=\"dm? \""}</v>
      </c>
      <c r="L218" s="25" t="str">
        <f t="shared" si="5"/>
        <v>{"nord":"lklhgw=\"nu 2?\" or lklhgw=\"nu 3?\" or lklhgw=\"nu 4?\" or lklhgw=\"al?\" or lklhgw=\"dm? \"","sca":"lklhgw=\"dm !!!8\" or lklhgw=\"al 61?\" or lklhgw=\"al 62?\" or lklhgw=\"al 630?\"","dk":"lklhgw=\"al 615?\"","ic":"lklhgw=\"al 620?\"","gro":"lklhgw=\"al 623?\"","se":"lklhgw=\"al 63?\"","no":"lklhgw=\"al 625?\"","fi":"lklhgw=\"al 635?\"","bal":"lklhgw=\"nu 2?\" or lklhgw=\"nu 3?\" or lklhgw=\"nu 4?\" or lklhgw=\"al?\" or lklhgw=\"dm? \"","all":"lklhgw=\"nu 2?\" or lklhgw=\"nu 3?\" or lklhgw=\"nu 4?\" or lklhgw=\"al?\" or lklhgw=\"dm? \""}</v>
      </c>
    </row>
    <row r="219">
      <c r="A219" s="17" t="s">
        <v>2524</v>
      </c>
      <c r="B219" t="str">
        <f t="shared" si="1"/>
        <v>37A</v>
      </c>
      <c r="C219" s="22" t="str">
        <f>VLOOKUP(B219,HGW!B:D,2,FALSE)</f>
        <v>37X</v>
      </c>
      <c r="D219" s="22" t="str">
        <f>VLOOKUP(B219,SUB!B:D,2,FALSE)</f>
        <v>37X</v>
      </c>
      <c r="E219" s="22" t="str">
        <f t="shared" si="2"/>
        <v>37X</v>
      </c>
      <c r="G219" s="26" t="str">
        <f>VLOOKUP(B219,Kiel!C:AL,36,FALSE)</f>
        <v>#N/A</v>
      </c>
      <c r="H219" s="26" t="str">
        <f t="shared" si="3"/>
        <v>{}</v>
      </c>
      <c r="I219" s="25" t="str">
        <f>VLOOKUP(B219,SUB!B:AK,35,FALSE)</f>
        <v/>
      </c>
      <c r="J219" s="25" t="str">
        <f t="shared" si="4"/>
        <v/>
      </c>
      <c r="K219" s="25" t="str">
        <f>VLOOKUP(B219,HGW!B:AN,39,FALSE)</f>
        <v>{"nord":"lklhgw=\"mg !!930\" or lklhgw=\"di\" or lklhgw=\"ms 705?\" or lklhgw=\"du 60?\"","sca":"lklhgw=\"mg !!930\" not lklhgw=\"mg 56?\"","dk":"lklhgw=\"mg 48930\"","ic":"lklhgw=\"mg 58930\"","se":"lklhgw=\"mg 54930\"","no":"lklhgw=\"mg 52930\"","fi":"lklhgw=\"mg 56930\"","bal":"lklhgw=\"mg 59930\" or lklhgw=\"di\" or lklhgw=\"ms 705?\" or lklhgw=\"du 60?\"","all":"lklhgw=\"mg !!930\" or lklhgw=\"di\" or lklhgw=\"ms 705?\" or lklhgw=\"du 60?\""}</v>
      </c>
      <c r="L219" s="25" t="str">
        <f t="shared" si="5"/>
        <v>{"nord":"lklhgw=\"mg !!930\" or lklhgw=\"di\" or lklhgw=\"ms 705?\" or lklhgw=\"du 60?\"","sca":"lklhgw=\"mg !!930\" not lklhgw=\"mg 56?\"","dk":"lklhgw=\"mg 48930\"","ic":"lklhgw=\"mg 58930\"","se":"lklhgw=\"mg 54930\"","no":"lklhgw=\"mg 52930\"","fi":"lklhgw=\"mg 56930\"","bal":"lklhgw=\"mg 59930\" or lklhgw=\"di\" or lklhgw=\"ms 705?\" or lklhgw=\"du 60?\"","all":"lklhgw=\"mg !!930\" or lklhgw=\"di\" or lklhgw=\"ms 705?\" or lklhgw=\"du 60?\""}</v>
      </c>
    </row>
    <row r="220">
      <c r="A220" s="17" t="s">
        <v>2563</v>
      </c>
      <c r="B220" t="str">
        <f t="shared" si="1"/>
        <v>38X</v>
      </c>
      <c r="C220" s="22" t="str">
        <f>VLOOKUP(B220,HGW!B:D,2,FALSE)</f>
        <v>3XX</v>
      </c>
      <c r="D220" s="22" t="str">
        <f>VLOOKUP(B220,SUB!B:D,2,FALSE)</f>
        <v>3XX</v>
      </c>
      <c r="E220" s="22" t="str">
        <f t="shared" si="2"/>
        <v>3XX</v>
      </c>
      <c r="G220" s="26" t="str">
        <f>VLOOKUP(B220,Kiel!C:AL,36,FALSE)</f>
        <v>#N/A</v>
      </c>
      <c r="H220" s="26" t="str">
        <f t="shared" si="3"/>
        <v>{}</v>
      </c>
      <c r="I220" s="25" t="str">
        <f>VLOOKUP(B220,SUB!B:AK,35,FALSE)</f>
        <v/>
      </c>
      <c r="J220" s="25" t="str">
        <f t="shared" si="4"/>
        <v/>
      </c>
      <c r="K220" s="25" t="str">
        <f>VLOOKUP(B220,HGW!B:AN,39,FALSE)</f>
        <v>{}</v>
      </c>
      <c r="L220" s="25" t="str">
        <f t="shared" si="5"/>
        <v>{}</v>
      </c>
    </row>
    <row r="221">
      <c r="A221" s="17">
        <v>381.0</v>
      </c>
      <c r="B221" t="str">
        <f t="shared" si="1"/>
        <v>381</v>
      </c>
      <c r="C221" s="22" t="str">
        <f>VLOOKUP(B221,HGW!B:D,2,FALSE)</f>
        <v>38X</v>
      </c>
      <c r="D221" s="22" t="str">
        <f>VLOOKUP(B221,SUB!B:D,2,FALSE)</f>
        <v>38X</v>
      </c>
      <c r="E221" s="22" t="str">
        <f t="shared" si="2"/>
        <v>38X</v>
      </c>
      <c r="G221" s="25" t="str">
        <f>VLOOKUP(B221,Kiel!C:AL,36,FALSE)</f>
        <v>{"all":"kiss=\"ska 192.100\" or kiss=\"ska 456.100\"","nord":"kiss=\"ska 192.100\" or kiss=\"ska 456.100\"","sca":"kiss=\"ska 192.100\" or kiss=\"ska 456.100\"","dk":"kiss=\"ska 192.100\" or kiss=\"ska 456.100\"","gro":"kiss=\"ska 192.100\" or kiss=\"ska 456.100\"","ic":"kiss=\"ska 192.100\" or kiss=\"ska 456.100\"","fae":"kiss=\"ska 192.100\" or kiss=\"ska 456.100\"","se":"kiss=\"ska 192.100\" or kiss=\"ska 456.100\"","no":"kiss=\"ska 192.100\" or kiss=\"ska 456.100\"","fi":"kiss=\"ska 192.100\" or kiss=\"ska 456.100\""}</v>
      </c>
      <c r="H221" s="25" t="str">
        <f t="shared" si="3"/>
        <v>{"all":"kiss=\"ska 192.100\" or kiss=\"ska 456.100\"","nord":"kiss=\"ska 192.100\" or kiss=\"ska 456.100\"","sca":"kiss=\"ska 192.100\" or kiss=\"ska 456.100\"","dk":"kiss=\"ska 192.100\" or kiss=\"ska 456.100\"","gro":"kiss=\"ska 192.100\" or kiss=\"ska 456.100\"","ic":"kiss=\"ska 192.100\" or kiss=\"ska 456.100\"","fae":"kiss=\"ska 192.100\" or kiss=\"ska 456.100\"","se":"kiss=\"ska 192.100\" or kiss=\"ska 456.100\"","no":"kiss=\"ska 192.100\" or kiss=\"ska 456.100\"","fi":"kiss=\"ska 192.100\" or kiss=\"ska 456.100\""}</v>
      </c>
      <c r="I221" s="25" t="str">
        <f>VLOOKUP(B221,SUB!B:AK,35,FALSE)</f>
        <v/>
      </c>
      <c r="J221" s="25" t="str">
        <f t="shared" si="4"/>
        <v/>
      </c>
      <c r="K221" s="25" t="str">
        <f>VLOOKUP(B221,HGW!B:AN,39,FALSE)</f>
        <v>{"nord":"lklhgw=\"zb 871?\" or lklhgw=\"zb 872?\" or lklhgw=\"qr 54?\"","sca":"(lklhgw=\"zb 8712?\" not lklhgw=\"zb 87127\")\" or (lklhgw=\"zb 8722?\" not lklhgw=\"zb 87227\")","dk":"lklhgw=\"zb 87123\" or lklhgw=\"zb 87223\"","se":"lklhgw=\"zb 87126\" or lklhgw=\"zb 87226\"","no":"lklhgw=\"zb 87125\" or lklhgw=\"zb 87225\"","fi":"lklhgw=\"zb 87127\" or lklhgw=\"zb 87227\"","bal":"lklhgw=\"zb 871?\" or lklhgw=\"zb 872?\" or lklhgw=\"qr 54?\"","all":"lklhgw=\"zb 871?\" or lklhgw=\"zb 872?\" or lklhgw=\"qr 54?\""}</v>
      </c>
      <c r="L221" s="25" t="str">
        <f t="shared" si="5"/>
        <v>{"nord":"lklhgw=\"zb 871?\" or lklhgw=\"zb 872?\" or lklhgw=\"qr 54?\"","sca":"(lklhgw=\"zb 8712?\" not lklhgw=\"zb 87127\")\" or (lklhgw=\"zb 8722?\" not lklhgw=\"zb 87227\")","dk":"lklhgw=\"zb 87123\" or lklhgw=\"zb 87223\"","se":"lklhgw=\"zb 87126\" or lklhgw=\"zb 87226\"","no":"lklhgw=\"zb 87125\" or lklhgw=\"zb 87225\"","fi":"lklhgw=\"zb 87127\" or lklhgw=\"zb 87227\"","bal":"lklhgw=\"zb 871?\" or lklhgw=\"zb 872?\" or lklhgw=\"qr 54?\"","all":"lklhgw=\"zb 871?\" or lklhgw=\"zb 872?\" or lklhgw=\"qr 54?\""}</v>
      </c>
    </row>
    <row r="222">
      <c r="A222" s="17" t="s">
        <v>2587</v>
      </c>
      <c r="B222" t="str">
        <f t="shared" si="1"/>
        <v>382.X</v>
      </c>
      <c r="C222" s="22" t="str">
        <f>VLOOKUP(B222,HGW!B:D,2,FALSE)</f>
        <v>38X</v>
      </c>
      <c r="D222" s="22" t="str">
        <f>VLOOKUP(B222,SUB!B:D,2,FALSE)</f>
        <v>38X</v>
      </c>
      <c r="E222" s="22" t="str">
        <f t="shared" si="2"/>
        <v>38X</v>
      </c>
      <c r="G222" s="25" t="str">
        <f>VLOOKUP(B222,Kiel!C:AL,36,FALSE)</f>
        <v>{"all":"kiss=\"ska 192.400\" or kiss=\"ska 456.200\" or kiss=\"ska 456.300\" or kiss=\"ska 615*\" or kiss=\"ska 616*\"","nord":"kiss=\"ska 192.400\" or kiss=\"ska 456.200\" or kiss=\"ska 456.300\" or kiss=\"wir 835.800\" or kiss=\"wir 860.800\"","sca":"kiss=\"ska 192.400\" or kiss=\"ska 456.200\" or kiss=\"ska 456.300\" or kiss=\"ska 615*\" or kiss=\"ska 616*\" or kiss=\"ska 790*\" or kiss=\"wir 835.800\" or kiss=\"wir 860.800\"","dk":"kiss=\"ska 192.400\" or kiss=\"ska 456.200\" or kiss=\"ska 456.300\" or kiss=\"ska 615*\" or kiss=\"ska 616*\" or kiss=\"ska 790*\" or kiss=\"wir 835.800\" or kiss=\"wir 860.800\"","gro":"kiss=\"ska 192.400\" or kiss=\"ska 456.200\" or kiss=\"ska 456.300\" or kiss=\"ska 615*\" or kiss=\"ska 616*\" or kiss=\"ska 790*\" or kiss=\"wir 835.800\" or kiss=\"wir 860.800\"","ic":"kiss=\"ska 192.400\" or kiss=\"ska 456.200\" or kiss=\"ska 456.300\" or kiss=\"ska 615*\" or kiss=\"ska 616*\" or kiss=\"ska 790*\" or kiss=\"wir 835.800\" or kiss=\"wir 860.800\"","fae":"kiss=\"ska 192.400\" or kiss=\"ska 456.200\" or kiss=\"ska 456.300\" or kiss=\"ska 615*\" or kiss=\"ska 616*\" or kiss=\"ska 790*\" or kiss=\"wir 835.800\" or kiss=\"wir 860.800\"","se":"kiss=\"ska 192.400\" or kiss=\"ska 456.200\" or kiss=\"ska 456.300\" or kiss=\"ska 615*\" or kiss=\"ska 616*\" or kiss=\"ska 790*\" or kiss=\"wir 835.800\" or kiss=\"wir 860.800\"","no":"kiss=\"ska 192.400\" or kiss=\"ska 456.200\" or kiss=\"ska 456.300\" or kiss=\"ska 615*\" or kiss=\"ska 616*\" or kiss=\"ska 790*\" or kiss=\"wir 835.800\" or kiss=\"wir 860.800\"","fi":"kiss=\"ska 192.400\" or kiss=\"ska 456.200\" or kiss=\"ska 456.300\" or kiss=\"ska 615*\" or kiss=\"ska 616*\" or kiss=\"ska 790*\" or kiss=\"wir 835.800\" or kiss=\"wir 860.800\""}</v>
      </c>
      <c r="H222" s="25" t="str">
        <f t="shared" si="3"/>
        <v>{"all":"kiss=\"ska 192.400\" or kiss=\"ska 456.200\" or kiss=\"ska 456.300\" or kiss=\"ska 615*\" or kiss=\"ska 616*\"","nord":"kiss=\"ska 192.400\" or kiss=\"ska 456.200\" or kiss=\"ska 456.300\" or kiss=\"wir 835.800\" or kiss=\"wir 860.800\"","sca":"kiss=\"ska 192.400\" or kiss=\"ska 456.200\" or kiss=\"ska 456.300\" or kiss=\"ska 615*\" or kiss=\"ska 616*\" or kiss=\"ska 790*\" or kiss=\"wir 835.800\" or kiss=\"wir 860.800\"","dk":"kiss=\"ska 192.400\" or kiss=\"ska 456.200\" or kiss=\"ska 456.300\" or kiss=\"ska 615*\" or kiss=\"ska 616*\" or kiss=\"ska 790*\" or kiss=\"wir 835.800\" or kiss=\"wir 860.800\"","gro":"kiss=\"ska 192.400\" or kiss=\"ska 456.200\" or kiss=\"ska 456.300\" or kiss=\"ska 615*\" or kiss=\"ska 616*\" or kiss=\"ska 790*\" or kiss=\"wir 835.800\" or kiss=\"wir 860.800\"","ic":"kiss=\"ska 192.400\" or kiss=\"ska 456.200\" or kiss=\"ska 456.300\" or kiss=\"ska 615*\" or kiss=\"ska 616*\" or kiss=\"ska 790*\" or kiss=\"wir 835.800\" or kiss=\"wir 860.800\"","fae":"kiss=\"ska 192.400\" or kiss=\"ska 456.200\" or kiss=\"ska 456.300\" or kiss=\"ska 615*\" or kiss=\"ska 616*\" or kiss=\"ska 790*\" or kiss=\"wir 835.800\" or kiss=\"wir 860.800\"","se":"kiss=\"ska 192.400\" or kiss=\"ska 456.200\" or kiss=\"ska 456.300\" or kiss=\"ska 615*\" or kiss=\"ska 616*\" or kiss=\"ska 790*\" or kiss=\"wir 835.800\" or kiss=\"wir 860.800\"","no":"kiss=\"ska 192.400\" or kiss=\"ska 456.200\" or kiss=\"ska 456.300\" or kiss=\"ska 615*\" or kiss=\"ska 616*\" or kiss=\"ska 790*\" or kiss=\"wir 835.800\" or kiss=\"wir 860.800\"","fi":"kiss=\"ska 192.400\" or kiss=\"ska 456.200\" or kiss=\"ska 456.300\" or kiss=\"ska 615*\" or kiss=\"ska 616*\" or kiss=\"ska 790*\" or kiss=\"wir 835.800\" or kiss=\"wir 860.800\""}</v>
      </c>
      <c r="I222" s="25" t="str">
        <f>VLOOKUP(B222,SUB!B:AK,35,FALSE)</f>
        <v/>
      </c>
      <c r="J222" s="25" t="str">
        <f t="shared" si="4"/>
        <v/>
      </c>
      <c r="K222" s="25" t="str">
        <f>VLOOKUP(B222,HGW!B:AN,39,FALSE)</f>
        <v>{"nord":"lklhgw=\"zb 87322\"","sca":"lklhgw=\"zb 8732?\" not lklhgw=\"zb 87327\"","dk":"lklhgw=\"zb 87323\"","se":"lklhgw=\"zb 87326\"","no":"lklhgw=\"zb 87325\"","fi":"lklhgw=\"zb 87327\"","bal":"lklhgw=\"zb 873?\" or lklhgw=\"qm\" or lklhgw=\"mk 85?\" or lklhgw=\"mk 86?\" or lklhgw=\"mk 87?\"","all":"lklhgw=\"zb 873?\" or lklhgw=\"qm\" or lklhgw=\"mk 85?\" or lklhgw=\"mk 86?\" or lklhgw=\"mk 87?\""}</v>
      </c>
      <c r="L222" s="25" t="str">
        <f t="shared" si="5"/>
        <v>{"nord":"lklhgw=\"zb 87322\"","sca":"lklhgw=\"zb 8732?\" not lklhgw=\"zb 87327\"","dk":"lklhgw=\"zb 87323\"","se":"lklhgw=\"zb 87326\"","no":"lklhgw=\"zb 87325\"","fi":"lklhgw=\"zb 87327\"","bal":"lklhgw=\"zb 873?\" or lklhgw=\"qm\" or lklhgw=\"mk 85?\" or lklhgw=\"mk 86?\" or lklhgw=\"mk 87?\"","all":"lklhgw=\"zb 873?\" or lklhgw=\"qm\" or lklhgw=\"mk 85?\" or lklhgw=\"mk 86?\" or lklhgw=\"mk 87?\""}</v>
      </c>
    </row>
    <row r="223">
      <c r="A223" s="17" t="s">
        <v>4026</v>
      </c>
      <c r="B223" t="str">
        <f t="shared" si="1"/>
        <v>382.1X</v>
      </c>
      <c r="C223" s="22" t="str">
        <f>VLOOKUP(B223,HGW!B:D,2,FALSE)</f>
        <v>382.X</v>
      </c>
      <c r="D223" s="22" t="str">
        <f>VLOOKUP(B223,SUB!B:D,2,FALSE)</f>
        <v>382.X</v>
      </c>
      <c r="E223" s="22" t="str">
        <f t="shared" si="2"/>
        <v>382.X</v>
      </c>
      <c r="G223" s="26" t="str">
        <f>VLOOKUP(B223,Kiel!C:AL,36,FALSE)</f>
        <v>#N/A</v>
      </c>
      <c r="H223" s="26" t="str">
        <f t="shared" si="3"/>
        <v>{}</v>
      </c>
      <c r="I223" s="25" t="str">
        <f>VLOOKUP(B223,SUB!B:AK,35,FALSE)</f>
        <v/>
      </c>
      <c r="J223" s="25" t="str">
        <f t="shared" si="4"/>
        <v/>
      </c>
      <c r="K223" s="25" t="str">
        <f>VLOOKUP(B223,HGW!B:AN,39,FALSE)</f>
        <v>{"nord":"lklhgw=\"nw?\" not lklhgw=\"nw 7?\" not lklhgw=\"nw 8?\" not lklhgw=\"nw 9?\" or lklhgw=\"qf?\" or lklhgw=\"qk 10?\" or lklhgw=\"qk 41?\"","bal":"lklhgw=\"nw?\" not lklhgw=\"nw 7?\" not lklhgw=\"nw 8?\" not lklhgw=\"nw 9?\" or lklhgw=\"qf?\" or lklhgw=\"qk 10?\" or lklhgw=\"qk 41?\"","all":"lklhgw=\"nw?\" not lklhgw=\"nw 7?\" not lklhgw=\"nw 8?\" not lklhgw=\"nw 9?\" or lklhgw=\"qf?\" or lklhgw=\"qk 10?\" or lklhgw=\"qk 41?\" or lklhgw=\"qr 83?\" or lklhgw=\"qr 84?\""}</v>
      </c>
      <c r="L223" s="25" t="str">
        <f t="shared" si="5"/>
        <v>{"nord":"lklhgw=\"nw?\" not lklhgw=\"nw 7?\" not lklhgw=\"nw 8?\" not lklhgw=\"nw 9?\" or lklhgw=\"qf?\" or lklhgw=\"qk 10?\" or lklhgw=\"qk 41?\"","bal":"lklhgw=\"nw?\" not lklhgw=\"nw 7?\" not lklhgw=\"nw 8?\" not lklhgw=\"nw 9?\" or lklhgw=\"qf?\" or lklhgw=\"qk 10?\" or lklhgw=\"qk 41?\"","all":"lklhgw=\"nw?\" not lklhgw=\"nw 7?\" not lklhgw=\"nw 8?\" not lklhgw=\"nw 9?\" or lklhgw=\"qf?\" or lklhgw=\"qk 10?\" or lklhgw=\"qk 41?\" or lklhgw=\"qr 83?\" or lklhgw=\"qr 84?\""}</v>
      </c>
    </row>
    <row r="224">
      <c r="A224" s="17" t="s">
        <v>2596</v>
      </c>
      <c r="B224" t="str">
        <f t="shared" si="1"/>
        <v>382.11</v>
      </c>
      <c r="C224" s="22" t="str">
        <f>VLOOKUP(B224,HGW!B:D,2,FALSE)</f>
        <v>382.1X</v>
      </c>
      <c r="D224" s="22" t="str">
        <f>VLOOKUP(B224,SUB!B:D,2,FALSE)</f>
        <v>382.1X</v>
      </c>
      <c r="E224" s="22" t="str">
        <f t="shared" si="2"/>
        <v>382.1X</v>
      </c>
      <c r="G224" s="25" t="str">
        <f>VLOOKUP(B224,Kiel!C:AL,36,FALSE)</f>
        <v>{"all":"kiss=\"ska 192.100\"","sca":"kiss=\"ska 192.100\"","dk":"kiss=\"ska 192.100\"","gro":"kiss=\"ska 192.100\"","ic":"kiss=\"ska 192.100\"","fae":"kiss=\"ska 192.100\"","se":"kiss=\"ska 192.100\"","no":"kiss=\"ska 192.100\""}</v>
      </c>
      <c r="H224" s="25" t="str">
        <f t="shared" si="3"/>
        <v>{"all":"kiss=\"ska 192.100\"","sca":"kiss=\"ska 192.100\"","dk":"kiss=\"ska 192.100\"","gro":"kiss=\"ska 192.100\"","ic":"kiss=\"ska 192.100\"","fae":"kiss=\"ska 192.100\"","se":"kiss=\"ska 192.100\"","no":"kiss=\"ska 192.100\""}</v>
      </c>
      <c r="I224" s="25" t="str">
        <f>VLOOKUP(B224,SUB!B:AK,35,FALSE)</f>
        <v/>
      </c>
      <c r="J224" s="25" t="str">
        <f t="shared" si="4"/>
        <v/>
      </c>
      <c r="K224" s="25" t="str">
        <f>VLOOKUP(B224,HGW!B:AN,39,FALSE)</f>
        <v>{}</v>
      </c>
      <c r="L224" s="25" t="str">
        <f t="shared" si="5"/>
        <v>{}</v>
      </c>
    </row>
    <row r="225">
      <c r="A225" s="17" t="s">
        <v>2600</v>
      </c>
      <c r="B225" t="str">
        <f t="shared" si="1"/>
        <v>382.12</v>
      </c>
      <c r="C225" s="22" t="str">
        <f>VLOOKUP(B225,HGW!B:D,2,FALSE)</f>
        <v>382.1X</v>
      </c>
      <c r="D225" s="22" t="str">
        <f>VLOOKUP(B225,SUB!B:D,2,FALSE)</f>
        <v>382.1X</v>
      </c>
      <c r="E225" s="22" t="str">
        <f t="shared" si="2"/>
        <v>382.1X</v>
      </c>
      <c r="G225" s="25" t="str">
        <f>VLOOKUP(B225,Kiel!C:AL,36,FALSE)</f>
        <v>{"all":"kiss=\"ska 321.900\"","sca":"kiss=\"ska 321.900\"","dk":"kiss=\"ska 321.900\"","gro":"kiss=\"ska 321.900\"","ic":"kiss=\"ska 321.900\"","fae":"kiss=\"ska 321.900\"","se":"kiss=\"ska 321.900\"","no":"kiss=\"ska 321.900\""}</v>
      </c>
      <c r="H225" s="25" t="str">
        <f t="shared" si="3"/>
        <v>{"all":"kiss=\"ska 321.900\"","sca":"kiss=\"ska 321.900\"","dk":"kiss=\"ska 321.900\"","gro":"kiss=\"ska 321.900\"","ic":"kiss=\"ska 321.900\"","fae":"kiss=\"ska 321.900\"","se":"kiss=\"ska 321.900\"","no":"kiss=\"ska 321.900\""}</v>
      </c>
      <c r="I225" s="25" t="str">
        <f>VLOOKUP(B225,SUB!B:AK,35,FALSE)</f>
        <v/>
      </c>
      <c r="J225" s="25" t="str">
        <f t="shared" si="4"/>
        <v/>
      </c>
      <c r="K225" s="25" t="str">
        <f>VLOOKUP(B225,HGW!B:AN,39,FALSE)</f>
        <v>{}</v>
      </c>
      <c r="L225" s="25" t="str">
        <f t="shared" si="5"/>
        <v>{}</v>
      </c>
    </row>
    <row r="226">
      <c r="A226" s="17" t="s">
        <v>2604</v>
      </c>
      <c r="B226" t="str">
        <f t="shared" si="1"/>
        <v>382.13</v>
      </c>
      <c r="C226" s="22" t="str">
        <f>VLOOKUP(B226,HGW!B:D,2,FALSE)</f>
        <v>382.1X</v>
      </c>
      <c r="D226" s="22" t="str">
        <f>VLOOKUP(B226,SUB!B:D,2,FALSE)</f>
        <v>382.1X</v>
      </c>
      <c r="E226" s="22" t="str">
        <f t="shared" si="2"/>
        <v>382.1X</v>
      </c>
      <c r="G226" s="25" t="str">
        <f>VLOOKUP(B226,Kiel!C:AL,36,FALSE)</f>
        <v>{"all":"kiss=\"ska 456.100\" or kiss=\"ska 456.400\"","sca":"kiss=\"ska 456.100\" or kiss=\"ska 456.400\"","dk":"kiss=\"ska 456.100\" or kiss=\"ska 456.400\"","gro":"kiss=\"ska 456.100\" or kiss=\"ska 456.400\"","ic":"kiss=\"ska 456.100\" or kiss=\"ska 456.400\"","fae":"kiss=\"ska 456.100\" or kiss=\"ska 456.400\"","se":"kiss=\"ska 456.100\" or kiss=\"ska 456.400\"","no":"kiss=\"ska 456.100\" or kiss=\"ska 456.400\""}</v>
      </c>
      <c r="H226" s="25" t="str">
        <f t="shared" si="3"/>
        <v>{"all":"kiss=\"ska 456.100\" or kiss=\"ska 456.400\"","sca":"kiss=\"ska 456.100\" or kiss=\"ska 456.400\"","dk":"kiss=\"ska 456.100\" or kiss=\"ska 456.400\"","gro":"kiss=\"ska 456.100\" or kiss=\"ska 456.400\"","ic":"kiss=\"ska 456.100\" or kiss=\"ska 456.400\"","fae":"kiss=\"ska 456.100\" or kiss=\"ska 456.400\"","se":"kiss=\"ska 456.100\" or kiss=\"ska 456.400\"","no":"kiss=\"ska 456.100\" or kiss=\"ska 456.400\""}</v>
      </c>
      <c r="I226" s="25" t="str">
        <f>VLOOKUP(B226,SUB!B:AK,35,FALSE)</f>
        <v/>
      </c>
      <c r="J226" s="25" t="str">
        <f t="shared" si="4"/>
        <v/>
      </c>
      <c r="K226" s="25" t="str">
        <f>VLOOKUP(B226,HGW!B:AN,39,FALSE)</f>
        <v>{}</v>
      </c>
      <c r="L226" s="25" t="str">
        <f t="shared" si="5"/>
        <v>{}</v>
      </c>
    </row>
    <row r="227">
      <c r="A227" s="17" t="s">
        <v>2609</v>
      </c>
      <c r="B227" t="str">
        <f t="shared" si="1"/>
        <v>382.14</v>
      </c>
      <c r="C227" s="22" t="str">
        <f>VLOOKUP(B227,HGW!B:D,2,FALSE)</f>
        <v>382.1X</v>
      </c>
      <c r="D227" s="22" t="str">
        <f>VLOOKUP(B227,SUB!B:D,2,FALSE)</f>
        <v>382.1X</v>
      </c>
      <c r="E227" s="22" t="str">
        <f t="shared" si="2"/>
        <v>382.1X</v>
      </c>
      <c r="G227" s="25" t="str">
        <f>VLOOKUP(B227,Kiel!C:AL,36,FALSE)</f>
        <v>{"all":"kiss=\"ska 613*\" or kiss=\"ska 617*\"","sca":"kiss=\"ska 613*\" or kiss=\"ska 617*\"","dk":"kiss=\"ska 613*\" or kiss=\"ska 617*\"","gro":"kiss=\"ska 613*\" or kiss=\"ska 617*\"","ic":"kiss=\"ska 613*\" or kiss=\"ska 617*\"","fae":"kiss=\"ska 613*\" or kiss=\"ska 617*\"","se":"kiss=\"ska 613*\" or kiss=\"ska 617*\"","no":"kiss=\"ska 613*\" or kiss=\"ska 617*\""}</v>
      </c>
      <c r="H227" s="25" t="str">
        <f t="shared" si="3"/>
        <v>{"all":"kiss=\"ska 613*\" or kiss=\"ska 617*\"","sca":"kiss=\"ska 613*\" or kiss=\"ska 617*\"","dk":"kiss=\"ska 613*\" or kiss=\"ska 617*\"","gro":"kiss=\"ska 613*\" or kiss=\"ska 617*\"","ic":"kiss=\"ska 613*\" or kiss=\"ska 617*\"","fae":"kiss=\"ska 613*\" or kiss=\"ska 617*\"","se":"kiss=\"ska 613*\" or kiss=\"ska 617*\"","no":"kiss=\"ska 613*\" or kiss=\"ska 617*\""}</v>
      </c>
      <c r="I227" s="25" t="str">
        <f>VLOOKUP(B227,SUB!B:AK,35,FALSE)</f>
        <v/>
      </c>
      <c r="J227" s="25" t="str">
        <f t="shared" si="4"/>
        <v/>
      </c>
      <c r="K227" s="25" t="str">
        <f>VLOOKUP(B227,HGW!B:AN,39,FALSE)</f>
        <v>{}</v>
      </c>
      <c r="L227" s="25" t="str">
        <f t="shared" si="5"/>
        <v>{}</v>
      </c>
    </row>
    <row r="228">
      <c r="A228" s="17" t="s">
        <v>2612</v>
      </c>
      <c r="B228" t="str">
        <f t="shared" si="1"/>
        <v>382.15</v>
      </c>
      <c r="C228" s="22" t="str">
        <f>VLOOKUP(B228,HGW!B:D,2,FALSE)</f>
        <v>382.1X</v>
      </c>
      <c r="D228" s="22" t="str">
        <f>VLOOKUP(B228,SUB!B:D,2,FALSE)</f>
        <v>382.1X</v>
      </c>
      <c r="E228" s="22" t="str">
        <f t="shared" si="2"/>
        <v>382.1X</v>
      </c>
      <c r="G228" s="25" t="str">
        <f>VLOOKUP(B228,Kiel!C:AL,36,FALSE)</f>
        <v>{"all":"kiss=\"ska 613*\" or kiss=\"ska 617*\"","sca":"kiss=\"ska 613*\" or kiss=\"ska 617*\" or kiss=\"ska 790.100\" or kiss=\"ska 790.600\"","dk":"kiss=\"ska 613*\" or kiss=\"ska 617*\" or kiss=\"ska 790.100\" or kiss=\"ska 790.600\"","gro":"kiss=\"ska 613*\" or kiss=\"ska 617*\" or kiss=\"ska 790.100\" or kiss=\"ska 790.600\"","ic":"kiss=\"ska 613*\" or kiss=\"ska 617*\" or kiss=\"ska 790.100\" or kiss=\"ska 790.600\"","fae":"kiss=\"ska 613*\" or kiss=\"ska 617*\" or kiss=\"ska 790.100\" or kiss=\"ska 790.600\"","se":"kiss=\"ska 613*\" or kiss=\"ska 617*\" or kiss=\"ska 790.100\" or kiss=\"ska 790.600\"","no":"kiss=\"ska 613*\" or kiss=\"ska 617*\" or kiss=\"ska 790.100\" or kiss=\"ska 790.600\""}</v>
      </c>
      <c r="H228" s="25" t="str">
        <f t="shared" si="3"/>
        <v>{"all":"kiss=\"ska 613*\" or kiss=\"ska 617*\"","sca":"kiss=\"ska 613*\" or kiss=\"ska 617*\" or kiss=\"ska 790.100\" or kiss=\"ska 790.600\"","dk":"kiss=\"ska 613*\" or kiss=\"ska 617*\" or kiss=\"ska 790.100\" or kiss=\"ska 790.600\"","gro":"kiss=\"ska 613*\" or kiss=\"ska 617*\" or kiss=\"ska 790.100\" or kiss=\"ska 790.600\"","ic":"kiss=\"ska 613*\" or kiss=\"ska 617*\" or kiss=\"ska 790.100\" or kiss=\"ska 790.600\"","fae":"kiss=\"ska 613*\" or kiss=\"ska 617*\" or kiss=\"ska 790.100\" or kiss=\"ska 790.600\"","se":"kiss=\"ska 613*\" or kiss=\"ska 617*\" or kiss=\"ska 790.100\" or kiss=\"ska 790.600\"","no":"kiss=\"ska 613*\" or kiss=\"ska 617*\" or kiss=\"ska 790.100\" or kiss=\"ska 790.600\""}</v>
      </c>
      <c r="I228" s="25" t="str">
        <f>VLOOKUP(B228,SUB!B:AK,35,FALSE)</f>
        <v/>
      </c>
      <c r="J228" s="25" t="str">
        <f t="shared" si="4"/>
        <v/>
      </c>
      <c r="K228" s="25" t="str">
        <f>VLOOKUP(B228,HGW!B:AN,39,FALSE)</f>
        <v>{}</v>
      </c>
      <c r="L228" s="25" t="str">
        <f t="shared" si="5"/>
        <v>{}</v>
      </c>
    </row>
    <row r="229">
      <c r="A229" s="17" t="s">
        <v>2614</v>
      </c>
      <c r="B229" t="str">
        <f t="shared" si="1"/>
        <v>382.2</v>
      </c>
      <c r="C229" s="22" t="str">
        <f>VLOOKUP(B229,HGW!B:D,2,FALSE)</f>
        <v>382.X</v>
      </c>
      <c r="D229" s="22" t="str">
        <f>VLOOKUP(B229,SUB!B:D,2,FALSE)</f>
        <v>382.X</v>
      </c>
      <c r="E229" s="22" t="str">
        <f t="shared" si="2"/>
        <v>382.X</v>
      </c>
      <c r="G229" s="25" t="str">
        <f>VLOOKUP(B229,Kiel!C:AL,36,FALSE)</f>
        <v>{"all":"kiss=\"ska 321.200\"","nord":"kiss=\"ska 321.200\"","sca":"kiss=\"ska 321.200\"","dk":"kiss=\"ska 321.200\"","gro":"kiss=\"ska 321.200\"","ic":"kiss=\"ska 321.200\"","fae":"kiss=\"ska 321.200\"","se":"kiss=\"ska 321.200\"","no":"kiss=\"ska 321.200\""}</v>
      </c>
      <c r="H229" s="25" t="str">
        <f t="shared" si="3"/>
        <v>{"all":"kiss=\"ska 321.200\"","nord":"kiss=\"ska 321.200\"","sca":"kiss=\"ska 321.200\"","dk":"kiss=\"ska 321.200\"","gro":"kiss=\"ska 321.200\"","ic":"kiss=\"ska 321.200\"","fae":"kiss=\"ska 321.200\"","se":"kiss=\"ska 321.200\"","no":"kiss=\"ska 321.200\""}</v>
      </c>
      <c r="I229" s="25" t="str">
        <f>VLOOKUP(B229,SUB!B:AK,35,FALSE)</f>
        <v/>
      </c>
      <c r="J229" s="25" t="str">
        <f t="shared" si="4"/>
        <v/>
      </c>
      <c r="K229" s="25" t="str">
        <f>VLOOKUP(B229,HGW!B:AN,39,FALSE)</f>
        <v>{"nord":"lklhgw=\"nm 87?\" or lklhgw=\"nm 88?\" or lklhgw=\"nm 89?\"","sca":"lklhgw=\"nm 87?\" or lklhgw=\"nm 88?\" or lklhgw=\"nm 89?\"","bal":"lklhgw=\"nm 87?\" or lklhgw=\"nm 88?\" or lklhgw=\"nm 89?\"","all":"lklhgw=\"nm 87?\" or lklhgw=\"nm 88?\" or lklhgw=\"nm 89?\" or lklhgw=\"nr 53?\" or lklhgw=\"nr 56?\" or lklhgw=\"nr 72?\" or lklhgw=\"nz? \""}</v>
      </c>
      <c r="L229" s="25" t="str">
        <f t="shared" si="5"/>
        <v>{"nord":"lklhgw=\"nm 87?\" or lklhgw=\"nm 88?\" or lklhgw=\"nm 89?\"","sca":"lklhgw=\"nm 87?\" or lklhgw=\"nm 88?\" or lklhgw=\"nm 89?\"","bal":"lklhgw=\"nm 87?\" or lklhgw=\"nm 88?\" or lklhgw=\"nm 89?\"","all":"lklhgw=\"nm 87?\" or lklhgw=\"nm 88?\" or lklhgw=\"nm 89?\" or lklhgw=\"nr 53?\" or lklhgw=\"nr 56?\" or lklhgw=\"nr 72?\" or lklhgw=\"nz? \""}</v>
      </c>
    </row>
    <row r="230">
      <c r="A230" s="17">
        <v>384.0</v>
      </c>
      <c r="B230" t="str">
        <f t="shared" si="1"/>
        <v>384</v>
      </c>
      <c r="C230" s="22" t="str">
        <f>VLOOKUP(B230,HGW!B:D,2,FALSE)</f>
        <v>38X</v>
      </c>
      <c r="D230" s="22" t="str">
        <f>VLOOKUP(B230,SUB!B:D,2,FALSE)</f>
        <v>38X</v>
      </c>
      <c r="E230" s="22" t="str">
        <f t="shared" si="2"/>
        <v>38X</v>
      </c>
      <c r="G230" s="25" t="str">
        <f>VLOOKUP(B230,Kiel!C:AL,36,FALSE)</f>
        <v>{"all":"kiss=\"ska 194*\"","nord":"kiss=\"ska 194*\"","sca":"kiss=\"ska 194*\" or kiss=\"ska 623*\" or kiss=\"ska 792*\"","dk":"kiss=\"ska 194*\" or kiss=\"ska 623*\" or kiss=\"ska 792*\"","gro":"kiss=\"ska 194*\" or kiss=\"ska 623*\" or kiss=\"ska 792*\"","ic":"kiss=\"ska 194*\" or kiss=\"ska 623*\" or kiss=\"ska 792*\"","fae":"kiss=\"ska 194*\" or kiss=\"ska 623*\" or kiss=\"ska 792*\"","se":"kiss=\"ska 194*\" or kiss=\"ska 623*\" or kiss=\"ska 792*\"","no":"kiss=\"ska 194*\" or kiss=\"ska 623*\" or kiss=\"ska 792*\""}</v>
      </c>
      <c r="H230" s="25" t="str">
        <f t="shared" si="3"/>
        <v>{"all":"kiss=\"ska 194*\"","nord":"kiss=\"ska 194*\"","sca":"kiss=\"ska 194*\" or kiss=\"ska 623*\" or kiss=\"ska 792*\"","dk":"kiss=\"ska 194*\" or kiss=\"ska 623*\" or kiss=\"ska 792*\"","gro":"kiss=\"ska 194*\" or kiss=\"ska 623*\" or kiss=\"ska 792*\"","ic":"kiss=\"ska 194*\" or kiss=\"ska 623*\" or kiss=\"ska 792*\"","fae":"kiss=\"ska 194*\" or kiss=\"ska 623*\" or kiss=\"ska 792*\"","se":"kiss=\"ska 194*\" or kiss=\"ska 623*\" or kiss=\"ska 792*\"","no":"kiss=\"ska 194*\" or kiss=\"ska 623*\" or kiss=\"ska 792*\""}</v>
      </c>
      <c r="I230" s="25" t="str">
        <f>VLOOKUP(B230,SUB!B:AK,35,FALSE)</f>
        <v/>
      </c>
      <c r="J230" s="25" t="str">
        <f t="shared" si="4"/>
        <v/>
      </c>
      <c r="K230" s="25" t="str">
        <f>VLOOKUP(B230,HGW!B:AN,39,FALSE)</f>
        <v>{"nord":"lklhgw=\"ap 1?\" or lklhgw=\"ap 3?\" or lklhgw=\"nw 3470\" or lklhgw=\"nw 3500\" or lklhgw=\"qr 700\" or lklhgw=\"qr 710\" or lklhgw=\"qr 720\" or lklhgw=\"qr 730 qr 760\" or lklhgw=\"zo 9200\"","sca":"(lklhgw=\"ap 3932?\" not lklhgw=\"ap 39327\")\" or (lklhgw=\"ap 3322?\" not lklhgw=\"ap 3327\")\" or (lklhgw=\"ap 192?\" not lklhgw=\"ap 1927?\")","dk":"lklhgw=\"ap 39323\" or lklhgw=\"ap 33223\" or lklhgw=\"ap 1923?\"","ic":"lklhgw=\"ap 39324\" or lklhgw=\"ap 33224\" or lklhgw=\"ap 19240\"","gro":"lklhgw=\"ap 19246\"","se":"lklhgw=\"ap 39326\" or lklhgw=\"ap 33226\" or lklhgw=\"ap 19260\"","no":"lklhgw=\"ap 39325\" or lklhgw=\"ap 33225\" or lklhgw=\"ap 19250\"","fi":"lklhgw=\"ap 39327\" or lklhgw=\"ap 33227\" or lklhgw=\"ap 1927?\"","bal":"lklhgw=\"ap 1?\" or lklhgw=\"ap 3?\" or lklhgw=\"nw 3470\" or lklhgw=\"nw 3500\" or lklhgw=\"qr 700\" or lklhgw=\"qr 710\" or lklhgw=\"qr 720\" or lklhgw=\"qr 730 qr 760\" or lklhgw=\"zo 9200\"","all":"lklhgw=\"ap 1?\" or lklhgw=\"ap 3?\" or lklhgw=\"nw 3470\" or lklhgw=\"nw 3500\" or lklhgw=\"qr 700\" or lklhgw=\"qr 710\" or lklhgw=\"qr 720\" or lklhgw=\"qr 730 qr 760\" or lklhgw=\"zo 9200\""}</v>
      </c>
      <c r="L230" s="25" t="str">
        <f t="shared" si="5"/>
        <v>{"nord":"lklhgw=\"ap 1?\" or lklhgw=\"ap 3?\" or lklhgw=\"nw 3470\" or lklhgw=\"nw 3500\" or lklhgw=\"qr 700\" or lklhgw=\"qr 710\" or lklhgw=\"qr 720\" or lklhgw=\"qr 730 qr 760\" or lklhgw=\"zo 9200\"","sca":"(lklhgw=\"ap 3932?\" not lklhgw=\"ap 39327\")\" or (lklhgw=\"ap 3322?\" not lklhgw=\"ap 3327\")\" or (lklhgw=\"ap 192?\" not lklhgw=\"ap 1927?\")","dk":"lklhgw=\"ap 39323\" or lklhgw=\"ap 33223\" or lklhgw=\"ap 1923?\"","ic":"lklhgw=\"ap 39324\" or lklhgw=\"ap 33224\" or lklhgw=\"ap 19240\"","gro":"lklhgw=\"ap 19246\"","se":"lklhgw=\"ap 39326\" or lklhgw=\"ap 33226\" or lklhgw=\"ap 19260\"","no":"lklhgw=\"ap 39325\" or lklhgw=\"ap 33225\" or lklhgw=\"ap 19250\"","fi":"lklhgw=\"ap 39327\" or lklhgw=\"ap 33227\" or lklhgw=\"ap 1927?\"","bal":"lklhgw=\"ap 1?\" or lklhgw=\"ap 3?\" or lklhgw=\"nw 3470\" or lklhgw=\"nw 3500\" or lklhgw=\"qr 700\" or lklhgw=\"qr 710\" or lklhgw=\"qr 720\" or lklhgw=\"qr 730 qr 760\" or lklhgw=\"zo 9200\"","all":"lklhgw=\"ap 1?\" or lklhgw=\"ap 3?\" or lklhgw=\"nw 3470\" or lklhgw=\"nw 3500\" or lklhgw=\"qr 700\" or lklhgw=\"qr 710\" or lklhgw=\"qr 720\" or lklhgw=\"qr 730 qr 760\" or lklhgw=\"zo 9200\""}</v>
      </c>
    </row>
    <row r="231">
      <c r="A231" s="17">
        <v>385.0</v>
      </c>
      <c r="B231" t="str">
        <f t="shared" si="1"/>
        <v>385</v>
      </c>
      <c r="C231" s="22" t="str">
        <f>VLOOKUP(B231,HGW!B:D,2,FALSE)</f>
        <v>38X</v>
      </c>
      <c r="D231" s="22" t="str">
        <f>VLOOKUP(B231,SUB!B:D,2,FALSE)</f>
        <v>38X</v>
      </c>
      <c r="E231" s="22" t="str">
        <f t="shared" si="2"/>
        <v>38X</v>
      </c>
      <c r="G231" s="25" t="str">
        <f>VLOOKUP(B231,Kiel!C:AL,36,FALSE)</f>
        <v>{"sca":"kiss=\"ska 621*\" or kiss=\"ska 791.800\"","dk":"kiss=\"ska 621*\" or kiss=\"ska 791.800\"","gro":"kiss=\"ska 791.800\"","ic":"kiss=\"ska 791.800\"","fae":"kiss=\"ska 791.800\"","se":"kiss=\"ska 621*\" or kiss=\"ska 791.800\"","no":"kiss=\"ska 621*\" or kiss=\"ska 791.800\""}</v>
      </c>
      <c r="H231" s="25" t="str">
        <f t="shared" si="3"/>
        <v>{"sca":"kiss=\"ska 621*\" or kiss=\"ska 791.800\"","dk":"kiss=\"ska 621*\" or kiss=\"ska 791.800\"","gro":"kiss=\"ska 791.800\"","ic":"kiss=\"ska 791.800\"","fae":"kiss=\"ska 791.800\"","se":"kiss=\"ska 621*\" or kiss=\"ska 791.800\"","no":"kiss=\"ska 621*\" or kiss=\"ska 791.800\""}</v>
      </c>
      <c r="I231" s="25" t="str">
        <f>VLOOKUP(B231,SUB!B:AK,35,FALSE)</f>
        <v/>
      </c>
      <c r="J231" s="25" t="str">
        <f t="shared" si="4"/>
        <v/>
      </c>
      <c r="K231" s="25" t="str">
        <f>VLOOKUP(B231,HGW!B:AN,39,FALSE)</f>
        <v>{"nord":"lklhgw=\"zo 5?\" or lklhgw=\"nw 6280\"","sca":"lklhgw=\"zo 552?\" not lklhgw=\"zo 5527\"","dk":"lklhgw=\"zo 5523\"","se":"lklhgw=\"zo 5526\"","no":"lklhgw=\"zo 5525\"","fi":"lklhgw=\"zo 5527\"","bal":"lklhgw=\"zo 5?\" or lklhgw=\"nw 6280\"","all":"lklhgw=\"zo 5?\" or lklhgw=\"nw 6280\""}</v>
      </c>
      <c r="L231" s="25" t="str">
        <f t="shared" si="5"/>
        <v>{"nord":"lklhgw=\"zo 5?\" or lklhgw=\"nw 6280\"","sca":"lklhgw=\"zo 552?\" not lklhgw=\"zo 5527\"","dk":"lklhgw=\"zo 5523\"","se":"lklhgw=\"zo 5526\"","no":"lklhgw=\"zo 5525\"","fi":"lklhgw=\"zo 5527\"","bal":"lklhgw=\"zo 5?\" or lklhgw=\"nw 6280\"","all":"lklhgw=\"zo 5?\" or lklhgw=\"nw 6280\""}</v>
      </c>
    </row>
    <row r="232">
      <c r="A232" s="17">
        <v>387.0</v>
      </c>
      <c r="B232" t="str">
        <f t="shared" si="1"/>
        <v>387</v>
      </c>
      <c r="C232" s="22" t="str">
        <f>VLOOKUP(B232,HGW!B:D,2,FALSE)</f>
        <v>38X</v>
      </c>
      <c r="D232" s="22" t="str">
        <f>VLOOKUP(B232,SUB!B:D,2,FALSE)</f>
        <v>38X</v>
      </c>
      <c r="E232" s="22" t="str">
        <f t="shared" si="2"/>
        <v>38X</v>
      </c>
      <c r="G232" s="25" t="str">
        <f>VLOOKUP(B232,Kiel!C:AL,36,FALSE)</f>
        <v>{"all":"kiss=\"ska 193.200\" or kiss=\"ska 193.300\" or kiss=\"ska 193.400\" or kiss=\"ska 193.500\" or kiss=\"ska 193.600\" or kiss=\"ska 193.700\"","nord":"kiss=\"ska 193.200\" or kiss=\"ska 193.300\" or kiss=\"ska 193.400\" or kiss=\"ska 193.500\" or kiss=\"ska 193.600\" or kiss=\"ska 193.700\"","sca":"kiss=\"ska 193.200\" or kiss=\"ska 193.300\" or kiss=\"ska 193.400\" or kiss=\"ska 193.500\" or kiss=\"ska 193.600\" or kiss=\"ska 193.700\" or kiss=\"ska 620*\" or kiss=\"ska 622*\" or kiss=\"ska 791.200\" or kiss=\"ska 791.300\" or kiss=\"ska 791.600\" or kiss=\"ska 791.700\" or kiss=\"ska 791.900\"","dk":"kiss=\"ska 193.200\" or kiss=\"ska 193.300\" or kiss=\"ska 193.400\" or kiss=\"ska 193.500\" or kiss=\"ska 193.600\" or kiss=\"ska 193.700\" or kiss=\"ska 620*\" or kiss=\"ska 622*\" or kiss=\"ska 791.200\" or kiss=\"ska 791.300\" or kiss=\"ska 791.600\" or kiss=\"ska 791.700\" or kiss=\"ska 791.900\"","gro":"kiss=\"ska 193.200\" or kiss=\"ska 193.300\" or kiss=\"ska 193.400\" or kiss=\"ska 193.500\" or kiss=\"ska 193.600\" or kiss=\"ska 193.700\" or kiss=\"ska 620*\" or kiss=\"ska 622*\" or kiss=\"ska 791.200\" or kiss=\"ska 791.300\" or kiss=\"ska 791.600\" or kiss=\"ska 791.700\" or kiss=\"ska 791.900\"","ic":"kiss=\"ska 193.200\" or kiss=\"ska 193.300\" or kiss=\"ska 193.400\" or kiss=\"ska 193.500\" or kiss=\"ska 193.600\" or kiss=\"ska 193.700\" or kiss=\"ska 620*\" or kiss=\"ska 622*\" or kiss=\"ska 791.200\" or kiss=\"ska 791.300\" or kiss=\"ska 791.600\" or kiss=\"ska 791.700\" or kiss=\"ska 791.900\"","fae":"kiss=\"ska 193.200\" or kiss=\"ska 193.300\" or kiss=\"ska 193.400\" or kiss=\"ska 193.500\" or kiss=\"ska 193.600\" or kiss=\"ska 193.700\" or kiss=\"ska 620*\" or kiss=\"ska 622*\" or kiss=\"ska 791.200\" or kiss=\"ska 791.300\" or kiss=\"ska 791.600\" or kiss=\"ska 791.700\" or kiss=\"ska 791.900\"","se":"kiss=\"ska 193.200\" or kiss=\"ska 193.300\" or kiss=\"ska 193.400\" or kiss=\"ska 193.500\" or kiss=\"ska 193.600\" or kiss=\"ska 193.700\" or kiss=\"ska 620*\" or kiss=\"ska 622*\" or kiss=\"ska 791.200\" or kiss=\"ska 791.300\" or kiss=\"ska 791.600\" or kiss=\"ska 791.700\" or kiss=\"ska 791.900\"","no":"kiss=\"ska 193.200\" or kiss=\"ska 193.300\" or kiss=\"ska 193.400\" or kiss=\"ska 193.500\" or kiss=\"ska 193.600\" or kiss=\"ska 193.700\" or kiss=\"ska 620*\" or kiss=\"ska 622*\" or kiss=\"ska 791.200\" or kiss=\"ska 791.300\" or kiss=\"ska 791.600\" or kiss=\"ska 791.700\" or kiss=\"ska 791.900\""}</v>
      </c>
      <c r="H232" s="25" t="str">
        <f t="shared" si="3"/>
        <v>{"all":"kiss=\"ska 193.200\" or kiss=\"ska 193.300\" or kiss=\"ska 193.400\" or kiss=\"ska 193.500\" or kiss=\"ska 193.600\" or kiss=\"ska 193.700\"","nord":"kiss=\"ska 193.200\" or kiss=\"ska 193.300\" or kiss=\"ska 193.400\" or kiss=\"ska 193.500\" or kiss=\"ska 193.600\" or kiss=\"ska 193.700\"","sca":"kiss=\"ska 193.200\" or kiss=\"ska 193.300\" or kiss=\"ska 193.400\" or kiss=\"ska 193.500\" or kiss=\"ska 193.600\" or kiss=\"ska 193.700\" or kiss=\"ska 620*\" or kiss=\"ska 622*\" or kiss=\"ska 791.200\" or kiss=\"ska 791.300\" or kiss=\"ska 791.600\" or kiss=\"ska 791.700\" or kiss=\"ska 791.900\"","dk":"kiss=\"ska 193.200\" or kiss=\"ska 193.300\" or kiss=\"ska 193.400\" or kiss=\"ska 193.500\" or kiss=\"ska 193.600\" or kiss=\"ska 193.700\" or kiss=\"ska 620*\" or kiss=\"ska 622*\" or kiss=\"ska 791.200\" or kiss=\"ska 791.300\" or kiss=\"ska 791.600\" or kiss=\"ska 791.700\" or kiss=\"ska 791.900\"","gro":"kiss=\"ska 193.200\" or kiss=\"ska 193.300\" or kiss=\"ska 193.400\" or kiss=\"ska 193.500\" or kiss=\"ska 193.600\" or kiss=\"ska 193.700\" or kiss=\"ska 620*\" or kiss=\"ska 622*\" or kiss=\"ska 791.200\" or kiss=\"ska 791.300\" or kiss=\"ska 791.600\" or kiss=\"ska 791.700\" or kiss=\"ska 791.900\"","ic":"kiss=\"ska 193.200\" or kiss=\"ska 193.300\" or kiss=\"ska 193.400\" or kiss=\"ska 193.500\" or kiss=\"ska 193.600\" or kiss=\"ska 193.700\" or kiss=\"ska 620*\" or kiss=\"ska 622*\" or kiss=\"ska 791.200\" or kiss=\"ska 791.300\" or kiss=\"ska 791.600\" or kiss=\"ska 791.700\" or kiss=\"ska 791.900\"","fae":"kiss=\"ska 193.200\" or kiss=\"ska 193.300\" or kiss=\"ska 193.400\" or kiss=\"ska 193.500\" or kiss=\"ska 193.600\" or kiss=\"ska 193.700\" or kiss=\"ska 620*\" or kiss=\"ska 622*\" or kiss=\"ska 791.200\" or kiss=\"ska 791.300\" or kiss=\"ska 791.600\" or kiss=\"ska 791.700\" or kiss=\"ska 791.900\"","se":"kiss=\"ska 193.200\" or kiss=\"ska 193.300\" or kiss=\"ska 193.400\" or kiss=\"ska 193.500\" or kiss=\"ska 193.600\" or kiss=\"ska 193.700\" or kiss=\"ska 620*\" or kiss=\"ska 622*\" or kiss=\"ska 791.200\" or kiss=\"ska 791.300\" or kiss=\"ska 791.600\" or kiss=\"ska 791.700\" or kiss=\"ska 791.900\"","no":"kiss=\"ska 193.200\" or kiss=\"ska 193.300\" or kiss=\"ska 193.400\" or kiss=\"ska 193.500\" or kiss=\"ska 193.600\" or kiss=\"ska 193.700\" or kiss=\"ska 620*\" or kiss=\"ska 622*\" or kiss=\"ska 791.200\" or kiss=\"ska 791.300\" or kiss=\"ska 791.600\" or kiss=\"ska 791.700\" or kiss=\"ska 791.900\""}</v>
      </c>
      <c r="I232" s="25" t="str">
        <f>VLOOKUP(B232,SUB!B:AK,35,FALSE)</f>
        <v/>
      </c>
      <c r="J232" s="25" t="str">
        <f t="shared" si="4"/>
        <v/>
      </c>
      <c r="K232" s="25" t="str">
        <f>VLOOKUP(B232,HGW!B:AN,39,FALSE)</f>
        <v>{"nord":"lklhgw=\"zo 6?\" or lklhgw=\"zo 7?\" or lklhgw=\"zo 8?\" or lklhgw=\"nw 6265\" or lklhgw=\"nw 6270\" or lklhgw=\"nw 6285\"","sca":"(lklhgw=\"zo 692?\" not lklhgw=\"zo 6927\")\" or (lklhgw=\"zo 792?\" not lklhgw=\"zo 7927\")","dk":"lklhgw=\"zo 6923\" or lklhgw=\"zo 7923\"","se":"lklhgw=\"zo 6926\" or lklhgw=\"zo 7926\"","no":"lklhgw=\"zo 6925\" or lklhgw=\"zo 7925\"","fi":"lklhgw=\"zo 6927\" or lklhgw=\"zo 7927\"","bal":"lklhgw=\"zo 6?\" or lklhgw=\"zo 7?\" or lklhgw=\"zo 8?\" or lklhgw=\"nw 6265\" or lklhgw=\"nw 6270\" or lklhgw=\"nw 6285\"","all":"lklhgw=\"zo 6?\" or lklhgw=\"zo 7?\" or lklhgw=\"zo 8?\" or lklhgw=\"nw 6265\" or lklhgw=\"nw 6270\" or lklhgw=\"nw 6285\""}</v>
      </c>
      <c r="L232" s="25" t="str">
        <f t="shared" si="5"/>
        <v>{"nord":"lklhgw=\"zo 6?\" or lklhgw=\"zo 7?\" or lklhgw=\"zo 8?\" or lklhgw=\"nw 6265\" or lklhgw=\"nw 6270\" or lklhgw=\"nw 6285\"","sca":"(lklhgw=\"zo 692?\" not lklhgw=\"zo 6927\")\" or (lklhgw=\"zo 792?\" not lklhgw=\"zo 7927\")","dk":"lklhgw=\"zo 6923\" or lklhgw=\"zo 7923\"","se":"lklhgw=\"zo 6926\" or lklhgw=\"zo 7926\"","no":"lklhgw=\"zo 6925\" or lklhgw=\"zo 7925\"","fi":"lklhgw=\"zo 6927\" or lklhgw=\"zo 7927\"","bal":"lklhgw=\"zo 6?\" or lklhgw=\"zo 7?\" or lklhgw=\"zo 8?\" or lklhgw=\"nw 6265\" or lklhgw=\"nw 6270\" or lklhgw=\"nw 6285\"","all":"lklhgw=\"zo 6?\" or lklhgw=\"zo 7?\" or lklhgw=\"zo 8?\" or lklhgw=\"nw 6265\" or lklhgw=\"nw 6270\" or lklhgw=\"nw 6285\""}</v>
      </c>
    </row>
    <row r="233">
      <c r="A233" s="17" t="s">
        <v>4136</v>
      </c>
      <c r="B233" t="str">
        <f t="shared" si="1"/>
        <v>388.X</v>
      </c>
      <c r="C233" s="22" t="str">
        <f>VLOOKUP(B233,HGW!B:D,2,FALSE)</f>
        <v>38X</v>
      </c>
      <c r="D233" s="22" t="str">
        <f>VLOOKUP(B233,SUB!B:D,2,FALSE)</f>
        <v>38X</v>
      </c>
      <c r="E233" s="22" t="str">
        <f t="shared" si="2"/>
        <v>38X</v>
      </c>
      <c r="G233" s="26" t="str">
        <f>VLOOKUP(B233,Kiel!C:AL,36,FALSE)</f>
        <v>#N/A</v>
      </c>
      <c r="H233" s="26" t="str">
        <f t="shared" si="3"/>
        <v>{}</v>
      </c>
      <c r="I233" s="25" t="str">
        <f>VLOOKUP(B233,SUB!B:AK,35,FALSE)</f>
        <v/>
      </c>
      <c r="J233" s="25" t="str">
        <f t="shared" si="4"/>
        <v/>
      </c>
      <c r="K233" s="25" t="str">
        <f>VLOOKUP(B233,HGW!B:AN,39,FALSE)</f>
        <v>{"nord":"lklhgw=\"zo 1?\" or lklhgw=\"zo 2?\" or lklhgw=\"zo 3?\" or lklhgw=\"zo 4?\" or lklhgw=\"zo 9?\" or lklhgw=\"nw 6290\" or lklhgw=\"nw 6280\"","sca":"(lklhgw=\"zo 392?\" not lklhgw=\"zo 3927\")\" or (lklhgw=\"zo 492?\" not lklhgw=\"zo 4927\")","dk":"lklhgw=\"zo 3923\" or lklhgw=\"zo 4923\"","se":"lklhgw=\"zo 3926\" or lklhgw=\"zo 4926\"","no":"lklhgw=\"zo 3925\" or lklhgw=\"zo 4925\"","fi":"lklhgw=\"zo 3927\" or lklhgw=\"zo 4927\"","bal":"lklhgw=\"zo 1?\" or lklhgw=\"zo 2?\" or lklhgw=\"zo 3?\" or lklhgw=\"zo 4?\" or lklhgw=\"zo 9?\" or lklhgw=\"nw 6290\" or lklhgw=\"nw 6280\"","all":"lklhgw=\"zo 1?\" or lklhgw=\"zo 2?\" or lklhgw=\"zo 3?\" or lklhgw=\"zo 4?\" or lklhgw=\"zo 9?\" or lklhgw=\"nw 6290\" or lklhgw=\"nw 6280\""}</v>
      </c>
      <c r="L233" s="25" t="str">
        <f t="shared" si="5"/>
        <v>{"nord":"lklhgw=\"zo 1?\" or lklhgw=\"zo 2?\" or lklhgw=\"zo 3?\" or lklhgw=\"zo 4?\" or lklhgw=\"zo 9?\" or lklhgw=\"nw 6290\" or lklhgw=\"nw 6280\"","sca":"(lklhgw=\"zo 392?\" not lklhgw=\"zo 3927\")\" or (lklhgw=\"zo 492?\" not lklhgw=\"zo 4927\")","dk":"lklhgw=\"zo 3923\" or lklhgw=\"zo 4923\"","se":"lklhgw=\"zo 3926\" or lklhgw=\"zo 4926\"","no":"lklhgw=\"zo 3925\" or lklhgw=\"zo 4925\"","fi":"lklhgw=\"zo 3927\" or lklhgw=\"zo 4927\"","bal":"lklhgw=\"zo 1?\" or lklhgw=\"zo 2?\" or lklhgw=\"zo 3?\" or lklhgw=\"zo 4?\" or lklhgw=\"zo 9?\" or lklhgw=\"nw 6290\" or lklhgw=\"nw 6280\"","all":"lklhgw=\"zo 1?\" or lklhgw=\"zo 2?\" or lklhgw=\"zo 3?\" or lklhgw=\"zo 4?\" or lklhgw=\"zo 9?\" or lklhgw=\"nw 6290\" or lklhgw=\"nw 6280\""}</v>
      </c>
    </row>
    <row r="234">
      <c r="A234" s="17" t="s">
        <v>2713</v>
      </c>
      <c r="B234" t="str">
        <f t="shared" si="1"/>
        <v>388.1</v>
      </c>
      <c r="C234" s="22" t="str">
        <f>VLOOKUP(B234,HGW!B:D,2,FALSE)</f>
        <v>388.X</v>
      </c>
      <c r="D234" s="22" t="str">
        <f>VLOOKUP(B234,SUB!B:D,2,FALSE)</f>
        <v>388.X</v>
      </c>
      <c r="E234" s="22" t="str">
        <f t="shared" si="2"/>
        <v>388.X</v>
      </c>
      <c r="G234" s="25" t="str">
        <f>VLOOKUP(B234,Kiel!C:AL,36,FALSE)</f>
        <v>{"all":"kiss=\"ska 193.100\" or kiss=\"ska 193.800\"","nord":"kiss=\"ska 193.100\" or kiss=\"ska 193.800\"","sca":"kiss=\"ska 193.100\" or kiss=\"ska 193.800\"","dk":"kiss=\"ska 193.100\" or kiss=\"ska 193.800\"","gro":"kiss=\"ska 193.100\" or kiss=\"ska 193.800\"","ic":"kiss=\"ska 193.100\" or kiss=\"ska 193.800\"","fae":"kiss=\"ska 193.100\" or kiss=\"ska 193.800\"","se":"kiss=\"ska 193.100\" or kiss=\"ska 193.800\"","no":"kiss=\"ska 193.100\" or kiss=\"ska 193.800\"","fi":"kiss=\"ska 193.100\" or kiss=\"ska 193.800\""}</v>
      </c>
      <c r="H234" s="25" t="str">
        <f t="shared" si="3"/>
        <v>{"all":"kiss=\"ska 193.100\" or kiss=\"ska 193.800\"","nord":"kiss=\"ska 193.100\" or kiss=\"ska 193.800\"","sca":"kiss=\"ska 193.100\" or kiss=\"ska 193.800\"","dk":"kiss=\"ska 193.100\" or kiss=\"ska 193.800\"","gro":"kiss=\"ska 193.100\" or kiss=\"ska 193.800\"","ic":"kiss=\"ska 193.100\" or kiss=\"ska 193.800\"","fae":"kiss=\"ska 193.100\" or kiss=\"ska 193.800\"","se":"kiss=\"ska 193.100\" or kiss=\"ska 193.800\"","no":"kiss=\"ska 193.100\" or kiss=\"ska 193.800\"","fi":"kiss=\"ska 193.100\" or kiss=\"ska 193.800\""}</v>
      </c>
      <c r="I234" s="25" t="str">
        <f>VLOOKUP(B234,SUB!B:AK,35,FALSE)</f>
        <v/>
      </c>
      <c r="J234" s="25" t="str">
        <f t="shared" si="4"/>
        <v/>
      </c>
      <c r="K234" s="25" t="str">
        <f>VLOOKUP(B234,HGW!B:AN,39,FALSE)</f>
        <v>{}</v>
      </c>
      <c r="L234" s="25" t="str">
        <f t="shared" si="5"/>
        <v>{}</v>
      </c>
    </row>
    <row r="235">
      <c r="A235" s="17" t="s">
        <v>2716</v>
      </c>
      <c r="B235" t="str">
        <f t="shared" si="1"/>
        <v>388.2</v>
      </c>
      <c r="C235" s="22" t="str">
        <f>VLOOKUP(B235,HGW!B:D,2,FALSE)</f>
        <v>388.X</v>
      </c>
      <c r="D235" s="22" t="str">
        <f>VLOOKUP(B235,SUB!B:D,2,FALSE)</f>
        <v>388.X</v>
      </c>
      <c r="E235" s="22" t="str">
        <f t="shared" si="2"/>
        <v>388.X</v>
      </c>
      <c r="G235" s="26" t="str">
        <f>VLOOKUP(B235,Kiel!C:AL,36,FALSE)</f>
        <v>#N/A</v>
      </c>
      <c r="H235" s="26" t="str">
        <f t="shared" si="3"/>
        <v>{}</v>
      </c>
      <c r="I235" s="25" t="str">
        <f>VLOOKUP(B235,SUB!B:AK,35,FALSE)</f>
        <v/>
      </c>
      <c r="J235" s="25" t="str">
        <f t="shared" si="4"/>
        <v/>
      </c>
      <c r="K235" s="25" t="str">
        <f>VLOOKUP(B235,HGW!B:AN,39,FALSE)</f>
        <v>{}</v>
      </c>
      <c r="L235" s="25" t="str">
        <f t="shared" si="5"/>
        <v>{}</v>
      </c>
    </row>
    <row r="236">
      <c r="A236" s="17" t="s">
        <v>2719</v>
      </c>
      <c r="B236" t="str">
        <f t="shared" si="1"/>
        <v>388.3</v>
      </c>
      <c r="C236" s="22" t="str">
        <f>VLOOKUP(B236,HGW!B:D,2,FALSE)</f>
        <v>388.X</v>
      </c>
      <c r="D236" s="22" t="str">
        <f>VLOOKUP(B236,SUB!B:D,2,FALSE)</f>
        <v>388.X</v>
      </c>
      <c r="E236" s="22" t="str">
        <f t="shared" si="2"/>
        <v>388.X</v>
      </c>
      <c r="G236" s="25" t="str">
        <f>VLOOKUP(B236,Kiel!C:AL,36,FALSE)</f>
        <v>{"all":"kiss=\"ska 458*\"","sca":"kiss=\"ska 458*\"","dk":"kiss=\"ska 458*\"","gro":"kiss=\"ska 458*\"","ic":"kiss=\"ska 458*\"","fae":"kiss=\"ska 458*\"","se":"kiss=\"ska 458*\"","no":"kiss=\"ska 458*\""}</v>
      </c>
      <c r="H236" s="25" t="str">
        <f t="shared" si="3"/>
        <v>{"all":"kiss=\"ska 458*\"","sca":"kiss=\"ska 458*\"","dk":"kiss=\"ska 458*\"","gro":"kiss=\"ska 458*\"","ic":"kiss=\"ska 458*\"","fae":"kiss=\"ska 458*\"","se":"kiss=\"ska 458*\"","no":"kiss=\"ska 458*\""}</v>
      </c>
      <c r="I236" s="25" t="str">
        <f>VLOOKUP(B236,SUB!B:AK,35,FALSE)</f>
        <v/>
      </c>
      <c r="J236" s="25" t="str">
        <f t="shared" si="4"/>
        <v/>
      </c>
      <c r="K236" s="25" t="str">
        <f>VLOOKUP(B236,HGW!B:AN,39,FALSE)</f>
        <v>{}</v>
      </c>
      <c r="L236" s="25" t="str">
        <f t="shared" si="5"/>
        <v>{}</v>
      </c>
    </row>
    <row r="237">
      <c r="A237" s="17" t="s">
        <v>2723</v>
      </c>
      <c r="B237" t="str">
        <f t="shared" si="1"/>
        <v>388.4</v>
      </c>
      <c r="C237" s="22" t="str">
        <f>VLOOKUP(B237,HGW!B:D,2,FALSE)</f>
        <v>388.X</v>
      </c>
      <c r="D237" s="22" t="str">
        <f>VLOOKUP(B237,SUB!B:D,2,FALSE)</f>
        <v>388.X</v>
      </c>
      <c r="E237" s="22" t="str">
        <f t="shared" si="2"/>
        <v>388.X</v>
      </c>
      <c r="G237" s="25" t="str">
        <f>VLOOKUP(B237,Kiel!C:AL,36,FALSE)</f>
        <v>{"all":"kiss=\"ska 619*\"","sca":"kiss=\"ska 619*\" or kiss=\"ska 622*\"","dk":"kiss=\"ska 619*\" or kiss=\"ska 622*\"","gro":"kiss=\"ska 619*\" or kiss=\"ska 622*\"","ic":"kiss=\"ska 619*\" or kiss=\"ska 622*\"","fae":"kiss=\"ska 619*\" or kiss=\"ska 622*\"","se":"kiss=\"ska 619*\" or kiss=\"ska 622*\"","no":"kiss=\"ska 619*\" or kiss=\"ska 622*\""}</v>
      </c>
      <c r="H237" s="25" t="str">
        <f t="shared" si="3"/>
        <v>{"all":"kiss=\"ska 619*\"","sca":"kiss=\"ska 619*\" or kiss=\"ska 622*\"","dk":"kiss=\"ska 619*\" or kiss=\"ska 622*\"","gro":"kiss=\"ska 619*\" or kiss=\"ska 622*\"","ic":"kiss=\"ska 619*\" or kiss=\"ska 622*\"","fae":"kiss=\"ska 619*\" or kiss=\"ska 622*\"","se":"kiss=\"ska 619*\" or kiss=\"ska 622*\"","no":"kiss=\"ska 619*\" or kiss=\"ska 622*\""}</v>
      </c>
      <c r="I237" s="25" t="str">
        <f>VLOOKUP(B237,SUB!B:AK,35,FALSE)</f>
        <v/>
      </c>
      <c r="J237" s="25" t="str">
        <f t="shared" si="4"/>
        <v/>
      </c>
      <c r="K237" s="25" t="str">
        <f>VLOOKUP(B237,HGW!B:AN,39,FALSE)</f>
        <v>{}</v>
      </c>
      <c r="L237" s="25" t="str">
        <f t="shared" si="5"/>
        <v>{}</v>
      </c>
    </row>
    <row r="238">
      <c r="A238" s="17" t="s">
        <v>2730</v>
      </c>
      <c r="B238" t="str">
        <f t="shared" si="1"/>
        <v>388.5</v>
      </c>
      <c r="C238" s="22" t="str">
        <f>VLOOKUP(B238,HGW!B:D,2,FALSE)</f>
        <v>388.X</v>
      </c>
      <c r="D238" s="22" t="str">
        <f>VLOOKUP(B238,SUB!B:D,2,FALSE)</f>
        <v>388.X</v>
      </c>
      <c r="E238" s="22" t="str">
        <f t="shared" si="2"/>
        <v>388.X</v>
      </c>
      <c r="G238" s="25" t="str">
        <f>VLOOKUP(B238,Kiel!C:AL,36,FALSE)</f>
        <v>{"all":"kiss=\"ska 619*\"","sca":"kiss=\"ska 619*\" or kiss=\"ska 622*\" or kiss=\"ska 791.100\" or kiss=\"ska 791.900\"","dk":"kiss=\"ska 619*\" or kiss=\"ska 622*\" or kiss=\"ska 791.100\" or kiss=\"ska 791.900\"","gro":"kiss=\"ska 619*\" or kiss=\"ska 622*\" or kiss=\"ska 791.100\" or kiss=\"ska 791.900\"","ic":"kiss=\"ska 619*\" or kiss=\"ska 622*\" or kiss=\"ska 791.100\" or kiss=\"ska 791.900\"","fae":"kiss=\"ska 619*\" or kiss=\"ska 622*\" or kiss=\"ska 791.100\" or kiss=\"ska 791.900\"","se":"kiss=\"ska 619*\" or kiss=\"ska 622*\" or kiss=\"ska 791.100\" or kiss=\"ska 791.900\"","no":"kiss=\"ska 619*\" or kiss=\"ska 622*\" or kiss=\"ska 791.100\" or kiss=\"ska 791.900\""}</v>
      </c>
      <c r="H238" s="25" t="str">
        <f t="shared" si="3"/>
        <v>{"all":"kiss=\"ska 619*\"","sca":"kiss=\"ska 619*\" or kiss=\"ska 622*\" or kiss=\"ska 791.100\" or kiss=\"ska 791.900\"","dk":"kiss=\"ska 619*\" or kiss=\"ska 622*\" or kiss=\"ska 791.100\" or kiss=\"ska 791.900\"","gro":"kiss=\"ska 619*\" or kiss=\"ska 622*\" or kiss=\"ska 791.100\" or kiss=\"ska 791.900\"","ic":"kiss=\"ska 619*\" or kiss=\"ska 622*\" or kiss=\"ska 791.100\" or kiss=\"ska 791.900\"","fae":"kiss=\"ska 619*\" or kiss=\"ska 622*\" or kiss=\"ska 791.100\" or kiss=\"ska 791.900\"","se":"kiss=\"ska 619*\" or kiss=\"ska 622*\" or kiss=\"ska 791.100\" or kiss=\"ska 791.900\"","no":"kiss=\"ska 619*\" or kiss=\"ska 622*\" or kiss=\"ska 791.100\" or kiss=\"ska 791.900\""}</v>
      </c>
      <c r="I238" s="25" t="str">
        <f>VLOOKUP(B238,SUB!B:AK,35,FALSE)</f>
        <v/>
      </c>
      <c r="J238" s="25" t="str">
        <f t="shared" si="4"/>
        <v/>
      </c>
      <c r="K238" s="25" t="str">
        <f>VLOOKUP(B238,HGW!B:AN,39,FALSE)</f>
        <v>{}</v>
      </c>
      <c r="L238" s="25" t="str">
        <f t="shared" si="5"/>
        <v>{}</v>
      </c>
    </row>
    <row r="239">
      <c r="A239" s="17">
        <v>389.0</v>
      </c>
      <c r="B239" t="str">
        <f t="shared" si="1"/>
        <v>389</v>
      </c>
      <c r="C239" s="22" t="str">
        <f>VLOOKUP(B239,HGW!B:D,2,FALSE)</f>
        <v>38X</v>
      </c>
      <c r="D239" s="22" t="str">
        <f>VLOOKUP(B239,SUB!B:D,2,FALSE)</f>
        <v>38X</v>
      </c>
      <c r="E239" s="22" t="str">
        <f t="shared" si="2"/>
        <v>38X</v>
      </c>
      <c r="G239" s="26" t="str">
        <f>VLOOKUP(B239,Kiel!C:AL,36,FALSE)</f>
        <v>#N/A</v>
      </c>
      <c r="H239" s="26" t="str">
        <f t="shared" si="3"/>
        <v>{}</v>
      </c>
      <c r="I239" s="25" t="str">
        <f>VLOOKUP(B239,SUB!B:AK,35,FALSE)</f>
        <v/>
      </c>
      <c r="J239" s="25" t="str">
        <f t="shared" si="4"/>
        <v/>
      </c>
      <c r="K239" s="25" t="str">
        <f>VLOOKUP(B239,HGW!B:AN,39,FALSE)</f>
        <v>{"nord":"lklhgw=\"zq 3110\" or lklhgw=\"zq 2870\" or lklhgw=\"zg 9260\" or lklhgw=\"nd 8800\"","bal":"lklhgw=\"zq 3110\" or lklhgw=\"zq 2870\" or lklhgw=\"zg 9260\" or lklhgw=\"nd 8800\"","all":"lklhgw=\"zq 3110\" or lklhgw=\"zq 2870\" or lklhgw=\"zg 9260\" or lklhgw=\"nd 8800\""}</v>
      </c>
      <c r="L239" s="25" t="str">
        <f t="shared" si="5"/>
        <v>{"nord":"lklhgw=\"zq 3110\" or lklhgw=\"zq 2870\" or lklhgw=\"zg 9260\" or lklhgw=\"nd 8800\"","bal":"lklhgw=\"zq 3110\" or lklhgw=\"zq 2870\" or lklhgw=\"zg 9260\" or lklhgw=\"nd 8800\"","all":"lklhgw=\"zq 3110\" or lklhgw=\"zq 2870\" or lklhgw=\"zg 9260\" or lklhgw=\"nd 8800\""}</v>
      </c>
    </row>
    <row r="240">
      <c r="A240" s="17" t="s">
        <v>4195</v>
      </c>
      <c r="B240" t="str">
        <f t="shared" si="1"/>
        <v>39X</v>
      </c>
      <c r="C240" s="22" t="str">
        <f>VLOOKUP(B240,HGW!B:D,2,FALSE)</f>
        <v>3XX</v>
      </c>
      <c r="D240" s="22" t="str">
        <f>VLOOKUP(B240,SUB!B:D,2,FALSE)</f>
        <v>3XX</v>
      </c>
      <c r="E240" s="22" t="str">
        <f t="shared" si="2"/>
        <v>3XX</v>
      </c>
      <c r="G240" s="26" t="str">
        <f>VLOOKUP(B240,Kiel!C:AL,36,FALSE)</f>
        <v>#N/A</v>
      </c>
      <c r="H240" s="26" t="str">
        <f t="shared" si="3"/>
        <v>{}</v>
      </c>
      <c r="I240" s="25" t="str">
        <f>VLOOKUP(B240,SUB!B:AK,35,FALSE)</f>
        <v/>
      </c>
      <c r="J240" s="25" t="str">
        <f t="shared" si="4"/>
        <v/>
      </c>
      <c r="K240" s="25" t="str">
        <f>VLOOKUP(B240,HGW!B:AN,39,FALSE)</f>
        <v>{"nord":"lklhgw=\"l?\" or lklhgw=\"ze 855?\" or lklhgw=\"ze 86?\" or lklhgw=\"ze 89?\" or lklhgw=\"ms 6300\" or lklhgw=\"bq 53?\" or lklhgw=\"ze 79?\" or lklhgw=\"mr 7300\" or lklhgw=\"lc 70?\" or lklhgw=\"gw 7645\" or (lklhgw=\"gw 63?\" not lklhgw=\"gw 630?\")\" or lklhgw=\"gw 649?\" or lklhgw=\"gw 65?\" or lklhgw=\"gw 6945\" or lklhgw=\"gw 7025\" or (lklhgw=\"ek 40?\" not (lklhgw=\"ek 4095\" or lklhgw=\"ek 4097\")\")","bal":"lklhgw=\"l?\" or lklhgw=\"ze 855?\" or lklhgw=\"ze 86?\" or lklhgw=\"ze 89?\" or lklhgw=\"ms 6300\" or lklhgw=\"bq 53?\" or lklhgw=\"ze 79?\" or lklhgw=\"mr 7300\" or lklhgw=\"lc 70?\" or lklhgw=\"ez 1260\" or lklhgw=\"ez 20?\" or lklhgw=\"ez 210?\" or lklhgw=\"ez 211?\" or lklhgw=\"ez 212?\" or lklhgw=\"ez 214?\" or lklhgw=\"ez 65?\" or lklhgw=\"ez 660?\" or lklhgw=\"ez 661?\" or lklhgw=\"ez 662?\" or lklhgw=\"ez 663?\" or lklhgw=\"ez 664?\"","all":"lklhgw=\"l?\" or lklhgw=\"ze 855?\" or lklhgw=\"ze 86?\" or lklhgw=\"ze 89?\" or lklhgw=\"ms 6300\" or lklhgw=\"bq 53?\" or lklhgw=\"ze 79?\" or lklhgw=\"mr 7300\" or lklhgw=\"lc 70?\" or lklhgw=\"gw 7645\" or (lklhgw=\"gw 63?\" not lklhgw=\"gw 630?\")\" or lklhgw=\"gw 649?\" or lklhgw=\"gw 65?\" or lklhgw=\"gw 6945\" or lklhgw=\"gw 7025\" or (lklhgw=\"ek 40?\" not (lklhgw=\"ek 4095\" or lklhgw=\"ek 4097\")\")\" or lklhgw=\"ez 1260\" or lklhgw=\"ez 20?\" or lklhgw=\"ez 210?\" or lklhgw=\"ez 211?\" or lklhgw=\"ez 212?\" or lklhgw=\"ez 214?\" or lklhgw=\"ez 65?\" or lklhgw=\"ez 660?\" or lklhgw=\"ez 661?\" or lklhgw=\"ez 662?\" or lklhgw=\"ez 663?\" or lklhgw=\"ez 664?\""}</v>
      </c>
      <c r="L240" s="25" t="str">
        <f t="shared" si="5"/>
        <v>{"nord":"lklhgw=\"l?\" or lklhgw=\"ze 855?\" or lklhgw=\"ze 86?\" or lklhgw=\"ze 89?\" or lklhgw=\"ms 6300\" or lklhgw=\"bq 53?\" or lklhgw=\"ze 79?\" or lklhgw=\"mr 7300\" or lklhgw=\"lc 70?\" or lklhgw=\"gw 7645\" or (lklhgw=\"gw 63?\" not lklhgw=\"gw 630?\")\" or lklhgw=\"gw 649?\" or lklhgw=\"gw 65?\" or lklhgw=\"gw 6945\" or lklhgw=\"gw 7025\" or (lklhgw=\"ek 40?\" not (lklhgw=\"ek 4095\" or lklhgw=\"ek 4097\")\")","bal":"lklhgw=\"l?\" or lklhgw=\"ze 855?\" or lklhgw=\"ze 86?\" or lklhgw=\"ze 89?\" or lklhgw=\"ms 6300\" or lklhgw=\"bq 53?\" or lklhgw=\"ze 79?\" or lklhgw=\"mr 7300\" or lklhgw=\"lc 70?\" or lklhgw=\"ez 1260\" or lklhgw=\"ez 20?\" or lklhgw=\"ez 210?\" or lklhgw=\"ez 211?\" or lklhgw=\"ez 212?\" or lklhgw=\"ez 214?\" or lklhgw=\"ez 65?\" or lklhgw=\"ez 660?\" or lklhgw=\"ez 661?\" or lklhgw=\"ez 662?\" or lklhgw=\"ez 663?\" or lklhgw=\"ez 664?\"","all":"lklhgw=\"l?\" or lklhgw=\"ze 855?\" or lklhgw=\"ze 86?\" or lklhgw=\"ze 89?\" or lklhgw=\"ms 6300\" or lklhgw=\"bq 53?\" or lklhgw=\"ze 79?\" or lklhgw=\"mr 7300\" or lklhgw=\"lc 70?\" or lklhgw=\"gw 7645\" or (lklhgw=\"gw 63?\" not lklhgw=\"gw 630?\")\" or lklhgw=\"gw 649?\" or lklhgw=\"gw 65?\" or lklhgw=\"gw 6945\" or lklhgw=\"gw 7025\" or (lklhgw=\"ek 40?\" not (lklhgw=\"ek 4095\" or lklhgw=\"ek 4097\")\")\" or lklhgw=\"ez 1260\" or lklhgw=\"ez 20?\" or lklhgw=\"ez 210?\" or lklhgw=\"ez 211?\" or lklhgw=\"ez 212?\" or lklhgw=\"ez 214?\" or lklhgw=\"ez 65?\" or lklhgw=\"ez 660?\" or lklhgw=\"ez 661?\" or lklhgw=\"ez 662?\" or lklhgw=\"ez 663?\" or lklhgw=\"ez 664?\""}</v>
      </c>
    </row>
    <row r="241">
      <c r="A241" s="17" t="s">
        <v>4211</v>
      </c>
      <c r="B241" t="str">
        <f t="shared" si="1"/>
        <v>390</v>
      </c>
      <c r="C241" s="22" t="str">
        <f>VLOOKUP(B241,HGW!B:D,2,FALSE)</f>
        <v>39X</v>
      </c>
      <c r="D241" s="22" t="str">
        <f>VLOOKUP(B241,SUB!B:D,2,FALSE)</f>
        <v>39X</v>
      </c>
      <c r="E241" s="22" t="str">
        <f t="shared" si="2"/>
        <v>39X</v>
      </c>
      <c r="G241" s="25" t="str">
        <f>VLOOKUP(B241,Kiel!C:AL,36,FALSE)</f>
        <v>{"nord":"kiss=\"ska 938*\" or kiss=\"ska 978*\" or kiss=\"ska 982*\" or kiss=\"kun 851.2\"","sca":"kiss=\"ska 938*\" or kiss=\"ska 950*\" or kiss=\"ska 952*\" or kiss=\"ska 966*\" or kiss=\"ska 976*\" or kiss=\"ska 978*\" or kiss=\"ska 982*\" or kiss=\"ska 99*\" or kiss=\"ska 987*\" or kiss=\"ska 989*\" or kiss=\"kun 851.2\"","dk":"kiss=\"ska 938*\" or kiss=\"ska 950*\" or kiss=\"ska 952*\" or kiss=\"ska 966*\" or kiss=\"ska 976*\" or kiss=\"ska 978*\" or kiss=\"ska 982*\" or kiss=\"ska 99*\" or kiss=\"ska 987*\" or kiss=\"ska 989*\" or kiss=\"kun 851.2\"","gro":"kiss=\"ska 938*\" or kiss=\"ska 950*\" or kiss=\"ska 952*\" or kiss=\"ska 966*\" or kiss=\"ska 976*\" or kiss=\"ska 978*\" or kiss=\"ska 982*\" or kiss=\"ska 99*\" or kiss=\"ska 987*\" or kiss=\"ska 989*\" or kiss=\"kun 851.2\"","ic":"kiss=\"ska 938*\" or kiss=\"ska 950*\" or kiss=\"ska 952*\" or kiss=\"ska 966*\" or kiss=\"ska 976*\" or kiss=\"ska 978*\" or kiss=\"ska 982*\" or kiss=\"ska 99*\" or kiss=\"ska 987*\" or kiss=\"ska 989*\" or kiss=\"kun 851.2\"","fae":"kiss=\"ska 938*\" or kiss=\"ska 950*\" or kiss=\"ska 952*\" or kiss=\"ska 966*\" or kiss=\"ska 976*\" or kiss=\"ska 978*\" or kiss=\"ska 982*\" or kiss=\"ska 99*\" or kiss=\"ska 987*\" or kiss=\"ska 989*\" or kiss=\"kun 851.2\"","se":"kiss=\"ska 938*\" or kiss=\"ska 950*\" or kiss=\"ska 952*\" or kiss=\"ska 966*\" or kiss=\"ska 976*\" or kiss=\"ska 978*\" or kiss=\"ska 982*\" or kiss=\"ska 99*\" or kiss=\"ska 987*\" or kiss=\"ska 989*\" or kiss=\"kun 851.2\"","no":"kiss=\"ska 938*\" or kiss=\"ska 950*\" or kiss=\"ska 952*\" or kiss=\"ska 966*\" or kiss=\"ska 976*\" or kiss=\"ska 978*\" or kiss=\"ska 982*\" or kiss=\"ska 99*\" or kiss=\"ska 987*\" or kiss=\"ska 989*\" or kiss=\"kun 851.2\"","fi":"kiss=\"ska 938*\" or kiss=\"ska 952*\" or kiss=\"ska 978*\" or kiss=\"ska 982*\""}</v>
      </c>
      <c r="H241" s="25" t="str">
        <f t="shared" si="3"/>
        <v>{"nord":"kiss=\"ska 938*\" or kiss=\"ska 978*\" or kiss=\"ska 982*\" or kiss=\"kun 851.2\"","sca":"kiss=\"ska 938*\" or kiss=\"ska 950*\" or kiss=\"ska 952*\" or kiss=\"ska 966*\" or kiss=\"ska 976*\" or kiss=\"ska 978*\" or kiss=\"ska 982*\" or kiss=\"ska 99*\" or kiss=\"ska 987*\" or kiss=\"ska 989*\" or kiss=\"kun 851.2\"","dk":"kiss=\"ska 938*\" or kiss=\"ska 950*\" or kiss=\"ska 952*\" or kiss=\"ska 966*\" or kiss=\"ska 976*\" or kiss=\"ska 978*\" or kiss=\"ska 982*\" or kiss=\"ska 99*\" or kiss=\"ska 987*\" or kiss=\"ska 989*\" or kiss=\"kun 851.2\"","gro":"kiss=\"ska 938*\" or kiss=\"ska 950*\" or kiss=\"ska 952*\" or kiss=\"ska 966*\" or kiss=\"ska 976*\" or kiss=\"ska 978*\" or kiss=\"ska 982*\" or kiss=\"ska 99*\" or kiss=\"ska 987*\" or kiss=\"ska 989*\" or kiss=\"kun 851.2\"","ic":"kiss=\"ska 938*\" or kiss=\"ska 950*\" or kiss=\"ska 952*\" or kiss=\"ska 966*\" or kiss=\"ska 976*\" or kiss=\"ska 978*\" or kiss=\"ska 982*\" or kiss=\"ska 99*\" or kiss=\"ska 987*\" or kiss=\"ska 989*\" or kiss=\"kun 851.2\"","fae":"kiss=\"ska 938*\" or kiss=\"ska 950*\" or kiss=\"ska 952*\" or kiss=\"ska 966*\" or kiss=\"ska 976*\" or kiss=\"ska 978*\" or kiss=\"ska 982*\" or kiss=\"ska 99*\" or kiss=\"ska 987*\" or kiss=\"ska 989*\" or kiss=\"kun 851.2\"","se":"kiss=\"ska 938*\" or kiss=\"ska 950*\" or kiss=\"ska 952*\" or kiss=\"ska 966*\" or kiss=\"ska 976*\" or kiss=\"ska 978*\" or kiss=\"ska 982*\" or kiss=\"ska 99*\" or kiss=\"ska 987*\" or kiss=\"ska 989*\" or kiss=\"kun 851.2\"","no":"kiss=\"ska 938*\" or kiss=\"ska 950*\" or kiss=\"ska 952*\" or kiss=\"ska 966*\" or kiss=\"ska 976*\" or kiss=\"ska 978*\" or kiss=\"ska 982*\" or kiss=\"ska 99*\" or kiss=\"ska 987*\" or kiss=\"ska 989*\" or kiss=\"kun 851.2\"","fi":"kiss=\"ska 938*\" or kiss=\"ska 952*\" or kiss=\"ska 978*\" or kiss=\"ska 982*\""}</v>
      </c>
      <c r="I241" s="25" t="str">
        <f>VLOOKUP(B241,SUB!B:AK,35,FALSE)</f>
        <v/>
      </c>
      <c r="J241" s="25" t="str">
        <f t="shared" si="4"/>
        <v/>
      </c>
      <c r="K241" s="25" t="str">
        <f>VLOOKUP(B241,HGW!B:AN,39,FALSE)</f>
        <v>{"nord":"lklhgw=\"la?\" or lklhgw=\"lb?\" or lklhgw=\"lc?\"","sca":"(lklhgw=\"la !!2?\" not lklhgw=\"la !!225\")\" or (lklhgw=\"lb !!2?\" not lklhgw=\"lb !!225\")\" or (lklhgw=\"lc !!2?\" not lklhgw=\"lc !!225\")\" or lklhgw=\"la !!705\" or lklhgw=\"lb !!705\" or lklhgw=\"lc !!705\"","dk":"lklhgw=\"la !!210\" or lklhgw=\"lb !!210\" or lklhgw=\"lc !!210\"","ic":"lklhgw=\"la !!230\" or lklhgw=\"lb !!230\" or lklhgw=\"lc !!230\"","gro":"lklhgw=\"la !!705\" or lklhgw=\"lb !!705\" or lklhgw=\"lc !!705\"","se":"lklhgw=\"la !!220\" or lklhgw=\"lb !!220\" or lklhgw=\"lc !!220\"","no":"lklhgw=\"la !!215\" or lklhgw=\"lb !!215\" or lklhgw=\"lc !!215\"","fi":"lklhgw=\"la !!225\" or lklhgw=\"lb !!225\" or lklhgw=\"lc !!225\"","bal":"lklhgw=\"la?\" or lklhgw=\"lb?\" or lklhgw=\"lc?\"","all":"lklhgw=\"la?\" or lklhgw=\"lb?\" or lklhgw=\"lc?\""}</v>
      </c>
      <c r="L241" s="25" t="str">
        <f t="shared" si="5"/>
        <v>{"nord":"lklhgw=\"la?\" or lklhgw=\"lb?\" or lklhgw=\"lc?\"","sca":"(lklhgw=\"la !!2?\" not lklhgw=\"la !!225\")\" or (lklhgw=\"lb !!2?\" not lklhgw=\"lb !!225\")\" or (lklhgw=\"lc !!2?\" not lklhgw=\"lc !!225\")\" or lklhgw=\"la !!705\" or lklhgw=\"lb !!705\" or lklhgw=\"lc !!705\"","dk":"lklhgw=\"la !!210\" or lklhgw=\"lb !!210\" or lklhgw=\"lc !!210\"","ic":"lklhgw=\"la !!230\" or lklhgw=\"lb !!230\" or lklhgw=\"lc !!230\"","gro":"lklhgw=\"la !!705\" or lklhgw=\"lb !!705\" or lklhgw=\"lc !!705\"","se":"lklhgw=\"la !!220\" or lklhgw=\"lb !!220\" or lklhgw=\"lc !!220\"","no":"lklhgw=\"la !!215\" or lklhgw=\"lb !!215\" or lklhgw=\"lc !!215\"","fi":"lklhgw=\"la !!225\" or lklhgw=\"lb !!225\" or lklhgw=\"lc !!225\"","bal":"lklhgw=\"la?\" or lklhgw=\"lb?\" or lklhgw=\"lc?\"","all":"lklhgw=\"la?\" or lklhgw=\"lb?\" or lklhgw=\"lc?\""}</v>
      </c>
    </row>
    <row r="242">
      <c r="A242" s="17">
        <v>391.0</v>
      </c>
      <c r="B242" t="str">
        <f t="shared" si="1"/>
        <v>391</v>
      </c>
      <c r="C242" s="22" t="str">
        <f>VLOOKUP(B242,HGW!B:D,2,FALSE)</f>
        <v>39X</v>
      </c>
      <c r="D242" s="22" t="str">
        <f>VLOOKUP(B242,SUB!B:D,2,FALSE)</f>
        <v>39X</v>
      </c>
      <c r="E242" s="22" t="str">
        <f t="shared" si="2"/>
        <v>39X</v>
      </c>
      <c r="G242" s="25" t="str">
        <f>VLOOKUP(B242,Kiel!C:AL,36,FALSE)</f>
        <v>{"nord":"kiss=\"ska 941*\" or kiss=\"ska 944*\"","sca":"kiss=\"ska 941*\" or kiss=\"ska 944*\"","dk":"kiss=\"ska 941*\" or kiss=\"ska 944*\"","gro":"kiss=\"ska 941*\" or kiss=\"ska 944*\"","ic":"kiss=\"ska 941*\" or kiss=\"ska 944*\"","fae":"kiss=\"ska 941*\" or kiss=\"ska 944*\"","se":"kiss=\"ska 941*\" or kiss=\"ska 944*\"","no":"kiss=\"ska 941*\" or kiss=\"ska 944*\"","fi":"kiss=\"ska 941*\" or kiss=\"ska 944*\""}</v>
      </c>
      <c r="H242" s="25" t="str">
        <f t="shared" si="3"/>
        <v>{"nord":"kiss=\"ska 941*\" or kiss=\"ska 944*\"","sca":"kiss=\"ska 941*\" or kiss=\"ska 944*\"","dk":"kiss=\"ska 941*\" or kiss=\"ska 944*\"","gro":"kiss=\"ska 941*\" or kiss=\"ska 944*\"","ic":"kiss=\"ska 941*\" or kiss=\"ska 944*\"","fae":"kiss=\"ska 941*\" or kiss=\"ska 944*\"","se":"kiss=\"ska 941*\" or kiss=\"ska 944*\"","no":"kiss=\"ska 941*\" or kiss=\"ska 944*\"","fi":"kiss=\"ska 941*\" or kiss=\"ska 944*\""}</v>
      </c>
      <c r="I242" s="25" t="str">
        <f>VLOOKUP(B242,SUB!B:AK,35,FALSE)</f>
        <v/>
      </c>
      <c r="J242" s="25" t="str">
        <f t="shared" si="4"/>
        <v/>
      </c>
      <c r="K242" s="25" t="str">
        <f>VLOOKUP(B242,HGW!B:AN,39,FALSE)</f>
        <v>{"nord":"lklhgw=\"lc 12?\" or lklhgw=\"lc 14?-lc 16?\" or lklhgw=\"ze 855?\" or lklhgw=\"ze 86?\" or lklhgw=\"ze 89?\"","sca":"(lklhgw=\"lc 122?\" not lklhgw=\"lc 12225\")\" or (lklhgw=\"lc 142?\" not lklhgw=\"lc 14225\")\" or (lklhgw=\"lc 152?\" not lklhgw=\"lc 15225\")\" or (lklhgw=\"lc 162?\" not lklhgw=\"lc 16225\")\" or lklhgw=\"c 12705\" or lklhgw=\"lc 14705\" or lklhgw=\"lc 15705\" or lklhgw=\"lc 16705\"","dk":"lklhgw=\"lc 12210\" or lklhgw=\"lc 14210\" or lklhgw=\"lc 15210\" or lklhgw=\"lc 16210\"","ic":"lklhgw=\"lc 12230\" or lklhgw=\"lc 14230\" or lklhgw=\"lc 15230\" or lklhgw=\"lc 16230\"","gro":"lklhgw=\"lc 12705\" or lklhgw=\"lc 14705\" or lklhgw=\"lc 15705\" or lklhgw=\"lc 16705\"","se":"lklhgw=\"lc 12220\" or lklhgw=\"lc 14220\" or lklhgw=\"lc 15220\" or lklhgw=\"lc 16220\"","no":"lklhgw=\"lc 12215\" or lklhgw=\"lc 14215\" or lklhgw=\"lc 15215\" or lklhgw=\"lc 16215\"","fi":"lklhgw=\"lc 12225\" or lklhgw=\"lc 14225\" or lklhgw=\"lc 15225\" or lklhgw=\"lc 16225\"","bal":"lklhgw=\"lc 12?\" or lklhgw=\"lc 14?-lc 16?\" or lklhgw=\"ze 855?\" or lklhgw=\"ze 86?\" or lklhgw=\"ze 89?\"","all":"lklhgw=\"lc 12?\" or lklhgw=\"lc 14?-lc 16?\" or lklhgw=\"ze 855?\" or lklhgw=\"ze 86?\" or lklhgw=\"ze 89?\""}</v>
      </c>
      <c r="L242" s="25" t="str">
        <f t="shared" si="5"/>
        <v>{"nord":"lklhgw=\"lc 12?\" or lklhgw=\"lc 14?-lc 16?\" or lklhgw=\"ze 855?\" or lklhgw=\"ze 86?\" or lklhgw=\"ze 89?\"","sca":"(lklhgw=\"lc 122?\" not lklhgw=\"lc 12225\")\" or (lklhgw=\"lc 142?\" not lklhgw=\"lc 14225\")\" or (lklhgw=\"lc 152?\" not lklhgw=\"lc 15225\")\" or (lklhgw=\"lc 162?\" not lklhgw=\"lc 16225\")\" or lklhgw=\"c 12705\" or lklhgw=\"lc 14705\" or lklhgw=\"lc 15705\" or lklhgw=\"lc 16705\"","dk":"lklhgw=\"lc 12210\" or lklhgw=\"lc 14210\" or lklhgw=\"lc 15210\" or lklhgw=\"lc 16210\"","ic":"lklhgw=\"lc 12230\" or lklhgw=\"lc 14230\" or lklhgw=\"lc 15230\" or lklhgw=\"lc 16230\"","gro":"lklhgw=\"lc 12705\" or lklhgw=\"lc 14705\" or lklhgw=\"lc 15705\" or lklhgw=\"lc 16705\"","se":"lklhgw=\"lc 12220\" or lklhgw=\"lc 14220\" or lklhgw=\"lc 15220\" or lklhgw=\"lc 16220\"","no":"lklhgw=\"lc 12215\" or lklhgw=\"lc 14215\" or lklhgw=\"lc 15215\" or lklhgw=\"lc 16215\"","fi":"lklhgw=\"lc 12225\" or lklhgw=\"lc 14225\" or lklhgw=\"lc 15225\" or lklhgw=\"lc 16225\"","bal":"lklhgw=\"lc 12?\" or lklhgw=\"lc 14?-lc 16?\" or lklhgw=\"ze 855?\" or lklhgw=\"ze 86?\" or lklhgw=\"ze 89?\"","all":"lklhgw=\"lc 12?\" or lklhgw=\"lc 14?-lc 16?\" or lklhgw=\"ze 855?\" or lklhgw=\"ze 86?\" or lklhgw=\"ze 89?\""}</v>
      </c>
    </row>
    <row r="243">
      <c r="A243" s="17">
        <v>392.0</v>
      </c>
      <c r="B243" t="str">
        <f t="shared" si="1"/>
        <v>392</v>
      </c>
      <c r="C243" s="22" t="str">
        <f>VLOOKUP(B243,HGW!B:D,2,FALSE)</f>
        <v>39X</v>
      </c>
      <c r="D243" s="22" t="str">
        <f>VLOOKUP(B243,SUB!B:D,2,FALSE)</f>
        <v>39X</v>
      </c>
      <c r="E243" s="22" t="str">
        <f t="shared" si="2"/>
        <v>39X</v>
      </c>
      <c r="G243" s="25" t="str">
        <f>VLOOKUP(B243,Kiel!C:AL,36,FALSE)</f>
        <v>{"nord":"kiss=\"ska 939*\"","sca":"kiss=\"ska 939*\" or kiss=\"ska 954*\"","dk":"kiss=\"ska 939*\" or kiss=\"ska 954*\"","gro":"kiss=\"ska 939*\" or kiss=\"ska 954*\"","ic":"kiss=\"ska 939*\" or kiss=\"ska 954*\"","fae":"kiss=\"ska 939*\" or kiss=\"ska 954*\"","se":"kiss=\"ska 939*\" or kiss=\"ska 954*\"","no":"kiss=\"ska 939*\" or kiss=\"ska 954*\"","fi":"kiss=\"ska 939*\""}</v>
      </c>
      <c r="H243" s="25" t="str">
        <f t="shared" si="3"/>
        <v>{"nord":"kiss=\"ska 939*\"","sca":"kiss=\"ska 939*\" or kiss=\"ska 954*\"","dk":"kiss=\"ska 939*\" or kiss=\"ska 954*\"","gro":"kiss=\"ska 939*\" or kiss=\"ska 954*\"","ic":"kiss=\"ska 939*\" or kiss=\"ska 954*\"","fae":"kiss=\"ska 939*\" or kiss=\"ska 954*\"","se":"kiss=\"ska 939*\" or kiss=\"ska 954*\"","no":"kiss=\"ska 939*\" or kiss=\"ska 954*\"","fi":"kiss=\"ska 939*\""}</v>
      </c>
      <c r="I243" s="25" t="str">
        <f>VLOOKUP(B243,SUB!B:AK,35,FALSE)</f>
        <v/>
      </c>
      <c r="J243" s="25" t="str">
        <f t="shared" si="4"/>
        <v/>
      </c>
      <c r="K243" s="25" t="str">
        <f>VLOOKUP(B243,HGW!B:AN,39,FALSE)</f>
        <v>{"nord":"lklhgw=\"lb 60?\" or lklhgw=\"lc 17?\"","sca":"(lklhgw=\"lb 602?\" not lklhgw=\"lb 60225\")\" or (lklhgw=\"lc 172?\" not lklhgw=\"lc 17225\")\" or lklhgw=\"lb 60705\" or lklhgw=\"lc 17705\"","dk":"lklhgw=\"lb 60210\" or lklhgw=\"lc 17210\"","ic":"lklhgw=\"lb 60230\" or lklhgw=\"lc 17230\"","gro":"lklhgw=\"lb 60705\" or lklhgw=\"lc 17705\"","se":"lklhgw=\"lb 60220\" or lklhgw=\"lc 17220\"","no":"lklhgw=\"lb 60215\" or lklhgw=\"lc 17215\"","fi":"lklhgw=\"lb 60225\" or lklhgw=\"lc 17225\"","bal":"lklhgw=\"lb 60?\" or lklhgw=\"lc 17?\"","all":"lklhgw=\"lb 60?\" or lklhgw=\"lc 17?\""}</v>
      </c>
      <c r="L243" s="25" t="str">
        <f t="shared" si="5"/>
        <v>{"nord":"lklhgw=\"lb 60?\" or lklhgw=\"lc 17?\"","sca":"(lklhgw=\"lb 602?\" not lklhgw=\"lb 60225\")\" or (lklhgw=\"lc 172?\" not lklhgw=\"lc 17225\")\" or lklhgw=\"lb 60705\" or lklhgw=\"lc 17705\"","dk":"lklhgw=\"lb 60210\" or lklhgw=\"lc 17210\"","ic":"lklhgw=\"lb 60230\" or lklhgw=\"lc 17230\"","gro":"lklhgw=\"lb 60705\" or lklhgw=\"lc 17705\"","se":"lklhgw=\"lb 60220\" or lklhgw=\"lc 17220\"","no":"lklhgw=\"lb 60215\" or lklhgw=\"lc 17215\"","fi":"lklhgw=\"lb 60225\" or lklhgw=\"lc 17225\"","bal":"lklhgw=\"lb 60?\" or lklhgw=\"lc 17?\"","all":"lklhgw=\"lb 60?\" or lklhgw=\"lc 17?\""}</v>
      </c>
    </row>
    <row r="244">
      <c r="A244" s="17">
        <v>393.0</v>
      </c>
      <c r="B244" t="str">
        <f t="shared" si="1"/>
        <v>393</v>
      </c>
      <c r="C244" s="22" t="str">
        <f>VLOOKUP(B244,HGW!B:D,2,FALSE)</f>
        <v>39X</v>
      </c>
      <c r="D244" s="22" t="str">
        <f>VLOOKUP(B244,SUB!B:D,2,FALSE)</f>
        <v>39X</v>
      </c>
      <c r="E244" s="22" t="str">
        <f t="shared" si="2"/>
        <v>39X</v>
      </c>
      <c r="G244" s="25" t="str">
        <f>VLOOKUP(B244,Kiel!C:AL,36,FALSE)</f>
        <v>{"sca":"kiss=\"ska 980*\"","dk":"kiss=\"ska 980*\"","gro":"kiss=\"ska 980*\"","ic":"kiss=\"ska 980*\"","fae":"kiss=\"ska 980*\"","se":"kiss=\"ska 980*\"","no":"kiss=\"ska 980*\""}</v>
      </c>
      <c r="H244" s="25" t="str">
        <f t="shared" si="3"/>
        <v>{"sca":"kiss=\"ska 980*\"","dk":"kiss=\"ska 980*\"","gro":"kiss=\"ska 980*\"","ic":"kiss=\"ska 980*\"","fae":"kiss=\"ska 980*\"","se":"kiss=\"ska 980*\"","no":"kiss=\"ska 980*\""}</v>
      </c>
      <c r="I244" s="25" t="str">
        <f>VLOOKUP(B244,SUB!B:AK,35,FALSE)</f>
        <v/>
      </c>
      <c r="J244" s="25" t="str">
        <f t="shared" si="4"/>
        <v/>
      </c>
      <c r="K244" s="25" t="str">
        <f>VLOOKUP(B244,HGW!B:AN,39,FALSE)</f>
        <v>{"nord":"lklhgw=\"lc 31?\" or lklhgw=\"ms 6300\" or lklhgw=\"bq 53?\"","sca":"(lklhgw=\"lc 312?\" not lklhgw=\"lc 31225\")\" or lklhgw=\"lc 31705\"","dk":"lklhgw=\"lc 31210\"","ic":"lklhgw=\"lc 31230\"","gro":"lklhgw=\"lc 31705\"","se":"lklhgw=\"lc 31220\"","no":"lklhgw=\"lc 31215\"","fi":"lklhgw=\"lc 31225\"","bal":"lklhgw=\"lc 31?\" or lklhgw=\"ms 6300\" or lklhgw=\"bq 53?\"","all":"lklhgw=\"lc 31?\" or lklhgw=\"ms 6300\" or lklhgw=\"bq 53?\""}</v>
      </c>
      <c r="L244" s="25" t="str">
        <f t="shared" si="5"/>
        <v>{"nord":"lklhgw=\"lc 31?\" or lklhgw=\"ms 6300\" or lklhgw=\"bq 53?\"","sca":"(lklhgw=\"lc 312?\" not lklhgw=\"lc 31225\")\" or lklhgw=\"lc 31705\"","dk":"lklhgw=\"lc 31210\"","ic":"lklhgw=\"lc 31230\"","gro":"lklhgw=\"lc 31705\"","se":"lklhgw=\"lc 31220\"","no":"lklhgw=\"lc 31215\"","fi":"lklhgw=\"lc 31225\"","bal":"lklhgw=\"lc 31?\" or lklhgw=\"ms 6300\" or lklhgw=\"bq 53?\"","all":"lklhgw=\"lc 31?\" or lklhgw=\"ms 6300\" or lklhgw=\"bq 53?\""}</v>
      </c>
    </row>
    <row r="245">
      <c r="A245" s="17">
        <v>394.0</v>
      </c>
      <c r="B245" t="str">
        <f t="shared" si="1"/>
        <v>394</v>
      </c>
      <c r="C245" s="22" t="str">
        <f>VLOOKUP(B245,HGW!B:D,2,FALSE)</f>
        <v>39X</v>
      </c>
      <c r="D245" s="22" t="str">
        <f>VLOOKUP(B245,SUB!B:D,2,FALSE)</f>
        <v>39X</v>
      </c>
      <c r="E245" s="22" t="str">
        <f t="shared" si="2"/>
        <v>39X</v>
      </c>
      <c r="G245" s="26" t="str">
        <f>VLOOKUP(B245,Kiel!C:AL,36,FALSE)</f>
        <v>#N/A</v>
      </c>
      <c r="H245" s="26" t="str">
        <f t="shared" si="3"/>
        <v>{}</v>
      </c>
      <c r="I245" s="25" t="str">
        <f>VLOOKUP(B245,SUB!B:AK,35,FALSE)</f>
        <v/>
      </c>
      <c r="J245" s="25" t="str">
        <f t="shared" si="4"/>
        <v/>
      </c>
      <c r="K245" s="25" t="str">
        <f>VLOOKUP(B245,HGW!B:AN,39,FALSE)</f>
        <v>{"nord":"lklhgw=\"lb 59?\" or lklhgw=\"lb 61?\" or lklhgw=\"lb 62?\" or lklhgw=\"lc 17?\" or lklhgw=\"lc 18?\" or lklhgw=\"lb 51?\" or lklhgw=\"ze 79?\"","sca":"(lklhgw=\"lb 592?\" not lklhgw=\"lb 59225\")\" or (lklhgw=\"lb 612?\" not lklhgw=\"lb 61225\")\" or (lklhgw=\"lb 622?\" not lklhgw=\"lb 61225\")\" or (lklhgw=\"lc 172?\" not lklhgw=\"lc 17225\")\" or (lklhgw=\"lc 182?\" not lklhgw=\"lc 18225\")\" or (lklhgw=\"lb 512?\" not lklhgw=\"lb 51225\")\" or lklhgw=\"lb 59705\" or lklhgw=\"lb 61705\" or lklhgw=\"lb 62705\" or lklhgw=\"lc 17705\" or lklhgw=\"lc 18705\" or lklhgw=\"lb 51705\"","dk":"lklhgw=\"lb 59210\" or lklhgw=\"lb 61210\" or lklhgw=\"lb 62210\" or lklhgw=\"lc 17210\" or lklhgw=\"lc 18210\" or lklhgw=\"lb 51210\"","ic":"lklhgw=\"lb 59230\" or lklhgw=\"lb 61230\" or lklhgw=\"lb 62230\" or lklhgw=\"lc 17230\" or lklhgw=\"lc 18230\" or lklhgw=\"lb 51230\"","gro":"lklhgw=\"lb 59705\" or lklhgw=\"lb 61705\" or lklhgw=\"lb 62705\" or lklhgw=\"lc 17705\" or lklhgw=\"lc 18705\" or lklhgw=\"lb 51705\"","se":"lklhgw=\"lb 59220\" or lklhgw=\"lb 61220\" or lklhgw=\"lb 62220\" or lklhgw=\"lc 17220\" or lklhgw=\"lc 18220\" or lklhgw=\"lb 51220\"","no":"lklhgw=\"lb 59215\" or lklhgw=\"lb 61215\" or lklhgw=\"lb 62215\" or lklhgw=\"lc 17215\" or lklhgw=\"lc 18215\" or lklhgw=\"lb 51215\"","fi":"lklhgw=\"lb 59225\" or lklhgw=\"lb 61225\" or lklhgw=\"lb 62225\" or lklhgw=\"lc 17225\" or lklhgw=\"lc 18225\" or lklhgw=\"lb 51225\"","bal":"lklhgw=\"lb 59?\" or lklhgw=\"lb 61?\" or lklhgw=\"lb 62?\" or lklhgw=\"lc 17?\" or lklhgw=\"lc 18?\" or lklhgw=\"lb 51?\" or lklhgw=\"ze 79?\"","all":"lklhgw=\"lb 59?\" or lklhgw=\"lb 61?\" or lklhgw=\"lb 62?\" or lklhgw=\"lc 17?\" or lklhgw=\"lc 18?\" or lklhgw=\"lb 51?\" or lklhgw=\"ze 79?\""}</v>
      </c>
      <c r="L245" s="25" t="str">
        <f t="shared" si="5"/>
        <v>{"nord":"lklhgw=\"lb 59?\" or lklhgw=\"lb 61?\" or lklhgw=\"lb 62?\" or lklhgw=\"lc 17?\" or lklhgw=\"lc 18?\" or lklhgw=\"lb 51?\" or lklhgw=\"ze 79?\"","sca":"(lklhgw=\"lb 592?\" not lklhgw=\"lb 59225\")\" or (lklhgw=\"lb 612?\" not lklhgw=\"lb 61225\")\" or (lklhgw=\"lb 622?\" not lklhgw=\"lb 61225\")\" or (lklhgw=\"lc 172?\" not lklhgw=\"lc 17225\")\" or (lklhgw=\"lc 182?\" not lklhgw=\"lc 18225\")\" or (lklhgw=\"lb 512?\" not lklhgw=\"lb 51225\")\" or lklhgw=\"lb 59705\" or lklhgw=\"lb 61705\" or lklhgw=\"lb 62705\" or lklhgw=\"lc 17705\" or lklhgw=\"lc 18705\" or lklhgw=\"lb 51705\"","dk":"lklhgw=\"lb 59210\" or lklhgw=\"lb 61210\" or lklhgw=\"lb 62210\" or lklhgw=\"lc 17210\" or lklhgw=\"lc 18210\" or lklhgw=\"lb 51210\"","ic":"lklhgw=\"lb 59230\" or lklhgw=\"lb 61230\" or lklhgw=\"lb 62230\" or lklhgw=\"lc 17230\" or lklhgw=\"lc 18230\" or lklhgw=\"lb 51230\"","gro":"lklhgw=\"lb 59705\" or lklhgw=\"lb 61705\" or lklhgw=\"lb 62705\" or lklhgw=\"lc 17705\" or lklhgw=\"lc 18705\" or lklhgw=\"lb 51705\"","se":"lklhgw=\"lb 59220\" or lklhgw=\"lb 61220\" or lklhgw=\"lb 62220\" or lklhgw=\"lc 17220\" or lklhgw=\"lc 18220\" or lklhgw=\"lb 51220\"","no":"lklhgw=\"lb 59215\" or lklhgw=\"lb 61215\" or lklhgw=\"lb 62215\" or lklhgw=\"lc 17215\" or lklhgw=\"lc 18215\" or lklhgw=\"lb 51215\"","fi":"lklhgw=\"lb 59225\" or lklhgw=\"lb 61225\" or lklhgw=\"lb 62225\" or lklhgw=\"lc 17225\" or lklhgw=\"lc 18225\" or lklhgw=\"lb 51225\"","bal":"lklhgw=\"lb 59?\" or lklhgw=\"lb 61?\" or lklhgw=\"lb 62?\" or lklhgw=\"lc 17?\" or lklhgw=\"lc 18?\" or lklhgw=\"lb 51?\" or lklhgw=\"ze 79?\"","all":"lklhgw=\"lb 59?\" or lklhgw=\"lb 61?\" or lklhgw=\"lb 62?\" or lklhgw=\"lc 17?\" or lklhgw=\"lc 18?\" or lklhgw=\"lb 51?\" or lklhgw=\"ze 79?\""}</v>
      </c>
    </row>
    <row r="246">
      <c r="A246" s="17">
        <v>395.0</v>
      </c>
      <c r="B246" t="str">
        <f t="shared" si="1"/>
        <v>395</v>
      </c>
      <c r="C246" s="22" t="str">
        <f>VLOOKUP(B246,HGW!B:D,2,FALSE)</f>
        <v>39X</v>
      </c>
      <c r="D246" s="22" t="str">
        <f>VLOOKUP(B246,SUB!B:D,2,FALSE)</f>
        <v>39X</v>
      </c>
      <c r="E246" s="22" t="str">
        <f t="shared" si="2"/>
        <v>39X</v>
      </c>
      <c r="G246" s="25" t="str">
        <f>VLOOKUP(B246,Kiel!C:AL,36,FALSE)</f>
        <v>{"sca":"kiss=\"ska 958*\" or kiss=\"ska 960*\"","dk":"kiss=\"ska 958*\" or kiss=\"ska 960*\"","gro":"kiss=\"ska 958*\" or kiss=\"ska 960*\"","ic":"kiss=\"ska 958*\" or kiss=\"ska 960*\"","fae":"kiss=\"ska 958*\" or kiss=\"ska 960*\"","se":"kiss=\"ska 958*\" or kiss=\"ska 960*\"","no":"kiss=\"ska 958*\" or kiss=\"ska 960*\""}</v>
      </c>
      <c r="H246" s="25" t="str">
        <f t="shared" si="3"/>
        <v>{"sca":"kiss=\"ska 958*\" or kiss=\"ska 960*\"","dk":"kiss=\"ska 958*\" or kiss=\"ska 960*\"","gro":"kiss=\"ska 958*\" or kiss=\"ska 960*\"","ic":"kiss=\"ska 958*\" or kiss=\"ska 960*\"","fae":"kiss=\"ska 958*\" or kiss=\"ska 960*\"","se":"kiss=\"ska 958*\" or kiss=\"ska 960*\"","no":"kiss=\"ska 958*\" or kiss=\"ska 960*\""}</v>
      </c>
      <c r="I246" s="25" t="str">
        <f>VLOOKUP(B246,SUB!B:AK,35,FALSE)</f>
        <v/>
      </c>
      <c r="J246" s="25" t="str">
        <f t="shared" si="4"/>
        <v/>
      </c>
      <c r="K246" s="25" t="str">
        <f>VLOOKUP(B246,HGW!B:AN,39,FALSE)</f>
        <v>{"nord":"lklhgw=\"mr 7300\" or lklhgw=\"lc 70?\"","sca":"(lklhgw=\"lc 702?\" not lklhgw=\"lc 70225\")\" or lklhgw=\"lc 70705\"","dk":"lklhgw=\"lc 70210\"","ic":"lklhgw=\"lc 70230\"","gro":"lklhgw=\"lc 70705\"","se":"lklhgw=\"lc 70220\"","no":"lklhgw=\"lc 70215\"","fi":"lklhgw=\"lc 70225\"","bal":"lklhgw=\"mr 7300\" or lklhgw=\"lc 70?\"","all":"lklhgw=\"mr 7300\" or lklhgw=\"lc 70?\""}</v>
      </c>
      <c r="L246" s="25" t="str">
        <f t="shared" si="5"/>
        <v>{"nord":"lklhgw=\"mr 7300\" or lklhgw=\"lc 70?\"","sca":"(lklhgw=\"lc 702?\" not lklhgw=\"lc 70225\")\" or lklhgw=\"lc 70705\"","dk":"lklhgw=\"lc 70210\"","ic":"lklhgw=\"lc 70230\"","gro":"lklhgw=\"lc 70705\"","se":"lklhgw=\"lc 70220\"","no":"lklhgw=\"lc 70215\"","fi":"lklhgw=\"lc 70225\"","bal":"lklhgw=\"mr 7300\" or lklhgw=\"lc 70?\"","all":"lklhgw=\"mr 7300\" or lklhgw=\"lc 70?\""}</v>
      </c>
    </row>
    <row r="247">
      <c r="A247" s="17">
        <v>398.0</v>
      </c>
      <c r="B247" t="str">
        <f t="shared" si="1"/>
        <v>398</v>
      </c>
      <c r="C247" s="22" t="str">
        <f>VLOOKUP(B247,HGW!B:D,2,FALSE)</f>
        <v>39X</v>
      </c>
      <c r="D247" s="22" t="str">
        <f>VLOOKUP(B247,SUB!B:D,2,FALSE)</f>
        <v>39X</v>
      </c>
      <c r="E247" s="22" t="str">
        <f t="shared" si="2"/>
        <v>39X</v>
      </c>
      <c r="G247" s="25" t="str">
        <f>VLOOKUP(B247,Kiel!C:AL,36,FALSE)</f>
        <v>{"all":"kiss=\"ska 963*\"","nord":"kiss=\"ska 963*\" or kiss=\"ska 968*\"","sca":"kiss=\"ska 961*\" or kiss=\"ska 963*\" or kiss=\"ska 968*\"","dk":"kiss=\"ska 961*\" or kiss=\"ska 963*\" or kiss=\"ska 968*\"","gro":"kiss=\"ska 961*\" or kiss=\"ska 963*\" or kiss=\"ska 968*\"","ic":"kiss=\"ska 961*\" or kiss=\"ska 963*\" or kiss=\"ska 968*\"","fae":"kiss=\"ska 961*\" or kiss=\"ska 963*\" or kiss=\"ska 968*\"","se":"kiss=\"ska 961*\" or kiss=\"ska 963*\" or kiss=\"ska 968*\"","no":"kiss=\"ska 961*\" or kiss=\"ska 963*\" or kiss=\"ska 968*\"","fi":"kiss=\"ska 963*\" or kiss=\"ska 968*\"","ee":"kiss=\"ska 963*\""}</v>
      </c>
      <c r="H247" s="25" t="str">
        <f t="shared" si="3"/>
        <v>{"all":"kiss=\"ska 963*\"","nord":"kiss=\"ska 963*\" or kiss=\"ska 968*\"","sca":"kiss=\"ska 961*\" or kiss=\"ska 963*\" or kiss=\"ska 968*\"","dk":"kiss=\"ska 961*\" or kiss=\"ska 963*\" or kiss=\"ska 968*\"","gro":"kiss=\"ska 961*\" or kiss=\"ska 963*\" or kiss=\"ska 968*\"","ic":"kiss=\"ska 961*\" or kiss=\"ska 963*\" or kiss=\"ska 968*\"","fae":"kiss=\"ska 961*\" or kiss=\"ska 963*\" or kiss=\"ska 968*\"","se":"kiss=\"ska 961*\" or kiss=\"ska 963*\" or kiss=\"ska 968*\"","no":"kiss=\"ska 961*\" or kiss=\"ska 963*\" or kiss=\"ska 968*\"","fi":"kiss=\"ska 963*\" or kiss=\"ska 968*\"","ee":"kiss=\"ska 963*\""}</v>
      </c>
      <c r="I247" s="25" t="str">
        <f>VLOOKUP(B247,SUB!B:AK,35,FALSE)</f>
        <v/>
      </c>
      <c r="J247" s="25" t="str">
        <f t="shared" si="4"/>
        <v/>
      </c>
      <c r="K247" s="25" t="str">
        <f>VLOOKUP(B247,HGW!B:AN,39,FALSE)</f>
        <v>{"nord":"lklhgw=\"lc 6!205\" or lklhgw=\"lc 7!205\" or lklhgw=\"lc 80205\" or lklhgw=\"lc 81205\" or lklhgw=\"lc 82205\" or lklhgw=\"lc 83205\" or lklhgw=\"gw 7645\" or (lklhgw=\"gw 63?\" not lklhgw=\"gw 630?\")\" or lklhgw=\"gw 649?\" or lklhgw=\"gw 65?\" or lklhgw=\"gw 6945\" or lklhgw=\"gw 7025\" or (lklhgw=\"ek 40?\" not (lklhgw=\"ek 4095\" or lklhgw=\"ek 4097\")\")","sca":"lklhgw=\"gw 7645\" or (lklhgw=\"gw 63?\" not lklhgw=\"gw 630?\")\" or lklhgw=\"gw 649?\" or lklhgw=\"gw 65?\" or lklhgw=\"gw 6945\" or lklhgw=\"gw 7025\" or lklhgw=\"\"","dk":"lklhgw=\"lc 6!210\" or lklhgw=\"lc 7!210\" or lklhgw=\"lc 80210\" or lklhgw=\"lc 81210\" or lklhgw=\"lc 82210\" or lklhgw=\"lc 83210\" or (lklhgw=\"gw 63?\" not lklhgw=\"gw 630?\")","ic":"lklhgw=\"lc 6!230\" or lklhgw=\"lc 7!230\" or lklhgw=\"lc 80230\" or lklhgw=\"lc 81230\" or lklhgw=\"lc 82230\" or lklhgw=\"lc 83230\" or lklhgw=\"gw 6945\" or lklhgw=\"gw 7025\"","gro":"lklhgw=\"lc 6!705\" or lklhgw=\"lc 7!705\" or lklhgw=\"lc 80705\" or lklhgw=\"lc 81705\" or lklhgw=\"lc 82705\" or lklhgw=\"lc 83705\"","se":"lklhgw=\"lc 6!220\" or lklhgw=\"lc 7!220\" or lklhgw=\"lc 80220\" or lklhgw=\"lc 81220\" or lklhgw=\"lc 82220\" or lklhgw=\"lc 83220\" or lklhgw=\"gw 649?\" or lklhgw=\"gw 65?\"","no":"lklhgw=\"lc 6!215\" or lklhgw=\"lc 7!215\" or lklhgw=\"lc 80215\" or lklhgw=\"lc 81215\" or lklhgw=\"lc 82215\" or lklhgw=\"lc 83215\" or lklhgw=\"gw 7645\"","fi":"lklhgw=\"lc 6!225\" or lklhgw=\"lc 7!225\" or lklhgw=\"lc 80225\" or lklhgw=\"lc 81225\" or lklhgw=\"lc 82225\" or lklhgw=\"lc 83225\" or (lklhgw=\"ek 40?\" not (lklhgw=\"ek 4095\" or lklhgw=\"ek 4097\")\")","bal":"lklhgw=\"ez 1260\" or lklhgw=\"ez 20?\" or lklhgw=\"ez 210?\" or lklhgw=\"ez 211?\" or lklhgw=\"ez 212?\" or lklhgw=\"ez 214?\" or lklhgw=\"ez 65?\" or lklhgw=\"ez 660?\" or lklhgw=\"ez 661?\" or lklhgw=\"ez 662?\" or lklhgw=\"ez 663?\" or lklhgw=\"ez 664?\" or lklhgw=\"lc 6?\" or lklhgw=\"lc 7?\" or lklhgw=\"lc 80?\" or lklhgw=\"lc 81?\" or lklhgw=\"lc 82?\" or lklhgw=\"lc 83?\"","all":"lklhgw=\"ez 1260\" or lklhgw=\"ez 20?\" or lklhgw=\"ez 210?\" or lklhgw=\"ez 211?\" or lklhgw=\"ez 212?\" or lklhgw=\"ez 214?\" or lklhgw=\"ez 65?\" or lklhgw=\"ez 660?\" or lklhgw=\"ez 661?\" or lklhgw=\"ez 662?\" or lklhgw=\"ez 663?\" or lklhgw=\"ez 664?\" or lklhgw=\"lc 6?\" or lklhgw=\"lc 7?\" or lklhgw=\"lc 80?\" or lklhgw=\"lc 81?\" or lklhgw=\"lc 82?\" or lklhgw=\"lc 83?\" or lklhgw=\"gz !64?\""}</v>
      </c>
      <c r="L247" s="25" t="str">
        <f t="shared" si="5"/>
        <v>{"nord":"lklhgw=\"lc 6!205\" or lklhgw=\"lc 7!205\" or lklhgw=\"lc 80205\" or lklhgw=\"lc 81205\" or lklhgw=\"lc 82205\" or lklhgw=\"lc 83205\" or lklhgw=\"gw 7645\" or (lklhgw=\"gw 63?\" not lklhgw=\"gw 630?\")\" or lklhgw=\"gw 649?\" or lklhgw=\"gw 65?\" or lklhgw=\"gw 6945\" or lklhgw=\"gw 7025\" or (lklhgw=\"ek 40?\" not (lklhgw=\"ek 4095\" or lklhgw=\"ek 4097\")\")","sca":"lklhgw=\"gw 7645\" or (lklhgw=\"gw 63?\" not lklhgw=\"gw 630?\")\" or lklhgw=\"gw 649?\" or lklhgw=\"gw 65?\" or lklhgw=\"gw 6945\" or lklhgw=\"gw 7025\" or lklhgw=\"\"","dk":"lklhgw=\"lc 6!210\" or lklhgw=\"lc 7!210\" or lklhgw=\"lc 80210\" or lklhgw=\"lc 81210\" or lklhgw=\"lc 82210\" or lklhgw=\"lc 83210\" or (lklhgw=\"gw 63?\" not lklhgw=\"gw 630?\")","ic":"lklhgw=\"lc 6!230\" or lklhgw=\"lc 7!230\" or lklhgw=\"lc 80230\" or lklhgw=\"lc 81230\" or lklhgw=\"lc 82230\" or lklhgw=\"lc 83230\" or lklhgw=\"gw 6945\" or lklhgw=\"gw 7025\"","gro":"lklhgw=\"lc 6!705\" or lklhgw=\"lc 7!705\" or lklhgw=\"lc 80705\" or lklhgw=\"lc 81705\" or lklhgw=\"lc 82705\" or lklhgw=\"lc 83705\"","se":"lklhgw=\"lc 6!220\" or lklhgw=\"lc 7!220\" or lklhgw=\"lc 80220\" or lklhgw=\"lc 81220\" or lklhgw=\"lc 82220\" or lklhgw=\"lc 83220\" or lklhgw=\"gw 649?\" or lklhgw=\"gw 65?\"","no":"lklhgw=\"lc 6!215\" or lklhgw=\"lc 7!215\" or lklhgw=\"lc 80215\" or lklhgw=\"lc 81215\" or lklhgw=\"lc 82215\" or lklhgw=\"lc 83215\" or lklhgw=\"gw 7645\"","fi":"lklhgw=\"lc 6!225\" or lklhgw=\"lc 7!225\" or lklhgw=\"lc 80225\" or lklhgw=\"lc 81225\" or lklhgw=\"lc 82225\" or lklhgw=\"lc 83225\" or (lklhgw=\"ek 40?\" not (lklhgw=\"ek 4095\" or lklhgw=\"ek 4097\")\")","bal":"lklhgw=\"ez 1260\" or lklhgw=\"ez 20?\" or lklhgw=\"ez 210?\" or lklhgw=\"ez 211?\" or lklhgw=\"ez 212?\" or lklhgw=\"ez 214?\" or lklhgw=\"ez 65?\" or lklhgw=\"ez 660?\" or lklhgw=\"ez 661?\" or lklhgw=\"ez 662?\" or lklhgw=\"ez 663?\" or lklhgw=\"ez 664?\" or lklhgw=\"lc 6?\" or lklhgw=\"lc 7?\" or lklhgw=\"lc 80?\" or lklhgw=\"lc 81?\" or lklhgw=\"lc 82?\" or lklhgw=\"lc 83?\"","all":"lklhgw=\"ez 1260\" or lklhgw=\"ez 20?\" or lklhgw=\"ez 210?\" or lklhgw=\"ez 211?\" or lklhgw=\"ez 212?\" or lklhgw=\"ez 214?\" or lklhgw=\"ez 65?\" or lklhgw=\"ez 660?\" or lklhgw=\"ez 661?\" or lklhgw=\"ez 662?\" or lklhgw=\"ez 663?\" or lklhgw=\"ez 664?\" or lklhgw=\"lc 6?\" or lklhgw=\"lc 7?\" or lklhgw=\"lc 80?\" or lklhgw=\"lc 81?\" or lklhgw=\"lc 82?\" or lklhgw=\"lc 83?\" or lklhgw=\"gz !64?\""}</v>
      </c>
    </row>
    <row r="248">
      <c r="A248" s="17" t="s">
        <v>4310</v>
      </c>
      <c r="B248" t="str">
        <f t="shared" si="1"/>
        <v>4XX</v>
      </c>
      <c r="C248" s="22" t="str">
        <f>VLOOKUP(B248,HGW!B:D,2,FALSE)</f>
        <v>vifanord-ROOT</v>
      </c>
      <c r="D248" s="22" t="str">
        <f>VLOOKUP(B248,SUB!B:D,2,FALSE)</f>
        <v>vifanord-ROOT</v>
      </c>
      <c r="E248" s="22" t="str">
        <f t="shared" si="2"/>
        <v>vifanord-ROOT</v>
      </c>
      <c r="G248" s="26" t="str">
        <f>VLOOKUP(B248,Kiel!C:AL,36,FALSE)</f>
        <v>#N/A</v>
      </c>
      <c r="H248" s="26" t="str">
        <f t="shared" si="3"/>
        <v>{}</v>
      </c>
      <c r="I248" s="25" t="str">
        <f>VLOOKUP(B248,SUB!B:AK,35,FALSE)</f>
        <v/>
      </c>
      <c r="J248" s="25" t="str">
        <f t="shared" si="4"/>
        <v/>
      </c>
      <c r="K248" s="25" t="str">
        <f>VLOOKUP(B248,HGW!B:AN,39,FALSE)</f>
        <v>{}</v>
      </c>
      <c r="L248" s="25" t="str">
        <f t="shared" si="5"/>
        <v>{}</v>
      </c>
    </row>
    <row r="249">
      <c r="A249" s="17" t="s">
        <v>4328</v>
      </c>
      <c r="B249" t="str">
        <f t="shared" si="1"/>
        <v>40X</v>
      </c>
      <c r="C249" s="22" t="str">
        <f>VLOOKUP(B249,HGW!B:D,2,FALSE)</f>
        <v>4XX</v>
      </c>
      <c r="D249" s="22" t="str">
        <f>VLOOKUP(B249,SUB!B:D,2,FALSE)</f>
        <v>4XX</v>
      </c>
      <c r="E249" s="22" t="str">
        <f t="shared" si="2"/>
        <v>4XX</v>
      </c>
      <c r="G249" s="26" t="str">
        <f>VLOOKUP(B249,Kiel!C:AL,36,FALSE)</f>
        <v>#N/A</v>
      </c>
      <c r="H249" s="26" t="str">
        <f t="shared" si="3"/>
        <v>{}</v>
      </c>
      <c r="I249" s="25" t="str">
        <f>VLOOKUP(B249,SUB!B:AK,35,FALSE)</f>
        <v/>
      </c>
      <c r="J249" s="25" t="str">
        <f t="shared" si="4"/>
        <v/>
      </c>
      <c r="K249" s="25" t="str">
        <f>VLOOKUP(B249,HGW!B:AN,39,FALSE)</f>
        <v>{"all":"lklhgw=\"gw 1034\" or lklhgw=\"kg?\" or lklhgw=\"kn?\" or lklhgw=\"gc?\" or lklhgw=\"ez 1770\" or lklhgw=\"ez 6270\""}</v>
      </c>
      <c r="L249" s="25" t="str">
        <f t="shared" si="5"/>
        <v>{"all":"lklhgw=\"gw 1034\" or lklhgw=\"kg?\" or lklhgw=\"kn?\" or lklhgw=\"gc?\" or lklhgw=\"ez 1770\" or lklhgw=\"ez 6270\""}</v>
      </c>
    </row>
    <row r="250">
      <c r="A250" s="17" t="s">
        <v>2958</v>
      </c>
      <c r="B250" t="str">
        <f t="shared" si="1"/>
        <v>41X</v>
      </c>
      <c r="C250" s="22" t="str">
        <f>VLOOKUP(B250,HGW!B:D,2,FALSE)</f>
        <v>4XX</v>
      </c>
      <c r="D250" s="22" t="str">
        <f>VLOOKUP(B250,SUB!B:D,2,FALSE)</f>
        <v>4XX</v>
      </c>
      <c r="E250" s="22" t="str">
        <f t="shared" si="2"/>
        <v>4XX</v>
      </c>
      <c r="G250" s="26" t="str">
        <f>VLOOKUP(B250,Kiel!C:AL,36,FALSE)</f>
        <v>#N/A</v>
      </c>
      <c r="H250" s="26" t="str">
        <f t="shared" si="3"/>
        <v>{}</v>
      </c>
      <c r="I250" s="25" t="str">
        <f>VLOOKUP(B250,SUB!B:AK,35,FALSE)</f>
        <v/>
      </c>
      <c r="J250" s="25" t="str">
        <f t="shared" si="4"/>
        <v/>
      </c>
      <c r="K250" s="25" t="str">
        <f>VLOOKUP(B250,HGW!B:AN,39,FALSE)</f>
        <v>{"nord":"lklhgw=\"gw 1?\" or lklhgw=\"gw 2?\" or lklhgw=\"gw 3?\" or lklhgw=\"gw 4?\" or lklhgw=\"ah 1?\"","sca":"lklhgw=\"gw 1?\" or lklhgw=\"gw 2?\" or lklhgw=\"gw 3?\" or lklhgw=\"gw 4?\" or lklhgw=\"ah 1?\"","dk":"lklhgw=\"gw 1?\" or lklhgw=\"gw 2?\" or lklhgw=\"gw 3?\" or lklhgw=\"gw 4?\" or lklhgw=\"ah 1?\"","ic":"lklhgw=\"gw 1?\" or lklhgw=\"gw 2?\" or lklhgw=\"gw 3?\" or lklhgw=\"gw 4?\" or lklhgw=\"ah 1?\"","fae":"lklhgw=\"gw 1?\" or lklhgw=\"gw 2?\" or lklhgw=\"gw 3?\" or lklhgw=\"gw 4?\" or lklhgw=\"ah 1?\"","gro":"lklhgw=\"gw 1?\" or lklhgw=\"gw 2?\" or lklhgw=\"gw 3?\" or lklhgw=\"gw 4?\" or lklhgw=\"ah 1?\"","se":"lklhgw=\"gw 1?\" or lklhgw=\"gw 2?\" or lklhgw=\"gw 3?\" or lklhgw=\"gw 4?\" or lklhgw=\"ah 1?\"","no":"lklhgw=\"gw 1?\" or lklhgw=\"gw 2?\" or lklhgw=\"gw 3?\" or lklhgw=\"gw 4?\" or lklhgw=\"ah 1?\"","all":"lklhgw=\"gw 1?\" or lklhgw=\"gw 2?\" or lklhgw=\"gw 3?\" or lklhgw=\"gw 4?\" or lklhgw=\"ah 1?\""}</v>
      </c>
      <c r="L250" s="25" t="str">
        <f t="shared" si="5"/>
        <v>{"nord":"lklhgw=\"gw 1?\" or lklhgw=\"gw 2?\" or lklhgw=\"gw 3?\" or lklhgw=\"gw 4?\" or lklhgw=\"ah 1?\"","sca":"lklhgw=\"gw 1?\" or lklhgw=\"gw 2?\" or lklhgw=\"gw 3?\" or lklhgw=\"gw 4?\" or lklhgw=\"ah 1?\"","dk":"lklhgw=\"gw 1?\" or lklhgw=\"gw 2?\" or lklhgw=\"gw 3?\" or lklhgw=\"gw 4?\" or lklhgw=\"ah 1?\"","ic":"lklhgw=\"gw 1?\" or lklhgw=\"gw 2?\" or lklhgw=\"gw 3?\" or lklhgw=\"gw 4?\" or lklhgw=\"ah 1?\"","fae":"lklhgw=\"gw 1?\" or lklhgw=\"gw 2?\" or lklhgw=\"gw 3?\" or lklhgw=\"gw 4?\" or lklhgw=\"ah 1?\"","gro":"lklhgw=\"gw 1?\" or lklhgw=\"gw 2?\" or lklhgw=\"gw 3?\" or lklhgw=\"gw 4?\" or lklhgw=\"ah 1?\"","se":"lklhgw=\"gw 1?\" or lklhgw=\"gw 2?\" or lklhgw=\"gw 3?\" or lklhgw=\"gw 4?\" or lklhgw=\"ah 1?\"","no":"lklhgw=\"gw 1?\" or lklhgw=\"gw 2?\" or lklhgw=\"gw 3?\" or lklhgw=\"gw 4?\" or lklhgw=\"ah 1?\"","all":"lklhgw=\"gw 1?\" or lklhgw=\"gw 2?\" or lklhgw=\"gw 3?\" or lklhgw=\"gw 4?\" or lklhgw=\"ah 1?\""}</v>
      </c>
    </row>
    <row r="251">
      <c r="A251" s="17" t="s">
        <v>4359</v>
      </c>
      <c r="B251" t="str">
        <f t="shared" si="1"/>
        <v>410</v>
      </c>
      <c r="C251" s="22" t="str">
        <f>VLOOKUP(B251,HGW!B:D,2,FALSE)</f>
        <v>41X</v>
      </c>
      <c r="D251" s="22" t="str">
        <f>VLOOKUP(B251,SUB!B:D,2,FALSE)</f>
        <v>41X</v>
      </c>
      <c r="E251" s="22" t="str">
        <f t="shared" si="2"/>
        <v>41X</v>
      </c>
      <c r="G251" s="25" t="str">
        <f>VLOOKUP(B251,Kiel!C:AL,36,FALSE)</f>
        <v>{}</v>
      </c>
      <c r="H251" s="25" t="str">
        <f t="shared" si="3"/>
        <v>{}</v>
      </c>
      <c r="I251" s="25" t="str">
        <f>VLOOKUP(B251,SUB!B:AK,35,FALSE)</f>
        <v/>
      </c>
      <c r="J251" s="25" t="str">
        <f t="shared" si="4"/>
        <v/>
      </c>
      <c r="K251" s="25" t="str">
        <f>VLOOKUP(B251,HGW!B:AN,39,FALSE)</f>
        <v>{"nord":"lklhgw=\"gw 10?\" or lklhgw=\"gw 111?\" or lklhgw=\"gw 112?\" or lklhgw=\"gw 113?\"","sca":"lklhgw=\"gw 10?\" or lklhgw=\"gw 111?\" or lklhgw=\"gw 112?\" or lklhgw=\"gw 113?\"","dk":"lklhgw=\"gw 10?\" or lklhgw=\"gw 111?\" or lklhgw=\"gw 112?\" or lklhgw=\"gw 113?\"","ic":"lklhgw=\"gw 10?\" or lklhgw=\"gw 111?\" or lklhgw=\"gw 112?\" or lklhgw=\"gw 113?\"","fae":"lklhgw=\"gw 10?\" or lklhgw=\"gw 111?\" or lklhgw=\"gw 112?\" or lklhgw=\"gw 113?\"","gro":"lklhgw=\"gw 10?\" or lklhgw=\"gw 111?\" or lklhgw=\"gw 112?\" or lklhgw=\"gw 113?\"","se":"lklhgw=\"gw 10?\" or lklhgw=\"gw 111?\" or lklhgw=\"gw 112?\" or lklhgw=\"gw 113?\"","no":"lklhgw=\"gw 10?\" or lklhgw=\"gw 111?\" or lklhgw=\"gw 112?\" or lklhgw=\"gw 113?\"","all":"lklhgw=\"gw 10?\" or lklhgw=\"gw 111?\" or lklhgw=\"gw 112?\" or lklhgw=\"gw 113?\""}</v>
      </c>
      <c r="L251" s="25" t="str">
        <f t="shared" si="5"/>
        <v>{"nord":"lklhgw=\"gw 10?\" or lklhgw=\"gw 111?\" or lklhgw=\"gw 112?\" or lklhgw=\"gw 113?\"","sca":"lklhgw=\"gw 10?\" or lklhgw=\"gw 111?\" or lklhgw=\"gw 112?\" or lklhgw=\"gw 113?\"","dk":"lklhgw=\"gw 10?\" or lklhgw=\"gw 111?\" or lklhgw=\"gw 112?\" or lklhgw=\"gw 113?\"","ic":"lklhgw=\"gw 10?\" or lklhgw=\"gw 111?\" or lklhgw=\"gw 112?\" or lklhgw=\"gw 113?\"","fae":"lklhgw=\"gw 10?\" or lklhgw=\"gw 111?\" or lklhgw=\"gw 112?\" or lklhgw=\"gw 113?\"","gro":"lklhgw=\"gw 10?\" or lklhgw=\"gw 111?\" or lklhgw=\"gw 112?\" or lklhgw=\"gw 113?\"","se":"lklhgw=\"gw 10?\" or lklhgw=\"gw 111?\" or lklhgw=\"gw 112?\" or lklhgw=\"gw 113?\"","no":"lklhgw=\"gw 10?\" or lklhgw=\"gw 111?\" or lklhgw=\"gw 112?\" or lklhgw=\"gw 113?\"","all":"lklhgw=\"gw 10?\" or lklhgw=\"gw 111?\" or lklhgw=\"gw 112?\" or lklhgw=\"gw 113?\""}</v>
      </c>
    </row>
    <row r="252">
      <c r="A252" s="17" t="s">
        <v>4374</v>
      </c>
      <c r="B252" t="str">
        <f t="shared" si="1"/>
        <v>411.X</v>
      </c>
      <c r="C252" s="22" t="str">
        <f>VLOOKUP(B252,HGW!B:D,2,FALSE)</f>
        <v>41X</v>
      </c>
      <c r="D252" s="22" t="str">
        <f>VLOOKUP(B252,SUB!B:D,2,FALSE)</f>
        <v>41X</v>
      </c>
      <c r="E252" s="22" t="str">
        <f t="shared" si="2"/>
        <v>41X</v>
      </c>
      <c r="G252" s="26" t="str">
        <f>VLOOKUP(B252,Kiel!C:AL,36,FALSE)</f>
        <v>#N/A</v>
      </c>
      <c r="H252" s="26" t="str">
        <f t="shared" si="3"/>
        <v>{}</v>
      </c>
      <c r="I252" s="25" t="str">
        <f>VLOOKUP(B252,SUB!B:AK,35,FALSE)</f>
        <v/>
      </c>
      <c r="J252" s="25" t="str">
        <f t="shared" si="4"/>
        <v/>
      </c>
      <c r="K252" s="25" t="str">
        <f>VLOOKUP(B252,HGW!B:AN,39,FALSE)</f>
        <v>{}</v>
      </c>
      <c r="L252" s="25" t="str">
        <f t="shared" si="5"/>
        <v>{}</v>
      </c>
    </row>
    <row r="253">
      <c r="A253" s="17" t="s">
        <v>2964</v>
      </c>
      <c r="B253" t="str">
        <f t="shared" si="1"/>
        <v>411.1</v>
      </c>
      <c r="C253" s="22" t="str">
        <f>VLOOKUP(B253,HGW!B:D,2,FALSE)</f>
        <v>411.X</v>
      </c>
      <c r="D253" s="22" t="str">
        <f>VLOOKUP(B253,SUB!B:D,2,FALSE)</f>
        <v>411.X</v>
      </c>
      <c r="E253" s="22" t="str">
        <f t="shared" si="2"/>
        <v>411.X</v>
      </c>
      <c r="G253" s="25" t="str">
        <f>VLOOKUP(B253,Kiel!C:AL,36,FALSE)</f>
        <v>{}</v>
      </c>
      <c r="H253" s="25" t="str">
        <f t="shared" si="3"/>
        <v>{}</v>
      </c>
      <c r="I253" s="25" t="str">
        <f>VLOOKUP(B253,SUB!B:AK,35,FALSE)</f>
        <v/>
      </c>
      <c r="J253" s="25" t="str">
        <f t="shared" si="4"/>
        <v/>
      </c>
      <c r="K253" s="25" t="str">
        <f>VLOOKUP(B253,HGW!B:AN,39,FALSE)</f>
        <v>{"nord":"lklhgw=\"gw 114?\" or lklhgw=\"gw 115?\" or lklhgw=\"gw 118?\" or lklhgw=\"gw 119?\" or lklhgw=\"gw 1201\"","sca":"lklhgw=\"gw 114?\" or lklhgw=\"gw 115?\" or lklhgw=\"gw 118?\" or lklhgw=\"gw 119?\" or lklhgw=\"gw 1201\"","dk":"lklhgw=\"gw 114?\" or lklhgw=\"gw 115?\" or lklhgw=\"gw 118?\" or lklhgw=\"gw 119?\" or lklhgw=\"gw 1201\"","ic":"lklhgw=\"gw 114?\" or lklhgw=\"gw 115?\" or lklhgw=\"gw 118?\" or lklhgw=\"gw 119?\" or lklhgw=\"gw 1201\"","fae":"lklhgw=\"gw 114?\" or lklhgw=\"gw 115?\" or lklhgw=\"gw 118?\" or lklhgw=\"gw 119?\" or lklhgw=\"gw 1201\"","gro":"lklhgw=\"gw 114?\" or lklhgw=\"gw 115?\" or lklhgw=\"gw 118?\" or lklhgw=\"gw 119?\" or lklhgw=\"gw 1201\"","se":"lklhgw=\"gw 114?\" or lklhgw=\"gw 115?\" or lklhgw=\"gw 118?\" or lklhgw=\"gw 119?\" or lklhgw=\"gw 1201\"","no":"lklhgw=\"gw 114?\" or lklhgw=\"gw 115?\" or lklhgw=\"gw 118?\" or lklhgw=\"gw 119?\" or lklhgw=\"gw 1201\"","all":"lklhgw=\"gw 114?\" or lklhgw=\"gw 115?\" or lklhgw=\"gw 118?\" or lklhgw=\"gw 119?\" or lklhgw=\"gw 1201\""}</v>
      </c>
      <c r="L253" s="25" t="str">
        <f t="shared" si="5"/>
        <v>{"nord":"lklhgw=\"gw 114?\" or lklhgw=\"gw 115?\" or lklhgw=\"gw 118?\" or lklhgw=\"gw 119?\" or lklhgw=\"gw 1201\"","sca":"lklhgw=\"gw 114?\" or lklhgw=\"gw 115?\" or lklhgw=\"gw 118?\" or lklhgw=\"gw 119?\" or lklhgw=\"gw 1201\"","dk":"lklhgw=\"gw 114?\" or lklhgw=\"gw 115?\" or lklhgw=\"gw 118?\" or lklhgw=\"gw 119?\" or lklhgw=\"gw 1201\"","ic":"lklhgw=\"gw 114?\" or lklhgw=\"gw 115?\" or lklhgw=\"gw 118?\" or lklhgw=\"gw 119?\" or lklhgw=\"gw 1201\"","fae":"lklhgw=\"gw 114?\" or lklhgw=\"gw 115?\" or lklhgw=\"gw 118?\" or lklhgw=\"gw 119?\" or lklhgw=\"gw 1201\"","gro":"lklhgw=\"gw 114?\" or lklhgw=\"gw 115?\" or lklhgw=\"gw 118?\" or lklhgw=\"gw 119?\" or lklhgw=\"gw 1201\"","se":"lklhgw=\"gw 114?\" or lklhgw=\"gw 115?\" or lklhgw=\"gw 118?\" or lklhgw=\"gw 119?\" or lklhgw=\"gw 1201\"","no":"lklhgw=\"gw 114?\" or lklhgw=\"gw 115?\" or lklhgw=\"gw 118?\" or lklhgw=\"gw 119?\" or lklhgw=\"gw 1201\"","all":"lklhgw=\"gw 114?\" or lklhgw=\"gw 115?\" or lklhgw=\"gw 118?\" or lklhgw=\"gw 119?\" or lklhgw=\"gw 1201\""}</v>
      </c>
    </row>
    <row r="254">
      <c r="A254" s="17" t="s">
        <v>2969</v>
      </c>
      <c r="B254" t="str">
        <f t="shared" si="1"/>
        <v>411.2</v>
      </c>
      <c r="C254" s="22" t="str">
        <f>VLOOKUP(B254,HGW!B:D,2,FALSE)</f>
        <v>411.X</v>
      </c>
      <c r="D254" s="22" t="str">
        <f>VLOOKUP(B254,SUB!B:D,2,FALSE)</f>
        <v>411.X</v>
      </c>
      <c r="E254" s="22" t="str">
        <f t="shared" si="2"/>
        <v>411.X</v>
      </c>
      <c r="G254" s="25" t="str">
        <f>VLOOKUP(B254,Kiel!C:AL,36,FALSE)</f>
        <v>{}</v>
      </c>
      <c r="H254" s="25" t="str">
        <f t="shared" si="3"/>
        <v>{}</v>
      </c>
      <c r="I254" s="25" t="str">
        <f>VLOOKUP(B254,SUB!B:AK,35,FALSE)</f>
        <v/>
      </c>
      <c r="J254" s="25" t="str">
        <f t="shared" si="4"/>
        <v/>
      </c>
      <c r="K254" s="25" t="str">
        <f>VLOOKUP(B254,HGW!B:AN,39,FALSE)</f>
        <v>{"nord":"lklhgw=\"gw 1435\" or lklhgw=\"gw 1630\"","sca":"lklhgw=\"gw 1435\" or lklhgw=\"gw 1630\"","dk":"lklhgw=\"gw 1435\" or lklhgw=\"gw 1630\"","ic":"lklhgw=\"gw 1435\" or lklhgw=\"gw 1630\"","fae":"lklhgw=\"gw 1435\" or lklhgw=\"gw 1630\"","gro":"lklhgw=\"gw 1435\" or lklhgw=\"gw 1630\"","se":"lklhgw=\"gw 1435\" or lklhgw=\"gw 1630\"","no":"lklhgw=\"gw 1435\" or lklhgw=\"gw 1630\"","all":"lklhgw=\"gw 1435\" or lklhgw=\"gw 1630\""}</v>
      </c>
      <c r="L254" s="25" t="str">
        <f t="shared" si="5"/>
        <v>{"nord":"lklhgw=\"gw 1435\" or lklhgw=\"gw 1630\"","sca":"lklhgw=\"gw 1435\" or lklhgw=\"gw 1630\"","dk":"lklhgw=\"gw 1435\" or lklhgw=\"gw 1630\"","ic":"lklhgw=\"gw 1435\" or lklhgw=\"gw 1630\"","fae":"lklhgw=\"gw 1435\" or lklhgw=\"gw 1630\"","gro":"lklhgw=\"gw 1435\" or lklhgw=\"gw 1630\"","se":"lklhgw=\"gw 1435\" or lklhgw=\"gw 1630\"","no":"lklhgw=\"gw 1435\" or lklhgw=\"gw 1630\"","all":"lklhgw=\"gw 1435\" or lklhgw=\"gw 1630\""}</v>
      </c>
    </row>
    <row r="255">
      <c r="A255" s="17" t="s">
        <v>2977</v>
      </c>
      <c r="B255" t="str">
        <f t="shared" si="1"/>
        <v>411.3</v>
      </c>
      <c r="C255" s="22" t="str">
        <f>VLOOKUP(B255,HGW!B:D,2,FALSE)</f>
        <v>411.X</v>
      </c>
      <c r="D255" s="22" t="str">
        <f>VLOOKUP(B255,SUB!B:D,2,FALSE)</f>
        <v>411.X</v>
      </c>
      <c r="E255" s="22" t="str">
        <f t="shared" si="2"/>
        <v>411.X</v>
      </c>
      <c r="G255" s="25" t="str">
        <f>VLOOKUP(B255,Kiel!C:AL,36,FALSE)</f>
        <v>{}</v>
      </c>
      <c r="H255" s="25" t="str">
        <f t="shared" si="3"/>
        <v>{}</v>
      </c>
      <c r="I255" s="25" t="str">
        <f>VLOOKUP(B255,SUB!B:AK,35,FALSE)</f>
        <v/>
      </c>
      <c r="J255" s="25" t="str">
        <f t="shared" si="4"/>
        <v/>
      </c>
      <c r="K255" s="25" t="str">
        <f>VLOOKUP(B255,HGW!B:AN,39,FALSE)</f>
        <v>{}</v>
      </c>
      <c r="L255" s="25" t="str">
        <f t="shared" si="5"/>
        <v>{}</v>
      </c>
    </row>
    <row r="256">
      <c r="A256" s="17" t="s">
        <v>2983</v>
      </c>
      <c r="B256" t="str">
        <f t="shared" si="1"/>
        <v>411.4</v>
      </c>
      <c r="C256" s="22" t="str">
        <f>VLOOKUP(B256,HGW!B:D,2,FALSE)</f>
        <v>411.X</v>
      </c>
      <c r="D256" s="22" t="str">
        <f>VLOOKUP(B256,SUB!B:D,2,FALSE)</f>
        <v>411.X</v>
      </c>
      <c r="E256" s="22" t="str">
        <f t="shared" si="2"/>
        <v>411.X</v>
      </c>
      <c r="G256" s="25" t="str">
        <f>VLOOKUP(B256,Kiel!C:AL,36,FALSE)</f>
        <v>{}</v>
      </c>
      <c r="H256" s="25" t="str">
        <f t="shared" si="3"/>
        <v>{}</v>
      </c>
      <c r="I256" s="25" t="str">
        <f>VLOOKUP(B256,SUB!B:AK,35,FALSE)</f>
        <v/>
      </c>
      <c r="J256" s="25" t="str">
        <f t="shared" si="4"/>
        <v/>
      </c>
      <c r="K256" s="25" t="str">
        <f>VLOOKUP(B256,HGW!B:AN,39,FALSE)</f>
        <v>{"nord":"lklhgw=\"gw 1183\" or lklhgw=\"gw 1185\"","sca":"lklhgw=\"gw 1183\" or lklhgw=\"gw 1185\"","dk":"lklhgw=\"gw 1183\" or lklhgw=\"gw 1185\"","ic":"lklhgw=\"gw 1183\" or lklhgw=\"gw 1185\"","fae":"lklhgw=\"gw 1183\" or lklhgw=\"gw 1185\"","gro":"lklhgw=\"gw 1183\" or lklhgw=\"gw 1185\"","se":"lklhgw=\"gw 1183\" or lklhgw=\"gw 1185\"","no":"lklhgw=\"gw 1183\" or lklhgw=\"gw 1185\"","all":"lklhgw=\"gw 1183\" or lklhgw=\"gw 1185\""}</v>
      </c>
      <c r="L256" s="25" t="str">
        <f t="shared" si="5"/>
        <v>{"nord":"lklhgw=\"gw 1183\" or lklhgw=\"gw 1185\"","sca":"lklhgw=\"gw 1183\" or lklhgw=\"gw 1185\"","dk":"lklhgw=\"gw 1183\" or lklhgw=\"gw 1185\"","ic":"lklhgw=\"gw 1183\" or lklhgw=\"gw 1185\"","fae":"lklhgw=\"gw 1183\" or lklhgw=\"gw 1185\"","gro":"lklhgw=\"gw 1183\" or lklhgw=\"gw 1185\"","se":"lklhgw=\"gw 1183\" or lklhgw=\"gw 1185\"","no":"lklhgw=\"gw 1183\" or lklhgw=\"gw 1185\"","all":"lklhgw=\"gw 1183\" or lklhgw=\"gw 1185\""}</v>
      </c>
    </row>
    <row r="257">
      <c r="A257" s="17" t="s">
        <v>4442</v>
      </c>
      <c r="B257" t="str">
        <f t="shared" si="1"/>
        <v>412.X</v>
      </c>
      <c r="C257" s="22" t="str">
        <f>VLOOKUP(B257,HGW!B:D,2,FALSE)</f>
        <v>41X</v>
      </c>
      <c r="D257" s="22" t="str">
        <f>VLOOKUP(B257,SUB!B:D,2,FALSE)</f>
        <v>41X</v>
      </c>
      <c r="E257" s="22" t="str">
        <f t="shared" si="2"/>
        <v>41X</v>
      </c>
      <c r="G257" s="26" t="str">
        <f>VLOOKUP(B257,Kiel!C:AL,36,FALSE)</f>
        <v>#N/A</v>
      </c>
      <c r="H257" s="26" t="str">
        <f t="shared" si="3"/>
        <v>{}</v>
      </c>
      <c r="I257" s="25" t="str">
        <f>VLOOKUP(B257,SUB!B:AK,35,FALSE)</f>
        <v/>
      </c>
      <c r="J257" s="25" t="str">
        <f t="shared" si="4"/>
        <v/>
      </c>
      <c r="K257" s="25" t="str">
        <f>VLOOKUP(B257,HGW!B:AN,39,FALSE)</f>
        <v>{}</v>
      </c>
      <c r="L257" s="25" t="str">
        <f t="shared" si="5"/>
        <v>{}</v>
      </c>
    </row>
    <row r="258">
      <c r="A258" s="17" t="s">
        <v>2996</v>
      </c>
      <c r="B258" t="str">
        <f t="shared" si="1"/>
        <v>412.1</v>
      </c>
      <c r="C258" s="22" t="str">
        <f>VLOOKUP(B258,HGW!B:D,2,FALSE)</f>
        <v>412.X</v>
      </c>
      <c r="D258" s="22" t="str">
        <f>VLOOKUP(B258,SUB!B:D,2,FALSE)</f>
        <v>412.X</v>
      </c>
      <c r="E258" s="22" t="str">
        <f t="shared" si="2"/>
        <v>412.X</v>
      </c>
      <c r="G258" s="25" t="str">
        <f>VLOOKUP(B258,Kiel!C:AL,36,FALSE)</f>
        <v>{}</v>
      </c>
      <c r="H258" s="25" t="str">
        <f t="shared" si="3"/>
        <v>{}</v>
      </c>
      <c r="I258" s="25" t="str">
        <f>VLOOKUP(B258,SUB!B:AK,35,FALSE)</f>
        <v/>
      </c>
      <c r="J258" s="25" t="str">
        <f t="shared" si="4"/>
        <v/>
      </c>
      <c r="K258" s="25" t="str">
        <f>VLOOKUP(B258,HGW!B:AN,39,FALSE)</f>
        <v>{"nord":"lklhgw=\"gw 120?\" or lklhgw=\"gw 174?\"","sca":"lklhgw=\"gw 120?\" or lklhgw=\"gw 174?\"","ic":"lklhgw=\"gw 120?\" or lklhgw=\"gw 174?\"","all":"lklhgw=\"gw 120?\" or lklhgw=\"gw 174?\""}</v>
      </c>
      <c r="L258" s="25" t="str">
        <f t="shared" si="5"/>
        <v>{"nord":"lklhgw=\"gw 120?\" or lklhgw=\"gw 174?\"","sca":"lklhgw=\"gw 120?\" or lklhgw=\"gw 174?\"","ic":"lklhgw=\"gw 120?\" or lklhgw=\"gw 174?\"","all":"lklhgw=\"gw 120?\" or lklhgw=\"gw 174?\""}</v>
      </c>
    </row>
    <row r="259">
      <c r="A259" s="17" t="s">
        <v>3005</v>
      </c>
      <c r="B259" t="str">
        <f t="shared" si="1"/>
        <v>412.2</v>
      </c>
      <c r="C259" s="22" t="str">
        <f>VLOOKUP(B259,HGW!B:D,2,FALSE)</f>
        <v>412.X</v>
      </c>
      <c r="D259" s="22" t="str">
        <f>VLOOKUP(B259,SUB!B:D,2,FALSE)</f>
        <v>412.X</v>
      </c>
      <c r="E259" s="22" t="str">
        <f t="shared" si="2"/>
        <v>412.X</v>
      </c>
      <c r="G259" s="25" t="str">
        <f>VLOOKUP(B259,Kiel!C:AL,36,FALSE)</f>
        <v>{}</v>
      </c>
      <c r="H259" s="25" t="str">
        <f t="shared" si="3"/>
        <v>{}</v>
      </c>
      <c r="I259" s="25" t="str">
        <f>VLOOKUP(B259,SUB!B:AK,35,FALSE)</f>
        <v/>
      </c>
      <c r="J259" s="25" t="str">
        <f t="shared" si="4"/>
        <v/>
      </c>
      <c r="K259" s="25" t="str">
        <f>VLOOKUP(B259,HGW!B:AN,39,FALSE)</f>
        <v>{"nord":"lklhgw=\"ah 138?\" or lklhgw=\"ah 137?\" or lklhgw=\"gw 1285\" or lklhgw=\"gw 129?\"","sca":"lklhgw=\"ah 138?\" or lklhgw=\"ah 137?\" or lklhgw=\"gw 1285\" or lklhgw=\"gw 129?\"","ic":"lklhgw=\"ah 138?\" or lklhgw=\"ah 137?\" or lklhgw=\"gw 1285\" or lklhgw=\"gw 129?\"","all":"lklhgw=\"ah 138?\" or lklhgw=\"ah 137?\" or lklhgw=\"gw 1285\" or lklhgw=\"gw 129?\""}</v>
      </c>
      <c r="L259" s="25" t="str">
        <f t="shared" si="5"/>
        <v>{"nord":"lklhgw=\"ah 138?\" or lklhgw=\"ah 137?\" or lklhgw=\"gw 1285\" or lklhgw=\"gw 129?\"","sca":"lklhgw=\"ah 138?\" or lklhgw=\"ah 137?\" or lklhgw=\"gw 1285\" or lklhgw=\"gw 129?\"","ic":"lklhgw=\"ah 138?\" or lklhgw=\"ah 137?\" or lklhgw=\"gw 1285\" or lklhgw=\"gw 129?\"","all":"lklhgw=\"ah 138?\" or lklhgw=\"ah 137?\" or lklhgw=\"gw 1285\" or lklhgw=\"gw 129?\""}</v>
      </c>
    </row>
    <row r="260">
      <c r="A260" s="17" t="s">
        <v>3015</v>
      </c>
      <c r="B260" t="str">
        <f t="shared" si="1"/>
        <v>412.3</v>
      </c>
      <c r="C260" s="22" t="str">
        <f>VLOOKUP(B260,HGW!B:D,2,FALSE)</f>
        <v>412.X</v>
      </c>
      <c r="D260" s="22" t="str">
        <f>VLOOKUP(B260,SUB!B:D,2,FALSE)</f>
        <v>412.X</v>
      </c>
      <c r="E260" s="22" t="str">
        <f t="shared" si="2"/>
        <v>412.X</v>
      </c>
      <c r="G260" s="25" t="str">
        <f>VLOOKUP(B260,Kiel!C:AL,36,FALSE)</f>
        <v>{}</v>
      </c>
      <c r="H260" s="25" t="str">
        <f t="shared" si="3"/>
        <v>{}</v>
      </c>
      <c r="I260" s="25" t="str">
        <f>VLOOKUP(B260,SUB!B:AK,35,FALSE)</f>
        <v/>
      </c>
      <c r="J260" s="25" t="str">
        <f t="shared" si="4"/>
        <v/>
      </c>
      <c r="K260" s="25" t="str">
        <f>VLOOKUP(B260,HGW!B:AN,39,FALSE)</f>
        <v>{"nord":"(lklhgw=\"gw 12?\" or lklhgw=\"gw 131?\" or lklhgw=\"gw 132?\" or lklhgw=\"gw 133?\" or lklhgw=\"gw 175?\" or lklhgw=\"gw 177?\" or lklhgw=\"gw 179?\" or lklhgw=\"gw 18?\" or lklhgw=\"gw 19?\")\" not lklhgw=\"gw 188?\"","sca":"(lklhgw=\"gw 12?\" or lklhgw=\"gw 131?\" or lklhgw=\"gw 132?\" or lklhgw=\"gw 133?\" or lklhgw=\"gw 175?\" or lklhgw=\"gw 177?\" or lklhgw=\"gw 179?\" or lklhgw=\"gw 18?\" or lklhgw=\"gw 19?\")\" not lklhgw=\"gw 188?\"","ic":"(lklhgw=\"gw 12?\" or lklhgw=\"gw 131?\" or lklhgw=\"gw 132?\" or lklhgw=\"gw 133?\" or lklhgw=\"gw 175?\" or lklhgw=\"gw 177?\" or lklhgw=\"gw 179?\" or lklhgw=\"gw 18?\" or lklhgw=\"gw 19?\")\" not lklhgw=\"gw 188?\"","all":"(lklhgw=\"gw 12?\" or lklhgw=\"gw 131?\" or lklhgw=\"gw 132?\" or lklhgw=\"gw 133?\" or lklhgw=\"gw 175?\" or lklhgw=\"gw 177?\" or lklhgw=\"gw 179?\" or lklhgw=\"gw 18?\" or lklhgw=\"gw 19?\")\" not lklhgw=\"gw 188?\""}</v>
      </c>
      <c r="L260" s="25" t="str">
        <f t="shared" si="5"/>
        <v>{"nord":"(lklhgw=\"gw 12?\" or lklhgw=\"gw 131?\" or lklhgw=\"gw 132?\" or lklhgw=\"gw 133?\" or lklhgw=\"gw 175?\" or lklhgw=\"gw 177?\" or lklhgw=\"gw 179?\" or lklhgw=\"gw 18?\" or lklhgw=\"gw 19?\")\" not lklhgw=\"gw 188?\"","sca":"(lklhgw=\"gw 12?\" or lklhgw=\"gw 131?\" or lklhgw=\"gw 132?\" or lklhgw=\"gw 133?\" or lklhgw=\"gw 175?\" or lklhgw=\"gw 177?\" or lklhgw=\"gw 179?\" or lklhgw=\"gw 18?\" or lklhgw=\"gw 19?\")\" not lklhgw=\"gw 188?\"","ic":"(lklhgw=\"gw 12?\" or lklhgw=\"gw 131?\" or lklhgw=\"gw 132?\" or lklhgw=\"gw 133?\" or lklhgw=\"gw 175?\" or lklhgw=\"gw 177?\" or lklhgw=\"gw 179?\" or lklhgw=\"gw 18?\" or lklhgw=\"gw 19?\")\" not lklhgw=\"gw 188?\"","all":"(lklhgw=\"gw 12?\" or lklhgw=\"gw 131?\" or lklhgw=\"gw 132?\" or lklhgw=\"gw 133?\" or lklhgw=\"gw 175?\" or lklhgw=\"gw 177?\" or lklhgw=\"gw 179?\" or lklhgw=\"gw 18?\" or lklhgw=\"gw 19?\")\" not lklhgw=\"gw 188?\""}</v>
      </c>
    </row>
    <row r="261">
      <c r="A261" s="17" t="s">
        <v>3024</v>
      </c>
      <c r="B261" t="str">
        <f t="shared" si="1"/>
        <v>412.4</v>
      </c>
      <c r="C261" s="22" t="str">
        <f>VLOOKUP(B261,HGW!B:D,2,FALSE)</f>
        <v>412.X</v>
      </c>
      <c r="D261" s="22" t="str">
        <f>VLOOKUP(B261,SUB!B:D,2,FALSE)</f>
        <v>412.X</v>
      </c>
      <c r="E261" s="22" t="str">
        <f t="shared" si="2"/>
        <v>412.X</v>
      </c>
      <c r="G261" s="25" t="str">
        <f>VLOOKUP(B261,Kiel!C:AL,36,FALSE)</f>
        <v>{}</v>
      </c>
      <c r="H261" s="25" t="str">
        <f t="shared" si="3"/>
        <v>{}</v>
      </c>
      <c r="I261" s="25" t="str">
        <f>VLOOKUP(B261,SUB!B:AK,35,FALSE)</f>
        <v/>
      </c>
      <c r="J261" s="25" t="str">
        <f t="shared" si="4"/>
        <v/>
      </c>
      <c r="K261" s="25" t="str">
        <f>VLOOKUP(B261,HGW!B:AN,39,FALSE)</f>
        <v>{"nord":"lklhgw=\"gw 1225\" or lklhgw=\"gw 1230\" or lklhgw=\"gw 132?\" or lklhgw=\"gw 133?\" or lklhgw=\"gw 176?\"","sca":"lklhgw=\"gw 1225\" or lklhgw=\"gw 1230\" or lklhgw=\"gw 132?\" or lklhgw=\"gw 133?\" or lklhgw=\"gw 176?\"","ic":"lklhgw=\"gw 1225\" or lklhgw=\"gw 1230\" or lklhgw=\"gw 132?\" or lklhgw=\"gw 133?\" or lklhgw=\"gw 176?\"","all":"lklhgw=\"gw 1225\" or lklhgw=\"gw 1230\" or lklhgw=\"gw 132?\" or lklhgw=\"gw 133?\" or lklhgw=\"gw 176?\""}</v>
      </c>
      <c r="L261" s="25" t="str">
        <f t="shared" si="5"/>
        <v>{"nord":"lklhgw=\"gw 1225\" or lklhgw=\"gw 1230\" or lklhgw=\"gw 132?\" or lklhgw=\"gw 133?\" or lklhgw=\"gw 176?\"","sca":"lklhgw=\"gw 1225\" or lklhgw=\"gw 1230\" or lklhgw=\"gw 132?\" or lklhgw=\"gw 133?\" or lklhgw=\"gw 176?\"","ic":"lklhgw=\"gw 1225\" or lklhgw=\"gw 1230\" or lklhgw=\"gw 132?\" or lklhgw=\"gw 133?\" or lklhgw=\"gw 176?\"","all":"lklhgw=\"gw 1225\" or lklhgw=\"gw 1230\" or lklhgw=\"gw 132?\" or lklhgw=\"gw 133?\" or lklhgw=\"gw 176?\""}</v>
      </c>
    </row>
    <row r="262">
      <c r="A262" s="17" t="s">
        <v>4506</v>
      </c>
      <c r="B262" t="str">
        <f t="shared" si="1"/>
        <v>413.X</v>
      </c>
      <c r="C262" s="22" t="str">
        <f>VLOOKUP(B262,HGW!B:D,2,FALSE)</f>
        <v>41X</v>
      </c>
      <c r="D262" s="22" t="str">
        <f>VLOOKUP(B262,SUB!B:D,2,FALSE)</f>
        <v>41X</v>
      </c>
      <c r="E262" s="22" t="str">
        <f t="shared" si="2"/>
        <v>41X</v>
      </c>
      <c r="G262" s="26" t="str">
        <f>VLOOKUP(B262,Kiel!C:AL,36,FALSE)</f>
        <v>#N/A</v>
      </c>
      <c r="H262" s="26" t="str">
        <f t="shared" si="3"/>
        <v>{}</v>
      </c>
      <c r="I262" s="25" t="str">
        <f>VLOOKUP(B262,SUB!B:AK,35,FALSE)</f>
        <v/>
      </c>
      <c r="J262" s="25" t="str">
        <f t="shared" si="4"/>
        <v/>
      </c>
      <c r="K262" s="25" t="str">
        <f>VLOOKUP(B262,HGW!B:AN,39,FALSE)</f>
        <v>{}</v>
      </c>
      <c r="L262" s="25" t="str">
        <f t="shared" si="5"/>
        <v>{}</v>
      </c>
    </row>
    <row r="263">
      <c r="A263" s="17" t="s">
        <v>3036</v>
      </c>
      <c r="B263" t="str">
        <f t="shared" si="1"/>
        <v>413.1</v>
      </c>
      <c r="C263" s="22" t="str">
        <f>VLOOKUP(B263,HGW!B:D,2,FALSE)</f>
        <v>413.X</v>
      </c>
      <c r="D263" s="22" t="str">
        <f>VLOOKUP(B263,SUB!B:D,2,FALSE)</f>
        <v>413.X</v>
      </c>
      <c r="E263" s="22" t="str">
        <f t="shared" si="2"/>
        <v>413.X</v>
      </c>
      <c r="G263" s="25" t="str">
        <f>VLOOKUP(B263,Kiel!C:AL,36,FALSE)</f>
        <v>{}</v>
      </c>
      <c r="H263" s="25" t="str">
        <f t="shared" si="3"/>
        <v>{}</v>
      </c>
      <c r="I263" s="25" t="str">
        <f>VLOOKUP(B263,SUB!B:AK,35,FALSE)</f>
        <v/>
      </c>
      <c r="J263" s="25" t="str">
        <f t="shared" si="4"/>
        <v/>
      </c>
      <c r="K263" s="25" t="str">
        <f>VLOOKUP(B263,HGW!B:AN,39,FALSE)</f>
        <v>{"nord":"lklhgw=\"gw 197?\"","sca":"lklhgw=\"gw 197?\"","fae":"lklhgw=\"gw 197?\"","all":"lklhgw=\"gw 197?\""}</v>
      </c>
      <c r="L263" s="25" t="str">
        <f t="shared" si="5"/>
        <v>{"nord":"lklhgw=\"gw 197?\"","sca":"lklhgw=\"gw 197?\"","fae":"lklhgw=\"gw 197?\"","all":"lklhgw=\"gw 197?\""}</v>
      </c>
    </row>
    <row r="264">
      <c r="A264" s="17" t="s">
        <v>3048</v>
      </c>
      <c r="B264" t="str">
        <f t="shared" si="1"/>
        <v>413.2</v>
      </c>
      <c r="C264" s="22" t="str">
        <f>VLOOKUP(B264,HGW!B:D,2,FALSE)</f>
        <v>413.X</v>
      </c>
      <c r="D264" s="22" t="str">
        <f>VLOOKUP(B264,SUB!B:D,2,FALSE)</f>
        <v>413.X</v>
      </c>
      <c r="E264" s="22" t="str">
        <f t="shared" si="2"/>
        <v>413.X</v>
      </c>
      <c r="G264" s="25" t="str">
        <f>VLOOKUP(B264,Kiel!C:AL,36,FALSE)</f>
        <v>{}</v>
      </c>
      <c r="H264" s="25" t="str">
        <f t="shared" si="3"/>
        <v>{}</v>
      </c>
      <c r="I264" s="25" t="str">
        <f>VLOOKUP(B264,SUB!B:AK,35,FALSE)</f>
        <v/>
      </c>
      <c r="J264" s="25" t="str">
        <f t="shared" si="4"/>
        <v/>
      </c>
      <c r="K264" s="25" t="str">
        <f>VLOOKUP(B264,HGW!B:AN,39,FALSE)</f>
        <v>{"nord":"lklhgw=\"ah 136?\" or lklhgw=\"gw 2015\"","sca":"lklhgw=\"ah 136?\" or lklhgw=\"gw 2015\"","fae":"lklhgw=\"ah 136?\" or lklhgw=\"gw 2015\"","all":"lklhgw=\"ah 136?\" or lklhgw=\"gw 2015\""}</v>
      </c>
      <c r="L264" s="25" t="str">
        <f t="shared" si="5"/>
        <v>{"nord":"lklhgw=\"ah 136?\" or lklhgw=\"gw 2015\"","sca":"lklhgw=\"ah 136?\" or lklhgw=\"gw 2015\"","fae":"lklhgw=\"ah 136?\" or lklhgw=\"gw 2015\"","all":"lklhgw=\"ah 136?\" or lklhgw=\"gw 2015\""}</v>
      </c>
    </row>
    <row r="265">
      <c r="A265" s="17" t="s">
        <v>3056</v>
      </c>
      <c r="B265" t="str">
        <f t="shared" si="1"/>
        <v>413.3</v>
      </c>
      <c r="C265" s="22" t="str">
        <f>VLOOKUP(B265,HGW!B:D,2,FALSE)</f>
        <v>413.X</v>
      </c>
      <c r="D265" s="22" t="str">
        <f>VLOOKUP(B265,SUB!B:D,2,FALSE)</f>
        <v>413.X</v>
      </c>
      <c r="E265" s="22" t="str">
        <f t="shared" si="2"/>
        <v>413.X</v>
      </c>
      <c r="G265" s="25" t="str">
        <f>VLOOKUP(B265,Kiel!C:AL,36,FALSE)</f>
        <v>{}</v>
      </c>
      <c r="H265" s="25" t="str">
        <f t="shared" si="3"/>
        <v>{}</v>
      </c>
      <c r="I265" s="25" t="str">
        <f>VLOOKUP(B265,SUB!B:AK,35,FALSE)</f>
        <v/>
      </c>
      <c r="J265" s="25" t="str">
        <f t="shared" si="4"/>
        <v/>
      </c>
      <c r="K265" s="25" t="str">
        <f>VLOOKUP(B265,HGW!B:AN,39,FALSE)</f>
        <v>{"nord":"lklhgw=\"gw 199?\" or lklhgw=\"gw 200?\" or lklhgw=\"gw 201?\" or lklhgw=\"gw 201?\" or lklhgw=\"gw 202?\"","sca":"lklhgw=\"gw 199?\" or lklhgw=\"gw 200?\" or lklhgw=\"gw 201?\" or lklhgw=\"gw 201?\" or lklhgw=\"gw 202?\"","fae":"lklhgw=\"gw 199?\" or lklhgw=\"gw 200?\" or lklhgw=\"gw 201?\" or lklhgw=\"gw 201?\" or lklhgw=\"gw 202?\"","all":"lklhgw=\"gw 199?\" or lklhgw=\"gw 200?\" or lklhgw=\"gw 201?\" or lklhgw=\"gw 201?\" or lklhgw=\"gw 202?\""}</v>
      </c>
      <c r="L265" s="25" t="str">
        <f t="shared" si="5"/>
        <v>{"nord":"lklhgw=\"gw 199?\" or lklhgw=\"gw 200?\" or lklhgw=\"gw 201?\" or lklhgw=\"gw 201?\" or lklhgw=\"gw 202?\"","sca":"lklhgw=\"gw 199?\" or lklhgw=\"gw 200?\" or lklhgw=\"gw 201?\" or lklhgw=\"gw 201?\" or lklhgw=\"gw 202?\"","fae":"lklhgw=\"gw 199?\" or lklhgw=\"gw 200?\" or lklhgw=\"gw 201?\" or lklhgw=\"gw 201?\" or lklhgw=\"gw 202?\"","all":"lklhgw=\"gw 199?\" or lklhgw=\"gw 200?\" or lklhgw=\"gw 201?\" or lklhgw=\"gw 201?\" or lklhgw=\"gw 202?\""}</v>
      </c>
    </row>
    <row r="266">
      <c r="A266" s="17" t="s">
        <v>3065</v>
      </c>
      <c r="B266" t="str">
        <f t="shared" si="1"/>
        <v>413.4</v>
      </c>
      <c r="C266" s="22" t="str">
        <f>VLOOKUP(B266,HGW!B:D,2,FALSE)</f>
        <v>413.X</v>
      </c>
      <c r="D266" s="22" t="str">
        <f>VLOOKUP(B266,SUB!B:D,2,FALSE)</f>
        <v>413.X</v>
      </c>
      <c r="E266" s="22" t="str">
        <f t="shared" si="2"/>
        <v>413.X</v>
      </c>
      <c r="G266" s="25" t="str">
        <f>VLOOKUP(B266,Kiel!C:AL,36,FALSE)</f>
        <v>{}</v>
      </c>
      <c r="H266" s="25" t="str">
        <f t="shared" si="3"/>
        <v>{}</v>
      </c>
      <c r="I266" s="25" t="str">
        <f>VLOOKUP(B266,SUB!B:AK,35,FALSE)</f>
        <v/>
      </c>
      <c r="J266" s="25" t="str">
        <f t="shared" si="4"/>
        <v/>
      </c>
      <c r="K266" s="25" t="str">
        <f>VLOOKUP(B266,HGW!B:AN,39,FALSE)</f>
        <v>{"nord":"lklhgw=\"gw 1980\"","sca":"lklhgw=\"gw 1980\"","fae":"lklhgw=\"gw 1980\"","all":"lklhgw=\"gw 1980\""}</v>
      </c>
      <c r="L266" s="25" t="str">
        <f t="shared" si="5"/>
        <v>{"nord":"lklhgw=\"gw 1980\"","sca":"lklhgw=\"gw 1980\"","fae":"lklhgw=\"gw 1980\"","all":"lklhgw=\"gw 1980\""}</v>
      </c>
    </row>
    <row r="267">
      <c r="A267" s="17" t="s">
        <v>4568</v>
      </c>
      <c r="B267" t="str">
        <f t="shared" si="1"/>
        <v>414.X</v>
      </c>
      <c r="C267" s="22" t="str">
        <f>VLOOKUP(B267,HGW!B:D,2,FALSE)</f>
        <v>41X</v>
      </c>
      <c r="D267" s="22" t="str">
        <f>VLOOKUP(B267,SUB!B:D,2,FALSE)</f>
        <v>41X</v>
      </c>
      <c r="E267" s="22" t="str">
        <f t="shared" si="2"/>
        <v>41X</v>
      </c>
      <c r="G267" s="26" t="str">
        <f>VLOOKUP(B267,Kiel!C:AL,36,FALSE)</f>
        <v>#N/A</v>
      </c>
      <c r="H267" s="26" t="str">
        <f t="shared" si="3"/>
        <v>{}</v>
      </c>
      <c r="I267" s="25" t="str">
        <f>VLOOKUP(B267,SUB!B:AK,35,FALSE)</f>
        <v/>
      </c>
      <c r="J267" s="25" t="str">
        <f t="shared" si="4"/>
        <v/>
      </c>
      <c r="K267" s="25" t="str">
        <f>VLOOKUP(B267,HGW!B:AN,39,FALSE)</f>
        <v>{}</v>
      </c>
      <c r="L267" s="25" t="str">
        <f t="shared" si="5"/>
        <v>{}</v>
      </c>
    </row>
    <row r="268">
      <c r="A268" s="17" t="s">
        <v>3080</v>
      </c>
      <c r="B268" t="str">
        <f t="shared" si="1"/>
        <v>414.1</v>
      </c>
      <c r="C268" s="22" t="str">
        <f>VLOOKUP(B268,HGW!B:D,2,FALSE)</f>
        <v>414.X</v>
      </c>
      <c r="D268" s="22" t="str">
        <f>VLOOKUP(B268,SUB!B:D,2,FALSE)</f>
        <v>414.X</v>
      </c>
      <c r="E268" s="22" t="str">
        <f t="shared" si="2"/>
        <v>414.X</v>
      </c>
      <c r="G268" s="25" t="str">
        <f>VLOOKUP(B268,Kiel!C:AL,36,FALSE)</f>
        <v>{}</v>
      </c>
      <c r="H268" s="25" t="str">
        <f t="shared" si="3"/>
        <v>{}</v>
      </c>
      <c r="I268" s="25" t="str">
        <f>VLOOKUP(B268,SUB!B:AK,35,FALSE)</f>
        <v/>
      </c>
      <c r="J268" s="25" t="str">
        <f t="shared" si="4"/>
        <v/>
      </c>
      <c r="K268" s="25" t="str">
        <f>VLOOKUP(B268,HGW!B:AN,39,FALSE)</f>
        <v>{"nord":"lklhgw=\"gw 161?\" or lklhgw=\"gw 438?\"","sca":"lklhgw=\"gw 161?\" or lklhgw=\"gw 438?\"","se":"lklhgw=\"gw 161?\" or lklhgw=\"gw 438?\"","all":"lklhgw=\"gw 161?\" or lklhgw=\"gw 438?\""}</v>
      </c>
      <c r="L268" s="25" t="str">
        <f t="shared" si="5"/>
        <v>{"nord":"lklhgw=\"gw 161?\" or lklhgw=\"gw 438?\"","sca":"lklhgw=\"gw 161?\" or lklhgw=\"gw 438?\"","se":"lklhgw=\"gw 161?\" or lklhgw=\"gw 438?\"","all":"lklhgw=\"gw 161?\" or lklhgw=\"gw 438?\""}</v>
      </c>
    </row>
    <row r="269">
      <c r="A269" s="17" t="s">
        <v>3085</v>
      </c>
      <c r="B269" t="str">
        <f t="shared" si="1"/>
        <v>414.2</v>
      </c>
      <c r="C269" s="22" t="str">
        <f>VLOOKUP(B269,HGW!B:D,2,FALSE)</f>
        <v>414.X</v>
      </c>
      <c r="D269" s="22" t="str">
        <f>VLOOKUP(B269,SUB!B:D,2,FALSE)</f>
        <v>414.X</v>
      </c>
      <c r="E269" s="22" t="str">
        <f t="shared" si="2"/>
        <v>414.X</v>
      </c>
      <c r="G269" s="25" t="str">
        <f>VLOOKUP(B269,Kiel!C:AL,36,FALSE)</f>
        <v>{}</v>
      </c>
      <c r="H269" s="25" t="str">
        <f t="shared" si="3"/>
        <v>{}</v>
      </c>
      <c r="I269" s="25" t="str">
        <f>VLOOKUP(B269,SUB!B:AK,35,FALSE)</f>
        <v/>
      </c>
      <c r="J269" s="25" t="str">
        <f t="shared" si="4"/>
        <v/>
      </c>
      <c r="K269" s="25" t="str">
        <f>VLOOKUP(B269,HGW!B:AN,39,FALSE)</f>
        <v>{"nord":"lklhgw=\"ah 15?\" or lklhgw=\"gw 167?\" or lklhgw=\"gw 168?\" or lklhgw=\"gw 458?\"","sca":"lklhgw=\"ah 15?\" or lklhgw=\"gw 167?\" or lklhgw=\"gw 168?\" or lklhgw=\"gw 458?\"","se":"lklhgw=\"ah 15?\" or lklhgw=\"gw 167?\" or lklhgw=\"gw 168?\" or lklhgw=\"gw 458?\"","all":"lklhgw=\"ah 15?\" or lklhgw=\"gw 167?\" or lklhgw=\"gw 168?\" or lklhgw=\"gw 458?\""}</v>
      </c>
      <c r="L269" s="25" t="str">
        <f t="shared" si="5"/>
        <v>{"nord":"lklhgw=\"ah 15?\" or lklhgw=\"gw 167?\" or lklhgw=\"gw 168?\" or lklhgw=\"gw 458?\"","sca":"lklhgw=\"ah 15?\" or lklhgw=\"gw 167?\" or lklhgw=\"gw 168?\" or lklhgw=\"gw 458?\"","se":"lklhgw=\"ah 15?\" or lklhgw=\"gw 167?\" or lklhgw=\"gw 168?\" or lklhgw=\"gw 458?\"","all":"lklhgw=\"ah 15?\" or lklhgw=\"gw 167?\" or lklhgw=\"gw 168?\" or lklhgw=\"gw 458?\""}</v>
      </c>
    </row>
    <row r="270">
      <c r="A270" s="17" t="s">
        <v>3090</v>
      </c>
      <c r="B270" t="str">
        <f t="shared" si="1"/>
        <v>414.3</v>
      </c>
      <c r="C270" s="22" t="str">
        <f>VLOOKUP(B270,HGW!B:D,2,FALSE)</f>
        <v>414.X</v>
      </c>
      <c r="D270" s="22" t="str">
        <f>VLOOKUP(B270,SUB!B:D,2,FALSE)</f>
        <v>414.X</v>
      </c>
      <c r="E270" s="22" t="str">
        <f t="shared" si="2"/>
        <v>414.X</v>
      </c>
      <c r="G270" s="25" t="str">
        <f>VLOOKUP(B270,Kiel!C:AL,36,FALSE)</f>
        <v>{}</v>
      </c>
      <c r="H270" s="25" t="str">
        <f t="shared" si="3"/>
        <v>{}</v>
      </c>
      <c r="I270" s="25" t="str">
        <f>VLOOKUP(B270,SUB!B:AK,35,FALSE)</f>
        <v/>
      </c>
      <c r="J270" s="25" t="str">
        <f t="shared" si="4"/>
        <v/>
      </c>
      <c r="K270" s="25" t="str">
        <f>VLOOKUP(B270,HGW!B:AN,39,FALSE)</f>
        <v>{"nord":"lklhgw=\"gw 162?\" or lklhgw=\"gw 163?\" or lklhgw=\"gw 164?\" or lklhgw=\"gw 167?\" or lklhgw=\"gw 168?\" or lklhgw=\"gw 44?\" or lklhgw=\"gw 45?\" or lklhgw=\"gw 46?\" or lklhgw=\"gw 47?\"","sca":"lklhgw=\"gw 162?\" or lklhgw=\"gw 163?\" or lklhgw=\"gw 164?\" or lklhgw=\"gw 167?\" or lklhgw=\"gw 168?\" or lklhgw=\"gw 44?\" or lklhgw=\"gw 45?\" or lklhgw=\"gw 46?\" or lklhgw=\"gw 47?\"","se":"lklhgw=\"gw 162?\" or lklhgw=\"gw 163?\" or lklhgw=\"gw 164?\" or lklhgw=\"gw 167?\" or lklhgw=\"gw 168?\" or lklhgw=\"gw 44?\" or lklhgw=\"gw 45?\" or lklhgw=\"gw 46?\" or lklhgw=\"gw 47?\"","all":"lklhgw=\"gw 162?\" or lklhgw=\"gw 163?\" or lklhgw=\"gw 164?\" or lklhgw=\"gw 167?\" or lklhgw=\"gw 168?\" or lklhgw=\"gw 44?\" or lklhgw=\"gw 45?\" or lklhgw=\"gw 46?\" or lklhgw=\"gw 47?\""}</v>
      </c>
      <c r="L270" s="25" t="str">
        <f t="shared" si="5"/>
        <v>{"nord":"lklhgw=\"gw 162?\" or lklhgw=\"gw 163?\" or lklhgw=\"gw 164?\" or lklhgw=\"gw 167?\" or lklhgw=\"gw 168?\" or lklhgw=\"gw 44?\" or lklhgw=\"gw 45?\" or lklhgw=\"gw 46?\" or lklhgw=\"gw 47?\"","sca":"lklhgw=\"gw 162?\" or lklhgw=\"gw 163?\" or lklhgw=\"gw 164?\" or lklhgw=\"gw 167?\" or lklhgw=\"gw 168?\" or lklhgw=\"gw 44?\" or lklhgw=\"gw 45?\" or lklhgw=\"gw 46?\" or lklhgw=\"gw 47?\"","se":"lklhgw=\"gw 162?\" or lklhgw=\"gw 163?\" or lklhgw=\"gw 164?\" or lklhgw=\"gw 167?\" or lklhgw=\"gw 168?\" or lklhgw=\"gw 44?\" or lklhgw=\"gw 45?\" or lklhgw=\"gw 46?\" or lklhgw=\"gw 47?\"","all":"lklhgw=\"gw 162?\" or lklhgw=\"gw 163?\" or lklhgw=\"gw 164?\" or lklhgw=\"gw 167?\" or lklhgw=\"gw 168?\" or lklhgw=\"gw 44?\" or lklhgw=\"gw 45?\" or lklhgw=\"gw 46?\" or lklhgw=\"gw 47?\""}</v>
      </c>
    </row>
    <row r="271">
      <c r="A271" s="17" t="s">
        <v>3096</v>
      </c>
      <c r="B271" t="str">
        <f t="shared" si="1"/>
        <v>414.4</v>
      </c>
      <c r="C271" s="22" t="str">
        <f>VLOOKUP(B271,HGW!B:D,2,FALSE)</f>
        <v>414.X</v>
      </c>
      <c r="D271" s="22" t="str">
        <f>VLOOKUP(B271,SUB!B:D,2,FALSE)</f>
        <v>414.X</v>
      </c>
      <c r="E271" s="22" t="str">
        <f t="shared" si="2"/>
        <v>414.X</v>
      </c>
      <c r="G271" s="25" t="str">
        <f>VLOOKUP(B271,Kiel!C:AL,36,FALSE)</f>
        <v>{}</v>
      </c>
      <c r="H271" s="25" t="str">
        <f t="shared" si="3"/>
        <v>{}</v>
      </c>
      <c r="I271" s="25" t="str">
        <f>VLOOKUP(B271,SUB!B:AK,35,FALSE)</f>
        <v/>
      </c>
      <c r="J271" s="25" t="str">
        <f t="shared" si="4"/>
        <v/>
      </c>
      <c r="K271" s="25" t="str">
        <f>VLOOKUP(B271,HGW!B:AN,39,FALSE)</f>
        <v>{"nord":"lklhgw=\"gw 1628\" or lklhgw=\"gw 4410\" or lklhgw=\"gw 4750\"","sca":"lklhgw=\"gw 1628\" or lklhgw=\"gw 4410\" or lklhgw=\"gw 4750\"","se":"lklhgw=\"gw 1628\" or lklhgw=\"gw 4410\" or lklhgw=\"gw 4750\"","all":"lklhgw=\"gw 1628\" or lklhgw=\"gw 4410\" or lklhgw=\"gw 4750\""}</v>
      </c>
      <c r="L271" s="25" t="str">
        <f t="shared" si="5"/>
        <v>{"nord":"lklhgw=\"gw 1628\" or lklhgw=\"gw 4410\" or lklhgw=\"gw 4750\"","sca":"lklhgw=\"gw 1628\" or lklhgw=\"gw 4410\" or lklhgw=\"gw 4750\"","se":"lklhgw=\"gw 1628\" or lklhgw=\"gw 4410\" or lklhgw=\"gw 4750\"","all":"lklhgw=\"gw 1628\" or lklhgw=\"gw 4410\" or lklhgw=\"gw 4750\""}</v>
      </c>
    </row>
    <row r="272">
      <c r="A272" s="17" t="s">
        <v>4647</v>
      </c>
      <c r="B272" t="str">
        <f t="shared" si="1"/>
        <v>415.X</v>
      </c>
      <c r="C272" s="22" t="str">
        <f>VLOOKUP(B272,HGW!B:D,2,FALSE)</f>
        <v>41X</v>
      </c>
      <c r="D272" s="22" t="str">
        <f>VLOOKUP(B272,SUB!B:D,2,FALSE)</f>
        <v>41X</v>
      </c>
      <c r="E272" s="22" t="str">
        <f t="shared" si="2"/>
        <v>41X</v>
      </c>
      <c r="G272" s="26" t="str">
        <f>VLOOKUP(B272,Kiel!C:AL,36,FALSE)</f>
        <v>#N/A</v>
      </c>
      <c r="H272" s="26" t="str">
        <f t="shared" si="3"/>
        <v>{}</v>
      </c>
      <c r="I272" s="25" t="str">
        <f>VLOOKUP(B272,SUB!B:AK,35,FALSE)</f>
        <v/>
      </c>
      <c r="J272" s="25" t="str">
        <f t="shared" si="4"/>
        <v/>
      </c>
      <c r="K272" s="25" t="str">
        <f>VLOOKUP(B272,HGW!B:AN,39,FALSE)</f>
        <v>{}</v>
      </c>
      <c r="L272" s="25" t="str">
        <f t="shared" si="5"/>
        <v>{}</v>
      </c>
    </row>
    <row r="273">
      <c r="A273" s="17" t="s">
        <v>3111</v>
      </c>
      <c r="B273" t="str">
        <f t="shared" si="1"/>
        <v>415.1</v>
      </c>
      <c r="C273" s="22" t="str">
        <f>VLOOKUP(B273,HGW!B:D,2,FALSE)</f>
        <v>415.X</v>
      </c>
      <c r="D273" s="22" t="str">
        <f>VLOOKUP(B273,SUB!B:D,2,FALSE)</f>
        <v>415.X</v>
      </c>
      <c r="E273" s="22" t="str">
        <f t="shared" si="2"/>
        <v>415.X</v>
      </c>
      <c r="G273" s="25" t="str">
        <f>VLOOKUP(B273,Kiel!C:AL,36,FALSE)</f>
        <v>{}</v>
      </c>
      <c r="H273" s="25" t="str">
        <f t="shared" si="3"/>
        <v>{}</v>
      </c>
      <c r="I273" s="25" t="str">
        <f>VLOOKUP(B273,SUB!B:AK,35,FALSE)</f>
        <v/>
      </c>
      <c r="J273" s="25" t="str">
        <f t="shared" si="4"/>
        <v/>
      </c>
      <c r="K273" s="25" t="str">
        <f>VLOOKUP(B273,HGW!B:AN,39,FALSE)</f>
        <v>{"nord":"lklhgw=\"gw 149?\" or lklhgw=\"gw 1500\" or lklhgw=\"gw 319?\"","sca":"lklhgw=\"gw 149?\" or lklhgw=\"gw 1500\" or lklhgw=\"gw 319?\"","dk":"lklhgw=\"gw 149?\" or lklhgw=\"gw 1500\" or lklhgw=\"gw 319?\"","all":"lklhgw=\"gw 149?\" or lklhgw=\"gw 1500\" or lklhgw=\"gw 319?\""}</v>
      </c>
      <c r="L273" s="25" t="str">
        <f t="shared" si="5"/>
        <v>{"nord":"lklhgw=\"gw 149?\" or lklhgw=\"gw 1500\" or lklhgw=\"gw 319?\"","sca":"lklhgw=\"gw 149?\" or lklhgw=\"gw 1500\" or lklhgw=\"gw 319?\"","dk":"lklhgw=\"gw 149?\" or lklhgw=\"gw 1500\" or lklhgw=\"gw 319?\"","all":"lklhgw=\"gw 149?\" or lklhgw=\"gw 1500\" or lklhgw=\"gw 319?\""}</v>
      </c>
    </row>
    <row r="274">
      <c r="A274" s="17" t="s">
        <v>3117</v>
      </c>
      <c r="B274" t="str">
        <f t="shared" si="1"/>
        <v>415.2</v>
      </c>
      <c r="C274" s="22" t="str">
        <f>VLOOKUP(B274,HGW!B:D,2,FALSE)</f>
        <v>415.X</v>
      </c>
      <c r="D274" s="22" t="str">
        <f>VLOOKUP(B274,SUB!B:D,2,FALSE)</f>
        <v>415.X</v>
      </c>
      <c r="E274" s="22" t="str">
        <f t="shared" si="2"/>
        <v>415.X</v>
      </c>
      <c r="G274" s="25" t="str">
        <f>VLOOKUP(B274,Kiel!C:AL,36,FALSE)</f>
        <v>{}</v>
      </c>
      <c r="H274" s="25" t="str">
        <f t="shared" si="3"/>
        <v>{}</v>
      </c>
      <c r="I274" s="25" t="str">
        <f>VLOOKUP(B274,SUB!B:AK,35,FALSE)</f>
        <v/>
      </c>
      <c r="J274" s="25" t="str">
        <f t="shared" si="4"/>
        <v/>
      </c>
      <c r="K274" s="25" t="str">
        <f>VLOOKUP(B274,HGW!B:AN,39,FALSE)</f>
        <v>{"nord":"lklhgw=\"ah 130?\" or lklhgw=\"ah 131?\" or lklhgw=\"ah 132?\" or lklhgw=\"ah 133?\" or lklhgw=\"ah 134?\" or lklhgw=\"gw 156?\" or lklhgw=\"gw 338? \"","sca":"lklhgw=\"ah 130?\" or lklhgw=\"ah 131?\" or lklhgw=\"ah 132?\" or lklhgw=\"ah 133?\" or lklhgw=\"ah 134?\" or lklhgw=\"gw 156?\" or lklhgw=\"gw 338? \"","dk":"lklhgw=\"ah 130?\" or lklhgw=\"ah 131?\" or lklhgw=\"ah 132?\" or lklhgw=\"ah 133?\" or lklhgw=\"ah 134?\" or lklhgw=\"gw 156?\" or lklhgw=\"gw 338? \"","all":"lklhgw=\"ah 130?\" or lklhgw=\"ah 131?\" or lklhgw=\"ah 132?\" or lklhgw=\"ah 133?\" or lklhgw=\"ah 134?\" or lklhgw=\"gw 156?\" or lklhgw=\"gw 338? \""}</v>
      </c>
      <c r="L274" s="25" t="str">
        <f t="shared" si="5"/>
        <v>{"nord":"lklhgw=\"ah 130?\" or lklhgw=\"ah 131?\" or lklhgw=\"ah 132?\" or lklhgw=\"ah 133?\" or lklhgw=\"ah 134?\" or lklhgw=\"gw 156?\" or lklhgw=\"gw 338? \"","sca":"lklhgw=\"ah 130?\" or lklhgw=\"ah 131?\" or lklhgw=\"ah 132?\" or lklhgw=\"ah 133?\" or lklhgw=\"ah 134?\" or lklhgw=\"gw 156?\" or lklhgw=\"gw 338? \"","dk":"lklhgw=\"ah 130?\" or lklhgw=\"ah 131?\" or lklhgw=\"ah 132?\" or lklhgw=\"ah 133?\" or lklhgw=\"ah 134?\" or lklhgw=\"gw 156?\" or lklhgw=\"gw 338? \"","all":"lklhgw=\"ah 130?\" or lklhgw=\"ah 131?\" or lklhgw=\"ah 132?\" or lklhgw=\"ah 133?\" or lklhgw=\"ah 134?\" or lklhgw=\"gw 156?\" or lklhgw=\"gw 338? \""}</v>
      </c>
    </row>
    <row r="275">
      <c r="A275" s="17" t="s">
        <v>3122</v>
      </c>
      <c r="B275" t="str">
        <f t="shared" si="1"/>
        <v>415.3</v>
      </c>
      <c r="C275" s="22" t="str">
        <f>VLOOKUP(B275,HGW!B:D,2,FALSE)</f>
        <v>415.X</v>
      </c>
      <c r="D275" s="22" t="str">
        <f>VLOOKUP(B275,SUB!B:D,2,FALSE)</f>
        <v>415.X</v>
      </c>
      <c r="E275" s="22" t="str">
        <f t="shared" si="2"/>
        <v>415.X</v>
      </c>
      <c r="G275" s="25" t="str">
        <f>VLOOKUP(B275,Kiel!C:AL,36,FALSE)</f>
        <v>{}</v>
      </c>
      <c r="H275" s="25" t="str">
        <f t="shared" si="3"/>
        <v>{}</v>
      </c>
      <c r="I275" s="25" t="str">
        <f>VLOOKUP(B275,SUB!B:AK,35,FALSE)</f>
        <v/>
      </c>
      <c r="J275" s="25" t="str">
        <f t="shared" si="4"/>
        <v/>
      </c>
      <c r="K275" s="25" t="str">
        <f>VLOOKUP(B275,HGW!B:AN,39,FALSE)</f>
        <v>{"nord":"lklhgw=\"gw 150?\" or lklhgw=\"gw 152?\" or lklhgw=\"gw 153?\" or lklhgw=\"gw 154?\" or lklhgw=\"gw 157?\" or lklhgw=\"gw 158?\" or lklhgw=\"gw 32?\" or lklhgw=\"gw 33?\" or lklhgw=\"gw 36?\" or lklhgw=\"gw 37?\" or lklhgw=\"gw 38?\"","sca":"lklhgw=\"gw 150?\" or lklhgw=\"gw 152?\" or lklhgw=\"gw 153?\" or lklhgw=\"gw 154?\" or lklhgw=\"gw 157?\" or lklhgw=\"gw 158?\" or lklhgw=\"gw 32?\" or lklhgw=\"gw 33?\" or lklhgw=\"gw 36?\" or lklhgw=\"gw 37?\" or lklhgw=\"gw 38?\"","dk":"lklhgw=\"gw 150?\" or lklhgw=\"gw 152?\" or lklhgw=\"gw 153?\" or lklhgw=\"gw 154?\" or lklhgw=\"gw 157?\" or lklhgw=\"gw 158?\" or lklhgw=\"gw 32?\" or lklhgw=\"gw 33?\" or lklhgw=\"gw 36?\" or lklhgw=\"gw 37?\" or lklhgw=\"gw 38?\"","all":"lklhgw=\"gw 150?\" or lklhgw=\"gw 152?\" or lklhgw=\"gw 153?\" or lklhgw=\"gw 154?\" or lklhgw=\"gw 157?\" or lklhgw=\"gw 158?\" or lklhgw=\"gw 32?\" or lklhgw=\"gw 33?\" or lklhgw=\"gw 36?\" or lklhgw=\"gw 37?\" or lklhgw=\"gw 38?\""}</v>
      </c>
      <c r="L275" s="25" t="str">
        <f t="shared" si="5"/>
        <v>{"nord":"lklhgw=\"gw 150?\" or lklhgw=\"gw 152?\" or lklhgw=\"gw 153?\" or lklhgw=\"gw 154?\" or lklhgw=\"gw 157?\" or lklhgw=\"gw 158?\" or lklhgw=\"gw 32?\" or lklhgw=\"gw 33?\" or lklhgw=\"gw 36?\" or lklhgw=\"gw 37?\" or lklhgw=\"gw 38?\"","sca":"lklhgw=\"gw 150?\" or lklhgw=\"gw 152?\" or lklhgw=\"gw 153?\" or lklhgw=\"gw 154?\" or lklhgw=\"gw 157?\" or lklhgw=\"gw 158?\" or lklhgw=\"gw 32?\" or lklhgw=\"gw 33?\" or lklhgw=\"gw 36?\" or lklhgw=\"gw 37?\" or lklhgw=\"gw 38?\"","dk":"lklhgw=\"gw 150?\" or lklhgw=\"gw 152?\" or lklhgw=\"gw 153?\" or lklhgw=\"gw 154?\" or lklhgw=\"gw 157?\" or lklhgw=\"gw 158?\" or lklhgw=\"gw 32?\" or lklhgw=\"gw 33?\" or lklhgw=\"gw 36?\" or lklhgw=\"gw 37?\" or lklhgw=\"gw 38?\"","all":"lklhgw=\"gw 150?\" or lklhgw=\"gw 152?\" or lklhgw=\"gw 153?\" or lklhgw=\"gw 154?\" or lklhgw=\"gw 157?\" or lklhgw=\"gw 158?\" or lklhgw=\"gw 32?\" or lklhgw=\"gw 33?\" or lklhgw=\"gw 36?\" or lklhgw=\"gw 37?\" or lklhgw=\"gw 38?\""}</v>
      </c>
    </row>
    <row r="276">
      <c r="A276" s="17" t="s">
        <v>3129</v>
      </c>
      <c r="B276" t="str">
        <f t="shared" si="1"/>
        <v>415.4</v>
      </c>
      <c r="C276" s="22" t="str">
        <f>VLOOKUP(B276,HGW!B:D,2,FALSE)</f>
        <v>415.X</v>
      </c>
      <c r="D276" s="22" t="str">
        <f>VLOOKUP(B276,SUB!B:D,2,FALSE)</f>
        <v>415.X</v>
      </c>
      <c r="E276" s="22" t="str">
        <f t="shared" si="2"/>
        <v>415.X</v>
      </c>
      <c r="G276" s="25" t="str">
        <f>VLOOKUP(B276,Kiel!C:AL,36,FALSE)</f>
        <v>{}</v>
      </c>
      <c r="H276" s="25" t="str">
        <f t="shared" si="3"/>
        <v>{}</v>
      </c>
      <c r="I276" s="25" t="str">
        <f>VLOOKUP(B276,SUB!B:AK,35,FALSE)</f>
        <v/>
      </c>
      <c r="J276" s="25" t="str">
        <f t="shared" si="4"/>
        <v/>
      </c>
      <c r="K276" s="25" t="str">
        <f>VLOOKUP(B276,HGW!B:AN,39,FALSE)</f>
        <v>{"nord":"lklhgw=\"gw 1512 \"","sca":"lklhgw=\"gw 1512 \"","dk":"lklhgw=\"gw 1512 \"","all":"lklhgw=\"gw 1512 \""}</v>
      </c>
      <c r="L276" s="25" t="str">
        <f t="shared" si="5"/>
        <v>{"nord":"lklhgw=\"gw 1512 \"","sca":"lklhgw=\"gw 1512 \"","dk":"lklhgw=\"gw 1512 \"","all":"lklhgw=\"gw 1512 \""}</v>
      </c>
    </row>
    <row r="277">
      <c r="A277" s="17" t="s">
        <v>4735</v>
      </c>
      <c r="B277" t="str">
        <f t="shared" si="1"/>
        <v>416.X</v>
      </c>
      <c r="C277" s="22" t="str">
        <f>VLOOKUP(B277,HGW!B:D,2,FALSE)</f>
        <v>41X</v>
      </c>
      <c r="D277" s="22" t="str">
        <f>VLOOKUP(B277,SUB!B:D,2,FALSE)</f>
        <v>41X</v>
      </c>
      <c r="E277" s="22" t="str">
        <f t="shared" si="2"/>
        <v>41X</v>
      </c>
      <c r="G277" s="26" t="str">
        <f>VLOOKUP(B277,Kiel!C:AL,36,FALSE)</f>
        <v>#N/A</v>
      </c>
      <c r="H277" s="26" t="str">
        <f t="shared" si="3"/>
        <v>{}</v>
      </c>
      <c r="I277" s="25" t="str">
        <f>VLOOKUP(B277,SUB!B:AK,35,FALSE)</f>
        <v/>
      </c>
      <c r="J277" s="25" t="str">
        <f t="shared" si="4"/>
        <v/>
      </c>
      <c r="K277" s="25" t="str">
        <f>VLOOKUP(B277,HGW!B:AN,39,FALSE)</f>
        <v>{}</v>
      </c>
      <c r="L277" s="25" t="str">
        <f t="shared" si="5"/>
        <v>{}</v>
      </c>
    </row>
    <row r="278">
      <c r="A278" s="17" t="s">
        <v>3139</v>
      </c>
      <c r="B278" t="str">
        <f t="shared" si="1"/>
        <v>416.1</v>
      </c>
      <c r="C278" s="22" t="str">
        <f>VLOOKUP(B278,HGW!B:D,2,FALSE)</f>
        <v>416.X</v>
      </c>
      <c r="D278" s="22" t="str">
        <f>VLOOKUP(B278,SUB!B:D,2,FALSE)</f>
        <v>416.X</v>
      </c>
      <c r="E278" s="22" t="str">
        <f t="shared" si="2"/>
        <v>416.X</v>
      </c>
      <c r="G278" s="25" t="str">
        <f>VLOOKUP(B278,Kiel!C:AL,36,FALSE)</f>
        <v>{}</v>
      </c>
      <c r="H278" s="25" t="str">
        <f t="shared" si="3"/>
        <v>{}</v>
      </c>
      <c r="I278" s="25" t="str">
        <f>VLOOKUP(B278,SUB!B:AK,35,FALSE)</f>
        <v/>
      </c>
      <c r="J278" s="25" t="str">
        <f t="shared" si="4"/>
        <v/>
      </c>
      <c r="K278" s="25" t="str">
        <f>VLOOKUP(B278,HGW!B:AN,39,FALSE)</f>
        <v>{"nord":"lklhgw=\"gw 135?\" or lklhgw=\"gw 204?\" or lklhgw=\"gw 229?\" or lklhgw=\"gw 245?\"","sca":"lklhgw=\"gw 135?\" or lklhgw=\"gw 204?\" or lklhgw=\"gw 229?\" or lklhgw=\"gw 245?\"","no":"lklhgw=\"gw 135?\" or lklhgw=\"gw 204?\" or lklhgw=\"gw 229?\" or lklhgw=\"gw 245?\"","all":"lklhgw=\"gw 135?\" or lklhgw=\"gw 204?\" or lklhgw=\"gw 229?\" or lklhgw=\"gw 245?\""}</v>
      </c>
      <c r="L278" s="25" t="str">
        <f t="shared" si="5"/>
        <v>{"nord":"lklhgw=\"gw 135?\" or lklhgw=\"gw 204?\" or lklhgw=\"gw 229?\" or lklhgw=\"gw 245?\"","sca":"lklhgw=\"gw 135?\" or lklhgw=\"gw 204?\" or lklhgw=\"gw 229?\" or lklhgw=\"gw 245?\"","no":"lklhgw=\"gw 135?\" or lklhgw=\"gw 204?\" or lklhgw=\"gw 229?\" or lklhgw=\"gw 245?\"","all":"lklhgw=\"gw 135?\" or lklhgw=\"gw 204?\" or lklhgw=\"gw 229?\" or lklhgw=\"gw 245?\""}</v>
      </c>
    </row>
    <row r="279">
      <c r="A279" s="17" t="s">
        <v>3148</v>
      </c>
      <c r="B279" t="str">
        <f t="shared" si="1"/>
        <v>416.2</v>
      </c>
      <c r="C279" s="22" t="str">
        <f>VLOOKUP(B279,HGW!B:D,2,FALSE)</f>
        <v>416.X</v>
      </c>
      <c r="D279" s="22" t="str">
        <f>VLOOKUP(B279,SUB!B:D,2,FALSE)</f>
        <v>416.X</v>
      </c>
      <c r="E279" s="22" t="str">
        <f t="shared" si="2"/>
        <v>416.X</v>
      </c>
      <c r="G279" s="25" t="str">
        <f>VLOOKUP(B279,Kiel!C:AL,36,FALSE)</f>
        <v>{}</v>
      </c>
      <c r="H279" s="25" t="str">
        <f t="shared" si="3"/>
        <v>{}</v>
      </c>
      <c r="I279" s="25" t="str">
        <f>VLOOKUP(B279,SUB!B:AK,35,FALSE)</f>
        <v/>
      </c>
      <c r="J279" s="25" t="str">
        <f t="shared" si="4"/>
        <v/>
      </c>
      <c r="K279" s="25" t="str">
        <f>VLOOKUP(B279,HGW!B:AN,39,FALSE)</f>
        <v>{"nord":"lklhgw=\"ah 14?\" or lklhgw=\"gw 143?\" or lklhgw=\"gw 144?\" or lklhgw=\"gw 220?\" or lklhgw=\"gw 2410\" or lklhgw=\"gw 257?\"","sca":"lklhgw=\"ah 14?\" or lklhgw=\"gw 143?\" or lklhgw=\"gw 144?\" or lklhgw=\"gw 220?\" or lklhgw=\"gw 2410\" or lklhgw=\"gw 257?\"","no":"lklhgw=\"ah 14?\" or lklhgw=\"gw 143?\" or lklhgw=\"gw 144?\" or lklhgw=\"gw 220?\" or lklhgw=\"gw 2410\" or lklhgw=\"gw 257?\"","all":"lklhgw=\"ah 14?\" or lklhgw=\"gw 143?\" or lklhgw=\"gw 144?\" or lklhgw=\"gw 220?\" or lklhgw=\"gw 2410\" or lklhgw=\"gw 257?\""}</v>
      </c>
      <c r="L279" s="25" t="str">
        <f t="shared" si="5"/>
        <v>{"nord":"lklhgw=\"ah 14?\" or lklhgw=\"gw 143?\" or lklhgw=\"gw 144?\" or lklhgw=\"gw 220?\" or lklhgw=\"gw 2410\" or lklhgw=\"gw 257?\"","sca":"lklhgw=\"ah 14?\" or lklhgw=\"gw 143?\" or lklhgw=\"gw 144?\" or lklhgw=\"gw 220?\" or lklhgw=\"gw 2410\" or lklhgw=\"gw 257?\"","no":"lklhgw=\"ah 14?\" or lklhgw=\"gw 143?\" or lklhgw=\"gw 144?\" or lklhgw=\"gw 220?\" or lklhgw=\"gw 2410\" or lklhgw=\"gw 257?\"","all":"lklhgw=\"ah 14?\" or lklhgw=\"gw 143?\" or lklhgw=\"gw 144?\" or lklhgw=\"gw 220?\" or lklhgw=\"gw 2410\" or lklhgw=\"gw 257?\""}</v>
      </c>
    </row>
    <row r="280">
      <c r="A280" s="17" t="s">
        <v>3158</v>
      </c>
      <c r="B280" t="str">
        <f t="shared" si="1"/>
        <v>416.3</v>
      </c>
      <c r="C280" s="22" t="str">
        <f>VLOOKUP(B280,HGW!B:D,2,FALSE)</f>
        <v>416.X</v>
      </c>
      <c r="D280" s="22" t="str">
        <f>VLOOKUP(B280,SUB!B:D,2,FALSE)</f>
        <v>416.X</v>
      </c>
      <c r="E280" s="22" t="str">
        <f t="shared" si="2"/>
        <v>416.X</v>
      </c>
      <c r="G280" s="25" t="str">
        <f>VLOOKUP(B280,Kiel!C:AL,36,FALSE)</f>
        <v>{}</v>
      </c>
      <c r="H280" s="25" t="str">
        <f t="shared" si="3"/>
        <v>{}</v>
      </c>
      <c r="I280" s="25" t="str">
        <f>VLOOKUP(B280,SUB!B:AK,35,FALSE)</f>
        <v/>
      </c>
      <c r="J280" s="25" t="str">
        <f t="shared" si="4"/>
        <v/>
      </c>
      <c r="K280" s="25" t="str">
        <f>VLOOKUP(B280,HGW!B:AN,39,FALSE)</f>
        <v>{"nord":"lklhgw=\"gw 136?\" or lklhgw=\"gw 138?\" or lklhgw=\"gw 139?\" or lklhgw=\"gw 14?\" or lklhgw=\"gw 205?\" or lklhgw=\"gw 206?\" or lklhgw=\"gw 208?\" or lklhgw=\"gw 21?\" or lklhgw=\"gw 22?\" or lklhgw=\"gw 24?\" or lklhgw=\"gw 25?\"","sca":"lklhgw=\"gw 136?\" or lklhgw=\"gw 138?\" or lklhgw=\"gw 139?\" or lklhgw=\"gw 14?\" or lklhgw=\"gw 205?\" or lklhgw=\"gw 206?\" or lklhgw=\"gw 208?\" or lklhgw=\"gw 21?\" or lklhgw=\"gw 22?\" or lklhgw=\"gw 24?\" or lklhgw=\"gw 25?\"","no":"lklhgw=\"gw 136?\" or lklhgw=\"gw 138?\" or lklhgw=\"gw 139?\" or lklhgw=\"gw 14?\" or lklhgw=\"gw 205?\" or lklhgw=\"gw 206?\" or lklhgw=\"gw 208?\" or lklhgw=\"gw 21?\" or lklhgw=\"gw 22?\" or lklhgw=\"gw 24?\" or lklhgw=\"gw 25?\"","all":"lklhgw=\"gw 136?\" or lklhgw=\"gw 138?\" or lklhgw=\"gw 139?\" or lklhgw=\"gw 14?\" or lklhgw=\"gw 205?\" or lklhgw=\"gw 206?\" or lklhgw=\"gw 208?\" or lklhgw=\"gw 21?\" or lklhgw=\"gw 22?\" or lklhgw=\"gw 24?\" or lklhgw=\"gw 25?\""}</v>
      </c>
      <c r="L280" s="25" t="str">
        <f t="shared" si="5"/>
        <v>{"nord":"lklhgw=\"gw 136?\" or lklhgw=\"gw 138?\" or lklhgw=\"gw 139?\" or lklhgw=\"gw 14?\" or lklhgw=\"gw 205?\" or lklhgw=\"gw 206?\" or lklhgw=\"gw 208?\" or lklhgw=\"gw 21?\" or lklhgw=\"gw 22?\" or lklhgw=\"gw 24?\" or lklhgw=\"gw 25?\"","sca":"lklhgw=\"gw 136?\" or lklhgw=\"gw 138?\" or lklhgw=\"gw 139?\" or lklhgw=\"gw 14?\" or lklhgw=\"gw 205?\" or lklhgw=\"gw 206?\" or lklhgw=\"gw 208?\" or lklhgw=\"gw 21?\" or lklhgw=\"gw 22?\" or lklhgw=\"gw 24?\" or lklhgw=\"gw 25?\"","no":"lklhgw=\"gw 136?\" or lklhgw=\"gw 138?\" or lklhgw=\"gw 139?\" or lklhgw=\"gw 14?\" or lklhgw=\"gw 205?\" or lklhgw=\"gw 206?\" or lklhgw=\"gw 208?\" or lklhgw=\"gw 21?\" or lklhgw=\"gw 22?\" or lklhgw=\"gw 24?\" or lklhgw=\"gw 25?\"","all":"lklhgw=\"gw 136?\" or lklhgw=\"gw 138?\" or lklhgw=\"gw 139?\" or lklhgw=\"gw 14?\" or lklhgw=\"gw 205?\" or lklhgw=\"gw 206?\" or lklhgw=\"gw 208?\" or lklhgw=\"gw 21?\" or lklhgw=\"gw 22?\" or lklhgw=\"gw 24?\" or lklhgw=\"gw 25?\""}</v>
      </c>
    </row>
    <row r="281">
      <c r="A281" s="17" t="s">
        <v>3167</v>
      </c>
      <c r="B281" t="str">
        <f t="shared" si="1"/>
        <v>416.4</v>
      </c>
      <c r="C281" s="22" t="str">
        <f>VLOOKUP(B281,HGW!B:D,2,FALSE)</f>
        <v>416.X</v>
      </c>
      <c r="D281" s="22" t="str">
        <f>VLOOKUP(B281,SUB!B:D,2,FALSE)</f>
        <v>416.X</v>
      </c>
      <c r="E281" s="22" t="str">
        <f t="shared" si="2"/>
        <v>416.X</v>
      </c>
      <c r="G281" s="25" t="str">
        <f>VLOOKUP(B281,Kiel!C:AL,36,FALSE)</f>
        <v>{}</v>
      </c>
      <c r="H281" s="25" t="str">
        <f t="shared" si="3"/>
        <v>{}</v>
      </c>
      <c r="I281" s="25" t="str">
        <f>VLOOKUP(B281,SUB!B:AK,35,FALSE)</f>
        <v/>
      </c>
      <c r="J281" s="25" t="str">
        <f t="shared" si="4"/>
        <v/>
      </c>
      <c r="K281" s="25" t="str">
        <f>VLOOKUP(B281,HGW!B:AN,39,FALSE)</f>
        <v>{"nord":"lklhgw=\"gw 137?\" or lklhgw=\"gw 147?\" or lklhgw=\"gw 148?\" or lklhgw=\"gw 2470\" or lklhgw=\"gw 2310\"","sca":"lklhgw=\"gw 137?\" or lklhgw=\"gw 147?\" or lklhgw=\"gw 148?\" or lklhgw=\"gw 2470\" or lklhgw=\"gw 2310\"","no":"lklhgw=\"gw 137?\" or lklhgw=\"gw 147?\" or lklhgw=\"gw 148?\" or lklhgw=\"gw 2470\" or lklhgw=\"gw 2310\"","all":"lklhgw=\"gw 137?\" or lklhgw=\"gw 147?\" or lklhgw=\"gw 148?\" or lklhgw=\"gw 2470\" or lklhgw=\"gw 2310\""}</v>
      </c>
      <c r="L281" s="25" t="str">
        <f t="shared" si="5"/>
        <v>{"nord":"lklhgw=\"gw 137?\" or lklhgw=\"gw 147?\" or lklhgw=\"gw 148?\" or lklhgw=\"gw 2470\" or lklhgw=\"gw 2310\"","sca":"lklhgw=\"gw 137?\" or lklhgw=\"gw 147?\" or lklhgw=\"gw 148?\" or lklhgw=\"gw 2470\" or lklhgw=\"gw 2310\"","no":"lklhgw=\"gw 137?\" or lklhgw=\"gw 147?\" or lklhgw=\"gw 148?\" or lklhgw=\"gw 2470\" or lklhgw=\"gw 2310\"","all":"lklhgw=\"gw 137?\" or lklhgw=\"gw 147?\" or lklhgw=\"gw 148?\" or lklhgw=\"gw 2470\" or lklhgw=\"gw 2310\""}</v>
      </c>
    </row>
    <row r="282">
      <c r="A282" s="17" t="s">
        <v>3198</v>
      </c>
      <c r="B282" t="str">
        <f t="shared" si="1"/>
        <v>42X</v>
      </c>
      <c r="C282" s="22" t="str">
        <f>VLOOKUP(B282,HGW!B:D,2,FALSE)</f>
        <v>4XX</v>
      </c>
      <c r="D282" s="22" t="str">
        <f>VLOOKUP(B282,SUB!B:D,2,FALSE)</f>
        <v>4XX</v>
      </c>
      <c r="E282" s="22" t="str">
        <f t="shared" si="2"/>
        <v>4XX</v>
      </c>
      <c r="G282" s="26" t="str">
        <f>VLOOKUP(B282,Kiel!C:AL,36,FALSE)</f>
        <v>#N/A</v>
      </c>
      <c r="H282" s="26" t="str">
        <f t="shared" si="3"/>
        <v>{}</v>
      </c>
      <c r="I282" s="25" t="str">
        <f>VLOOKUP(B282,SUB!B:AK,35,FALSE)</f>
        <v/>
      </c>
      <c r="J282" s="25" t="str">
        <f t="shared" si="4"/>
        <v/>
      </c>
      <c r="K282" s="25" t="str">
        <f>VLOOKUP(B282,HGW!B:AN,39,FALSE)</f>
        <v>{"bal":"lklhgw=\"ez 10?\" or lklhgw=\"ez 11?\" or lklhgw=\"ez 13?\" or lklhgw=\"ez 14?\" or lklhgw=\"ez 15?-ez 19?\" or lklhgw=\"ez 60?-ez 64?\"","all":"lklhgw=\"ez 10?\" or lklhgw=\"ez 11?\" or lklhgw=\"ez 13?\" or lklhgw=\"ez 14?\" or lklhgw=\"ez 15?-ez 19?\" or lklhgw=\"ez 60?-ez 64?\""}</v>
      </c>
      <c r="L282" s="25" t="str">
        <f t="shared" si="5"/>
        <v>{"bal":"lklhgw=\"ez 10?\" or lklhgw=\"ez 11?\" or lklhgw=\"ez 13?\" or lklhgw=\"ez 14?\" or lklhgw=\"ez 15?-ez 19?\" or lklhgw=\"ez 60?-ez 64?\"","all":"lklhgw=\"ez 10?\" or lklhgw=\"ez 11?\" or lklhgw=\"ez 13?\" or lklhgw=\"ez 14?\" or lklhgw=\"ez 15?-ez 19?\" or lklhgw=\"ez 60?-ez 64?\""}</v>
      </c>
    </row>
    <row r="283">
      <c r="A283" s="17" t="s">
        <v>4872</v>
      </c>
      <c r="B283" t="str">
        <f t="shared" si="1"/>
        <v>420</v>
      </c>
      <c r="C283" s="22" t="str">
        <f>VLOOKUP(B283,HGW!B:D,2,FALSE)</f>
        <v>42X</v>
      </c>
      <c r="D283" s="22" t="str">
        <f>VLOOKUP(B283,SUB!B:D,2,FALSE)</f>
        <v>42X</v>
      </c>
      <c r="E283" s="22" t="str">
        <f t="shared" si="2"/>
        <v>42X</v>
      </c>
      <c r="G283" s="25" t="str">
        <f>VLOOKUP(B283,Kiel!C:AL,36,FALSE)</f>
        <v>{}</v>
      </c>
      <c r="H283" s="25" t="str">
        <f t="shared" si="3"/>
        <v>{}</v>
      </c>
      <c r="I283" s="25" t="str">
        <f>VLOOKUP(B283,SUB!B:AK,35,FALSE)</f>
        <v/>
      </c>
      <c r="J283" s="25" t="str">
        <f t="shared" si="4"/>
        <v/>
      </c>
      <c r="K283" s="25" t="str">
        <f>VLOOKUP(B283,HGW!B:AN,39,FALSE)</f>
        <v>{"bal":"lklhgw=\"ez 10?\" or lklhgw=\"ez 11?\"","all":"lklhgw=\"ez 10?\" or lklhgw=\"ez 11?\""}</v>
      </c>
      <c r="L283" s="25" t="str">
        <f t="shared" si="5"/>
        <v>{"bal":"lklhgw=\"ez 10?\" or lklhgw=\"ez 11?\"","all":"lklhgw=\"ez 10?\" or lklhgw=\"ez 11?\""}</v>
      </c>
    </row>
    <row r="284">
      <c r="A284" s="17" t="s">
        <v>4910</v>
      </c>
      <c r="B284" t="str">
        <f t="shared" si="1"/>
        <v>421.X</v>
      </c>
      <c r="C284" s="22" t="str">
        <f>VLOOKUP(B284,HGW!B:D,2,FALSE)</f>
        <v>42X</v>
      </c>
      <c r="D284" s="22" t="str">
        <f>VLOOKUP(B284,SUB!B:D,2,FALSE)</f>
        <v>42X</v>
      </c>
      <c r="E284" s="22" t="str">
        <f t="shared" si="2"/>
        <v>42X</v>
      </c>
      <c r="G284" s="26" t="str">
        <f>VLOOKUP(B284,Kiel!C:AL,36,FALSE)</f>
        <v>#N/A</v>
      </c>
      <c r="H284" s="26" t="str">
        <f t="shared" si="3"/>
        <v>{}</v>
      </c>
      <c r="I284" s="25" t="str">
        <f>VLOOKUP(B284,SUB!B:AK,35,FALSE)</f>
        <v/>
      </c>
      <c r="J284" s="25" t="str">
        <f t="shared" si="4"/>
        <v/>
      </c>
      <c r="K284" s="25" t="str">
        <f>VLOOKUP(B284,HGW!B:AN,39,FALSE)</f>
        <v>{"bal":"lklhgw=\"ez 13?\" or lklhgw=\"ez 14?\"","all":"lklhgw=\"ez 13?\" or lklhgw=\"ez 14?\""}</v>
      </c>
      <c r="L284" s="25" t="str">
        <f t="shared" si="5"/>
        <v>{"bal":"lklhgw=\"ez 13?\" or lklhgw=\"ez 14?\"","all":"lklhgw=\"ez 13?\" or lklhgw=\"ez 14?\""}</v>
      </c>
    </row>
    <row r="285">
      <c r="A285" s="17" t="s">
        <v>3209</v>
      </c>
      <c r="B285" t="str">
        <f t="shared" si="1"/>
        <v>421.1</v>
      </c>
      <c r="C285" s="22" t="str">
        <f>VLOOKUP(B285,HGW!B:D,2,FALSE)</f>
        <v>421.X</v>
      </c>
      <c r="D285" s="22" t="str">
        <f>VLOOKUP(B285,SUB!B:D,2,FALSE)</f>
        <v>421.X</v>
      </c>
      <c r="E285" s="22" t="str">
        <f t="shared" si="2"/>
        <v>421.X</v>
      </c>
      <c r="G285" s="26" t="str">
        <f>VLOOKUP(B285,Kiel!C:AL,36,FALSE)</f>
        <v>#N/A</v>
      </c>
      <c r="H285" s="26" t="str">
        <f t="shared" si="3"/>
        <v>{}</v>
      </c>
      <c r="I285" s="25" t="str">
        <f>VLOOKUP(B285,SUB!B:AK,35,FALSE)</f>
        <v/>
      </c>
      <c r="J285" s="25" t="str">
        <f t="shared" si="4"/>
        <v/>
      </c>
      <c r="K285" s="25" t="str">
        <f>VLOOKUP(B285,HGW!B:AN,39,FALSE)</f>
        <v>{"bal":"lklhgw=\"ah 416?\" or lklhgw=\"ez 13?\"","all":"lklhgw=\"ah 416?\" or lklhgw=\"ez 13?\""}</v>
      </c>
      <c r="L285" s="25" t="str">
        <f t="shared" si="5"/>
        <v>{"bal":"lklhgw=\"ah 416?\" or lklhgw=\"ez 13?\"","all":"lklhgw=\"ah 416?\" or lklhgw=\"ez 13?\""}</v>
      </c>
    </row>
    <row r="286">
      <c r="A286" s="17" t="s">
        <v>3217</v>
      </c>
      <c r="B286" t="str">
        <f t="shared" si="1"/>
        <v>421.2</v>
      </c>
      <c r="C286" s="22" t="str">
        <f>VLOOKUP(B286,HGW!B:D,2,FALSE)</f>
        <v>421.X</v>
      </c>
      <c r="D286" s="22" t="str">
        <f>VLOOKUP(B286,SUB!B:D,2,FALSE)</f>
        <v>421.X</v>
      </c>
      <c r="E286" s="22" t="str">
        <f t="shared" si="2"/>
        <v>421.X</v>
      </c>
      <c r="G286" s="26" t="str">
        <f>VLOOKUP(B286,Kiel!C:AL,36,FALSE)</f>
        <v>#N/A</v>
      </c>
      <c r="H286" s="26" t="str">
        <f t="shared" si="3"/>
        <v>{}</v>
      </c>
      <c r="I286" s="25" t="str">
        <f>VLOOKUP(B286,SUB!B:AK,35,FALSE)</f>
        <v/>
      </c>
      <c r="J286" s="25" t="str">
        <f t="shared" si="4"/>
        <v/>
      </c>
      <c r="K286" s="25" t="str">
        <f>VLOOKUP(B286,HGW!B:AN,39,FALSE)</f>
        <v>{"bal":"lklhgw=\"ez 144?-ez 149?\"","all":"lklhgw=\"ez 144?-ez 149?\""}</v>
      </c>
      <c r="L286" s="25" t="str">
        <f t="shared" si="5"/>
        <v>{"bal":"lklhgw=\"ez 144?-ez 149?\"","all":"lklhgw=\"ez 144?-ez 149?\""}</v>
      </c>
    </row>
    <row r="287">
      <c r="A287" s="17" t="s">
        <v>4976</v>
      </c>
      <c r="B287" t="str">
        <f t="shared" si="1"/>
        <v>422.X</v>
      </c>
      <c r="C287" s="22" t="str">
        <f>VLOOKUP(B287,HGW!B:D,2,FALSE)</f>
        <v>42X</v>
      </c>
      <c r="D287" s="22" t="str">
        <f>VLOOKUP(B287,SUB!B:D,2,FALSE)</f>
        <v>42X</v>
      </c>
      <c r="E287" s="22" t="str">
        <f t="shared" si="2"/>
        <v>42X</v>
      </c>
      <c r="G287" s="26" t="str">
        <f>VLOOKUP(B287,Kiel!C:AL,36,FALSE)</f>
        <v>#N/A</v>
      </c>
      <c r="H287" s="26" t="str">
        <f t="shared" si="3"/>
        <v>{}</v>
      </c>
      <c r="I287" s="25" t="str">
        <f>VLOOKUP(B287,SUB!B:AK,35,FALSE)</f>
        <v>lkl="jhe?"</v>
      </c>
      <c r="J287" s="25" t="str">
        <f t="shared" si="4"/>
        <v>lkl="jhe?"</v>
      </c>
      <c r="K287" s="25" t="str">
        <f>VLOOKUP(B287,HGW!B:AN,39,FALSE)</f>
        <v>{"bal":"lklhgw=\"ez 15?-ez 19?\"","all":"lklhgw=\"ez 15?-ez 19?\""}</v>
      </c>
      <c r="L287" s="25" t="str">
        <f t="shared" si="5"/>
        <v>{"bal":"lklhgw=\"ez 15?-ez 19?\"","all":"lklhgw=\"ez 15?-ez 19?\""}</v>
      </c>
    </row>
    <row r="288">
      <c r="A288" s="17" t="s">
        <v>3238</v>
      </c>
      <c r="B288" t="str">
        <f t="shared" si="1"/>
        <v>422.1</v>
      </c>
      <c r="C288" s="22" t="str">
        <f>VLOOKUP(B288,HGW!B:D,2,FALSE)</f>
        <v>422.X</v>
      </c>
      <c r="D288" s="22" t="str">
        <f>VLOOKUP(B288,SUB!B:D,2,FALSE)</f>
        <v>422.X</v>
      </c>
      <c r="E288" s="22" t="str">
        <f t="shared" si="2"/>
        <v>422.X</v>
      </c>
      <c r="G288" s="25" t="str">
        <f>VLOOKUP(B288,Kiel!C:AL,36,FALSE)</f>
        <v>{}</v>
      </c>
      <c r="H288" s="25" t="str">
        <f t="shared" si="3"/>
        <v>{}</v>
      </c>
      <c r="I288" s="25" t="str">
        <f>VLOOKUP(B288,SUB!B:AK,35,FALSE)</f>
        <v>lkl="jhe 2?"</v>
      </c>
      <c r="J288" s="25" t="str">
        <f t="shared" si="4"/>
        <v>lkl="jhe 2?"</v>
      </c>
      <c r="K288" s="25" t="str">
        <f>VLOOKUP(B288,HGW!B:AN,39,FALSE)</f>
        <v>{"bal":"lklhgw=\"ez 160?-ez 163?\" or lklhgw=\"ez 170?-ez 174?\"","all":"lklhgw=\"ez 160?-ez 163?\" or lklhgw=\"ez 170?-ez 174?\""}</v>
      </c>
      <c r="L288" s="25" t="str">
        <f t="shared" si="5"/>
        <v>{"bal":"lklhgw=\"ez 160?-ez 163?\" or lklhgw=\"ez 170?-ez 174?\"","all":"lklhgw=\"ez 160?-ez 163?\" or lklhgw=\"ez 170?-ez 174?\""}</v>
      </c>
    </row>
    <row r="289">
      <c r="A289" s="17" t="s">
        <v>3250</v>
      </c>
      <c r="B289" t="str">
        <f t="shared" si="1"/>
        <v>422.2</v>
      </c>
      <c r="C289" s="22" t="str">
        <f>VLOOKUP(B289,HGW!B:D,2,FALSE)</f>
        <v>422.X</v>
      </c>
      <c r="D289" s="22" t="str">
        <f>VLOOKUP(B289,SUB!B:D,2,FALSE)</f>
        <v>422.X</v>
      </c>
      <c r="E289" s="22" t="str">
        <f t="shared" si="2"/>
        <v>422.X</v>
      </c>
      <c r="G289" s="25" t="str">
        <f>VLOOKUP(B289,Kiel!C:AL,36,FALSE)</f>
        <v>{}</v>
      </c>
      <c r="H289" s="25" t="str">
        <f t="shared" si="3"/>
        <v>{}</v>
      </c>
      <c r="I289" s="25" t="str">
        <f>VLOOKUP(B289,SUB!B:AK,35,FALSE)</f>
        <v>lkl="jhe 300" or lkl="jhe 352"</v>
      </c>
      <c r="J289" s="25" t="str">
        <f t="shared" si="4"/>
        <v>lkl="jhe 300" or lkl="jhe 352"</v>
      </c>
      <c r="K289" s="25" t="str">
        <f>VLOOKUP(B289,HGW!B:AN,39,FALSE)</f>
        <v>{"bal":"lklhgw=\"ez 15?\"","all":"lklhgw=\"ez 15?\""}</v>
      </c>
      <c r="L289" s="25" t="str">
        <f t="shared" si="5"/>
        <v>{"bal":"lklhgw=\"ez 15?\"","all":"lklhgw=\"ez 15?\""}</v>
      </c>
    </row>
    <row r="290">
      <c r="A290" s="17" t="s">
        <v>3257</v>
      </c>
      <c r="B290" t="str">
        <f t="shared" si="1"/>
        <v>422.3</v>
      </c>
      <c r="C290" s="22" t="str">
        <f>VLOOKUP(B290,HGW!B:D,2,FALSE)</f>
        <v>422.X</v>
      </c>
      <c r="D290" s="22" t="str">
        <f>VLOOKUP(B290,SUB!B:D,2,FALSE)</f>
        <v>422.X</v>
      </c>
      <c r="E290" s="22" t="str">
        <f t="shared" si="2"/>
        <v>422.X</v>
      </c>
      <c r="G290" s="25" t="str">
        <f>VLOOKUP(B290,Kiel!C:AL,36,FALSE)</f>
        <v>{}</v>
      </c>
      <c r="H290" s="25" t="str">
        <f t="shared" si="3"/>
        <v>{}</v>
      </c>
      <c r="I290" s="25" t="str">
        <f>VLOOKUP(B290,SUB!B:AK,35,FALSE)</f>
        <v>lkl="jhe 3?"</v>
      </c>
      <c r="J290" s="25" t="str">
        <f t="shared" si="4"/>
        <v>lkl="jhe 3?"</v>
      </c>
      <c r="K290" s="25" t="str">
        <f>VLOOKUP(B290,HGW!B:AN,39,FALSE)</f>
        <v>{"bal":"lklhgw=\"ez 175?-ez 179?\" or lklhgw=\"ez 18?\" or lklhgw=\"ez 190?-ez 194?\"","all":"lklhgw=\"ez 175?-ez 179?\" or lklhgw=\"ez 18?\" or lklhgw=\"ez 190?-ez 194?\""}</v>
      </c>
      <c r="L290" s="25" t="str">
        <f t="shared" si="5"/>
        <v>{"bal":"lklhgw=\"ez 175?-ez 179?\" or lklhgw=\"ez 18?\" or lklhgw=\"ez 190?-ez 194?\"","all":"lklhgw=\"ez 175?-ez 179?\" or lklhgw=\"ez 18?\" or lklhgw=\"ez 190?-ez 194?\""}</v>
      </c>
    </row>
    <row r="291">
      <c r="A291" s="17" t="s">
        <v>3264</v>
      </c>
      <c r="B291" t="str">
        <f t="shared" si="1"/>
        <v>422.4</v>
      </c>
      <c r="C291" s="22" t="str">
        <f>VLOOKUP(B291,HGW!B:D,2,FALSE)</f>
        <v>422.X</v>
      </c>
      <c r="D291" s="22" t="str">
        <f>VLOOKUP(B291,SUB!B:D,2,FALSE)</f>
        <v>422.X</v>
      </c>
      <c r="E291" s="22" t="str">
        <f t="shared" si="2"/>
        <v>422.X</v>
      </c>
      <c r="G291" s="26" t="str">
        <f>VLOOKUP(B291,Kiel!C:AL,36,FALSE)</f>
        <v>#N/A</v>
      </c>
      <c r="H291" s="26" t="str">
        <f t="shared" si="3"/>
        <v>{}</v>
      </c>
      <c r="I291" s="25" t="str">
        <f>VLOOKUP(B291,SUB!B:AK,35,FALSE)</f>
        <v>lkl="jhe 320" or lkl="jhe 321" or lkl="jhe 323" or lkl="jhe 324"</v>
      </c>
      <c r="J291" s="25" t="str">
        <f t="shared" si="4"/>
        <v>lkl="jhe 320" or lkl="jhe 321" or lkl="jhe 323" or lkl="jhe 324"</v>
      </c>
      <c r="K291" s="25" t="str">
        <f>VLOOKUP(B291,HGW!B:AN,39,FALSE)</f>
        <v>{"bal":"lklhgw=\"ez 195?-ez 199?\"","all":"lklhgw=\"ez 195?-ez 199?\""}</v>
      </c>
      <c r="L291" s="25" t="str">
        <f t="shared" si="5"/>
        <v>{"bal":"lklhgw=\"ez 195?-ez 199?\"","all":"lklhgw=\"ez 195?-ez 199?\""}</v>
      </c>
    </row>
    <row r="292">
      <c r="A292" s="17" t="s">
        <v>5156</v>
      </c>
      <c r="B292" t="str">
        <f t="shared" si="1"/>
        <v>423.X</v>
      </c>
      <c r="C292" s="22" t="str">
        <f>VLOOKUP(B292,HGW!B:D,2,FALSE)</f>
        <v>42X</v>
      </c>
      <c r="D292" s="22" t="str">
        <f>VLOOKUP(B292,SUB!B:D,2,FALSE)</f>
        <v>42X</v>
      </c>
      <c r="E292" s="22" t="str">
        <f t="shared" si="2"/>
        <v>42X</v>
      </c>
      <c r="G292" s="26" t="str">
        <f>VLOOKUP(B292,Kiel!C:AL,36,FALSE)</f>
        <v>#N/A</v>
      </c>
      <c r="H292" s="26" t="str">
        <f t="shared" si="3"/>
        <v>{}</v>
      </c>
      <c r="I292" s="25" t="str">
        <f>VLOOKUP(B292,SUB!B:AK,35,FALSE)</f>
        <v/>
      </c>
      <c r="J292" s="25" t="str">
        <f t="shared" si="4"/>
        <v/>
      </c>
      <c r="K292" s="25" t="str">
        <f>VLOOKUP(B292,HGW!B:AN,39,FALSE)</f>
        <v>{"bal":"lklhgw=\"ez 60?-ez 64?\"","all":"lklhgw=\"ez 60?-ez 64?\""}</v>
      </c>
      <c r="L292" s="25" t="str">
        <f t="shared" si="5"/>
        <v>{"bal":"lklhgw=\"ez 60?-ez 64?\"","all":"lklhgw=\"ez 60?-ez 64?\""}</v>
      </c>
    </row>
    <row r="293">
      <c r="A293" s="17" t="s">
        <v>3281</v>
      </c>
      <c r="B293" t="str">
        <f t="shared" si="1"/>
        <v>423.1</v>
      </c>
      <c r="C293" s="22" t="str">
        <f>VLOOKUP(B293,HGW!B:D,2,FALSE)</f>
        <v>423.X</v>
      </c>
      <c r="D293" s="22" t="str">
        <f>VLOOKUP(B293,SUB!B:D,2,FALSE)</f>
        <v>423.X</v>
      </c>
      <c r="E293" s="22" t="str">
        <f t="shared" si="2"/>
        <v>423.X</v>
      </c>
      <c r="G293" s="25" t="str">
        <f>VLOOKUP(B293,Kiel!C:AL,36,FALSE)</f>
        <v>{}</v>
      </c>
      <c r="H293" s="25" t="str">
        <f t="shared" si="3"/>
        <v>{}</v>
      </c>
      <c r="I293" s="25" t="str">
        <f>VLOOKUP(B293,SUB!B:AK,35,FALSE)</f>
        <v/>
      </c>
      <c r="J293" s="25" t="str">
        <f t="shared" si="4"/>
        <v/>
      </c>
      <c r="K293" s="25" t="str">
        <f>VLOOKUP(B293,HGW!B:AN,39,FALSE)</f>
        <v>{"bal":"lklhgw=\"ez 610?-ez 613?\" or lklhgw=\"ez 620?-ez 624?\"","all":"lklhgw=\"ez 610?-ez 613?\" or lklhgw=\"ez 620?-ez 624?\""}</v>
      </c>
      <c r="L293" s="25" t="str">
        <f t="shared" si="5"/>
        <v>{"bal":"lklhgw=\"ez 610?-ez 613?\" or lklhgw=\"ez 620?-ez 624?\"","all":"lklhgw=\"ez 610?-ez 613?\" or lklhgw=\"ez 620?-ez 624?\""}</v>
      </c>
    </row>
    <row r="294">
      <c r="A294" s="17" t="s">
        <v>3290</v>
      </c>
      <c r="B294" t="str">
        <f t="shared" si="1"/>
        <v>423.2</v>
      </c>
      <c r="C294" s="22" t="str">
        <f>VLOOKUP(B294,HGW!B:D,2,FALSE)</f>
        <v>423.X</v>
      </c>
      <c r="D294" s="22" t="str">
        <f>VLOOKUP(B294,SUB!B:D,2,FALSE)</f>
        <v>423.X</v>
      </c>
      <c r="E294" s="22" t="str">
        <f t="shared" si="2"/>
        <v>423.X</v>
      </c>
      <c r="G294" s="25" t="str">
        <f>VLOOKUP(B294,Kiel!C:AL,36,FALSE)</f>
        <v>{}</v>
      </c>
      <c r="H294" s="25" t="str">
        <f t="shared" si="3"/>
        <v>{}</v>
      </c>
      <c r="I294" s="25" t="str">
        <f>VLOOKUP(B294,SUB!B:AK,35,FALSE)</f>
        <v/>
      </c>
      <c r="J294" s="25" t="str">
        <f t="shared" si="4"/>
        <v/>
      </c>
      <c r="K294" s="25" t="str">
        <f>VLOOKUP(B294,HGW!B:AN,39,FALSE)</f>
        <v>{"bal":"lklhgw=\"ez 60?\"","all":"lklhgw=\"ez 60?\""}</v>
      </c>
      <c r="L294" s="25" t="str">
        <f t="shared" si="5"/>
        <v>{"bal":"lklhgw=\"ez 60?\"","all":"lklhgw=\"ez 60?\""}</v>
      </c>
    </row>
    <row r="295">
      <c r="A295" s="17" t="s">
        <v>3298</v>
      </c>
      <c r="B295" t="str">
        <f t="shared" si="1"/>
        <v>423.3</v>
      </c>
      <c r="C295" s="22" t="str">
        <f>VLOOKUP(B295,HGW!B:D,2,FALSE)</f>
        <v>423.X</v>
      </c>
      <c r="D295" s="22" t="str">
        <f>VLOOKUP(B295,SUB!B:D,2,FALSE)</f>
        <v>423.X</v>
      </c>
      <c r="E295" s="22" t="str">
        <f t="shared" si="2"/>
        <v>423.X</v>
      </c>
      <c r="G295" s="25" t="str">
        <f>VLOOKUP(B295,Kiel!C:AL,36,FALSE)</f>
        <v>{}</v>
      </c>
      <c r="H295" s="25" t="str">
        <f t="shared" si="3"/>
        <v>{}</v>
      </c>
      <c r="I295" s="25" t="str">
        <f>VLOOKUP(B295,SUB!B:AK,35,FALSE)</f>
        <v/>
      </c>
      <c r="J295" s="25" t="str">
        <f t="shared" si="4"/>
        <v/>
      </c>
      <c r="K295" s="25" t="str">
        <f>VLOOKUP(B295,HGW!B:AN,39,FALSE)</f>
        <v>{"bal":"lklhgw=\"ez 625?-ez 629?\" or lklhgw=\"ez 63?\" or lklhgw=\"ez 640?-ez 644?\"","all":"lklhgw=\"ez 625?-ez 629?\" or lklhgw=\"ez 63?\" or lklhgw=\"ez 640?-ez 644?\""}</v>
      </c>
      <c r="L295" s="25" t="str">
        <f t="shared" si="5"/>
        <v>{"bal":"lklhgw=\"ez 625?-ez 629?\" or lklhgw=\"ez 63?\" or lklhgw=\"ez 640?-ez 644?\"","all":"lklhgw=\"ez 625?-ez 629?\" or lklhgw=\"ez 63?\" or lklhgw=\"ez 640?-ez 644?\""}</v>
      </c>
    </row>
    <row r="296">
      <c r="A296" s="17" t="s">
        <v>3305</v>
      </c>
      <c r="B296" t="str">
        <f t="shared" si="1"/>
        <v>423.4</v>
      </c>
      <c r="C296" s="22" t="str">
        <f>VLOOKUP(B296,HGW!B:D,2,FALSE)</f>
        <v>423.X</v>
      </c>
      <c r="D296" s="22" t="str">
        <f>VLOOKUP(B296,SUB!B:D,2,FALSE)</f>
        <v>423.X</v>
      </c>
      <c r="E296" s="22" t="str">
        <f t="shared" si="2"/>
        <v>423.X</v>
      </c>
      <c r="G296" s="25" t="str">
        <f>VLOOKUP(B296,Kiel!C:AL,36,FALSE)</f>
        <v>{}</v>
      </c>
      <c r="H296" s="25" t="str">
        <f t="shared" si="3"/>
        <v>{}</v>
      </c>
      <c r="I296" s="25" t="str">
        <f>VLOOKUP(B296,SUB!B:AK,35,FALSE)</f>
        <v/>
      </c>
      <c r="J296" s="25" t="str">
        <f t="shared" si="4"/>
        <v/>
      </c>
      <c r="K296" s="25" t="str">
        <f>VLOOKUP(B296,HGW!B:AN,39,FALSE)</f>
        <v>{"bal":"lklhgw=\"ez 645?-ez 649?\"","all":"lklhgw=\"ez 645?-ez 649?\""}</v>
      </c>
      <c r="L296" s="25" t="str">
        <f t="shared" si="5"/>
        <v>{"bal":"lklhgw=\"ez 645?-ez 649?\"","all":"lklhgw=\"ez 645?-ez 649?\""}</v>
      </c>
    </row>
    <row r="297">
      <c r="A297" s="17" t="s">
        <v>3335</v>
      </c>
      <c r="B297" t="str">
        <f t="shared" si="1"/>
        <v>43X</v>
      </c>
      <c r="C297" s="22" t="str">
        <f>VLOOKUP(B297,HGW!B:D,2,FALSE)</f>
        <v>4XX</v>
      </c>
      <c r="D297" s="22" t="str">
        <f>VLOOKUP(B297,SUB!B:D,2,FALSE)</f>
        <v>4XX</v>
      </c>
      <c r="E297" s="22" t="str">
        <f t="shared" si="2"/>
        <v>4XX</v>
      </c>
      <c r="G297" s="26" t="str">
        <f>VLOOKUP(B297,Kiel!C:AL,36,FALSE)</f>
        <v>#N/A</v>
      </c>
      <c r="H297" s="26" t="str">
        <f t="shared" si="3"/>
        <v>{}</v>
      </c>
      <c r="I297" s="25" t="str">
        <f>VLOOKUP(B297,SUB!B:AK,35,FALSE)</f>
        <v/>
      </c>
      <c r="J297" s="25" t="str">
        <f t="shared" si="4"/>
        <v/>
      </c>
      <c r="K297" s="25" t="str">
        <f>VLOOKUP(B297,HGW!B:AN,39,FALSE)</f>
        <v>{"nord":"lklhgw=\"ek 35?\" or lklhgw=\"ah 49?\" or lklhgw=\"ek 36?\" or lklhgw=\"ek 37?\" or lklhgw=\"ek 38?\"","fi":"lklhgw=\"ek 35?\" or lklhgw=\"ah 49?\" or lklhgw=\"ek 36?\" or lklhgw=\"ek 37?\" or lklhgw=\"ek 38?\"","bal":"lklhgw=\"ek 3500\" or lklhgw=\"ek 46?\"","all":"lklhgw=\"ek 35?\" or lklhgw=\"ah 49?\" or lklhgw=\"ek 36?\" or lklhgw=\"ek 37?\" or lklhgw=\"ek 38?\" or lklhgw=\"ek 46?\""}</v>
      </c>
      <c r="L297" s="25" t="str">
        <f t="shared" si="5"/>
        <v>{"nord":"lklhgw=\"ek 35?\" or lklhgw=\"ah 49?\" or lklhgw=\"ek 36?\" or lklhgw=\"ek 37?\" or lklhgw=\"ek 38?\"","fi":"lklhgw=\"ek 35?\" or lklhgw=\"ah 49?\" or lklhgw=\"ek 36?\" or lklhgw=\"ek 37?\" or lklhgw=\"ek 38?\"","bal":"lklhgw=\"ek 3500\" or lklhgw=\"ek 46?\"","all":"lklhgw=\"ek 35?\" or lklhgw=\"ah 49?\" or lklhgw=\"ek 36?\" or lklhgw=\"ek 37?\" or lklhgw=\"ek 38?\" or lklhgw=\"ek 46?\""}</v>
      </c>
    </row>
    <row r="298">
      <c r="A298" s="17" t="s">
        <v>5287</v>
      </c>
      <c r="B298" t="str">
        <f t="shared" si="1"/>
        <v>430</v>
      </c>
      <c r="C298" s="22" t="str">
        <f>VLOOKUP(B298,HGW!B:D,2,FALSE)</f>
        <v>43X</v>
      </c>
      <c r="D298" s="22" t="str">
        <f>VLOOKUP(B298,SUB!B:D,2,FALSE)</f>
        <v>43X</v>
      </c>
      <c r="E298" s="22" t="str">
        <f t="shared" si="2"/>
        <v>43X</v>
      </c>
      <c r="G298" s="25" t="str">
        <f>VLOOKUP(B298,Kiel!C:AL,36,FALSE)</f>
        <v>{}</v>
      </c>
      <c r="H298" s="25" t="str">
        <f t="shared" si="3"/>
        <v>{}</v>
      </c>
      <c r="I298" s="25" t="str">
        <f>VLOOKUP(B298,SUB!B:AK,35,FALSE)</f>
        <v/>
      </c>
      <c r="J298" s="25" t="str">
        <f t="shared" si="4"/>
        <v/>
      </c>
      <c r="K298" s="25" t="str">
        <f>VLOOKUP(B298,HGW!B:AN,39,FALSE)</f>
        <v>{"nord":"lklhgw=\"ek 3500\"","fi":"lklhgw=\"ek 3500\"","bal":"lklhgw=\"ek 3500\"","all":"lklhgw=\"ek 3500\""}</v>
      </c>
      <c r="L298" s="25" t="str">
        <f t="shared" si="5"/>
        <v>{"nord":"lklhgw=\"ek 3500\"","fi":"lklhgw=\"ek 3500\"","bal":"lklhgw=\"ek 3500\"","all":"lklhgw=\"ek 3500\""}</v>
      </c>
    </row>
    <row r="299">
      <c r="A299" s="17" t="s">
        <v>5317</v>
      </c>
      <c r="B299" t="str">
        <f t="shared" si="1"/>
        <v>431.X</v>
      </c>
      <c r="C299" s="22" t="str">
        <f>VLOOKUP(B299,HGW!B:D,2,FALSE)</f>
        <v>43X</v>
      </c>
      <c r="D299" s="22" t="str">
        <f>VLOOKUP(B299,SUB!B:D,2,FALSE)</f>
        <v>43X</v>
      </c>
      <c r="E299" s="22" t="str">
        <f t="shared" si="2"/>
        <v>43X</v>
      </c>
      <c r="G299" s="26" t="str">
        <f>VLOOKUP(B299,Kiel!C:AL,36,FALSE)</f>
        <v>#N/A</v>
      </c>
      <c r="H299" s="26" t="str">
        <f t="shared" si="3"/>
        <v>{}</v>
      </c>
      <c r="I299" s="25" t="str">
        <f>VLOOKUP(B299,SUB!B:AK,35,FALSE)</f>
        <v/>
      </c>
      <c r="J299" s="25" t="str">
        <f t="shared" si="4"/>
        <v/>
      </c>
      <c r="K299" s="25" t="str">
        <f>VLOOKUP(B299,HGW!B:AN,39,FALSE)</f>
        <v>{"nord":"lklhgw=\"ek 3550\" or lklhgw=\"ah 49?\" or lklhgw=\"ek 36?\" or lklhgw=\"ek 37?\" or lklhgw=\"ek 38?\"","fi":"lklhgw=\"ek 3550\" or lklhgw=\"ah 49?\" or lklhgw=\"ek 36?\" or lklhgw=\"ek 37?\" or lklhgw=\"ek 38?\"","all":"lklhgw=\"ek 3550\" or lklhgw=\"ah 49?\" or lklhgw=\"ek 36?\" or lklhgw=\"ek 37?\" or lklhgw=\"ek 38?\""}</v>
      </c>
      <c r="L299" s="25" t="str">
        <f t="shared" si="5"/>
        <v>{"nord":"lklhgw=\"ek 3550\" or lklhgw=\"ah 49?\" or lklhgw=\"ek 36?\" or lklhgw=\"ek 37?\" or lklhgw=\"ek 38?\"","fi":"lklhgw=\"ek 3550\" or lklhgw=\"ah 49?\" or lklhgw=\"ek 36?\" or lklhgw=\"ek 37?\" or lklhgw=\"ek 38?\"","all":"lklhgw=\"ek 3550\" or lklhgw=\"ah 49?\" or lklhgw=\"ek 36?\" or lklhgw=\"ek 37?\" or lklhgw=\"ek 38?\""}</v>
      </c>
    </row>
    <row r="300">
      <c r="A300" s="17" t="s">
        <v>3347</v>
      </c>
      <c r="B300" t="str">
        <f t="shared" si="1"/>
        <v>431.1</v>
      </c>
      <c r="C300" s="22" t="str">
        <f>VLOOKUP(B300,HGW!B:D,2,FALSE)</f>
        <v>431.X</v>
      </c>
      <c r="D300" s="22" t="str">
        <f>VLOOKUP(B300,SUB!B:D,2,FALSE)</f>
        <v>431.X</v>
      </c>
      <c r="E300" s="22" t="str">
        <f t="shared" si="2"/>
        <v>431.X</v>
      </c>
      <c r="G300" s="25" t="str">
        <f>VLOOKUP(B300,Kiel!C:AL,36,FALSE)</f>
        <v>{}</v>
      </c>
      <c r="H300" s="25" t="str">
        <f t="shared" si="3"/>
        <v>{}</v>
      </c>
      <c r="I300" s="25" t="str">
        <f>VLOOKUP(B300,SUB!B:AK,35,FALSE)</f>
        <v/>
      </c>
      <c r="J300" s="25" t="str">
        <f t="shared" si="4"/>
        <v/>
      </c>
      <c r="K300" s="25" t="str">
        <f>VLOOKUP(B300,HGW!B:AN,39,FALSE)</f>
        <v>{"nord":"lklhgw=\"ek 3550\"","fi":"lklhgw=\"ek 3550\"","all":"lklhgw=\"ek 3550\""}</v>
      </c>
      <c r="L300" s="25" t="str">
        <f t="shared" si="5"/>
        <v>{"nord":"lklhgw=\"ek 3550\"","fi":"lklhgw=\"ek 3550\"","all":"lklhgw=\"ek 3550\""}</v>
      </c>
    </row>
    <row r="301">
      <c r="A301" s="17" t="s">
        <v>3357</v>
      </c>
      <c r="B301" t="str">
        <f t="shared" si="1"/>
        <v>431.2</v>
      </c>
      <c r="C301" s="22" t="str">
        <f>VLOOKUP(B301,HGW!B:D,2,FALSE)</f>
        <v>431.X</v>
      </c>
      <c r="D301" s="22" t="str">
        <f>VLOOKUP(B301,SUB!B:D,2,FALSE)</f>
        <v>431.X</v>
      </c>
      <c r="E301" s="22" t="str">
        <f t="shared" si="2"/>
        <v>431.X</v>
      </c>
      <c r="G301" s="25" t="str">
        <f>VLOOKUP(B301,Kiel!C:AL,36,FALSE)</f>
        <v>{}</v>
      </c>
      <c r="H301" s="25" t="str">
        <f t="shared" si="3"/>
        <v>{}</v>
      </c>
      <c r="I301" s="25" t="str">
        <f>VLOOKUP(B301,SUB!B:AK,35,FALSE)</f>
        <v/>
      </c>
      <c r="J301" s="25" t="str">
        <f t="shared" si="4"/>
        <v/>
      </c>
      <c r="K301" s="25" t="str">
        <f>VLOOKUP(B301,HGW!B:AN,39,FALSE)</f>
        <v>{"nord":"lklhgw=\"ah 49?\" or lklhgw=\"ek 3710\"","fi":"lklhgw=\"ah 49?\" or lklhgw=\"ek 3710\"","all":"lklhgw=\"ah 49?\" or lklhgw=\"ek 3710\""}</v>
      </c>
      <c r="L301" s="25" t="str">
        <f t="shared" si="5"/>
        <v>{"nord":"lklhgw=\"ah 49?\" or lklhgw=\"ek 3710\"","fi":"lklhgw=\"ah 49?\" or lklhgw=\"ek 3710\"","all":"lklhgw=\"ah 49?\" or lklhgw=\"ek 3710\""}</v>
      </c>
    </row>
    <row r="302">
      <c r="A302" s="17" t="s">
        <v>3364</v>
      </c>
      <c r="B302" t="str">
        <f t="shared" si="1"/>
        <v>431.3</v>
      </c>
      <c r="C302" s="22" t="str">
        <f>VLOOKUP(B302,HGW!B:D,2,FALSE)</f>
        <v>431.X</v>
      </c>
      <c r="D302" s="22" t="str">
        <f>VLOOKUP(B302,SUB!B:D,2,FALSE)</f>
        <v>431.X</v>
      </c>
      <c r="E302" s="22" t="str">
        <f t="shared" si="2"/>
        <v>431.X</v>
      </c>
      <c r="G302" s="25" t="str">
        <f>VLOOKUP(B302,Kiel!C:AL,36,FALSE)</f>
        <v>{}</v>
      </c>
      <c r="H302" s="25" t="str">
        <f t="shared" si="3"/>
        <v>{}</v>
      </c>
      <c r="I302" s="25" t="str">
        <f>VLOOKUP(B302,SUB!B:AK,35,FALSE)</f>
        <v/>
      </c>
      <c r="J302" s="25" t="str">
        <f t="shared" si="4"/>
        <v/>
      </c>
      <c r="K302" s="25" t="str">
        <f>VLOOKUP(B302,HGW!B:AN,39,FALSE)</f>
        <v>{"nord":"lklhgw=\"ek 356?\" or lklhgw=\"ek 357?\" or lklhgw=\"ek 359?\" or lklhgw=\"ek 36?\" or lklhgw=\"ek 37?\"","fi":"lklhgw=\"ek 356?\" or lklhgw=\"ek 357?\" or lklhgw=\"ek 359?\" or lklhgw=\"ek 36?\" or lklhgw=\"ek 37?\"","all":"lklhgw=\"ek 356?\" or lklhgw=\"ek 357?\" or lklhgw=\"ek 359?\" or lklhgw=\"ek 36?\" or lklhgw=\"ek 37?\""}</v>
      </c>
      <c r="L302" s="25" t="str">
        <f t="shared" si="5"/>
        <v>{"nord":"lklhgw=\"ek 356?\" or lklhgw=\"ek 357?\" or lklhgw=\"ek 359?\" or lklhgw=\"ek 36?\" or lklhgw=\"ek 37?\"","fi":"lklhgw=\"ek 356?\" or lklhgw=\"ek 357?\" or lklhgw=\"ek 359?\" or lklhgw=\"ek 36?\" or lklhgw=\"ek 37?\"","all":"lklhgw=\"ek 356?\" or lklhgw=\"ek 357?\" or lklhgw=\"ek 359?\" or lklhgw=\"ek 36?\" or lklhgw=\"ek 37?\""}</v>
      </c>
    </row>
    <row r="303">
      <c r="A303" s="17" t="s">
        <v>3372</v>
      </c>
      <c r="B303" t="str">
        <f t="shared" si="1"/>
        <v>431.4</v>
      </c>
      <c r="C303" s="22" t="str">
        <f>VLOOKUP(B303,HGW!B:D,2,FALSE)</f>
        <v>431.X</v>
      </c>
      <c r="D303" s="22" t="str">
        <f>VLOOKUP(B303,SUB!B:D,2,FALSE)</f>
        <v>431.X</v>
      </c>
      <c r="E303" s="22" t="str">
        <f t="shared" si="2"/>
        <v>431.X</v>
      </c>
      <c r="G303" s="25" t="str">
        <f>VLOOKUP(B303,Kiel!C:AL,36,FALSE)</f>
        <v>{}</v>
      </c>
      <c r="H303" s="25" t="str">
        <f t="shared" si="3"/>
        <v>{}</v>
      </c>
      <c r="I303" s="25" t="str">
        <f>VLOOKUP(B303,SUB!B:AK,35,FALSE)</f>
        <v/>
      </c>
      <c r="J303" s="25" t="str">
        <f t="shared" si="4"/>
        <v/>
      </c>
      <c r="K303" s="25" t="str">
        <f>VLOOKUP(B303,HGW!B:AN,39,FALSE)</f>
        <v>{"nord":"lklhgw=\"ek 3580\"","fi":"lklhgw=\"ek 3580\"","all":"lklhgw=\"ek 3580\""}</v>
      </c>
      <c r="L303" s="25" t="str">
        <f t="shared" si="5"/>
        <v>{"nord":"lklhgw=\"ek 3580\"","fi":"lklhgw=\"ek 3580\"","all":"lklhgw=\"ek 3580\""}</v>
      </c>
    </row>
    <row r="304">
      <c r="A304" s="17" t="s">
        <v>5427</v>
      </c>
      <c r="B304" t="str">
        <f t="shared" si="1"/>
        <v>432.X</v>
      </c>
      <c r="C304" s="22" t="str">
        <f>VLOOKUP(B304,HGW!B:D,2,FALSE)</f>
        <v>43X</v>
      </c>
      <c r="D304" s="22" t="str">
        <f>VLOOKUP(B304,SUB!B:D,2,FALSE)</f>
        <v>43X</v>
      </c>
      <c r="E304" s="22" t="str">
        <f t="shared" si="2"/>
        <v>43X</v>
      </c>
      <c r="G304" s="26" t="str">
        <f>VLOOKUP(B304,Kiel!C:AL,36,FALSE)</f>
        <v>#N/A</v>
      </c>
      <c r="H304" s="26" t="str">
        <f t="shared" si="3"/>
        <v>{}</v>
      </c>
      <c r="I304" s="25" t="str">
        <f>VLOOKUP(B304,SUB!B:AK,35,FALSE)</f>
        <v/>
      </c>
      <c r="J304" s="25" t="str">
        <f t="shared" si="4"/>
        <v/>
      </c>
      <c r="K304" s="25" t="str">
        <f>VLOOKUP(B304,HGW!B:AN,39,FALSE)</f>
        <v>{"bal":"lklhgw=\"ek 46?\"","all":"lklhgw=\"ek 46?\""}</v>
      </c>
      <c r="L304" s="25" t="str">
        <f t="shared" si="5"/>
        <v>{"bal":"lklhgw=\"ek 46?\"","all":"lklhgw=\"ek 46?\""}</v>
      </c>
    </row>
    <row r="305">
      <c r="A305" s="17" t="s">
        <v>3389</v>
      </c>
      <c r="B305" t="str">
        <f t="shared" si="1"/>
        <v>432.1</v>
      </c>
      <c r="C305" s="22" t="str">
        <f>VLOOKUP(B305,HGW!B:D,2,FALSE)</f>
        <v>432.X</v>
      </c>
      <c r="D305" s="22" t="str">
        <f>VLOOKUP(B305,SUB!B:D,2,FALSE)</f>
        <v>432.X</v>
      </c>
      <c r="E305" s="22" t="str">
        <f t="shared" si="2"/>
        <v>432.X</v>
      </c>
      <c r="G305" s="25" t="str">
        <f>VLOOKUP(B305,Kiel!C:AL,36,FALSE)</f>
        <v>{}</v>
      </c>
      <c r="H305" s="25" t="str">
        <f t="shared" si="3"/>
        <v>{}</v>
      </c>
      <c r="I305" s="25" t="str">
        <f>VLOOKUP(B305,SUB!B:AK,35,FALSE)</f>
        <v/>
      </c>
      <c r="J305" s="25" t="str">
        <f t="shared" si="4"/>
        <v/>
      </c>
      <c r="K305" s="25" t="str">
        <f>VLOOKUP(B305,HGW!B:AN,39,FALSE)</f>
        <v>{"bal":"lklhgw=\"ek 4600\"","all":"lklhgw=\"ek 4600\""}</v>
      </c>
      <c r="L305" s="25" t="str">
        <f t="shared" si="5"/>
        <v>{"bal":"lklhgw=\"ek 4600\"","all":"lklhgw=\"ek 4600\""}</v>
      </c>
    </row>
    <row r="306">
      <c r="A306" s="17" t="s">
        <v>3399</v>
      </c>
      <c r="B306" t="str">
        <f t="shared" si="1"/>
        <v>432.2</v>
      </c>
      <c r="C306" s="22" t="str">
        <f>VLOOKUP(B306,HGW!B:D,2,FALSE)</f>
        <v>432.X</v>
      </c>
      <c r="D306" s="22" t="str">
        <f>VLOOKUP(B306,SUB!B:D,2,FALSE)</f>
        <v>432.X</v>
      </c>
      <c r="E306" s="22" t="str">
        <f t="shared" si="2"/>
        <v>432.X</v>
      </c>
      <c r="G306" s="25" t="str">
        <f>VLOOKUP(B306,Kiel!C:AL,36,FALSE)</f>
        <v>{}</v>
      </c>
      <c r="H306" s="25" t="str">
        <f t="shared" si="3"/>
        <v>{}</v>
      </c>
      <c r="I306" s="25" t="str">
        <f>VLOOKUP(B306,SUB!B:AK,35,FALSE)</f>
        <v/>
      </c>
      <c r="J306" s="25" t="str">
        <f t="shared" si="4"/>
        <v/>
      </c>
      <c r="K306" s="25" t="str">
        <f>VLOOKUP(B306,HGW!B:AN,39,FALSE)</f>
        <v>{"bal":"lklhgw=\"ek 4650\"","all":"lklhgw=\"ek 4650\""}</v>
      </c>
      <c r="L306" s="25" t="str">
        <f t="shared" si="5"/>
        <v>{"bal":"lklhgw=\"ek 4650\"","all":"lklhgw=\"ek 4650\""}</v>
      </c>
    </row>
    <row r="307">
      <c r="A307" s="17" t="s">
        <v>3407</v>
      </c>
      <c r="B307" t="str">
        <f t="shared" si="1"/>
        <v>432.3</v>
      </c>
      <c r="C307" s="22" t="str">
        <f>VLOOKUP(B307,HGW!B:D,2,FALSE)</f>
        <v>432.X</v>
      </c>
      <c r="D307" s="22" t="str">
        <f>VLOOKUP(B307,SUB!B:D,2,FALSE)</f>
        <v>432.X</v>
      </c>
      <c r="E307" s="22" t="str">
        <f t="shared" si="2"/>
        <v>432.X</v>
      </c>
      <c r="G307" s="25" t="str">
        <f>VLOOKUP(B307,Kiel!C:AL,36,FALSE)</f>
        <v>{}</v>
      </c>
      <c r="H307" s="25" t="str">
        <f t="shared" si="3"/>
        <v>{}</v>
      </c>
      <c r="I307" s="25" t="str">
        <f>VLOOKUP(B307,SUB!B:AK,35,FALSE)</f>
        <v/>
      </c>
      <c r="J307" s="25" t="str">
        <f t="shared" si="4"/>
        <v/>
      </c>
      <c r="K307" s="25" t="str">
        <f>VLOOKUP(B307,HGW!B:AN,39,FALSE)</f>
        <v>{"bal":"lklhgw=\"ek 4620 oe ek 4655\" or lklhgw=\"ek 4670\"","all":"lklhgw=\"ek 4620 oe ek 4655\" or lklhgw=\"ek 4670\""}</v>
      </c>
      <c r="L307" s="25" t="str">
        <f t="shared" si="5"/>
        <v>{"bal":"lklhgw=\"ek 4620 oe ek 4655\" or lklhgw=\"ek 4670\"","all":"lklhgw=\"ek 4620 oe ek 4655\" or lklhgw=\"ek 4670\""}</v>
      </c>
    </row>
    <row r="308">
      <c r="A308" s="17" t="s">
        <v>3415</v>
      </c>
      <c r="B308" t="str">
        <f t="shared" si="1"/>
        <v>432.4</v>
      </c>
      <c r="C308" s="22" t="str">
        <f>VLOOKUP(B308,HGW!B:D,2,FALSE)</f>
        <v>432.X</v>
      </c>
      <c r="D308" s="22" t="str">
        <f>VLOOKUP(B308,SUB!B:D,2,FALSE)</f>
        <v>432.X</v>
      </c>
      <c r="E308" s="22" t="str">
        <f t="shared" si="2"/>
        <v>432.X</v>
      </c>
      <c r="G308" s="25" t="str">
        <f>VLOOKUP(B308,Kiel!C:AL,36,FALSE)</f>
        <v>{}</v>
      </c>
      <c r="H308" s="25" t="str">
        <f t="shared" si="3"/>
        <v>{}</v>
      </c>
      <c r="I308" s="25" t="str">
        <f>VLOOKUP(B308,SUB!B:AK,35,FALSE)</f>
        <v/>
      </c>
      <c r="J308" s="25" t="str">
        <f t="shared" si="4"/>
        <v/>
      </c>
      <c r="K308" s="25" t="str">
        <f>VLOOKUP(B308,HGW!B:AN,39,FALSE)</f>
        <v>{}</v>
      </c>
      <c r="L308" s="25" t="str">
        <f t="shared" si="5"/>
        <v>{}</v>
      </c>
    </row>
    <row r="309">
      <c r="A309" s="17" t="s">
        <v>5514</v>
      </c>
      <c r="B309" t="str">
        <f t="shared" si="1"/>
        <v>44X</v>
      </c>
      <c r="C309" s="22" t="str">
        <f>VLOOKUP(B309,HGW!B:D,2,FALSE)</f>
        <v>4XX</v>
      </c>
      <c r="D309" s="22" t="str">
        <f>VLOOKUP(B309,SUB!B:D,2,FALSE)</f>
        <v>4XX</v>
      </c>
      <c r="E309" s="22" t="str">
        <f t="shared" si="2"/>
        <v>4XX</v>
      </c>
      <c r="G309" s="25" t="str">
        <f>VLOOKUP(B309,Kiel!C:AL,36,FALSE)</f>
        <v>{}</v>
      </c>
      <c r="H309" s="25" t="str">
        <f t="shared" si="3"/>
        <v>{}</v>
      </c>
      <c r="I309" s="25" t="str">
        <f>VLOOKUP(B309,SUB!B:AK,35,FALSE)</f>
        <v/>
      </c>
      <c r="J309" s="25" t="str">
        <f t="shared" si="4"/>
        <v/>
      </c>
      <c r="K309" s="25" t="str">
        <f>VLOOKUP(B309,HGW!B:AN,39,FALSE)</f>
        <v>{"nord":"lklhgw=\"ek 53?\" or lklhgw=\"ek 54?\" not lklhgw=\"538?\"","sca":"lklhgw=\"ek 53?\" or lklhgw=\"ek 54?\" not lklhgw=\"538?\"","se":"lklhgw=\"ek 53?\" or lklhgw=\"ek 54?\" not lklhgw=\"538?\"","no":"lklhgw=\"ek 53?\" or lklhgw=\"ek 54?\" not lklhgw=\"538?\"","fi":"lklhgw=\"ek 53?\" or lklhgw=\"ek 54?\" not lklhgw=\"538?\"","all":"lklhgw=\"ek 53?\" or lklhgw=\"ek 54?\" not lklhgw=\"538?\""}</v>
      </c>
      <c r="L309" s="25" t="str">
        <f t="shared" si="5"/>
        <v>{"nord":"lklhgw=\"ek 53?\" or lklhgw=\"ek 54?\" not lklhgw=\"538?\"","sca":"lklhgw=\"ek 53?\" or lklhgw=\"ek 54?\" not lklhgw=\"538?\"","se":"lklhgw=\"ek 53?\" or lklhgw=\"ek 54?\" not lklhgw=\"538?\"","no":"lklhgw=\"ek 53?\" or lklhgw=\"ek 54?\" not lklhgw=\"538?\"","fi":"lklhgw=\"ek 53?\" or lklhgw=\"ek 54?\" not lklhgw=\"538?\"","all":"lklhgw=\"ek 53?\" or lklhgw=\"ek 54?\" not lklhgw=\"538?\""}</v>
      </c>
    </row>
    <row r="310">
      <c r="A310" s="17" t="s">
        <v>5530</v>
      </c>
      <c r="B310" t="str">
        <f t="shared" si="1"/>
        <v>45X</v>
      </c>
      <c r="C310" s="22" t="str">
        <f>VLOOKUP(B310,HGW!B:D,2,FALSE)</f>
        <v>4XX</v>
      </c>
      <c r="D310" s="22" t="str">
        <f>VLOOKUP(B310,SUB!B:D,2,FALSE)</f>
        <v>4XX</v>
      </c>
      <c r="E310" s="22" t="str">
        <f t="shared" si="2"/>
        <v>4XX</v>
      </c>
      <c r="G310" s="26" t="str">
        <f>VLOOKUP(B310,Kiel!C:AL,36,FALSE)</f>
        <v>#N/A</v>
      </c>
      <c r="H310" s="26" t="str">
        <f t="shared" si="3"/>
        <v>{}</v>
      </c>
      <c r="I310" s="25" t="str">
        <f>VLOOKUP(B310,SUB!B:AK,35,FALSE)</f>
        <v/>
      </c>
      <c r="J310" s="25" t="str">
        <f t="shared" si="4"/>
        <v/>
      </c>
      <c r="K310" s="25" t="str">
        <f>VLOOKUP(B310,HGW!B:AN,39,FALSE)</f>
        <v>{"nord":"lklhgw=\"ee 1930\"","sca":"lklhgw=\"ee 1930\"","gro":"lklhgw=\"ee 1930\"","all":"lklhgw=\"ee 1930\""}</v>
      </c>
      <c r="L310" s="25" t="str">
        <f t="shared" si="5"/>
        <v>{"nord":"lklhgw=\"ee 1930\"","sca":"lklhgw=\"ee 1930\"","gro":"lklhgw=\"ee 1930\"","all":"lklhgw=\"ee 1930\""}</v>
      </c>
    </row>
    <row r="311">
      <c r="A311" s="17" t="s">
        <v>5535</v>
      </c>
      <c r="B311" t="str">
        <f t="shared" si="1"/>
        <v>7XX</v>
      </c>
      <c r="C311" s="22" t="str">
        <f>VLOOKUP(B311,HGW!B:D,2,FALSE)</f>
        <v>vifanord-ROOT</v>
      </c>
      <c r="D311" s="22" t="str">
        <f>VLOOKUP(B311,SUB!B:D,2,FALSE)</f>
        <v>vifanord-ROOT</v>
      </c>
      <c r="E311" s="22" t="str">
        <f t="shared" si="2"/>
        <v>vifanord-ROOT</v>
      </c>
      <c r="G311" s="26" t="str">
        <f>VLOOKUP(B311,Kiel!C:AL,36,FALSE)</f>
        <v>#N/A</v>
      </c>
      <c r="H311" s="26" t="str">
        <f t="shared" si="3"/>
        <v>{}</v>
      </c>
      <c r="I311" s="25" t="str">
        <f>VLOOKUP(B311,SUB!B:AK,35,FALSE)</f>
        <v/>
      </c>
      <c r="J311" s="25" t="str">
        <f t="shared" si="4"/>
        <v/>
      </c>
      <c r="K311" s="25" t="str">
        <f>VLOOKUP(B311,HGW!B:AN,39,FALSE)</f>
        <v>{"bal":"lklhgw=\"lh\" or lklhgw=\"li\" or lklhgw=\"lk\" or lklhgw=\"lo\" or lklhgw=\"lp\" or lklhgw=\"lq\" or lklhgw=\"lr\" or lklhgw=\"ls\" or lklhgw=\"lu\" or lklhgw=\"ap 3?-ap 9?\" or lklhgw=\"zh\" or lklhgw=\"zy\" or lklhgw=\"zx\" or lklhgw=\"rq 2!9?\" or lklhgw=\"ar 27?\""}</v>
      </c>
      <c r="L311" s="25" t="str">
        <f t="shared" si="5"/>
        <v>{"bal":"lklhgw=\"lh\" or lklhgw=\"li\" or lklhgw=\"lk\" or lklhgw=\"lo\" or lklhgw=\"lp\" or lklhgw=\"lq\" or lklhgw=\"lr\" or lklhgw=\"ls\" or lklhgw=\"lu\" or lklhgw=\"ap 3?-ap 9?\" or lklhgw=\"zh\" or lklhgw=\"zy\" or lklhgw=\"zx\" or lklhgw=\"rq 2!9?\" or lklhgw=\"ar 27?\""}</v>
      </c>
    </row>
    <row r="312">
      <c r="A312" s="17" t="s">
        <v>5541</v>
      </c>
      <c r="B312" t="str">
        <f t="shared" si="1"/>
        <v>70X</v>
      </c>
      <c r="C312" s="22" t="str">
        <f>VLOOKUP(B312,HGW!B:D,2,FALSE)</f>
        <v>7XX</v>
      </c>
      <c r="D312" s="22" t="str">
        <f>VLOOKUP(B312,SUB!B:D,2,FALSE)</f>
        <v>7XX</v>
      </c>
      <c r="E312" s="22" t="str">
        <f t="shared" si="2"/>
        <v>7XX</v>
      </c>
      <c r="G312" s="26" t="str">
        <f>VLOOKUP(B312,Kiel!C:AL,36,FALSE)</f>
        <v>#N/A</v>
      </c>
      <c r="H312" s="26" t="str">
        <f t="shared" si="3"/>
        <v>{}</v>
      </c>
      <c r="I312" s="25" t="str">
        <f>VLOOKUP(B312,SUB!B:AK,35,FALSE)</f>
        <v/>
      </c>
      <c r="J312" s="25" t="str">
        <f t="shared" si="4"/>
        <v/>
      </c>
      <c r="K312" s="25" t="str">
        <f>VLOOKUP(B312,HGW!B:AN,39,FALSE)</f>
        <v>{"bal":"lklhgw=\"lh ?-li ?\" or lklhgw=\"lo 75?-lo 79?\" or lklhgw=\"lo 800?\" or lklhgw=\"lo 803?-lo 809?\""}</v>
      </c>
      <c r="L312" s="25" t="str">
        <f t="shared" si="5"/>
        <v>{"bal":"lklhgw=\"lh ?-li ?\" or lklhgw=\"lo 75?-lo 79?\" or lklhgw=\"lo 800?\" or lklhgw=\"lo 803?-lo 809?\""}</v>
      </c>
    </row>
    <row r="313">
      <c r="A313" s="17" t="s">
        <v>5555</v>
      </c>
      <c r="B313" t="str">
        <f t="shared" si="1"/>
        <v>701</v>
      </c>
      <c r="C313" s="22" t="str">
        <f>VLOOKUP(B313,HGW!B:D,2,FALSE)</f>
        <v>70X</v>
      </c>
      <c r="D313" s="22" t="str">
        <f>VLOOKUP(B313,SUB!B:D,2,FALSE)</f>
        <v>70X</v>
      </c>
      <c r="E313" s="22" t="str">
        <f t="shared" si="2"/>
        <v>70X</v>
      </c>
      <c r="G313" s="25" t="str">
        <f>VLOOKUP(B313,Kiel!C:AL,36,FALSE)</f>
        <v>{"dk":"kiss=\"kun 243*\"","se":"kiss=\"kun 243*\"","no":"kiss=\"kun 243*\"","bal":"kiss=\"kun 244.15\"","ee":"kiss=\"kun 244.15\"","lv":"kiss=\"kun 244.15\"","lt":"kiss=\"kun 244.15\""}</v>
      </c>
      <c r="H313" s="25" t="str">
        <f t="shared" si="3"/>
        <v>{"dk":"kiss=\"kun 243*\"","se":"kiss=\"kun 243*\"","no":"kiss=\"kun 243*\"","bal":"kiss=\"kun 244.15\"","ee":"kiss=\"kun 244.15\"","lv":"kiss=\"kun 244.15\"","lt":"kiss=\"kun 244.15\""}</v>
      </c>
      <c r="I313" s="25" t="str">
        <f>VLOOKUP(B313,SUB!B:AK,35,FALSE)</f>
        <v/>
      </c>
      <c r="J313" s="25" t="str">
        <f t="shared" si="4"/>
        <v/>
      </c>
      <c r="K313" s="25" t="str">
        <f>VLOOKUP(B313,HGW!B:AN,39,FALSE)</f>
        <v>{"nord":"lklhgw=\"lh 2?\" or lklhgw=\"lh 3?\" or lklhgw=\"lh 4?\" or lklhgw=\"ak 830?\" or lklhgw=\"ak 832?\" or lklhgw=\"ak 892?\"","sca":"(lklhgw=\"ak 8302?\" not lklhgw=\"ak 83027\")\" or (lklhgw=\"ak 8322?\" not lklhgw=\"ak 83227\")\" or (lklhgw=\" ak 892?\" not lklhgw=\"ak 8927?\")","dk":"lklhgw=\"ak 83023\" or lklhgw=\"ak 83223\" or lklhgw=\"ak 8923?\"","ic":"lklhgw=\"ak 83024\" or lklhgw=\"ak 83224\" or lklhgw=\"ak 8924?\"","se":"lklhgw=\"ak 83026\" or lklhgw=\"ak 83226\" or lklhgw=\"ak 8926?\"","no":"lklhgw=\"ak 83025\" or lklhgw=\"ak 83225\" or lklhgw=\"ak 8925?\"","fi":"lklhgw=\"ak 83027\" or lklhgw=\"ak 83227\" or lklhgw=\"ak 8927?\"","bal":"lklhgw=\"lh 2?\" or lklhgw=\"lh 3?\" or lklhgw=\"lh 4?\" or lklhgw=\"ak 830?\" or lklhgw=\"ak 832?\" or lklhgw=\"ak 892?\"","all":"lklhgw=\"lh 2?\" or lklhgw=\"lh 3?\" or lklhgw=\"lh 4?\" or lklhgw=\"ak 830?\" or lklhgw=\"ak 832?\" or lklhgw=\"ak 892?\""}</v>
      </c>
      <c r="L313" s="25" t="str">
        <f t="shared" si="5"/>
        <v>{"nord":"lklhgw=\"lh 2?\" or lklhgw=\"lh 3?\" or lklhgw=\"lh 4?\" or lklhgw=\"ak 830?\" or lklhgw=\"ak 832?\" or lklhgw=\"ak 892?\"","sca":"(lklhgw=\"ak 8302?\" not lklhgw=\"ak 83027\")\" or (lklhgw=\"ak 8322?\" not lklhgw=\"ak 83227\")\" or (lklhgw=\" ak 892?\" not lklhgw=\"ak 8927?\")","dk":"lklhgw=\"ak 83023\" or lklhgw=\"ak 83223\" or lklhgw=\"ak 8923?\"","ic":"lklhgw=\"ak 83024\" or lklhgw=\"ak 83224\" or lklhgw=\"ak 8924?\"","se":"lklhgw=\"ak 83026\" or lklhgw=\"ak 83226\" or lklhgw=\"ak 8926?\"","no":"lklhgw=\"ak 83025\" or lklhgw=\"ak 83225\" or lklhgw=\"ak 8925?\"","fi":"lklhgw=\"ak 83027\" or lklhgw=\"ak 83227\" or lklhgw=\"ak 8927?\"","bal":"lklhgw=\"lh 2?\" or lklhgw=\"lh 3?\" or lklhgw=\"lh 4?\" or lklhgw=\"ak 830?\" or lklhgw=\"ak 832?\" or lklhgw=\"ak 892?\"","all":"lklhgw=\"lh 2?\" or lklhgw=\"lh 3?\" or lklhgw=\"lh 4?\" or lklhgw=\"ak 830?\" or lklhgw=\"ak 832?\" or lklhgw=\"ak 892?\""}</v>
      </c>
    </row>
    <row r="314">
      <c r="A314" s="17" t="s">
        <v>5567</v>
      </c>
      <c r="B314" t="str">
        <f t="shared" si="1"/>
        <v>702</v>
      </c>
      <c r="C314" s="22" t="str">
        <f>VLOOKUP(B314,HGW!B:D,2,FALSE)</f>
        <v>70X</v>
      </c>
      <c r="D314" s="22" t="str">
        <f>VLOOKUP(B314,SUB!B:D,2,FALSE)</f>
        <v>70X</v>
      </c>
      <c r="E314" s="22" t="str">
        <f t="shared" si="2"/>
        <v>70X</v>
      </c>
      <c r="G314" s="25" t="str">
        <f>VLOOKUP(B314,Kiel!C:AL,36,FALSE)</f>
        <v>{"all":"kiss=\"kun 29*\"","nord":"kiss=\"kun 29*\"","sca":"kiss=\"kun 29*\"","dk":"kiss=\"kun 29*\"","gro":"kiss=\"kun 29*\"","ic":"kiss=\"kun 29*\"","fae":"kiss=\"kun 29*\"","se":"kiss=\"kun 29*\"","no":"kiss=\"kun 29*\"","fi":"kiss=\"kun 29*\"","bal":"kiss=\"kun 29*\"","ee":"kiss=\"kun 29*\"","lv":"kiss=\"kun 29*\"","lt":"kiss=\"kun 29*\""}</v>
      </c>
      <c r="H314" s="25" t="str">
        <f t="shared" si="3"/>
        <v>{"all":"kiss=\"kun 29*\"","nord":"kiss=\"kun 29*\"","sca":"kiss=\"kun 29*\"","dk":"kiss=\"kun 29*\"","gro":"kiss=\"kun 29*\"","ic":"kiss=\"kun 29*\"","fae":"kiss=\"kun 29*\"","se":"kiss=\"kun 29*\"","no":"kiss=\"kun 29*\"","fi":"kiss=\"kun 29*\"","bal":"kiss=\"kun 29*\"","ee":"kiss=\"kun 29*\"","lv":"kiss=\"kun 29*\"","lt":"kiss=\"kun 29*\""}</v>
      </c>
      <c r="I314" s="25" t="str">
        <f>VLOOKUP(B314,SUB!B:AK,35,FALSE)</f>
        <v/>
      </c>
      <c r="J314" s="25" t="str">
        <f t="shared" si="4"/>
        <v/>
      </c>
      <c r="K314" s="25" t="str">
        <f>VLOOKUP(B314,HGW!B:AN,39,FALSE)</f>
        <v>{"nord":"lklhgw=\"bo 9?\" or lklhgw=\"ld?\" or lklhgw=\"lh?\" or lklhgw=\"li?\" or lklhgw=\"lk?\" or lklhgw=\"lo?\" or lklhgw=\"gz !8?\"","bal":"lklhgw=\"ld?\" or lklhgw=\"lh?\" or lklhgw=\"li?\" or lklhgw=\"lk?\" or lklhgw=\"lo?\"","all":"lklhgw=\"bo 9?\" or lklhgw=\"ld?\" or lklhgw=\"lh?\" or lklhgw=\"li?\" or lklhgw=\"lk?\" or lklhgw=\"lo?\" or lklhgw=\"gz !8?\""}</v>
      </c>
      <c r="L314" s="25" t="str">
        <f t="shared" si="5"/>
        <v>{"nord":"lklhgw=\"bo 9?\" or lklhgw=\"ld?\" or lklhgw=\"lh?\" or lklhgw=\"li?\" or lklhgw=\"lk?\" or lklhgw=\"lo?\" or lklhgw=\"gz !8?\"","bal":"lklhgw=\"ld?\" or lklhgw=\"lh?\" or lklhgw=\"li?\" or lklhgw=\"lk?\" or lklhgw=\"lo?\"","all":"lklhgw=\"bo 9?\" or lklhgw=\"ld?\" or lklhgw=\"lh?\" or lklhgw=\"li?\" or lklhgw=\"lk?\" or lklhgw=\"lo?\" or lklhgw=\"gz !8?\""}</v>
      </c>
    </row>
    <row r="315">
      <c r="A315" s="17" t="s">
        <v>5572</v>
      </c>
      <c r="B315" t="str">
        <f t="shared" si="1"/>
        <v>703</v>
      </c>
      <c r="C315" s="22" t="str">
        <f>VLOOKUP(B315,HGW!B:D,2,FALSE)</f>
        <v>70X</v>
      </c>
      <c r="D315" t="str">
        <f>VLOOKUP(B315,SUB!B:D,2,FALSE)</f>
        <v>#N/A</v>
      </c>
      <c r="E315" s="22" t="str">
        <f t="shared" si="2"/>
        <v>70X</v>
      </c>
      <c r="G315" s="25" t="str">
        <f>VLOOKUP(B315,Kiel!C:AL,36,FALSE)</f>
        <v>{}</v>
      </c>
      <c r="H315" s="25" t="str">
        <f t="shared" si="3"/>
        <v>{}</v>
      </c>
      <c r="I315" s="26" t="str">
        <f>VLOOKUP(B315,SUB!B:AK,35,FALSE)</f>
        <v>#N/A</v>
      </c>
      <c r="J315" s="26" t="str">
        <f t="shared" si="4"/>
        <v>{}</v>
      </c>
      <c r="K315" s="25" t="str">
        <f>VLOOKUP(B315,HGW!B:AN,39,FALSE)</f>
        <v>{"nord":"lklhgw=\"li?\"","bal":"lklhgw=\"li?\"","all":"lklhgw=\"li?\""}</v>
      </c>
      <c r="L315" s="25" t="str">
        <f t="shared" si="5"/>
        <v>{"nord":"lklhgw=\"li?\"","bal":"lklhgw=\"li?\"","all":"lklhgw=\"li?\""}</v>
      </c>
    </row>
    <row r="316">
      <c r="A316" s="17" t="s">
        <v>5585</v>
      </c>
      <c r="B316" t="str">
        <f t="shared" si="1"/>
        <v>71X</v>
      </c>
      <c r="C316" s="22" t="str">
        <f>VLOOKUP(B316,HGW!B:D,2,FALSE)</f>
        <v>7XX</v>
      </c>
      <c r="D316" s="22" t="str">
        <f>VLOOKUP(B316,SUB!B:D,2,FALSE)</f>
        <v>7XX</v>
      </c>
      <c r="E316" s="22" t="str">
        <f t="shared" si="2"/>
        <v>7XX</v>
      </c>
      <c r="G316" s="25" t="str">
        <f>VLOOKUP(B316,Kiel!C:AL,36,FALSE)</f>
        <v>{"nord":"kiss=\"kun436*\"","sca":"kiss=\"ska 595*\" or kiss=\"ska 596*\" or kiss=\"ska 827*\" or kiss=\"kun436*\"","dk":"kiss=\"ska 595*\" or kiss=\"ska 596*\" or kiss=\"ska 827*\" or kiss=\"kun436*\"","gro":"kiss=\"ska 595*\" or kiss=\"ska 596*\" or kiss=\"ska 827*\" or kiss=\"kun436*\"","ic":"kiss=\"ska 595*\" or kiss=\"ska 596*\" or kiss=\"ska 827*\" or kiss=\"kun436*\"","fae":"kiss=\"ska 595*\" or kiss=\"ska 596*\" or kiss=\"ska 827*\" or kiss=\"kun436*\"","se":"kiss=\"ska 595*\" or kiss=\"ska 596*\" or kiss=\"ska 827*\" or kiss=\"kun436*\"","no":"kiss=\"ska 595*\" or kiss=\"ska 596*\" or kiss=\"ska 827*\" or kiss=\"kun436*\"","fi":"kiss=\"kun436*\""}</v>
      </c>
      <c r="H316" s="25" t="str">
        <f t="shared" si="3"/>
        <v>{"nord":"kiss=\"kun436*\"","sca":"kiss=\"ska 595*\" or kiss=\"ska 596*\" or kiss=\"ska 827*\" or kiss=\"kun436*\"","dk":"kiss=\"ska 595*\" or kiss=\"ska 596*\" or kiss=\"ska 827*\" or kiss=\"kun436*\"","gro":"kiss=\"ska 595*\" or kiss=\"ska 596*\" or kiss=\"ska 827*\" or kiss=\"kun436*\"","ic":"kiss=\"ska 595*\" or kiss=\"ska 596*\" or kiss=\"ska 827*\" or kiss=\"kun436*\"","fae":"kiss=\"ska 595*\" or kiss=\"ska 596*\" or kiss=\"ska 827*\" or kiss=\"kun436*\"","se":"kiss=\"ska 595*\" or kiss=\"ska 596*\" or kiss=\"ska 827*\" or kiss=\"kun436*\"","no":"kiss=\"ska 595*\" or kiss=\"ska 596*\" or kiss=\"ska 827*\" or kiss=\"kun436*\"","fi":"kiss=\"kun436*\""}</v>
      </c>
      <c r="I316" s="25" t="str">
        <f>VLOOKUP(B316,SUB!B:AK,35,FALSE)</f>
        <v/>
      </c>
      <c r="J316" s="25" t="str">
        <f t="shared" si="4"/>
        <v/>
      </c>
      <c r="K316" s="25" t="str">
        <f>VLOOKUP(B316,HGW!B:AN,39,FALSE)</f>
        <v>{"nord":"lklhgw=\"lo 68300\" or lklhgw=\"lo 68360\" or lklhgw=\"ms 184?\" or lklhgw=\"ms 1870\" or lklhgw=\"ms 1720\" or lklhgw=\"ms 1780\" or lklhgw=\"zh 9?\" or lklhgw=\"rm !!909\" or lklhgw=\"ms 17?\" or lklhgw=\"qy 30?\" or lklhgw=\"ar 27?\"","bal":"lklhgw=\"lo 80190\" or lklhgw=\"lo 80240\" or lklhgw=\"ms 1840\" or lklhgw=\"ms 1870\" or lklhgw=\"ms 1720\" or lklhgw=\"ms 1780\" or lklhgw=\"zh 9?\" or lklhgw=\"rq 2!903\" or lklhgw=\"rq 2!906\" or lklhgw=\"rq 2!909\" or lklhgw=\"rq 2!912\" or lklhgw=\"rq 2!915\" or lklhgw=\"ar 27?\" or lklhgw=\"qy 300\"","all":"lklhgw=\"lo 68300\" or lklhgw=\"lo 68360 lo 80190\" or lklhgw=\"lo 80240\" or lklhgw=\"ms 184?\" or lklhgw=\"ms 1870\" or lklhgw=\"ms 1720\" or lklhgw=\"ms 1780\" or lklhgw=\"zh 9?\" or lklhgw=\"r! !!903\" or lklhgw=\"r! !!906\" or lklhgw=\"r! !!909\" or lklhgw=\"r! !!912\" or lklhgw=\"r! !!915\" or lklhgw=\"qy 300\" or lklhgw=\"ar 27?\""}</v>
      </c>
      <c r="L316" s="25" t="str">
        <f t="shared" si="5"/>
        <v>{"nord":"lklhgw=\"lo 68300\" or lklhgw=\"lo 68360\" or lklhgw=\"ms 184?\" or lklhgw=\"ms 1870\" or lklhgw=\"ms 1720\" or lklhgw=\"ms 1780\" or lklhgw=\"zh 9?\" or lklhgw=\"rm !!909\" or lklhgw=\"ms 17?\" or lklhgw=\"qy 30?\" or lklhgw=\"ar 27?\"","bal":"lklhgw=\"lo 80190\" or lklhgw=\"lo 80240\" or lklhgw=\"ms 1840\" or lklhgw=\"ms 1870\" or lklhgw=\"ms 1720\" or lklhgw=\"ms 1780\" or lklhgw=\"zh 9?\" or lklhgw=\"rq 2!903\" or lklhgw=\"rq 2!906\" or lklhgw=\"rq 2!909\" or lklhgw=\"rq 2!912\" or lklhgw=\"rq 2!915\" or lklhgw=\"ar 27?\" or lklhgw=\"qy 300\"","all":"lklhgw=\"lo 68300\" or lklhgw=\"lo 68360 lo 80190\" or lklhgw=\"lo 80240\" or lklhgw=\"ms 184?\" or lklhgw=\"ms 1870\" or lklhgw=\"ms 1720\" or lklhgw=\"ms 1780\" or lklhgw=\"zh 9?\" or lklhgw=\"r! !!903\" or lklhgw=\"r! !!906\" or lklhgw=\"r! !!909\" or lklhgw=\"r! !!912\" or lklhgw=\"r! !!915\" or lklhgw=\"qy 300\" or lklhgw=\"ar 27?\""}</v>
      </c>
    </row>
    <row r="317">
      <c r="A317" s="17" t="s">
        <v>5603</v>
      </c>
      <c r="B317" t="str">
        <f t="shared" si="1"/>
        <v>72X</v>
      </c>
      <c r="C317" s="22" t="str">
        <f>VLOOKUP(B317,HGW!B:D,2,FALSE)</f>
        <v>7XX</v>
      </c>
      <c r="D317" s="22" t="str">
        <f>VLOOKUP(B317,SUB!B:D,2,FALSE)</f>
        <v>7XX</v>
      </c>
      <c r="E317" s="22" t="str">
        <f t="shared" si="2"/>
        <v>7XX</v>
      </c>
      <c r="G317" s="26" t="str">
        <f>VLOOKUP(B317,Kiel!C:AL,36,FALSE)</f>
        <v>#N/A</v>
      </c>
      <c r="H317" s="26" t="str">
        <f t="shared" si="3"/>
        <v>{}</v>
      </c>
      <c r="I317" s="25" t="str">
        <f>VLOOKUP(B317,SUB!B:AK,35,FALSE)</f>
        <v/>
      </c>
      <c r="J317" s="25" t="str">
        <f t="shared" si="4"/>
        <v/>
      </c>
      <c r="K317" s="25" t="str">
        <f>VLOOKUP(B317,HGW!B:AN,39,FALSE)</f>
        <v>{}</v>
      </c>
      <c r="L317" s="25" t="str">
        <f t="shared" si="5"/>
        <v>{}</v>
      </c>
    </row>
    <row r="318">
      <c r="A318" s="17">
        <v>722.0</v>
      </c>
      <c r="B318" t="str">
        <f t="shared" si="1"/>
        <v>722</v>
      </c>
      <c r="C318" s="22" t="str">
        <f>VLOOKUP(B318,HGW!B:D,2,FALSE)</f>
        <v>72X</v>
      </c>
      <c r="D318" s="22" t="str">
        <f>VLOOKUP(B318,SUB!B:D,2,FALSE)</f>
        <v>72X</v>
      </c>
      <c r="E318" s="22" t="str">
        <f t="shared" si="2"/>
        <v>72X</v>
      </c>
      <c r="G318" s="26" t="str">
        <f>VLOOKUP(B318,Kiel!C:AL,36,FALSE)</f>
        <v>#N/A</v>
      </c>
      <c r="H318" s="26" t="str">
        <f t="shared" si="3"/>
        <v>{}</v>
      </c>
      <c r="I318" s="25" t="str">
        <f>VLOOKUP(B318,SUB!B:AK,35,FALSE)</f>
        <v/>
      </c>
      <c r="J318" s="25" t="str">
        <f t="shared" si="4"/>
        <v/>
      </c>
      <c r="K318" s="25" t="str">
        <f>VLOOKUP(B318,HGW!B:AN,39,FALSE)</f>
        <v>{"nord":"lklhgw=\"lh 67?\" or lklhgw=\"lh 68?\" or lklhgw=\"lk 79?\" or lklhgw=\"lk 8?\" or lklhgw=\"lo 681?\" or lklhgw=\"lo 682?\" or lklhgw=\"lo 683?\" or lklhgw=\"lo 63?\" or lklhgw=\"lo 64?\" or lklhgw=\"lo 65?\" or lklhgw=\"lo 66?\" or lklhgw=\"lo 67?\" or lklhgw=\"lo 680?\" or (lklhgw=\"zh?\" not lklhgw=\"zh 9?\")","bal":"lklhgw=\"lo 801?\" or lklhgw=\"lo 802?\" or (lklhgw=\"zh\" not lklhgw=\"zh 9?\")\" or lklhgw=\"lo 7506?\" or lklhgw=\"lo 75950\" or lklhgw=\"lo 77600\" or lklhgw=\"lo 78450\" or lklhgw=\"7850?\" or lklhgw=\"lo 79350\" or lklhgw=\"lo 79830\" or lklhgw=\"lo 80069 \"","all":"lklhgw=\"lh 67?\" or lklhgw=\"lh 68?\" or lklhgw=\"lh 981?\" or lklhgw=\"lk 79?\" or lklhgw=\"lk 8?\" or lklhgw=\"lo 681?\" or lklhgw=\"lo 682?\" or lklhgw=\"lo 683?\" or lklhgw=\"lo 7506?\" or lklhgw=\"lo 75950\" or lklhgw=\"lo 77600\" or lklhgw=\"lo 78450\" or lklhgw=\"7850?\" or lklhgw=\"lo 79350\" or lklhgw=\"lo 79830\" or lklhgw=\"lo 80069\" or lklhgw=\"lo 63?\" or lklhgw=\"lo 64?\" or lklhgw=\"lo 65?\" or lklhgw=\"lo 66?\" or lklhgw=\"lo 67?\" or lklhgw=\"lo 680?\" or lklhgw=\"lo 801?\" or lklhgw=\"lo 802?\" or (lklhgw=\"zh?\" not lklhgw=\"zh 9?\")"}</v>
      </c>
      <c r="L318" s="25" t="str">
        <f t="shared" si="5"/>
        <v>{"nord":"lklhgw=\"lh 67?\" or lklhgw=\"lh 68?\" or lklhgw=\"lk 79?\" or lklhgw=\"lk 8?\" or lklhgw=\"lo 681?\" or lklhgw=\"lo 682?\" or lklhgw=\"lo 683?\" or lklhgw=\"lo 63?\" or lklhgw=\"lo 64?\" or lklhgw=\"lo 65?\" or lklhgw=\"lo 66?\" or lklhgw=\"lo 67?\" or lklhgw=\"lo 680?\" or (lklhgw=\"zh?\" not lklhgw=\"zh 9?\")","bal":"lklhgw=\"lo 801?\" or lklhgw=\"lo 802?\" or (lklhgw=\"zh\" not lklhgw=\"zh 9?\")\" or lklhgw=\"lo 7506?\" or lklhgw=\"lo 75950\" or lklhgw=\"lo 77600\" or lklhgw=\"lo 78450\" or lklhgw=\"7850?\" or lklhgw=\"lo 79350\" or lklhgw=\"lo 79830\" or lklhgw=\"lo 80069 \"","all":"lklhgw=\"lh 67?\" or lklhgw=\"lh 68?\" or lklhgw=\"lh 981?\" or lklhgw=\"lk 79?\" or lklhgw=\"lk 8?\" or lklhgw=\"lo 681?\" or lklhgw=\"lo 682?\" or lklhgw=\"lo 683?\" or lklhgw=\"lo 7506?\" or lklhgw=\"lo 75950\" or lklhgw=\"lo 77600\" or lklhgw=\"lo 78450\" or lklhgw=\"7850?\" or lklhgw=\"lo 79350\" or lklhgw=\"lo 79830\" or lklhgw=\"lo 80069\" or lklhgw=\"lo 63?\" or lklhgw=\"lo 64?\" or lklhgw=\"lo 65?\" or lklhgw=\"lo 66?\" or lklhgw=\"lo 67?\" or lklhgw=\"lo 680?\" or lklhgw=\"lo 801?\" or lklhgw=\"lo 802?\" or (lklhgw=\"zh?\" not lklhgw=\"zh 9?\")"}</v>
      </c>
    </row>
    <row r="319">
      <c r="A319" s="17">
        <v>725.0</v>
      </c>
      <c r="B319" t="str">
        <f t="shared" si="1"/>
        <v>725</v>
      </c>
      <c r="C319" s="22" t="str">
        <f>VLOOKUP(B319,HGW!B:D,2,FALSE)</f>
        <v>72X</v>
      </c>
      <c r="D319" s="22" t="str">
        <f>VLOOKUP(B319,SUB!B:D,2,FALSE)</f>
        <v>72X</v>
      </c>
      <c r="E319" s="22" t="str">
        <f t="shared" si="2"/>
        <v>72X</v>
      </c>
      <c r="G319" s="26" t="str">
        <f>VLOOKUP(B319,Kiel!C:AL,36,FALSE)</f>
        <v>#N/A</v>
      </c>
      <c r="H319" s="26" t="str">
        <f t="shared" si="3"/>
        <v>{}</v>
      </c>
      <c r="I319" s="25" t="str">
        <f>VLOOKUP(B319,SUB!B:AK,35,FALSE)</f>
        <v/>
      </c>
      <c r="J319" s="25" t="str">
        <f t="shared" si="4"/>
        <v/>
      </c>
      <c r="K319" s="25" t="str">
        <f>VLOOKUP(B319,HGW!B:AN,39,FALSE)</f>
        <v>{"nord":"lklhgw=\"lo !!31?\" or lklhgw=\"lo !!34?\"","bal":"lklhgw=\"lo 80200\" or lklhgw=\"lo 80220\" or lklhgw=\"lo 80230\"","all":"lklhgw=\"lo 6831?\" or lklhgw=\"lo 6834?\" or lklhgw=\"lo 80200\" or lklhgw=\"lo 80220\" or lklhgw=\"lo 80230\""}</v>
      </c>
      <c r="L319" s="25" t="str">
        <f t="shared" si="5"/>
        <v>{"nord":"lklhgw=\"lo !!31?\" or lklhgw=\"lo !!34?\"","bal":"lklhgw=\"lo 80200\" or lklhgw=\"lo 80220\" or lklhgw=\"lo 80230\"","all":"lklhgw=\"lo 6831?\" or lklhgw=\"lo 6834?\" or lklhgw=\"lo 80200\" or lklhgw=\"lo 80220\" or lklhgw=\"lo 80230\""}</v>
      </c>
    </row>
    <row r="320">
      <c r="A320" s="17">
        <v>726.0</v>
      </c>
      <c r="B320" t="str">
        <f t="shared" si="1"/>
        <v>726</v>
      </c>
      <c r="C320" s="22" t="str">
        <f>VLOOKUP(B320,HGW!B:D,2,FALSE)</f>
        <v>72X</v>
      </c>
      <c r="D320" s="22" t="str">
        <f>VLOOKUP(B320,SUB!B:D,2,FALSE)</f>
        <v>72X</v>
      </c>
      <c r="E320" s="22" t="str">
        <f t="shared" si="2"/>
        <v>72X</v>
      </c>
      <c r="G320" s="25" t="str">
        <f>VLOOKUP(B320,Kiel!C:AL,36,FALSE)</f>
        <v>{"nord":"kiss=\"kun 45*\"","sca":"kiss=\"kun 45*\"","dk":"kiss=\"kun 45*\"","gro":"kiss=\"kun 45*\"","ic":"kiss=\"kun 45*\"","fae":"kiss=\"kun 45*\"","se":"kiss=\"kun 45*\"","no":"kiss=\"kun 45*\"","fi":"kiss=\"kun 45*\""}</v>
      </c>
      <c r="H320" s="25" t="str">
        <f t="shared" si="3"/>
        <v>{"nord":"kiss=\"kun 45*\"","sca":"kiss=\"kun 45*\"","dk":"kiss=\"kun 45*\"","gro":"kiss=\"kun 45*\"","ic":"kiss=\"kun 45*\"","fae":"kiss=\"kun 45*\"","se":"kiss=\"kun 45*\"","no":"kiss=\"kun 45*\"","fi":"kiss=\"kun 45*\""}</v>
      </c>
      <c r="I320" s="25" t="str">
        <f>VLOOKUP(B320,SUB!B:AK,35,FALSE)</f>
        <v/>
      </c>
      <c r="J320" s="25" t="str">
        <f t="shared" si="4"/>
        <v/>
      </c>
      <c r="K320" s="25" t="str">
        <f>VLOOKUP(B320,HGW!B:AN,39,FALSE)</f>
        <v>{"nord":"lklhgw=\"lo !!29?\"","bal":"lklhgw=\"lo 80180\"","all":"lklhgw=\"lo 6829?\" or lklhgw=\"lo 80180\""}</v>
      </c>
      <c r="L320" s="25" t="str">
        <f t="shared" si="5"/>
        <v>{"nord":"lklhgw=\"lo !!29?\"","bal":"lklhgw=\"lo 80180\"","all":"lklhgw=\"lo 6829?\" or lklhgw=\"lo 80180\""}</v>
      </c>
    </row>
    <row r="321">
      <c r="A321" s="17">
        <v>728.0</v>
      </c>
      <c r="B321" t="str">
        <f t="shared" si="1"/>
        <v>728</v>
      </c>
      <c r="C321" s="22" t="str">
        <f>VLOOKUP(B321,HGW!B:D,2,FALSE)</f>
        <v>72X</v>
      </c>
      <c r="D321" s="22" t="str">
        <f>VLOOKUP(B321,SUB!B:D,2,FALSE)</f>
        <v>72X</v>
      </c>
      <c r="E321" s="22" t="str">
        <f t="shared" si="2"/>
        <v>72X</v>
      </c>
      <c r="G321" s="25" t="str">
        <f>VLOOKUP(B321,Kiel!C:AL,36,FALSE)</f>
        <v>{"sca":"kiss=\"ska 946*\"","dk":"kiss=\"ska 946*\"","gro":"kiss=\"ska 946*\"","ic":"kiss=\"ska 946*\"","fae":"kiss=\"ska 946*\"","se":"kiss=\"ska 946*\"","no":"kiss=\"ska 946*\"","bal":"kiss=\"kun 443.11\"","ee":"kiss=\"kun 443.11\"","lv":"kiss=\"kun 443.11\"","lt":"kiss=\"kun 443.11\""}</v>
      </c>
      <c r="H321" s="25" t="str">
        <f t="shared" si="3"/>
        <v>{"sca":"kiss=\"ska 946*\"","dk":"kiss=\"ska 946*\"","gro":"kiss=\"ska 946*\"","ic":"kiss=\"ska 946*\"","fae":"kiss=\"ska 946*\"","se":"kiss=\"ska 946*\"","no":"kiss=\"ska 946*\"","bal":"kiss=\"kun 443.11\"","ee":"kiss=\"kun 443.11\"","lv":"kiss=\"kun 443.11\"","lt":"kiss=\"kun 443.11\""}</v>
      </c>
      <c r="I321" s="25" t="str">
        <f>VLOOKUP(B321,SUB!B:AK,35,FALSE)</f>
        <v/>
      </c>
      <c r="J321" s="25" t="str">
        <f t="shared" si="4"/>
        <v/>
      </c>
      <c r="K321" s="25" t="str">
        <f>VLOOKUP(B321,HGW!B:AN,39,FALSE)</f>
        <v>{"nord":"or lklhgw=\"lo !!32?\" or lklhgw=\"lo !!33?\"","bal":"lklhgw=\"lo 80210\" or lklhgw=\"nd 9300#&amp;bool1=or&amp;kat2=slw&amp;query2=herrenhaus?\"","all":"lklhgw=\"lo 6832?\" or lklhgw=\"lo 6833?\" or lklhgw=\"lo 80210\" or lklhgw=\"nd 9300#&amp;bool1=or&amp;kat2=slw&amp;query2=herrenhaus?\""}</v>
      </c>
      <c r="L321" s="25" t="str">
        <f t="shared" si="5"/>
        <v>{"nord":"or lklhgw=\"lo !!32?\" or lklhgw=\"lo !!33?\"","bal":"lklhgw=\"lo 80210\" or lklhgw=\"nd 9300#&amp;bool1=or&amp;kat2=slw&amp;query2=herrenhaus?\"","all":"lklhgw=\"lo 6832?\" or lklhgw=\"lo 6833?\" or lklhgw=\"lo 80210\" or lklhgw=\"nd 9300#&amp;bool1=or&amp;kat2=slw&amp;query2=herrenhaus?\""}</v>
      </c>
    </row>
    <row r="322">
      <c r="A322" s="17" t="s">
        <v>5656</v>
      </c>
      <c r="B322" t="str">
        <f t="shared" si="1"/>
        <v>73X</v>
      </c>
      <c r="C322" s="22" t="str">
        <f>VLOOKUP(B322,HGW!B:D,2,FALSE)</f>
        <v>7XX</v>
      </c>
      <c r="D322" s="22" t="str">
        <f>VLOOKUP(B322,SUB!B:D,2,FALSE)</f>
        <v>7XX</v>
      </c>
      <c r="E322" s="22" t="str">
        <f t="shared" si="2"/>
        <v>7XX</v>
      </c>
      <c r="G322" s="26" t="str">
        <f>VLOOKUP(B322,Kiel!C:AL,36,FALSE)</f>
        <v>#N/A</v>
      </c>
      <c r="H322" s="26" t="str">
        <f t="shared" si="3"/>
        <v>{}</v>
      </c>
      <c r="I322" s="25" t="str">
        <f>VLOOKUP(B322,SUB!B:AK,35,FALSE)</f>
        <v/>
      </c>
      <c r="J322" s="25" t="str">
        <f t="shared" si="4"/>
        <v/>
      </c>
      <c r="K322" s="25" t="str">
        <f>VLOOKUP(B322,HGW!B:AN,39,FALSE)</f>
        <v>{"nord":"lklhgw=\"lh 69?\" or lklhgw=\"lo 684?\" or lklhgw=\"lo 6888?\" or lklhgw=\"lo 6889?\" or lklhgw=\"lo 6890?\" or lklhgw=\"lo 6891?\" or lklhgw=\"lo 6892?\" or lklhgw=\"lo 6893?\"","bal":"lklhgw=\"lo 803?\"","all":"lklhgw=\"lh 69?\" or lklhgw=\"lk 81?\" or lklhgw=\"lk 82?\" or lklhgw=\"lo 684?\" or lklhgw=\"lo 6888?\" or lklhgw=\"lo 6889?\" or lklhgw=\"lo 6890?\" or lklhgw=\"lo 6891?\" or lklhgw=\"lo 6892?\" or lklhgw=\"lo 6893?\" or lklhgw=\"lo 803? \""}</v>
      </c>
      <c r="L322" s="25" t="str">
        <f t="shared" si="5"/>
        <v>{"nord":"lklhgw=\"lh 69?\" or lklhgw=\"lo 684?\" or lklhgw=\"lo 6888?\" or lklhgw=\"lo 6889?\" or lklhgw=\"lo 6890?\" or lklhgw=\"lo 6891?\" or lklhgw=\"lo 6892?\" or lklhgw=\"lo 6893?\"","bal":"lklhgw=\"lo 803?\"","all":"lklhgw=\"lh 69?\" or lklhgw=\"lk 81?\" or lklhgw=\"lk 82?\" or lklhgw=\"lo 684?\" or lklhgw=\"lo 6888?\" or lklhgw=\"lo 6889?\" or lklhgw=\"lo 6890?\" or lklhgw=\"lo 6891?\" or lklhgw=\"lo 6892?\" or lklhgw=\"lo 6893?\" or lklhgw=\"lo 803? \""}</v>
      </c>
    </row>
    <row r="323">
      <c r="A323" s="17" t="s">
        <v>5662</v>
      </c>
      <c r="B323" t="str">
        <f t="shared" si="1"/>
        <v>74X</v>
      </c>
      <c r="C323" s="22" t="str">
        <f>VLOOKUP(B323,HGW!B:D,2,FALSE)</f>
        <v>7XX</v>
      </c>
      <c r="D323" s="22" t="str">
        <f>VLOOKUP(B323,SUB!B:D,2,FALSE)</f>
        <v>7XX</v>
      </c>
      <c r="E323" s="22" t="str">
        <f t="shared" si="2"/>
        <v>7XX</v>
      </c>
      <c r="G323" s="26" t="str">
        <f>VLOOKUP(B323,Kiel!C:AL,36,FALSE)</f>
        <v>#N/A</v>
      </c>
      <c r="H323" s="26" t="str">
        <f t="shared" si="3"/>
        <v>{}</v>
      </c>
      <c r="I323" s="25" t="str">
        <f>VLOOKUP(B323,SUB!B:AK,35,FALSE)</f>
        <v/>
      </c>
      <c r="J323" s="25" t="str">
        <f t="shared" si="4"/>
        <v/>
      </c>
      <c r="K323" s="25" t="str">
        <f>VLOOKUP(B323,HGW!B:AN,39,FALSE)</f>
        <v>{"nord":"lklhgw=\"lo !!5?\"","bal":"lklhgw=\"lo 805?\"","all":"lklhgw=\"lo !!5?\""}</v>
      </c>
      <c r="L323" s="25" t="str">
        <f t="shared" si="5"/>
        <v>{"nord":"lklhgw=\"lo !!5?\"","bal":"lklhgw=\"lo 805?\"","all":"lklhgw=\"lo !!5?\""}</v>
      </c>
    </row>
    <row r="324">
      <c r="A324" s="17" t="s">
        <v>5665</v>
      </c>
      <c r="B324" t="str">
        <f t="shared" si="1"/>
        <v>75X</v>
      </c>
      <c r="C324" s="22" t="str">
        <f>VLOOKUP(B324,HGW!B:D,2,FALSE)</f>
        <v>7XX</v>
      </c>
      <c r="D324" s="22" t="str">
        <f>VLOOKUP(B324,SUB!B:D,2,FALSE)</f>
        <v>7XX</v>
      </c>
      <c r="E324" s="22" t="str">
        <f t="shared" si="2"/>
        <v>7XX</v>
      </c>
      <c r="G324" s="25" t="str">
        <f>VLOOKUP(B324,Kiel!C:AL,36,FALSE)</f>
        <v>{"nord":"kiss=\"kun 608.1\" or kiss=\"kun 613.2\"","sca":"kiss=\"kun 608.1\" or kiss=\"kun 613.2\"","dk":"kiss=\"kun 608.1\" or kiss=\"kun 613.2\"","gro":"kiss=\"kun 608.1\" or kiss=\"kun 613.2\"","ic":"kiss=\"kun 608.1\" or kiss=\"kun 613.2\"","fae":"kiss=\"kun 608.1\" or kiss=\"kun 613.2\"","se":"kiss=\"kun 608.1\" or kiss=\"kun 613.2\"","no":"kiss=\"kun 608.1\" or kiss=\"kun 613.2\"","fi":"kiss=\"kun 608.1\" or kiss=\"kun 613.2\""}</v>
      </c>
      <c r="H324" s="25" t="str">
        <f t="shared" si="3"/>
        <v>{"nord":"kiss=\"kun 608.1\" or kiss=\"kun 613.2\"","sca":"kiss=\"kun 608.1\" or kiss=\"kun 613.2\"","dk":"kiss=\"kun 608.1\" or kiss=\"kun 613.2\"","gro":"kiss=\"kun 608.1\" or kiss=\"kun 613.2\"","ic":"kiss=\"kun 608.1\" or kiss=\"kun 613.2\"","fae":"kiss=\"kun 608.1\" or kiss=\"kun 613.2\"","se":"kiss=\"kun 608.1\" or kiss=\"kun 613.2\"","no":"kiss=\"kun 608.1\" or kiss=\"kun 613.2\"","fi":"kiss=\"kun 608.1\" or kiss=\"kun 613.2\""}</v>
      </c>
      <c r="I324" s="25" t="str">
        <f>VLOOKUP(B324,SUB!B:AK,35,FALSE)</f>
        <v/>
      </c>
      <c r="J324" s="25" t="str">
        <f t="shared" si="4"/>
        <v/>
      </c>
      <c r="K324" s="25" t="str">
        <f>VLOOKUP(B324,HGW!B:AN,39,FALSE)</f>
        <v>{"nord":"lklhgw=\"lo !!4?\"","bal":"lklhgw=\"lo 804?\"","all":"lklhgw=\"lo !!4?\""}</v>
      </c>
      <c r="L324" s="25" t="str">
        <f t="shared" si="5"/>
        <v>{"nord":"lklhgw=\"lo !!4?\"","bal":"lklhgw=\"lo 804?\"","all":"lklhgw=\"lo !!4?\""}</v>
      </c>
    </row>
    <row r="325">
      <c r="A325" s="17" t="s">
        <v>5671</v>
      </c>
      <c r="B325" t="str">
        <f t="shared" si="1"/>
        <v>76X</v>
      </c>
      <c r="C325" s="22" t="str">
        <f>VLOOKUP(B325,HGW!B:D,2,FALSE)</f>
        <v>7XX</v>
      </c>
      <c r="D325" s="22" t="str">
        <f>VLOOKUP(B325,SUB!B:D,2,FALSE)</f>
        <v>7XX</v>
      </c>
      <c r="E325" s="22" t="str">
        <f t="shared" si="2"/>
        <v>7XX</v>
      </c>
      <c r="G325" s="25" t="str">
        <f>VLOOKUP(B325,Kiel!C:AL,36,FALSE)</f>
        <v>{"nord":"kiss=\"kun 802*\" or kiss=\"kun819.2\"","sca":"kiss=\"kun 802*\" or kiss=\"kun819.2\"","dk":"kiss=\"kun 802*\" or kiss=\"kun819.2\"","gro":"kiss=\"kun 802*\" or kiss=\"kun819.2\"","ic":"kiss=\"kun 802*\" or kiss=\"kun819.2\"","fae":"kiss=\"kun 802*\" or kiss=\"kun819.2\"","se":"kiss=\"kun 802*\" or kiss=\"kun819.2\"","no":"kiss=\"kun 802*\" or kiss=\"kun819.2\"","fi":"kiss=\"kun 802*\""}</v>
      </c>
      <c r="H325" s="25" t="str">
        <f t="shared" si="3"/>
        <v>{"nord":"kiss=\"kun 802*\" or kiss=\"kun819.2\"","sca":"kiss=\"kun 802*\" or kiss=\"kun819.2\"","dk":"kiss=\"kun 802*\" or kiss=\"kun819.2\"","gro":"kiss=\"kun 802*\" or kiss=\"kun819.2\"","ic":"kiss=\"kun 802*\" or kiss=\"kun819.2\"","fae":"kiss=\"kun 802*\" or kiss=\"kun819.2\"","se":"kiss=\"kun 802*\" or kiss=\"kun819.2\"","no":"kiss=\"kun 802*\" or kiss=\"kun819.2\"","fi":"kiss=\"kun 802*\""}</v>
      </c>
      <c r="I325" s="25" t="str">
        <f>VLOOKUP(B325,SUB!B:AK,35,FALSE)</f>
        <v/>
      </c>
      <c r="J325" s="25" t="str">
        <f t="shared" si="4"/>
        <v/>
      </c>
      <c r="K325" s="25" t="str">
        <f>VLOOKUP(B325,HGW!B:AN,39,FALSE)</f>
        <v>{"nord":"lklhgw=\"lo !!87?\" or lklhgw=\"lo !!88?\"","bal":"lklhgw=\"lo 807?\" or lklhgw=\"lo 808?\"","all":"lklhgw=\"lo 6887?\" or lklhgw=\"lo 6888?\" or lklhgw=\"lo 807?\" or lklhgw=\"lo 808?\""}</v>
      </c>
      <c r="L325" s="25" t="str">
        <f t="shared" si="5"/>
        <v>{"nord":"lklhgw=\"lo !!87?\" or lklhgw=\"lo !!88?\"","bal":"lklhgw=\"lo 807?\" or lklhgw=\"lo 808?\"","all":"lklhgw=\"lo 6887?\" or lklhgw=\"lo 6888?\" or lklhgw=\"lo 807?\" or lklhgw=\"lo 808?\""}</v>
      </c>
    </row>
    <row r="326">
      <c r="A326" s="17" t="s">
        <v>5678</v>
      </c>
      <c r="B326" t="str">
        <f t="shared" si="1"/>
        <v>77X</v>
      </c>
      <c r="C326" s="22" t="str">
        <f>VLOOKUP(B326,HGW!B:D,2,FALSE)</f>
        <v>7XX</v>
      </c>
      <c r="D326" s="22" t="str">
        <f>VLOOKUP(B326,SUB!B:D,2,FALSE)</f>
        <v>7XX</v>
      </c>
      <c r="E326" s="22" t="str">
        <f t="shared" si="2"/>
        <v>7XX</v>
      </c>
      <c r="G326" s="26" t="str">
        <f>VLOOKUP(B326,Kiel!C:AL,36,FALSE)</f>
        <v>#N/A</v>
      </c>
      <c r="H326" s="26" t="str">
        <f t="shared" si="3"/>
        <v>{}</v>
      </c>
      <c r="I326" s="25" t="str">
        <f>VLOOKUP(B326,SUB!B:AK,35,FALSE)</f>
        <v/>
      </c>
      <c r="J326" s="25" t="str">
        <f t="shared" si="4"/>
        <v/>
      </c>
      <c r="K326" s="25" t="str">
        <f>VLOOKUP(B326,HGW!B:AN,39,FALSE)</f>
        <v>{"nord":"lklhgw=\"ap 9?\" not (lklhgw=\"ap 95?\" or lklhgw=\"ap 96?\" or lklhgw=\"ap 97?\" or lklhgw=\"ap 98?\" or lklhgw=\"ap 99?\")","sca":"lklhgw=\"ap 9902?\" not lklhgw=\"ap 99027\"","dk":"lklhgw=\"ap 99023\"","ic":"lklhgw=\"ap 99024\"","se":"lklhgw=\"ap 99026\"","no":"lklhgw=\"ap 99025\"","fi":"lklhgw=\"ap 99027\"","bal":"lklhgw=\"ap 9?\" not (lklhgw=\"ap 95?\" or lklhgw=\"ap 96?\" or lklhgw=\"ap 97?\" or lklhgw=\"ap 98?\" or lklhgw=\"ap 99?\")","all":"lklhgw=\"ap 9?\" not (lklhgw=\"ap 95?\" or lklhgw=\"ap 96?\" or lklhgw=\"ap 97?\" or lklhgw=\"ap 98?\" or lklhgw=\"ap 99?\")"}</v>
      </c>
      <c r="L326" s="25" t="str">
        <f t="shared" si="5"/>
        <v>{"nord":"lklhgw=\"ap 9?\" not (lklhgw=\"ap 95?\" or lklhgw=\"ap 96?\" or lklhgw=\"ap 97?\" or lklhgw=\"ap 98?\" or lklhgw=\"ap 99?\")","sca":"lklhgw=\"ap 9902?\" not lklhgw=\"ap 99027\"","dk":"lklhgw=\"ap 99023\"","ic":"lklhgw=\"ap 99024\"","se":"lklhgw=\"ap 99026\"","no":"lklhgw=\"ap 99025\"","fi":"lklhgw=\"ap 99027\"","bal":"lklhgw=\"ap 9?\" not (lklhgw=\"ap 95?\" or lklhgw=\"ap 96?\" or lklhgw=\"ap 97?\" or lklhgw=\"ap 98?\" or lklhgw=\"ap 99?\")","all":"lklhgw=\"ap 9?\" not (lklhgw=\"ap 95?\" or lklhgw=\"ap 96?\" or lklhgw=\"ap 97?\" or lklhgw=\"ap 98?\" or lklhgw=\"ap 99?\")"}</v>
      </c>
    </row>
    <row r="327">
      <c r="A327" s="17" t="s">
        <v>5682</v>
      </c>
      <c r="B327" t="str">
        <f t="shared" si="1"/>
        <v>78X</v>
      </c>
      <c r="C327" s="22" t="str">
        <f>VLOOKUP(B327,HGW!B:D,2,FALSE)</f>
        <v>7XX</v>
      </c>
      <c r="D327" s="22" t="str">
        <f>VLOOKUP(B327,SUB!B:D,2,FALSE)</f>
        <v>7XX</v>
      </c>
      <c r="E327" s="22" t="str">
        <f t="shared" si="2"/>
        <v>7XX</v>
      </c>
      <c r="G327" s="26" t="str">
        <f>VLOOKUP(B327,Kiel!C:AL,36,FALSE)</f>
        <v>#N/A</v>
      </c>
      <c r="H327" s="26" t="str">
        <f t="shared" si="3"/>
        <v>{}</v>
      </c>
      <c r="I327" s="25" t="str">
        <f>VLOOKUP(B327,SUB!B:AK,35,FALSE)</f>
        <v/>
      </c>
      <c r="J327" s="25" t="str">
        <f t="shared" si="4"/>
        <v/>
      </c>
      <c r="K327" s="25" t="str">
        <f>VLOOKUP(B327,HGW!B:AN,39,FALSE)</f>
        <v>{"bal":"lklhgw=\"lp ?-ly ?\""}</v>
      </c>
      <c r="L327" s="25" t="str">
        <f t="shared" si="5"/>
        <v>{"bal":"lklhgw=\"lp ?-ly ?\""}</v>
      </c>
    </row>
    <row r="328">
      <c r="A328" s="17" t="s">
        <v>5686</v>
      </c>
      <c r="B328" t="str">
        <f t="shared" si="1"/>
        <v>780</v>
      </c>
      <c r="C328" s="22" t="str">
        <f>VLOOKUP(B328,HGW!B:D,2,FALSE)</f>
        <v>78X</v>
      </c>
      <c r="D328" s="22" t="str">
        <f>VLOOKUP(B328,SUB!B:D,2,FALSE)</f>
        <v>78X</v>
      </c>
      <c r="E328" s="22" t="str">
        <f t="shared" si="2"/>
        <v>78X</v>
      </c>
      <c r="G328" s="25" t="str">
        <f>VLOOKUP(B328,Kiel!C:AL,36,FALSE)</f>
        <v>{"all":"kiss=\"mus 280*\" or kiss=\"mus 600.900\"","nord":"kiss=\"mus 280*\" or kiss=\"mus 600.900\"","sca":"kiss=\"mus 280*\" or kiss=\"mus 600.900\"","dk":"kiss=\"mus 280*\" or kiss=\"mus 600.900\"","gro":"kiss=\"mus 280*\" or kiss=\"mus 600.900\"","ic":"kiss=\"mus 280*\" or kiss=\"mus 600.900\"","fae":"kiss=\"mus 280*\" or kiss=\"mus 600.900\"","se":"kiss=\"mus 280*\" or kiss=\"mus 600.900\"","no":"kiss=\"mus 280*\" or kiss=\"mus 600.900\"","fi":"kiss=\"mus 280*\" or kiss=\"mus 600.900\"","bal":"kiss=\"mus 600.900\"","ee":"kiss=\"mus 600.900\"","lv":"kiss=\"mus 600.900\"","lt":"kiss=\"mus 600.900\""}</v>
      </c>
      <c r="H328" s="25" t="str">
        <f t="shared" si="3"/>
        <v>{"all":"kiss=\"mus 280*\" or kiss=\"mus 600.900\"","nord":"kiss=\"mus 280*\" or kiss=\"mus 600.900\"","sca":"kiss=\"mus 280*\" or kiss=\"mus 600.900\"","dk":"kiss=\"mus 280*\" or kiss=\"mus 600.900\"","gro":"kiss=\"mus 280*\" or kiss=\"mus 600.900\"","ic":"kiss=\"mus 280*\" or kiss=\"mus 600.900\"","fae":"kiss=\"mus 280*\" or kiss=\"mus 600.900\"","se":"kiss=\"mus 280*\" or kiss=\"mus 600.900\"","no":"kiss=\"mus 280*\" or kiss=\"mus 600.900\"","fi":"kiss=\"mus 280*\" or kiss=\"mus 600.900\"","bal":"kiss=\"mus 600.900\"","ee":"kiss=\"mus 600.900\"","lv":"kiss=\"mus 600.900\"","lt":"kiss=\"mus 600.900\""}</v>
      </c>
      <c r="I328" s="25" t="str">
        <f>VLOOKUP(B328,SUB!B:AK,35,FALSE)</f>
        <v/>
      </c>
      <c r="J328" s="25" t="str">
        <f t="shared" si="4"/>
        <v/>
      </c>
      <c r="K328" s="25" t="str">
        <f>VLOOKUP(B328,HGW!B:AN,39,FALSE)</f>
        <v>{"nord":"lklhgw=\"lp 1?\" or lklhgw=\"lq?\" or lklhgw=\"lr 5?\" or lklhgw=\"lv 8?\" or lklhgw=\"lw 5?\" or lklhgw=\"gz !820\" or lklhgw=\"or lklhgw=\"gz !82?\"","sca":"(lklhgw=\"lq 849?\" or lklhgw=\"lq 85?\")\" not lklhgw=\"lq 8595?\" not lklhgw=\"lq 858?\" not lklhgw=\"lq 859?\" or lklhgw=\"gz !82?\"","dk":"lklhgw=\"lq 854?\" or lklhgw=\"lq 855?\" or lklhgw=\"lq 856?\"","ic":"lklhgw=\"lq 857?\"","se":"lklhgw=\"lq 849?\" or lklhgw=\"lq 850?\" or lklhgw=\"lq 851?\"","no":"lklhgw=\"lq 852?\" or lklhgw=\"lq 853?\"","fi":"lklhgw=\"lq 858?\" or lklhgw=\"lq 859?\"","bal":"lklhgw=\"lp 1?\" or lklhgw=\"lq?\" or lklhgw=\"lr 5?\" or lklhgw=\"lv 8?\" or lklhgw=\"lw 5?\"","all":"lklhgw=\"lp 1?\" or lklhgw=\"lq?\" or lklhgw=\"lr 5?\" or lklhgw=\"lv 8?\" or lklhgw=\"lw 5?\" or lklhgw=\"gz !820\" or lklhgw=\"or lklhgw=\"gz !82?\""}</v>
      </c>
      <c r="L328" s="25" t="str">
        <f t="shared" si="5"/>
        <v>{"nord":"lklhgw=\"lp 1?\" or lklhgw=\"lq?\" or lklhgw=\"lr 5?\" or lklhgw=\"lv 8?\" or lklhgw=\"lw 5?\" or lklhgw=\"gz !820\" or lklhgw=\"or lklhgw=\"gz !82?\"","sca":"(lklhgw=\"lq 849?\" or lklhgw=\"lq 85?\")\" not lklhgw=\"lq 8595?\" not lklhgw=\"lq 858?\" not lklhgw=\"lq 859?\" or lklhgw=\"gz !82?\"","dk":"lklhgw=\"lq 854?\" or lklhgw=\"lq 855?\" or lklhgw=\"lq 856?\"","ic":"lklhgw=\"lq 857?\"","se":"lklhgw=\"lq 849?\" or lklhgw=\"lq 850?\" or lklhgw=\"lq 851?\"","no":"lklhgw=\"lq 852?\" or lklhgw=\"lq 853?\"","fi":"lklhgw=\"lq 858?\" or lklhgw=\"lq 859?\"","bal":"lklhgw=\"lp 1?\" or lklhgw=\"lq?\" or lklhgw=\"lr 5?\" or lklhgw=\"lv 8?\" or lklhgw=\"lw 5?\"","all":"lklhgw=\"lp 1?\" or lklhgw=\"lq?\" or lklhgw=\"lr 5?\" or lklhgw=\"lv 8?\" or lklhgw=\"lw 5?\" or lklhgw=\"gz !820\" or lklhgw=\"or lklhgw=\"gz !82?\""}</v>
      </c>
    </row>
    <row r="329">
      <c r="A329" s="17">
        <v>781.0</v>
      </c>
      <c r="B329" t="str">
        <f t="shared" si="1"/>
        <v>781</v>
      </c>
      <c r="C329" s="22" t="str">
        <f>VLOOKUP(B329,HGW!B:D,2,FALSE)</f>
        <v>78X</v>
      </c>
      <c r="D329" s="22" t="str">
        <f>VLOOKUP(B329,SUB!B:D,2,FALSE)</f>
        <v>78X</v>
      </c>
      <c r="E329" s="22" t="str">
        <f t="shared" si="2"/>
        <v>78X</v>
      </c>
      <c r="G329" s="25" t="str">
        <f>VLOOKUP(B329,Kiel!C:AL,36,FALSE)</f>
        <v>{"all":"kiss=\"ska 963*\" or kiss=\"mus 580.200\"","nord":"kiss=\"ska 963*\" or kiss=\"mus 580.200\"","sca":"kiss=\"ska 963*\" or kiss=\"mus 580.200\"","dk":"kiss=\"ska 963*\" or kiss=\"mus 580.200\"","gro":"kiss=\"ska 963*\" or kiss=\"mus 580.200\"","ic":"kiss=\"ska 963*\" or kiss=\"mus 580.200\"","fae":"kiss=\"ska 963*\" or kiss=\"mus 580.200\"","se":"kiss=\"ska 963*\" or kiss=\"mus 580.200\"","no":"kiss=\"ska 963*\" or kiss=\"mus 580.200\"","fi":"kiss=\"ska 963*\" or kiss=\"mus 580.200\" or kiss=\"mus 664.700\"","bal":"kiss=\"mus 580.200\" or kiss=\"mus 664.800\"","ee":"kiss=\"ska 963*\" or kiss=\"mus 580.200\" or kiss=\"mus 664.800\"","lv":"kiss=\"mus 580.200\" or kiss=\"mus 664.800\"","lt":"kiss=\"mus 580.200\" or kiss=\"mus 664.800\""}</v>
      </c>
      <c r="H329" s="25" t="str">
        <f t="shared" si="3"/>
        <v>{"all":"kiss=\"ska 963*\" or kiss=\"mus 580.200\"","nord":"kiss=\"ska 963*\" or kiss=\"mus 580.200\"","sca":"kiss=\"ska 963*\" or kiss=\"mus 580.200\"","dk":"kiss=\"ska 963*\" or kiss=\"mus 580.200\"","gro":"kiss=\"ska 963*\" or kiss=\"mus 580.200\"","ic":"kiss=\"ska 963*\" or kiss=\"mus 580.200\"","fae":"kiss=\"ska 963*\" or kiss=\"mus 580.200\"","se":"kiss=\"ska 963*\" or kiss=\"mus 580.200\"","no":"kiss=\"ska 963*\" or kiss=\"mus 580.200\"","fi":"kiss=\"ska 963*\" or kiss=\"mus 580.200\" or kiss=\"mus 664.700\"","bal":"kiss=\"mus 580.200\" or kiss=\"mus 664.800\"","ee":"kiss=\"ska 963*\" or kiss=\"mus 580.200\" or kiss=\"mus 664.800\"","lv":"kiss=\"mus 580.200\" or kiss=\"mus 664.800\"","lt":"kiss=\"mus 580.200\" or kiss=\"mus 664.800\""}</v>
      </c>
      <c r="I329" s="25" t="str">
        <f>VLOOKUP(B329,SUB!B:AK,35,FALSE)</f>
        <v/>
      </c>
      <c r="J329" s="25" t="str">
        <f t="shared" si="4"/>
        <v/>
      </c>
      <c r="K329" s="25" t="str">
        <f>VLOOKUP(B329,HGW!B:AN,39,FALSE)</f>
        <v>{"nord":"lklhgw=\"lc 86?\" or lklhgw=\"lc 87?\" or lklhgw=\"ls 1?\" or lklhgw=\"ls 2?\"","sca":"lklhgw=\"ls 20?\" not lklhgw=\"ls 209?\"","dk":"lklhgw=\"lc 86?\" or lklhgw=\"lc 87?\" or lklhgw=\"lc 88?\" or lklhgw=\"ls 1?\" or lklhgw=\"ls 2048?\"","ic":"lklhgw=\"lc 86?\" or lklhgw=\"lc 87?\" or lklhgw=\"lc 88?\" or lklhgw=\"ls 1?\" or lklhgw=\"ls 20490\"","se":"lklhgw=\"lc 86?\" or lklhgw=\"lc 87?\" or lklhgw=\"lc 88?\" or lklhgw=\"ls 1?\" or lklhgw=\"ls 20495\"","no":"lklhgw=\"lc 86?\" or lklhgw=\"lc 87?\" or lklhgw=\"lc 88?\" or lklhgw=\"ls 1?\" or lklhgw=\"ls 20505\"","fi":"lklhgw=\"lc 86?\" or lklhgw=\"lc 87?\" or lklhgw=\"lc 88?\" or lklhgw=\"ls 1?\" or lklhgw=\"ls 20945\" or lklhgw=\"ls 20500\"","bal":"lklhgw=\"lc 86?\" or lklhgw=\"lc 87?\" or lklhgw=\"ls 1?\" or lklhgw=\"ls 2?\"","all":"lklhgw=\"lc 86?\" or lklhgw=\"lc 87?\" or lklhgw=\"ls 1?\" or lklhgw=\"ls 2?\""}</v>
      </c>
      <c r="L329" s="25" t="str">
        <f t="shared" si="5"/>
        <v>{"nord":"lklhgw=\"lc 86?\" or lklhgw=\"lc 87?\" or lklhgw=\"ls 1?\" or lklhgw=\"ls 2?\"","sca":"lklhgw=\"ls 20?\" not lklhgw=\"ls 209?\"","dk":"lklhgw=\"lc 86?\" or lklhgw=\"lc 87?\" or lklhgw=\"lc 88?\" or lklhgw=\"ls 1?\" or lklhgw=\"ls 2048?\"","ic":"lklhgw=\"lc 86?\" or lklhgw=\"lc 87?\" or lklhgw=\"lc 88?\" or lklhgw=\"ls 1?\" or lklhgw=\"ls 20490\"","se":"lklhgw=\"lc 86?\" or lklhgw=\"lc 87?\" or lklhgw=\"lc 88?\" or lklhgw=\"ls 1?\" or lklhgw=\"ls 20495\"","no":"lklhgw=\"lc 86?\" or lklhgw=\"lc 87?\" or lklhgw=\"lc 88?\" or lklhgw=\"ls 1?\" or lklhgw=\"ls 20505\"","fi":"lklhgw=\"lc 86?\" or lklhgw=\"lc 87?\" or lklhgw=\"lc 88?\" or lklhgw=\"ls 1?\" or lklhgw=\"ls 20945\" or lklhgw=\"ls 20500\"","bal":"lklhgw=\"lc 86?\" or lklhgw=\"lc 87?\" or lklhgw=\"ls 1?\" or lklhgw=\"ls 2?\"","all":"lklhgw=\"lc 86?\" or lklhgw=\"lc 87?\" or lklhgw=\"ls 1?\" or lklhgw=\"ls 2?\""}</v>
      </c>
    </row>
    <row r="330">
      <c r="A330" s="17">
        <v>782.0</v>
      </c>
      <c r="B330" t="str">
        <f t="shared" si="1"/>
        <v>782</v>
      </c>
      <c r="C330" s="22" t="str">
        <f>VLOOKUP(B330,HGW!B:D,2,FALSE)</f>
        <v>78X</v>
      </c>
      <c r="D330" s="22" t="str">
        <f>VLOOKUP(B330,SUB!B:D,2,FALSE)</f>
        <v>78X</v>
      </c>
      <c r="E330" s="22" t="str">
        <f t="shared" si="2"/>
        <v>78X</v>
      </c>
      <c r="G330" s="26" t="str">
        <f>VLOOKUP(B330,Kiel!C:AL,36,FALSE)</f>
        <v>#N/A</v>
      </c>
      <c r="H330" s="26" t="str">
        <f t="shared" si="3"/>
        <v>{}</v>
      </c>
      <c r="I330" s="25" t="str">
        <f>VLOOKUP(B330,SUB!B:AK,35,FALSE)</f>
        <v/>
      </c>
      <c r="J330" s="25" t="str">
        <f t="shared" si="4"/>
        <v/>
      </c>
      <c r="K330" s="25" t="str">
        <f>VLOOKUP(B330,HGW!B:AN,39,FALSE)</f>
        <v>{"nord":"lklhgw=\"lr 5460?\" or lklhgw=\"ls 214?\" or lklhgw=\"ls 48?\"","bal":"lklhgw=\"lr 5460?\" or lklhgw=\"ls 214?\" or lklhgw=\"ls 48?\"","all":"lklhgw=\"lr 5460?\" or lklhgw=\"ls 214?\" or lklhgw=\"ls 48?\""}</v>
      </c>
      <c r="L330" s="25" t="str">
        <f t="shared" si="5"/>
        <v>{"nord":"lklhgw=\"lr 5460?\" or lklhgw=\"ls 214?\" or lklhgw=\"ls 48?\"","bal":"lklhgw=\"lr 5460?\" or lklhgw=\"ls 214?\" or lklhgw=\"ls 48?\"","all":"lklhgw=\"lr 5460?\" or lklhgw=\"ls 214?\" or lklhgw=\"ls 48?\""}</v>
      </c>
    </row>
    <row r="331">
      <c r="A331" s="17">
        <v>783.0</v>
      </c>
      <c r="B331" t="str">
        <f t="shared" si="1"/>
        <v>783</v>
      </c>
      <c r="C331" s="22" t="str">
        <f>VLOOKUP(B331,HGW!B:D,2,FALSE)</f>
        <v>78X</v>
      </c>
      <c r="D331" s="22" t="str">
        <f>VLOOKUP(B331,SUB!B:D,2,FALSE)</f>
        <v>78X</v>
      </c>
      <c r="E331" s="22" t="str">
        <f t="shared" si="2"/>
        <v>78X</v>
      </c>
      <c r="G331" s="26" t="str">
        <f>VLOOKUP(B331,Kiel!C:AL,36,FALSE)</f>
        <v>#N/A</v>
      </c>
      <c r="H331" s="26" t="str">
        <f t="shared" si="3"/>
        <v>{}</v>
      </c>
      <c r="I331" s="25" t="str">
        <f>VLOOKUP(B331,SUB!B:AK,35,FALSE)</f>
        <v/>
      </c>
      <c r="J331" s="25" t="str">
        <f t="shared" si="4"/>
        <v/>
      </c>
      <c r="K331" s="25" t="str">
        <f>VLOOKUP(B331,HGW!B:AN,39,FALSE)</f>
        <v>{"nord":"lklhgw=\"lr 13?\" or lklhgw=\"lr 3?\" or lklhgw=\"lr 4?\" or lklhgw=\"lr 51?\"","bal":"lklhgw=\"lr 13?\" or lklhgw=\"lr 3?\" or lklhgw=\"lr 4?\" or lklhgw=\"lr 51?\"","all":"lklhgw=\"lr 13?\" or lklhgw=\"lr 3?\" or lklhgw=\"lr 4?\" or lklhgw=\"lr 51?\""}</v>
      </c>
      <c r="L331" s="25" t="str">
        <f t="shared" si="5"/>
        <v>{"nord":"lklhgw=\"lr 13?\" or lklhgw=\"lr 3?\" or lklhgw=\"lr 4?\" or lklhgw=\"lr 51?\"","bal":"lklhgw=\"lr 13?\" or lklhgw=\"lr 3?\" or lklhgw=\"lr 4?\" or lklhgw=\"lr 51?\"","all":"lklhgw=\"lr 13?\" or lklhgw=\"lr 3?\" or lklhgw=\"lr 4?\" or lklhgw=\"lr 51?\""}</v>
      </c>
    </row>
    <row r="332">
      <c r="A332" s="17">
        <v>784.0</v>
      </c>
      <c r="B332" t="str">
        <f t="shared" si="1"/>
        <v>784</v>
      </c>
      <c r="C332" s="22" t="str">
        <f>VLOOKUP(B332,HGW!B:D,2,FALSE)</f>
        <v>78X</v>
      </c>
      <c r="D332" s="22" t="str">
        <f>VLOOKUP(B332,SUB!B:D,2,FALSE)</f>
        <v>78X</v>
      </c>
      <c r="E332" s="22" t="str">
        <f t="shared" si="2"/>
        <v>78X</v>
      </c>
      <c r="G332" s="26" t="str">
        <f>VLOOKUP(B332,Kiel!C:AL,36,FALSE)</f>
        <v>#N/A</v>
      </c>
      <c r="H332" s="26" t="str">
        <f t="shared" si="3"/>
        <v>{}</v>
      </c>
      <c r="I332" s="25" t="str">
        <f>VLOOKUP(B332,SUB!B:AK,35,FALSE)</f>
        <v/>
      </c>
      <c r="J332" s="25" t="str">
        <f t="shared" si="4"/>
        <v/>
      </c>
      <c r="K332" s="25" t="str">
        <f>VLOOKUP(B332,HGW!B:AN,39,FALSE)</f>
        <v>{"nord":"lklhgw=\"lr 1100?\" or lklhgw=\"lr 1101?\" or lklhgw=\"lr 1102?\" or lklhgw=\"lr 1103?\" or lklhgw=\"lr 1104?\" or lklhgw=\"lr 125?\" or lklhgw=\"lr 126?\"","bal":"lklhgw=\"lr 1100?\" or lklhgw=\"lr 1101?\" or lklhgw=\"lr 1102?\" or lklhgw=\"lr 1103?\" or lklhgw=\"lr 1104?\" or lklhgw=\"lr 125?\" or lklhgw=\"lr 126?\"","all":"lklhgw=\"lr 1100?\" or lklhgw=\"lr 1101?\" or lklhgw=\"lr 1102?\" or lklhgw=\"lr 1103?\" or lklhgw=\"lr 1104?\" or lklhgw=\"lr 125?\" or lklhgw=\"lr 126?\""}</v>
      </c>
      <c r="L332" s="25" t="str">
        <f t="shared" si="5"/>
        <v>{"nord":"lklhgw=\"lr 1100?\" or lklhgw=\"lr 1101?\" or lklhgw=\"lr 1102?\" or lklhgw=\"lr 1103?\" or lklhgw=\"lr 1104?\" or lklhgw=\"lr 125?\" or lklhgw=\"lr 126?\"","bal":"lklhgw=\"lr 1100?\" or lklhgw=\"lr 1101?\" or lklhgw=\"lr 1102?\" or lklhgw=\"lr 1103?\" or lklhgw=\"lr 1104?\" or lklhgw=\"lr 125?\" or lklhgw=\"lr 126?\"","all":"lklhgw=\"lr 1100?\" or lklhgw=\"lr 1101?\" or lklhgw=\"lr 1102?\" or lklhgw=\"lr 1103?\" or lklhgw=\"lr 1104?\" or lklhgw=\"lr 125?\" or lklhgw=\"lr 126?\""}</v>
      </c>
    </row>
    <row r="333">
      <c r="A333" s="17">
        <v>785.0</v>
      </c>
      <c r="B333" t="str">
        <f t="shared" si="1"/>
        <v>785</v>
      </c>
      <c r="C333" s="22" t="str">
        <f>VLOOKUP(B333,HGW!B:D,2,FALSE)</f>
        <v>78X</v>
      </c>
      <c r="D333" s="22" t="str">
        <f>VLOOKUP(B333,SUB!B:D,2,FALSE)</f>
        <v>78X</v>
      </c>
      <c r="E333" s="22" t="str">
        <f t="shared" si="2"/>
        <v>78X</v>
      </c>
      <c r="G333" s="26" t="str">
        <f>VLOOKUP(B333,Kiel!C:AL,36,FALSE)</f>
        <v>#N/A</v>
      </c>
      <c r="H333" s="26" t="str">
        <f t="shared" si="3"/>
        <v>{}</v>
      </c>
      <c r="I333" s="25" t="str">
        <f>VLOOKUP(B333,SUB!B:AK,35,FALSE)</f>
        <v/>
      </c>
      <c r="J333" s="25" t="str">
        <f t="shared" si="4"/>
        <v/>
      </c>
      <c r="K333" s="25" t="str">
        <f>VLOOKUP(B333,HGW!B:AN,39,FALSE)</f>
        <v>{"nord":"lklhgw=\"lr 11?\" or lklhgw=\"lr 120?\" or lklhgw=\"lr 121?\" or lklhgw=\"lr 122?\" or lklhgw=\"lr 123? (lklhgw=\"not lklhgw=\"lr 1100?\" or lklhgw=\"lr 1101?\" or lklhgw=\"lr 1102?\" or lklhgw=\"lr 1103?\" or lklhgw=\"lr 1104?\")","bal":"lklhgw=\"lr 11?\" or lklhgw=\"lr 120?\" or lklhgw=\"lr 121?\" or lklhgw=\"lr 122?\" or lklhgw=\"lr 123? (lklhgw=\"not lklhgw=\"lr 1100?\" or lklhgw=\"lr 1101?\" or lklhgw=\"lr 1102?\" or lklhgw=\"lr 1103?\" or lklhgw=\"lr 1104?\")","all":"lklhgw=\"lr 11?\" or lklhgw=\"lr 120?\" or lklhgw=\"lr 121?\" or lklhgw=\"lr 122?\" or lklhgw=\"lr 123? (lklhgw=\"not lklhgw=\"lr 1100?\" or lklhgw=\"lr 1101?\" or lklhgw=\"lr 1102?\" or lklhgw=\"lr 1103?\" or lklhgw=\"lr 1104?\")"}</v>
      </c>
      <c r="L333" s="25" t="str">
        <f t="shared" si="5"/>
        <v>{"nord":"lklhgw=\"lr 11?\" or lklhgw=\"lr 120?\" or lklhgw=\"lr 121?\" or lklhgw=\"lr 122?\" or lklhgw=\"lr 123? (lklhgw=\"not lklhgw=\"lr 1100?\" or lklhgw=\"lr 1101?\" or lklhgw=\"lr 1102?\" or lklhgw=\"lr 1103?\" or lklhgw=\"lr 1104?\")","bal":"lklhgw=\"lr 11?\" or lklhgw=\"lr 120?\" or lklhgw=\"lr 121?\" or lklhgw=\"lr 122?\" or lklhgw=\"lr 123? (lklhgw=\"not lklhgw=\"lr 1100?\" or lklhgw=\"lr 1101?\" or lklhgw=\"lr 1102?\" or lklhgw=\"lr 1103?\" or lklhgw=\"lr 1104?\")","all":"lklhgw=\"lr 11?\" or lklhgw=\"lr 120?\" or lklhgw=\"lr 121?\" or lklhgw=\"lr 122?\" or lklhgw=\"lr 123? (lklhgw=\"not lklhgw=\"lr 1100?\" or lklhgw=\"lr 1101?\" or lklhgw=\"lr 1102?\" or lklhgw=\"lr 1103?\" or lklhgw=\"lr 1104?\")"}</v>
      </c>
    </row>
    <row r="334">
      <c r="A334" s="17">
        <v>789.0</v>
      </c>
      <c r="B334" t="str">
        <f t="shared" si="1"/>
        <v>789</v>
      </c>
      <c r="C334" s="22" t="str">
        <f>VLOOKUP(B334,HGW!B:D,2,FALSE)</f>
        <v>78X</v>
      </c>
      <c r="D334" s="22" t="str">
        <f>VLOOKUP(B334,SUB!B:D,2,FALSE)</f>
        <v>78X</v>
      </c>
      <c r="E334" s="22" t="str">
        <f t="shared" si="2"/>
        <v>78X</v>
      </c>
      <c r="G334" s="25" t="str">
        <f>VLOOKUP(B334,Kiel!C:AL,36,FALSE)</f>
        <v>{}</v>
      </c>
      <c r="H334" s="25" t="str">
        <f t="shared" si="3"/>
        <v>{}</v>
      </c>
      <c r="I334" s="25" t="str">
        <f>VLOOKUP(B334,SUB!B:AK,35,FALSE)</f>
        <v/>
      </c>
      <c r="J334" s="25" t="str">
        <f t="shared" si="4"/>
        <v/>
      </c>
      <c r="K334" s="25" t="str">
        <f>VLOOKUP(B334,HGW!B:AN,39,FALSE)</f>
        <v>{"nord":"lklhgw=\"lp?\" or lklhgw=\"lu ?\" or lklhgw=\"lx?\"","fi":"lklhgw=\"lp?\"","bal":"lklhgw=\"lp?\" or lklhgw=\"lu ?\" or lklhgw=\"lx?\"","all":"lklhgw=\"lp?\" or lklhgw=\"lu ?\" or lklhgw=\"lx?\""}</v>
      </c>
      <c r="L334" s="25" t="str">
        <f t="shared" si="5"/>
        <v>{"nord":"lklhgw=\"lp?\" or lklhgw=\"lu ?\" or lklhgw=\"lx?\"","fi":"lklhgw=\"lp?\"","bal":"lklhgw=\"lp?\" or lklhgw=\"lu ?\" or lklhgw=\"lx?\"","all":"lklhgw=\"lp?\" or lklhgw=\"lu ?\" or lklhgw=\"lx?\""}</v>
      </c>
    </row>
    <row r="335">
      <c r="A335" s="17" t="s">
        <v>5734</v>
      </c>
      <c r="B335" t="str">
        <f t="shared" si="1"/>
        <v>79X</v>
      </c>
      <c r="C335" s="22" t="str">
        <f>VLOOKUP(B335,HGW!B:D,2,FALSE)</f>
        <v>7XX</v>
      </c>
      <c r="D335" s="22" t="str">
        <f>VLOOKUP(B335,SUB!B:D,2,FALSE)</f>
        <v>7XX</v>
      </c>
      <c r="E335" s="22" t="str">
        <f t="shared" si="2"/>
        <v>7XX</v>
      </c>
      <c r="G335" s="26" t="str">
        <f>VLOOKUP(B335,Kiel!C:AL,36,FALSE)</f>
        <v>#N/A</v>
      </c>
      <c r="H335" s="26" t="str">
        <f t="shared" si="3"/>
        <v>{}</v>
      </c>
      <c r="I335" s="25" t="str">
        <f>VLOOKUP(B335,SUB!B:AK,35,FALSE)</f>
        <v/>
      </c>
      <c r="J335" s="25" t="str">
        <f t="shared" si="4"/>
        <v/>
      </c>
      <c r="K335" s="25" t="str">
        <f>VLOOKUP(B335,HGW!B:AN,39,FALSE)</f>
        <v>{}</v>
      </c>
      <c r="L335" s="25" t="str">
        <f t="shared" si="5"/>
        <v>{}</v>
      </c>
    </row>
    <row r="336">
      <c r="A336" s="17" t="s">
        <v>5738</v>
      </c>
      <c r="B336" t="str">
        <f t="shared" si="1"/>
        <v>790</v>
      </c>
      <c r="C336" s="22" t="str">
        <f>VLOOKUP(B336,HGW!B:D,2,FALSE)</f>
        <v>79X</v>
      </c>
      <c r="D336" s="22" t="str">
        <f>VLOOKUP(B336,SUB!B:D,2,FALSE)</f>
        <v>79X</v>
      </c>
      <c r="E336" s="22" t="str">
        <f t="shared" si="2"/>
        <v>79X</v>
      </c>
      <c r="G336" s="25" t="str">
        <f>VLOOKUP(B336,Kiel!C:AL,36,FALSE)</f>
        <v>{"sca":"kiss=\"ska 830.600\" or kiss=\"ska 972*\"","dk":"kiss=\"ska 830.600\" or kiss=\"ska 972*\"","gro":"kiss=\"ska 830.600\" or kiss=\"ska 972*\"","ic":"kiss=\"ska 830.600\" or kiss=\"ska 972*\"","fae":"kiss=\"ska 830.600\" or kiss=\"ska 972*\"","se":"kiss=\"ska 830.600\" or kiss=\"ska 972*\"","no":"kiss=\"ska 830.600\" or kiss=\"ska 972*\""}</v>
      </c>
      <c r="H336" s="25" t="str">
        <f t="shared" si="3"/>
        <v>{"sca":"kiss=\"ska 830.600\" or kiss=\"ska 972*\"","dk":"kiss=\"ska 830.600\" or kiss=\"ska 972*\"","gro":"kiss=\"ska 830.600\" or kiss=\"ska 972*\"","ic":"kiss=\"ska 830.600\" or kiss=\"ska 972*\"","fae":"kiss=\"ska 830.600\" or kiss=\"ska 972*\"","se":"kiss=\"ska 830.600\" or kiss=\"ska 972*\"","no":"kiss=\"ska 830.600\" or kiss=\"ska 972*\""}</v>
      </c>
      <c r="I336" s="25" t="str">
        <f>VLOOKUP(B336,SUB!B:AK,35,FALSE)</f>
        <v/>
      </c>
      <c r="J336" s="25" t="str">
        <f t="shared" si="4"/>
        <v/>
      </c>
      <c r="K336" s="25" t="str">
        <f>VLOOKUP(B336,HGW!B:AN,39,FALSE)</f>
        <v>{"nord":"lklhgw=\"ap 99500\" or lklhgw=\"ar 17700\" or lklhgw=\"lb 61?\" or lklhgw=\"ms 6530\"","sca":"lklhgw=\"lb 61?\" not lklhgw=\"lb 61225\"","dk":"lklhgw=\"lb 61210\"","ic":"lklhgw=\"lb 61230\"","gro":"lklhgw=\"lb 61705\"","se":"lklhgw=\"lb 61220\"","no":"lklhgw=\"lb 61215\"","fi":"lklhgw=\"lb 61225\"","bal":"lklhgw=\"ap 99500\" or lklhgw=\"ar 17700\" or lklhgw=\"lb 61?\" or lklhgw=\"ms 6530\"","all":"lklhgw=\"ap 99500\" or lklhgw=\"ar 17700\" or lklhgw=\"lb 61?\" or lklhgw=\"ms 6530\""}</v>
      </c>
      <c r="L336" s="25" t="str">
        <f t="shared" si="5"/>
        <v>{"nord":"lklhgw=\"ap 99500\" or lklhgw=\"ar 17700\" or lklhgw=\"lb 61?\" or lklhgw=\"ms 6530\"","sca":"lklhgw=\"lb 61?\" not lklhgw=\"lb 61225\"","dk":"lklhgw=\"lb 61210\"","ic":"lklhgw=\"lb 61230\"","gro":"lklhgw=\"lb 61705\"","se":"lklhgw=\"lb 61220\"","no":"lklhgw=\"lb 61215\"","fi":"lklhgw=\"lb 61225\"","bal":"lklhgw=\"ap 99500\" or lklhgw=\"ar 17700\" or lklhgw=\"lb 61?\" or lklhgw=\"ms 6530\"","all":"lklhgw=\"ap 99500\" or lklhgw=\"ar 17700\" or lklhgw=\"lb 61?\" or lklhgw=\"ms 6530\""}</v>
      </c>
    </row>
    <row r="337">
      <c r="A337" s="17">
        <v>791.0</v>
      </c>
      <c r="B337" t="str">
        <f t="shared" si="1"/>
        <v>791</v>
      </c>
      <c r="C337" s="22" t="str">
        <f>VLOOKUP(B337,HGW!B:D,2,FALSE)</f>
        <v>79X</v>
      </c>
      <c r="D337" s="22" t="str">
        <f>VLOOKUP(B337,SUB!B:D,2,FALSE)</f>
        <v>79X</v>
      </c>
      <c r="E337" s="22" t="str">
        <f t="shared" si="2"/>
        <v>79X</v>
      </c>
      <c r="G337" s="25" t="str">
        <f>VLOOKUP(B337,Kiel!C:AL,36,FALSE)</f>
        <v>{"sca":"kiss=\"ska 971*\"","dk":"kiss=\"ska 971*\"","gro":"kiss=\"ska 971*\"","ic":"kiss=\"ska 971*\"","fae":"kiss=\"ska 971*\"","se":"kiss=\"ska 971*\"","no":"kiss=\"ska 971*\""}</v>
      </c>
      <c r="H337" s="25" t="str">
        <f t="shared" si="3"/>
        <v>{"sca":"kiss=\"ska 971*\"","dk":"kiss=\"ska 971*\"","gro":"kiss=\"ska 971*\"","ic":"kiss=\"ska 971*\"","fae":"kiss=\"ska 971*\"","se":"kiss=\"ska 971*\"","no":"kiss=\"ska 971*\""}</v>
      </c>
      <c r="I337" s="25" t="str">
        <f>VLOOKUP(B337,SUB!B:AK,35,FALSE)</f>
        <v/>
      </c>
      <c r="J337" s="25" t="str">
        <f t="shared" si="4"/>
        <v/>
      </c>
      <c r="K337" s="25" t="str">
        <f>VLOOKUP(B337,HGW!B:AN,39,FALSE)</f>
        <v>{"bal":"lklhgw=\"ap 79300\" or lklhgw=\"zh 6255\" or lklhgw=\"ap 71400\" or lklhgw=\"ap 71900\"","all":"lklhgw=\"ap 79300\" or lklhgw=\"zh 6255\" or lklhgw=\"ap 71400\" or lklhgw=\"ap 71900\""}</v>
      </c>
      <c r="L337" s="25" t="str">
        <f t="shared" si="5"/>
        <v>{"bal":"lklhgw=\"ap 79300\" or lklhgw=\"zh 6255\" or lklhgw=\"ap 71400\" or lklhgw=\"ap 71900\"","all":"lklhgw=\"ap 79300\" or lklhgw=\"zh 6255\" or lklhgw=\"ap 71400\" or lklhgw=\"ap 71900\""}</v>
      </c>
    </row>
    <row r="338">
      <c r="A338" s="17">
        <v>792.0</v>
      </c>
      <c r="B338" t="str">
        <f t="shared" si="1"/>
        <v>792</v>
      </c>
      <c r="C338" s="22" t="str">
        <f>VLOOKUP(B338,HGW!B:D,2,FALSE)</f>
        <v>79X</v>
      </c>
      <c r="D338" s="22" t="str">
        <f>VLOOKUP(B338,SUB!B:D,2,FALSE)</f>
        <v>79X</v>
      </c>
      <c r="E338" s="22" t="str">
        <f t="shared" si="2"/>
        <v>79X</v>
      </c>
      <c r="G338" s="26" t="str">
        <f>VLOOKUP(B338,Kiel!C:AL,36,FALSE)</f>
        <v>#N/A</v>
      </c>
      <c r="H338" s="26" t="str">
        <f t="shared" si="3"/>
        <v>{}</v>
      </c>
      <c r="I338" s="25" t="str">
        <f>VLOOKUP(B338,SUB!B:AK,35,FALSE)</f>
        <v/>
      </c>
      <c r="J338" s="25" t="str">
        <f t="shared" si="4"/>
        <v/>
      </c>
      <c r="K338" s="25" t="str">
        <f>VLOOKUP(B338,HGW!B:AN,39,FALSE)</f>
        <v>{"nord":"lklhgw=\"ap 3?\" or lklhgw=\"ap 4?\" or lklhgw=\"ap 5?\"","sca":"(lklhgw=\"ap 3932?\" not lklhgw=\"ap 39327\")\" or lklhgw=\"ap 3322?\" not lklhgw=\"ap 3327\")\" or (lklhgw=\"ap 5972?\" not lklhgw=\"ap 59727\")\" or (lklhgw=\"ap 4492?\" not lklhgw=\"ap 44927\")","dk":"lklhgw=\"ap 39323\" or lklhgw=\"ap 33223\" or lklhgw=\"ap 59723\" or lklhgw=\"ap 44923\"","ic":"lklhgw=\"ap 39324\" or lklhgw=\"ap 33224\" or lklhgw=\"ap 59724\" or lklhgw=\"ap 44924\"","se":"lklhgw=\"ap 39326\" or lklhgw=\"ap 33226\" or lklhgw=\"ap 59726\" or lklhgw=\"ap 44926\"","no":"lklhgw=\"ap 39325\" or lklhgw=\"ap 33225\" or lklhgw=\"ap 59725\" or lklhgw=\"ap 44925\"","fi":"lklhgw=\"ap 39327\" or lklhgw=\"ap 33227\" or lklhgw=\"ap 59727\" or lklhgw=\"ap 44927\"","bal":"lklhgw=\"ap 3?\" or lklhgw=\"ap 4?\" or lklhgw=\"ap 5?\"","all":"lklhgw=\"ap 3?\" or lklhgw=\"ap 4?\" or lklhgw=\"ap 5?\""}</v>
      </c>
      <c r="L338" s="25" t="str">
        <f t="shared" si="5"/>
        <v>{"nord":"lklhgw=\"ap 3?\" or lklhgw=\"ap 4?\" or lklhgw=\"ap 5?\"","sca":"(lklhgw=\"ap 3932?\" not lklhgw=\"ap 39327\")\" or lklhgw=\"ap 3322?\" not lklhgw=\"ap 3327\")\" or (lklhgw=\"ap 5972?\" not lklhgw=\"ap 59727\")\" or (lklhgw=\"ap 4492?\" not lklhgw=\"ap 44927\")","dk":"lklhgw=\"ap 39323\" or lklhgw=\"ap 33223\" or lklhgw=\"ap 59723\" or lklhgw=\"ap 44923\"","ic":"lklhgw=\"ap 39324\" or lklhgw=\"ap 33224\" or lklhgw=\"ap 59724\" or lklhgw=\"ap 44924\"","se":"lklhgw=\"ap 39326\" or lklhgw=\"ap 33226\" or lklhgw=\"ap 59726\" or lklhgw=\"ap 44926\"","no":"lklhgw=\"ap 39325\" or lklhgw=\"ap 33225\" or lklhgw=\"ap 59725\" or lklhgw=\"ap 44925\"","fi":"lklhgw=\"ap 39327\" or lklhgw=\"ap 33227\" or lklhgw=\"ap 59727\" or lklhgw=\"ap 44927\"","bal":"lklhgw=\"ap 3?\" or lklhgw=\"ap 4?\" or lklhgw=\"ap 5?\"","all":"lklhgw=\"ap 3?\" or lklhgw=\"ap 4?\" or lklhgw=\"ap 5?\""}</v>
      </c>
    </row>
    <row r="339">
      <c r="A339" s="17">
        <v>793.0</v>
      </c>
      <c r="B339" t="str">
        <f t="shared" si="1"/>
        <v>793</v>
      </c>
      <c r="C339" s="22" t="str">
        <f>VLOOKUP(B339,HGW!B:D,2,FALSE)</f>
        <v>79X</v>
      </c>
      <c r="D339" s="22" t="str">
        <f>VLOOKUP(B339,SUB!B:D,2,FALSE)</f>
        <v>79X</v>
      </c>
      <c r="E339" s="22" t="str">
        <f t="shared" si="2"/>
        <v>79X</v>
      </c>
      <c r="G339" s="26" t="str">
        <f>VLOOKUP(B339,Kiel!C:AL,36,FALSE)</f>
        <v>#N/A</v>
      </c>
      <c r="H339" s="26" t="str">
        <f t="shared" si="3"/>
        <v>{}</v>
      </c>
      <c r="I339" s="25" t="str">
        <f>VLOOKUP(B339,SUB!B:AK,35,FALSE)</f>
        <v/>
      </c>
      <c r="J339" s="25" t="str">
        <f t="shared" si="4"/>
        <v/>
      </c>
      <c r="K339" s="25" t="str">
        <f>VLOOKUP(B339,HGW!B:AN,39,FALSE)</f>
        <v>{"nord":"lklhgw=\"ls 5318?\" or lklhgw=\"lt 5318?\" or lklhgw=\"ap 6?\" or lklhgw=\"ap 7?\"","sca":"(lklhgw=\"ap 7882?\" not lklhgw=\"ap 78827\")\" or (lklhgw=\"ap 6492?\" not lklhgw=\"ap 64927\")","dk":"lklhgw=\"ap 78823\" or lklhgw=\"ap 64923\"","ic":"lklhgw=\"ap 78824\" or lklhgw=\"ap 64924\"","se":"lklhgw=\"ap 78826\" or lklhgw=\"ap 64926\"","no":"lklhgw=\"ap 78825\" or lklhgw=\"ap 64925\"","fi":"lklhgw=\"ap 78827\" or lklhgw=\"ap 64927\"","bal":"lklhgw=\"ls 5318?\" or lklhgw=\"lt 5318?\" or lklhgw=\"ap 6?\" or lklhgw=\"ap 7?\"","all":"lklhgw=\"ls 5318?\" or lklhgw=\"lt 5318?\" or lklhgw=\"ap 6?\" or lklhgw=\"ap 7?\""}</v>
      </c>
      <c r="L339" s="25" t="str">
        <f t="shared" si="5"/>
        <v>{"nord":"lklhgw=\"ls 5318?\" or lklhgw=\"lt 5318?\" or lklhgw=\"ap 6?\" or lklhgw=\"ap 7?\"","sca":"(lklhgw=\"ap 7882?\" not lklhgw=\"ap 78827\")\" or (lklhgw=\"ap 6492?\" not lklhgw=\"ap 64927\")","dk":"lklhgw=\"ap 78823\" or lklhgw=\"ap 64923\"","ic":"lklhgw=\"ap 78824\" or lklhgw=\"ap 64924\"","se":"lklhgw=\"ap 78826\" or lklhgw=\"ap 64926\"","no":"lklhgw=\"ap 78825\" or lklhgw=\"ap 64925\"","fi":"lklhgw=\"ap 78827\" or lklhgw=\"ap 64927\"","bal":"lklhgw=\"ls 5318?\" or lklhgw=\"lt 5318?\" or lklhgw=\"ap 6?\" or lklhgw=\"ap 7?\"","all":"lklhgw=\"ls 5318?\" or lklhgw=\"lt 5318?\" or lklhgw=\"ap 6?\" or lklhgw=\"ap 7?\""}</v>
      </c>
    </row>
    <row r="340">
      <c r="A340" s="17">
        <v>794.0</v>
      </c>
      <c r="B340" t="str">
        <f t="shared" si="1"/>
        <v>794</v>
      </c>
      <c r="C340" s="22" t="str">
        <f>VLOOKUP(B340,HGW!B:D,2,FALSE)</f>
        <v>79X</v>
      </c>
      <c r="D340" s="22" t="str">
        <f>VLOOKUP(B340,SUB!B:D,2,FALSE)</f>
        <v>79X</v>
      </c>
      <c r="E340" s="22" t="str">
        <f t="shared" si="2"/>
        <v>79X</v>
      </c>
      <c r="G340" s="25" t="str">
        <f>VLOOKUP(B340,Kiel!C:AL,36,FALSE)</f>
        <v>{"nord":"kiss=\"ska 961*\"","sca":"kiss=\"ska 961*\"","dk":"kiss=\"ska 961*\"","gro":"kiss=\"ska 961*\"","ic":"kiss=\"ska 961*\"","fae":"kiss=\"ska 961*\"","se":"kiss=\"ska 961*\"","no":"kiss=\"ska 961*\""}</v>
      </c>
      <c r="H340" s="25" t="str">
        <f t="shared" si="3"/>
        <v>{"nord":"kiss=\"ska 961*\"","sca":"kiss=\"ska 961*\"","dk":"kiss=\"ska 961*\"","gro":"kiss=\"ska 961*\"","ic":"kiss=\"ska 961*\"","fae":"kiss=\"ska 961*\"","se":"kiss=\"ska 961*\"","no":"kiss=\"ska 961*\""}</v>
      </c>
      <c r="I340" s="25" t="str">
        <f>VLOOKUP(B340,SUB!B:AK,35,FALSE)</f>
        <v/>
      </c>
      <c r="J340" s="25" t="str">
        <f t="shared" si="4"/>
        <v/>
      </c>
      <c r="K340" s="25" t="str">
        <f>VLOOKUP(B340,HGW!B:AN,39,FALSE)</f>
        <v>{"bal":"lklhgw=\"zy 98?\" or lklhgw=\"sn 5? ap 995?\"","all":"lklhgw=\"zy 98?\" or lklhgw=\"sn 5? ap 995?\""}</v>
      </c>
      <c r="L340" s="25" t="str">
        <f t="shared" si="5"/>
        <v>{"bal":"lklhgw=\"zy 98?\" or lklhgw=\"sn 5? ap 995?\"","all":"lklhgw=\"zy 98?\" or lklhgw=\"sn 5? ap 995?\""}</v>
      </c>
    </row>
    <row r="341">
      <c r="A341" s="17">
        <v>795.0</v>
      </c>
      <c r="B341" t="str">
        <f t="shared" si="1"/>
        <v>795</v>
      </c>
      <c r="C341" s="22" t="str">
        <f>VLOOKUP(B341,HGW!B:D,2,FALSE)</f>
        <v>79X</v>
      </c>
      <c r="D341" s="22" t="str">
        <f>VLOOKUP(B341,SUB!B:D,2,FALSE)</f>
        <v>79X</v>
      </c>
      <c r="E341" s="22" t="str">
        <f t="shared" si="2"/>
        <v>79X</v>
      </c>
      <c r="G341" s="25" t="str">
        <f>VLOOKUP(B341,Kiel!C:AL,36,FALSE)</f>
        <v>{"nord":"kiss=\"ska 961*\"","sca":"kiss=\"ska 961*\"","dk":"kiss=\"ska 961*\"","gro":"kiss=\"ska 961*\"","ic":"kiss=\"ska 961*\"","fae":"kiss=\"ska 961*\"","se":"kiss=\"ska 961*\"","no":"kiss=\"ska 961*\""}</v>
      </c>
      <c r="H341" s="25" t="str">
        <f t="shared" si="3"/>
        <v>{"nord":"kiss=\"ska 961*\"","sca":"kiss=\"ska 961*\"","dk":"kiss=\"ska 961*\"","gro":"kiss=\"ska 961*\"","ic":"kiss=\"ska 961*\"","fae":"kiss=\"ska 961*\"","se":"kiss=\"ska 961*\"","no":"kiss=\"ska 961*\""}</v>
      </c>
      <c r="I341" s="25" t="str">
        <f>VLOOKUP(B341,SUB!B:AK,35,FALSE)</f>
        <v/>
      </c>
      <c r="J341" s="25" t="str">
        <f t="shared" si="4"/>
        <v/>
      </c>
      <c r="K341" s="25" t="str">
        <f>VLOOKUP(B341,HGW!B:AN,39,FALSE)</f>
        <v>{"nord":"lklhgw=\"ap 8?\" or lklhgw=\"zy 502?\" or lklhgw=\"zy 504?\" or lklhgw=\"zy 505? zy 506?\" or lklhgw=\"zy 507?\" or lklhgw=\"lc 88?\" or lklhgw=\"ls 25?\" or lklhgw=\"ls 26?\"","sca":"lklhgw=\"ls 264?\" or lklhgw=\"ls 26505\" or (lklhgw=\"lc 882?\" not lklhgw=\"lc 88225\")\" or lklhgw=\"lc 88705\"","dk":"lklhgw=\"ls 26480\" or lklhgw=\"lc 88210\"","ic":"lklhgw=\"ls 26490\" or lklhgw=\"lc 88230\"","gro":"lklhgw=\"lc 88705\"","se":"lklhgw=\"ls 26495\" or lklhgw=\"lc 88220\"","no":"lklhgw=\"ls 26505\" or lklhgw=\"lc 88215\"","fi":"lklhgw=\"ls 26945\" or lklhgw=\"lc 88225\"","bal":"lklhgw=\"ap 8?\" or lklhgw=\"zy 502?\" or lklhgw=\"zy 504?\" or lklhgw=\"zy 505? zy 506?\" or lklhgw=\"zy 507?\" or lklhgw=\"lc 88?\" or lklhgw=\"ls 25?\" or lklhgw=\"ls 26?\"","all":"lklhgw=\"ap 8?\" or lklhgw=\"zy 502?\" or lklhgw=\"zy 504?\" or lklhgw=\"zy 505? zy 506?\" or lklhgw=\"zy 507?\" or lklhgw=\"lc 88?\" or lklhgw=\"ls 25?\" or lklhgw=\"ls 26?\""}</v>
      </c>
      <c r="L341" s="25" t="str">
        <f t="shared" si="5"/>
        <v>{"nord":"lklhgw=\"ap 8?\" or lklhgw=\"zy 502?\" or lklhgw=\"zy 504?\" or lklhgw=\"zy 505? zy 506?\" or lklhgw=\"zy 507?\" or lklhgw=\"lc 88?\" or lklhgw=\"ls 25?\" or lklhgw=\"ls 26?\"","sca":"lklhgw=\"ls 264?\" or lklhgw=\"ls 26505\" or (lklhgw=\"lc 882?\" not lklhgw=\"lc 88225\")\" or lklhgw=\"lc 88705\"","dk":"lklhgw=\"ls 26480\" or lklhgw=\"lc 88210\"","ic":"lklhgw=\"ls 26490\" or lklhgw=\"lc 88230\"","gro":"lklhgw=\"lc 88705\"","se":"lklhgw=\"ls 26495\" or lklhgw=\"lc 88220\"","no":"lklhgw=\"ls 26505\" or lklhgw=\"lc 88215\"","fi":"lklhgw=\"ls 26945\" or lklhgw=\"lc 88225\"","bal":"lklhgw=\"ap 8?\" or lklhgw=\"zy 502?\" or lklhgw=\"zy 504?\" or lklhgw=\"zy 505? zy 506?\" or lklhgw=\"zy 507?\" or lklhgw=\"lc 88?\" or lklhgw=\"ls 25?\" or lklhgw=\"ls 26?\"","all":"lklhgw=\"ap 8?\" or lklhgw=\"zy 502?\" or lklhgw=\"zy 504?\" or lklhgw=\"zy 505? zy 506?\" or lklhgw=\"zy 507?\" or lklhgw=\"lc 88?\" or lklhgw=\"ls 25?\" or lklhgw=\"ls 26?\""}</v>
      </c>
    </row>
    <row r="342">
      <c r="A342" s="17">
        <v>796.0</v>
      </c>
      <c r="B342" t="str">
        <f t="shared" si="1"/>
        <v>796</v>
      </c>
      <c r="C342" s="22" t="str">
        <f>VLOOKUP(B342,HGW!B:D,2,FALSE)</f>
        <v>79X</v>
      </c>
      <c r="D342" s="22" t="str">
        <f>VLOOKUP(B342,SUB!B:D,2,FALSE)</f>
        <v>79X</v>
      </c>
      <c r="E342" s="22" t="str">
        <f t="shared" si="2"/>
        <v>79X</v>
      </c>
      <c r="G342" s="25" t="str">
        <f>VLOOKUP(B342,Kiel!C:AL,36,FALSE)</f>
        <v>{"nord":"kiss=\"spo 375*\" or kiss=\"spo 396*\"","sca":"kiss=\"spo 375*\" or kiss=\"spo 396*\"","dk":"kiss=\"spo 375*\" or kiss=\"spo 396*\"","gro":"kiss=\"spo 375*\" or kiss=\"spo 396*\"","ic":"kiss=\"spo 375*\" or kiss=\"spo 396*\"","fae":"kiss=\"spo 375*\" or kiss=\"spo 396*\"","se":"kiss=\"spo 375*\" or kiss=\"spo 396*\"","no":"kiss=\"spo 375*\" or kiss=\"spo 396*\""}</v>
      </c>
      <c r="H342" s="25" t="str">
        <f t="shared" si="3"/>
        <v>{"nord":"kiss=\"spo 375*\" or kiss=\"spo 396*\"","sca":"kiss=\"spo 375*\" or kiss=\"spo 396*\"","dk":"kiss=\"spo 375*\" or kiss=\"spo 396*\"","gro":"kiss=\"spo 375*\" or kiss=\"spo 396*\"","ic":"kiss=\"spo 375*\" or kiss=\"spo 396*\"","fae":"kiss=\"spo 375*\" or kiss=\"spo 396*\"","se":"kiss=\"spo 375*\" or kiss=\"spo 396*\"","no":"kiss=\"spo 375*\" or kiss=\"spo 396*\""}</v>
      </c>
      <c r="I342" s="25" t="str">
        <f>VLOOKUP(B342,SUB!B:AK,35,FALSE)</f>
        <v/>
      </c>
      <c r="J342" s="25" t="str">
        <f t="shared" si="4"/>
        <v/>
      </c>
      <c r="K342" s="25" t="str">
        <f>VLOOKUP(B342,HGW!B:AN,39,FALSE)</f>
        <v>{"nord":"lklhgw=\"zx?\" or lklhgw=\"zy?\"","bal":"lklhgw=\"zx?\" or lklhgw=\"zy?\"","all":"lklhgw=\"zx?\" or lklhgw=\"zy?\""}</v>
      </c>
      <c r="L342" s="25" t="str">
        <f t="shared" si="5"/>
        <v>{"nord":"lklhgw=\"zx?\" or lklhgw=\"zy?\"","bal":"lklhgw=\"zx?\" or lklhgw=\"zy?\"","all":"lklhgw=\"zx?\" or lklhgw=\"zy?\""}</v>
      </c>
    </row>
    <row r="343">
      <c r="A343" s="17" t="s">
        <v>5800</v>
      </c>
      <c r="B343" t="str">
        <f t="shared" si="1"/>
        <v>8XX</v>
      </c>
      <c r="C343" s="22" t="str">
        <f>VLOOKUP(B343,HGW!B:D,2,FALSE)</f>
        <v>vifanord-ROOT</v>
      </c>
      <c r="D343" s="22" t="str">
        <f>VLOOKUP(B343,SUB!B:D,2,FALSE)</f>
        <v>vifanord-ROOT</v>
      </c>
      <c r="E343" s="22" t="str">
        <f t="shared" si="2"/>
        <v>vifanord-ROOT</v>
      </c>
      <c r="G343" s="26" t="str">
        <f>VLOOKUP(B343,Kiel!C:AL,36,FALSE)</f>
        <v>#N/A</v>
      </c>
      <c r="H343" s="26" t="str">
        <f t="shared" si="3"/>
        <v>{}</v>
      </c>
      <c r="I343" s="25" t="str">
        <f>VLOOKUP(B343,SUB!B:AK,35,FALSE)</f>
        <v/>
      </c>
      <c r="J343" s="25" t="str">
        <f t="shared" si="4"/>
        <v/>
      </c>
      <c r="K343" s="25" t="str">
        <f>VLOOKUP(B343,HGW!B:AN,39,FALSE)</f>
        <v>{}</v>
      </c>
      <c r="L343" s="25" t="str">
        <f t="shared" si="5"/>
        <v>{}</v>
      </c>
    </row>
    <row r="344">
      <c r="A344" s="17" t="s">
        <v>5806</v>
      </c>
      <c r="B344" t="str">
        <f t="shared" si="1"/>
        <v>80X</v>
      </c>
      <c r="C344" s="22" t="str">
        <f>VLOOKUP(B344,HGW!B:D,2,FALSE)</f>
        <v>8XX</v>
      </c>
      <c r="D344" t="str">
        <f>VLOOKUP(B344,SUB!B:D,2,FALSE)</f>
        <v>#N/A</v>
      </c>
      <c r="E344" s="22" t="str">
        <f t="shared" si="2"/>
        <v>8XX</v>
      </c>
      <c r="G344" s="26" t="str">
        <f>VLOOKUP(B344,Kiel!C:AL,36,FALSE)</f>
        <v>#N/A</v>
      </c>
      <c r="H344" s="26" t="str">
        <f t="shared" si="3"/>
        <v>{}</v>
      </c>
      <c r="I344" s="26" t="str">
        <f>VLOOKUP(B344,SUB!B:AK,35,FALSE)</f>
        <v>#N/A</v>
      </c>
      <c r="J344" s="26" t="str">
        <f t="shared" si="4"/>
        <v>{}</v>
      </c>
      <c r="K344" s="25" t="str">
        <f>VLOOKUP(B344,HGW!B:AN,39,FALSE)</f>
        <v>{"all":"lklhgw=\"ez 1240\" or lklhgw=\"ez 2380\" or lklhgw=\"ez 6880\" or lklhgw=\"ko?\" or lklhgw=\"kp?\" or lklhgw=\"kh?\" or lklhgw=\"ki?\" or lklhgw=\"kk?\" or lklhgw=\"gw 5110\""}</v>
      </c>
      <c r="L344" s="25" t="str">
        <f t="shared" si="5"/>
        <v>{"all":"lklhgw=\"ez 1240\" or lklhgw=\"ez 2380\" or lklhgw=\"ez 6880\" or lklhgw=\"ko?\" or lklhgw=\"kp?\" or lklhgw=\"kh?\" or lklhgw=\"ki?\" or lklhgw=\"kk?\" or lklhgw=\"gw 5110\""}</v>
      </c>
    </row>
    <row r="345">
      <c r="A345" s="17" t="s">
        <v>3954</v>
      </c>
      <c r="B345" t="str">
        <f t="shared" si="1"/>
        <v>81X</v>
      </c>
      <c r="C345" s="22" t="str">
        <f>VLOOKUP(B345,HGW!B:D,2,FALSE)</f>
        <v>8XX</v>
      </c>
      <c r="D345" s="22" t="str">
        <f>VLOOKUP(B345,SUB!B:D,2,FALSE)</f>
        <v>8XX</v>
      </c>
      <c r="E345" s="22" t="str">
        <f t="shared" si="2"/>
        <v>8XX</v>
      </c>
      <c r="G345" s="25" t="str">
        <f>VLOOKUP(B345,Kiel!C:AL,36,FALSE)</f>
        <v>{}</v>
      </c>
      <c r="H345" s="25" t="str">
        <f t="shared" si="3"/>
        <v>{}</v>
      </c>
      <c r="I345" s="25" t="str">
        <f>VLOOKUP(B345,SUB!B:AK,35,FALSE)</f>
        <v/>
      </c>
      <c r="J345" s="25" t="str">
        <f t="shared" si="4"/>
        <v/>
      </c>
      <c r="K345" s="25" t="str">
        <f>VLOOKUP(B345,HGW!B:AN,39,FALSE)</f>
        <v>{"nord":"(lklhgw=\"gw?\" or lklhgw=\"gx?\")\" not lklhgw=\"gw 1?\" not lklhgw=\"gw 2?\" not lklhgw=\"gw 3?\" not lklhgw=\"gw 4? \"","sca":"(lklhgw=\"gw?\" or lklhgw=\"gx?\")\" not lklhgw=\"gw 1?\" not lklhgw=\"gw 2?\" not lklhgw=\"gw 3?\" not lklhgw=\"gw 4? \"","dk":"(lklhgw=\"gw?\" or lklhgw=\"gx?\")\" not lklhgw=\"gw 1?\" not lklhgw=\"gw 2?\" not lklhgw=\"gw 3?\" not lklhgw=\"gw 4? \"","ic":"(lklhgw=\"gw?\" or lklhgw=\"gx?\")\" not lklhgw=\"gw 1?\" not lklhgw=\"gw 2?\" not lklhgw=\"gw 3?\" not lklhgw=\"gw 4? \"","fae":"(lklhgw=\"gw?\" or lklhgw=\"gx?\")\" not lklhgw=\"gw 1?\" not lklhgw=\"gw 2?\" not lklhgw=\"gw 3?\" not lklhgw=\"gw 4? \"","gro":"(lklhgw=\"gw?\" or lklhgw=\"gx?\")\" not lklhgw=\"gw 1?\" not lklhgw=\"gw 2?\" not lklhgw=\"gw 3?\" not lklhgw=\"gw 4? \"","se":"(lklhgw=\"gw?\" or lklhgw=\"gx?\")\" not lklhgw=\"gw 1?\" not lklhgw=\"gw 2?\" not lklhgw=\"gw 3?\" not lklhgw=\"gw 4? \"","no":"(lklhgw=\"gw?\" or lklhgw=\"gx?\")\" not lklhgw=\"gw 1?\" not lklhgw=\"gw 2?\" not lklhgw=\"gw 3?\" not lklhgw=\"gw 4? \"","all":"(lklhgw=\"gw?\" or lklhgw=\"gx?\")\" not lklhgw=\"gw 1?\" not lklhgw=\"gw 2?\" not lklhgw=\"gw 3?\" not lklhgw=\"gw 4? \""}</v>
      </c>
      <c r="L345" s="25" t="str">
        <f t="shared" si="5"/>
        <v>{"nord":"(lklhgw=\"gw?\" or lklhgw=\"gx?\")\" not lklhgw=\"gw 1?\" not lklhgw=\"gw 2?\" not lklhgw=\"gw 3?\" not lklhgw=\"gw 4? \"","sca":"(lklhgw=\"gw?\" or lklhgw=\"gx?\")\" not lklhgw=\"gw 1?\" not lklhgw=\"gw 2?\" not lklhgw=\"gw 3?\" not lklhgw=\"gw 4? \"","dk":"(lklhgw=\"gw?\" or lklhgw=\"gx?\")\" not lklhgw=\"gw 1?\" not lklhgw=\"gw 2?\" not lklhgw=\"gw 3?\" not lklhgw=\"gw 4? \"","ic":"(lklhgw=\"gw?\" or lklhgw=\"gx?\")\" not lklhgw=\"gw 1?\" not lklhgw=\"gw 2?\" not lklhgw=\"gw 3?\" not lklhgw=\"gw 4? \"","fae":"(lklhgw=\"gw?\" or lklhgw=\"gx?\")\" not lklhgw=\"gw 1?\" not lklhgw=\"gw 2?\" not lklhgw=\"gw 3?\" not lklhgw=\"gw 4? \"","gro":"(lklhgw=\"gw?\" or lklhgw=\"gx?\")\" not lklhgw=\"gw 1?\" not lklhgw=\"gw 2?\" not lklhgw=\"gw 3?\" not lklhgw=\"gw 4? \"","se":"(lklhgw=\"gw?\" or lklhgw=\"gx?\")\" not lklhgw=\"gw 1?\" not lklhgw=\"gw 2?\" not lklhgw=\"gw 3?\" not lklhgw=\"gw 4? \"","no":"(lklhgw=\"gw?\" or lklhgw=\"gx?\")\" not lklhgw=\"gw 1?\" not lklhgw=\"gw 2?\" not lklhgw=\"gw 3?\" not lklhgw=\"gw 4? \"","all":"(lklhgw=\"gw?\" or lklhgw=\"gx?\")\" not lklhgw=\"gw 1?\" not lklhgw=\"gw 2?\" not lklhgw=\"gw 3?\" not lklhgw=\"gw 4? \""}</v>
      </c>
    </row>
    <row r="346">
      <c r="A346" s="17" t="s">
        <v>5817</v>
      </c>
      <c r="B346" t="str">
        <f t="shared" si="1"/>
        <v>810</v>
      </c>
      <c r="C346" s="22" t="str">
        <f>VLOOKUP(B346,HGW!B:D,2,FALSE)</f>
        <v>81X</v>
      </c>
      <c r="D346" t="str">
        <f>VLOOKUP(B346,SUB!B:D,2,FALSE)</f>
        <v>#N/A</v>
      </c>
      <c r="E346" s="22" t="str">
        <f t="shared" si="2"/>
        <v>81X</v>
      </c>
      <c r="G346" s="26" t="str">
        <f>VLOOKUP(B346,Kiel!C:AL,36,FALSE)</f>
        <v>#N/A</v>
      </c>
      <c r="H346" s="26" t="str">
        <f t="shared" si="3"/>
        <v>{}</v>
      </c>
      <c r="I346" s="26" t="str">
        <f>VLOOKUP(B346,SUB!B:AK,35,FALSE)</f>
        <v>#N/A</v>
      </c>
      <c r="J346" s="26" t="str">
        <f t="shared" si="4"/>
        <v>{}</v>
      </c>
      <c r="K346" s="25" t="str">
        <f>VLOOKUP(B346,HGW!B:AN,39,FALSE)</f>
        <v>{"nord":"lklhgw=\"gw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67?\"","sca":"lklhgw=\"gw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67?\"","dk":"lklhgw=\"gw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67?\"","ic":"lklhgw=\"gw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67?\"","fae":"lklhgw=\"gw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67?\"","gro":"lklhgw=\"gw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67?\"","se":"lklhgw=\"gw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67?\"","no":"lklhgw=\"gw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67?\"","all":"lklhgw=\"gw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v>
      </c>
      <c r="L346" s="25" t="str">
        <f t="shared" si="5"/>
        <v>{"nord":"lklhgw=\"gw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67?\"","sca":"lklhgw=\"gw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67?\"","dk":"lklhgw=\"gw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67?\"","ic":"lklhgw=\"gw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67?\"","fae":"lklhgw=\"gw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67?\"","gro":"lklhgw=\"gw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67?\"","se":"lklhgw=\"gw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67?\"","no":"lklhgw=\"gw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67?\"","all":"lklhgw=\"gw 50?\" or lklhgw=\"gw 51?\" or lklhgw=\"gw 520?\" or lklhgw=\"gw 521?\" or lklhgw=\"gw 523?\" or lklhgw=\"gw 524?\" or lklhgw=\"gw 525?\" or lklhgw=\"gw 526?\" or lklhgw=\"gw 538?\" or lklhgw=\"gw 539?\" or lklhgw=\"gw 54?\" or lklhgw=\"gw 55?\" or lklhgw=\"gw 56?\" or lklhgw=\"gw 570?\" or lklhgw=\"gw 571?\" or lklhgw=\"gw 572?\" or lklhgw=\"gw 573?\" or lklhgw=\"gw 574?\" or lklhgw=\"gw 5752\" or lklhgw=\"gw 66?\" or lklhgw=\"gw 67?\""}</v>
      </c>
    </row>
    <row r="347">
      <c r="A347" s="17" t="s">
        <v>5826</v>
      </c>
      <c r="B347" t="str">
        <f t="shared" si="1"/>
        <v>811.X</v>
      </c>
      <c r="C347" s="22" t="str">
        <f>VLOOKUP(B347,HGW!B:D,2,FALSE)</f>
        <v>81X</v>
      </c>
      <c r="D347" s="22" t="str">
        <f>VLOOKUP(B347,SUB!B:D,2,FALSE)</f>
        <v>81X</v>
      </c>
      <c r="E347" s="22" t="str">
        <f t="shared" si="2"/>
        <v>81X</v>
      </c>
      <c r="G347" s="26" t="str">
        <f>VLOOKUP(B347,Kiel!C:AL,36,FALSE)</f>
        <v>#N/A</v>
      </c>
      <c r="H347" s="26" t="str">
        <f t="shared" si="3"/>
        <v>{}</v>
      </c>
      <c r="I347" s="25" t="str">
        <f>VLOOKUP(B347,SUB!B:AK,35,FALSE)</f>
        <v/>
      </c>
      <c r="J347" s="25" t="str">
        <f t="shared" si="4"/>
        <v/>
      </c>
      <c r="K347" s="25" t="str">
        <f>VLOOKUP(B347,HGW!B:AN,39,FALSE)</f>
        <v>{}</v>
      </c>
      <c r="L347" s="25" t="str">
        <f t="shared" si="5"/>
        <v>{}</v>
      </c>
    </row>
    <row r="348">
      <c r="A348" s="17" t="s">
        <v>3961</v>
      </c>
      <c r="B348" t="str">
        <f t="shared" si="1"/>
        <v>811.1</v>
      </c>
      <c r="C348" s="22" t="str">
        <f>VLOOKUP(B348,HGW!B:D,2,FALSE)</f>
        <v>811.X</v>
      </c>
      <c r="D348" s="22" t="str">
        <f>VLOOKUP(B348,SUB!B:D,2,FALSE)</f>
        <v>811.X</v>
      </c>
      <c r="E348" s="22" t="str">
        <f t="shared" si="2"/>
        <v>811.X</v>
      </c>
      <c r="G348" s="25" t="str">
        <f>VLOOKUP(B348,Kiel!C:AL,36,FALSE)</f>
        <v>{}</v>
      </c>
      <c r="H348" s="25" t="str">
        <f t="shared" si="3"/>
        <v>{}</v>
      </c>
      <c r="I348" s="25" t="str">
        <f>VLOOKUP(B348,SUB!B:AK,35,FALSE)</f>
        <v/>
      </c>
      <c r="J348" s="25" t="str">
        <f t="shared" si="4"/>
        <v/>
      </c>
      <c r="K348" s="25" t="str">
        <f>VLOOKUP(B348,HGW!B:AN,39,FALSE)</f>
        <v>{"nord":"lklhgw=\"hh 1155\" or lklhgw=\"gw 538? \"","sca":"lklhgw=\"hh 1155\" or lklhgw=\"gw 538? \"","dk":"lklhgw=\"hh 1155\" or lklhgw=\"gw 538? \"","ic":"lklhgw=\"hh 1155\" or lklhgw=\"gw 538? \"","fae":"lklhgw=\"hh 1155\" or lklhgw=\"gw 538? \"","gro":"lklhgw=\"hh 1155\" or lklhgw=\"gw 538? \"","se":"lklhgw=\"hh 1155\" or lklhgw=\"gw 538? \"","all":"lklhgw=\"hh 1155\" or lklhgw=\"gw 538? \""}</v>
      </c>
      <c r="L348" s="25" t="str">
        <f t="shared" si="5"/>
        <v>{"nord":"lklhgw=\"hh 1155\" or lklhgw=\"gw 538? \"","sca":"lklhgw=\"hh 1155\" or lklhgw=\"gw 538? \"","dk":"lklhgw=\"hh 1155\" or lklhgw=\"gw 538? \"","ic":"lklhgw=\"hh 1155\" or lklhgw=\"gw 538? \"","fae":"lklhgw=\"hh 1155\" or lklhgw=\"gw 538? \"","gro":"lklhgw=\"hh 1155\" or lklhgw=\"gw 538? \"","se":"lklhgw=\"hh 1155\" or lklhgw=\"gw 538? \"","all":"lklhgw=\"hh 1155\" or lklhgw=\"gw 538? \""}</v>
      </c>
    </row>
    <row r="349">
      <c r="A349" s="17" t="s">
        <v>3969</v>
      </c>
      <c r="B349" t="str">
        <f t="shared" si="1"/>
        <v>811.2</v>
      </c>
      <c r="C349" s="22" t="str">
        <f>VLOOKUP(B349,HGW!B:D,2,FALSE)</f>
        <v>811.X</v>
      </c>
      <c r="D349" s="22" t="str">
        <f>VLOOKUP(B349,SUB!B:D,2,FALSE)</f>
        <v>811.X</v>
      </c>
      <c r="E349" s="22" t="str">
        <f t="shared" si="2"/>
        <v>811.X</v>
      </c>
      <c r="G349" s="25" t="str">
        <f>VLOOKUP(B349,Kiel!C:AL,36,FALSE)</f>
        <v>{}</v>
      </c>
      <c r="H349" s="25" t="str">
        <f t="shared" si="3"/>
        <v>{}</v>
      </c>
      <c r="I349" s="25" t="str">
        <f>VLOOKUP(B349,SUB!B:AK,35,FALSE)</f>
        <v/>
      </c>
      <c r="J349" s="25" t="str">
        <f t="shared" si="4"/>
        <v/>
      </c>
      <c r="K349" s="25" t="str">
        <f>VLOOKUP(B349,HGW!B:AN,39,FALSE)</f>
        <v>{"nord":"(lklhgw=\"gw 539?\" or lklhgw=\"gw 54?\" or lklhgw=\"gw 55?\" or lklhgw=\"gw 56?\")\" not lklhgw=\"gw 569? \"","sca":"(lklhgw=\"gw 539?\" or lklhgw=\"gw 54?\" or lklhgw=\"gw 55?\" or lklhgw=\"gw 56?\")\" not lklhgw=\"gw 569? \"","dk":"(lklhgw=\"gw 539?\" or lklhgw=\"gw 54?\" or lklhgw=\"gw 55?\" or lklhgw=\"gw 56?\")\" not lklhgw=\"gw 569? \"","ic":"(lklhgw=\"gw 539?\" or lklhgw=\"gw 54?\" or lklhgw=\"gw 55?\" or lklhgw=\"gw 56?\")\" not lklhgw=\"gw 569? \"","fae":"(lklhgw=\"gw 539?\" or lklhgw=\"gw 54?\" or lklhgw=\"gw 55?\" or lklhgw=\"gw 56?\")\" not lklhgw=\"gw 569? \"","gro":"(lklhgw=\"gw 539?\" or lklhgw=\"gw 54?\" or lklhgw=\"gw 55?\" or lklhgw=\"gw 56?\")\" not lklhgw=\"gw 569? \"","se":"(lklhgw=\"gw 539?\" or lklhgw=\"gw 54?\" or lklhgw=\"gw 55?\" or lklhgw=\"gw 56?\")\" not lklhgw=\"gw 569? \"","all":"(lklhgw=\"gw 539?\" or lklhgw=\"gw 54?\" or lklhgw=\"gw 55?\" or lklhgw=\"gw 56?\")\" not lklhgw=\"gw 569? \""}</v>
      </c>
      <c r="L349" s="25" t="str">
        <f t="shared" si="5"/>
        <v>{"nord":"(lklhgw=\"gw 539?\" or lklhgw=\"gw 54?\" or lklhgw=\"gw 55?\" or lklhgw=\"gw 56?\")\" not lklhgw=\"gw 569? \"","sca":"(lklhgw=\"gw 539?\" or lklhgw=\"gw 54?\" or lklhgw=\"gw 55?\" or lklhgw=\"gw 56?\")\" not lklhgw=\"gw 569? \"","dk":"(lklhgw=\"gw 539?\" or lklhgw=\"gw 54?\" or lklhgw=\"gw 55?\" or lklhgw=\"gw 56?\")\" not lklhgw=\"gw 569? \"","ic":"(lklhgw=\"gw 539?\" or lklhgw=\"gw 54?\" or lklhgw=\"gw 55?\" or lklhgw=\"gw 56?\")\" not lklhgw=\"gw 569? \"","fae":"(lklhgw=\"gw 539?\" or lklhgw=\"gw 54?\" or lklhgw=\"gw 55?\" or lklhgw=\"gw 56?\")\" not lklhgw=\"gw 569? \"","gro":"(lklhgw=\"gw 539?\" or lklhgw=\"gw 54?\" or lklhgw=\"gw 55?\" or lklhgw=\"gw 56?\")\" not lklhgw=\"gw 569? \"","se":"(lklhgw=\"gw 539?\" or lklhgw=\"gw 54?\" or lklhgw=\"gw 55?\" or lklhgw=\"gw 56?\")\" not lklhgw=\"gw 569? \"","all":"(lklhgw=\"gw 539?\" or lklhgw=\"gw 54?\" or lklhgw=\"gw 55?\" or lklhgw=\"gw 56?\")\" not lklhgw=\"gw 569? \""}</v>
      </c>
    </row>
    <row r="350">
      <c r="A350" s="17" t="s">
        <v>3983</v>
      </c>
      <c r="B350" t="str">
        <f t="shared" si="1"/>
        <v>811.3</v>
      </c>
      <c r="C350" s="22" t="str">
        <f>VLOOKUP(B350,HGW!B:D,2,FALSE)</f>
        <v>811.X</v>
      </c>
      <c r="D350" s="22" t="str">
        <f>VLOOKUP(B350,SUB!B:D,2,FALSE)</f>
        <v>811.X</v>
      </c>
      <c r="E350" s="22" t="str">
        <f t="shared" si="2"/>
        <v>811.X</v>
      </c>
      <c r="G350" s="25" t="str">
        <f>VLOOKUP(B350,Kiel!C:AL,36,FALSE)</f>
        <v>{}</v>
      </c>
      <c r="H350" s="25" t="str">
        <f t="shared" si="3"/>
        <v>{}</v>
      </c>
      <c r="I350" s="25" t="str">
        <f>VLOOKUP(B350,SUB!B:AK,35,FALSE)</f>
        <v/>
      </c>
      <c r="J350" s="25" t="str">
        <f t="shared" si="4"/>
        <v/>
      </c>
      <c r="K350" s="25" t="str">
        <f>VLOOKUP(B350,HGW!B:AN,39,FALSE)</f>
        <v>{"nord":"lklhgw=\"gw 569?\" or lklhgw=\"gw 57?\" or lklhgw=\"gw 58?\" or lklhgw=\"gw 59?\" or lklhgw=\"gw 60?\" or lklhgw=\"gw 61?\" or lklhgw=\"gw 62?\" or lklhgw=\"gw 63?\" or lklhgw=\"gw 64? \"","sca":"lklhgw=\"gw 569?\" or lklhgw=\"gw 57?\" or lklhgw=\"gw 58?\" or lklhgw=\"gw 59?\" or lklhgw=\"gw 60?\" or lklhgw=\"gw 61?\" or lklhgw=\"gw 62?\" or lklhgw=\"gw 63?\" or lklhgw=\"gw 64? \"","dk":"lklhgw=\"gw 569?\" or lklhgw=\"gw 57?\" or lklhgw=\"gw 58?\" or lklhgw=\"gw 59?\" or lklhgw=\"gw 60?\" or lklhgw=\"gw 61?\" or lklhgw=\"gw 62?\" or lklhgw=\"gw 63?\" or lklhgw=\"gw 64? \"","ic":"lklhgw=\"gw 569?\" or lklhgw=\"gw 57?\" or lklhgw=\"gw 58?\" or lklhgw=\"gw 59?\" or lklhgw=\"gw 60?\" or lklhgw=\"gw 61?\" or lklhgw=\"gw 62?\" or lklhgw=\"gw 63?\" or lklhgw=\"gw 64? \"","fae":"lklhgw=\"gw 569?\" or lklhgw=\"gw 57?\" or lklhgw=\"gw 58?\" or lklhgw=\"gw 59?\" or lklhgw=\"gw 60?\" or lklhgw=\"gw 61?\" or lklhgw=\"gw 62?\" or lklhgw=\"gw 63?\" or lklhgw=\"gw 64? \"","gro":"lklhgw=\"gw 569?\" or lklhgw=\"gw 57?\" or lklhgw=\"gw 58?\" or lklhgw=\"gw 59?\" or lklhgw=\"gw 60?\" or lklhgw=\"gw 61?\" or lklhgw=\"gw 62?\" or lklhgw=\"gw 63?\" or lklhgw=\"gw 64? \"","se":"lklhgw=\"gw 569?\" or lklhgw=\"gw 57?\" or lklhgw=\"gw 58?\" or lklhgw=\"gw 59?\" or lklhgw=\"gw 60?\" or lklhgw=\"gw 61?\" or lklhgw=\"gw 62?\" or lklhgw=\"gw 63?\" or lklhgw=\"gw 64? \"","all":"lklhgw=\"gw 569?\" or lklhgw=\"gw 57?\" or lklhgw=\"gw 58?\" or lklhgw=\"gw 59?\" or lklhgw=\"gw 60?\" or lklhgw=\"gw 61?\" or lklhgw=\"gw 62?\" or lklhgw=\"gw 63?\" or lklhgw=\"gw 64? \""}</v>
      </c>
      <c r="L350" s="25" t="str">
        <f t="shared" si="5"/>
        <v>{"nord":"lklhgw=\"gw 569?\" or lklhgw=\"gw 57?\" or lklhgw=\"gw 58?\" or lklhgw=\"gw 59?\" or lklhgw=\"gw 60?\" or lklhgw=\"gw 61?\" or lklhgw=\"gw 62?\" or lklhgw=\"gw 63?\" or lklhgw=\"gw 64? \"","sca":"lklhgw=\"gw 569?\" or lklhgw=\"gw 57?\" or lklhgw=\"gw 58?\" or lklhgw=\"gw 59?\" or lklhgw=\"gw 60?\" or lklhgw=\"gw 61?\" or lklhgw=\"gw 62?\" or lklhgw=\"gw 63?\" or lklhgw=\"gw 64? \"","dk":"lklhgw=\"gw 569?\" or lklhgw=\"gw 57?\" or lklhgw=\"gw 58?\" or lklhgw=\"gw 59?\" or lklhgw=\"gw 60?\" or lklhgw=\"gw 61?\" or lklhgw=\"gw 62?\" or lklhgw=\"gw 63?\" or lklhgw=\"gw 64? \"","ic":"lklhgw=\"gw 569?\" or lklhgw=\"gw 57?\" or lklhgw=\"gw 58?\" or lklhgw=\"gw 59?\" or lklhgw=\"gw 60?\" or lklhgw=\"gw 61?\" or lklhgw=\"gw 62?\" or lklhgw=\"gw 63?\" or lklhgw=\"gw 64? \"","fae":"lklhgw=\"gw 569?\" or lklhgw=\"gw 57?\" or lklhgw=\"gw 58?\" or lklhgw=\"gw 59?\" or lklhgw=\"gw 60?\" or lklhgw=\"gw 61?\" or lklhgw=\"gw 62?\" or lklhgw=\"gw 63?\" or lklhgw=\"gw 64? \"","gro":"lklhgw=\"gw 569?\" or lklhgw=\"gw 57?\" or lklhgw=\"gw 58?\" or lklhgw=\"gw 59?\" or lklhgw=\"gw 60?\" or lklhgw=\"gw 61?\" or lklhgw=\"gw 62?\" or lklhgw=\"gw 63?\" or lklhgw=\"gw 64? \"","se":"lklhgw=\"gw 569?\" or lklhgw=\"gw 57?\" or lklhgw=\"gw 58?\" or lklhgw=\"gw 59?\" or lklhgw=\"gw 60?\" or lklhgw=\"gw 61?\" or lklhgw=\"gw 62?\" or lklhgw=\"gw 63?\" or lklhgw=\"gw 64? \"","all":"lklhgw=\"gw 569?\" or lklhgw=\"gw 57?\" or lklhgw=\"gw 58?\" or lklhgw=\"gw 59?\" or lklhgw=\"gw 60?\" or lklhgw=\"gw 61?\" or lklhgw=\"gw 62?\" or lklhgw=\"gw 63?\" or lklhgw=\"gw 64? \""}</v>
      </c>
    </row>
    <row r="351">
      <c r="A351" s="17" t="s">
        <v>3998</v>
      </c>
      <c r="B351" t="str">
        <f t="shared" si="1"/>
        <v>811.4</v>
      </c>
      <c r="C351" s="22" t="str">
        <f>VLOOKUP(B351,HGW!B:D,2,FALSE)</f>
        <v>811.X</v>
      </c>
      <c r="D351" s="22" t="str">
        <f>VLOOKUP(B351,SUB!B:D,2,FALSE)</f>
        <v>811.X</v>
      </c>
      <c r="E351" s="22" t="str">
        <f t="shared" si="2"/>
        <v>811.X</v>
      </c>
      <c r="G351" s="25" t="str">
        <f>VLOOKUP(B351,Kiel!C:AL,36,FALSE)</f>
        <v>{}</v>
      </c>
      <c r="H351" s="25" t="str">
        <f t="shared" si="3"/>
        <v>{}</v>
      </c>
      <c r="I351" s="25" t="str">
        <f>VLOOKUP(B351,SUB!B:AK,35,FALSE)</f>
        <v/>
      </c>
      <c r="J351" s="25" t="str">
        <f t="shared" si="4"/>
        <v/>
      </c>
      <c r="K351" s="25" t="str">
        <f>VLOOKUP(B351,HGW!B:AN,39,FALSE)</f>
        <v>{}</v>
      </c>
      <c r="L351" s="25" t="str">
        <f t="shared" si="5"/>
        <v>{}</v>
      </c>
    </row>
    <row r="352">
      <c r="A352" s="17" t="s">
        <v>4004</v>
      </c>
      <c r="B352" t="str">
        <f t="shared" si="1"/>
        <v>811.5</v>
      </c>
      <c r="C352" s="22" t="str">
        <f>VLOOKUP(B352,HGW!B:D,2,FALSE)</f>
        <v>811.X</v>
      </c>
      <c r="D352" s="22" t="str">
        <f>VLOOKUP(B352,SUB!B:D,2,FALSE)</f>
        <v>811.X</v>
      </c>
      <c r="E352" s="22" t="str">
        <f t="shared" si="2"/>
        <v>811.X</v>
      </c>
      <c r="G352" s="25" t="str">
        <f>VLOOKUP(B352,Kiel!C:AL,36,FALSE)</f>
        <v>{}</v>
      </c>
      <c r="H352" s="25" t="str">
        <f t="shared" si="3"/>
        <v>{}</v>
      </c>
      <c r="I352" s="25" t="str">
        <f>VLOOKUP(B352,SUB!B:AK,35,FALSE)</f>
        <v/>
      </c>
      <c r="J352" s="25" t="str">
        <f t="shared" si="4"/>
        <v/>
      </c>
      <c r="K352" s="25" t="str">
        <f>VLOOKUP(B352,HGW!B:AN,39,FALSE)</f>
        <v>{"nord":"lklhgw=\"gw 576?\" or lklhgw=\"gw 577?\" or lklhgw=\"gw 578?\"","sca":"lklhgw=\"gw 576?\" or lklhgw=\"gw 577?\" or lklhgw=\"gw 578?\"","dk":"lklhgw=\"gw 576?\" or lklhgw=\"gw 577?\" or lklhgw=\"gw 578?\"","ic":"lklhgw=\"gw 576?\" or lklhgw=\"gw 577?\" or lklhgw=\"gw 578?\"","fae":"lklhgw=\"gw 576?\" or lklhgw=\"gw 577?\" or lklhgw=\"gw 578?\"","gro":"lklhgw=\"gw 576?\" or lklhgw=\"gw 577?\" or lklhgw=\"gw 578?\"","se":"lklhgw=\"gw 576?\" or lklhgw=\"gw 577?\" or lklhgw=\"gw 578?\"","all":"lklhgw=\"gw 576?\" or lklhgw=\"gw 577?\" or lklhgw=\"gw 578?\""}</v>
      </c>
      <c r="L352" s="25" t="str">
        <f t="shared" si="5"/>
        <v>{"nord":"lklhgw=\"gw 576?\" or lklhgw=\"gw 577?\" or lklhgw=\"gw 578?\"","sca":"lklhgw=\"gw 576?\" or lklhgw=\"gw 577?\" or lklhgw=\"gw 578?\"","dk":"lklhgw=\"gw 576?\" or lklhgw=\"gw 577?\" or lklhgw=\"gw 578?\"","ic":"lklhgw=\"gw 576?\" or lklhgw=\"gw 577?\" or lklhgw=\"gw 578?\"","fae":"lklhgw=\"gw 576?\" or lklhgw=\"gw 577?\" or lklhgw=\"gw 578?\"","gro":"lklhgw=\"gw 576?\" or lklhgw=\"gw 577?\" or lklhgw=\"gw 578?\"","se":"lklhgw=\"gw 576?\" or lklhgw=\"gw 577?\" or lklhgw=\"gw 578?\"","all":"lklhgw=\"gw 576?\" or lklhgw=\"gw 577?\" or lklhgw=\"gw 578?\""}</v>
      </c>
    </row>
    <row r="353">
      <c r="A353" s="17" t="s">
        <v>4015</v>
      </c>
      <c r="B353" t="str">
        <f t="shared" si="1"/>
        <v>811.6</v>
      </c>
      <c r="C353" s="22" t="str">
        <f>VLOOKUP(B353,HGW!B:D,2,FALSE)</f>
        <v>811.X</v>
      </c>
      <c r="D353" s="22" t="str">
        <f>VLOOKUP(B353,SUB!B:D,2,FALSE)</f>
        <v>811.X</v>
      </c>
      <c r="E353" s="22" t="str">
        <f t="shared" si="2"/>
        <v>811.X</v>
      </c>
      <c r="G353" s="25" t="str">
        <f>VLOOKUP(B353,Kiel!C:AL,36,FALSE)</f>
        <v>{}</v>
      </c>
      <c r="H353" s="25" t="str">
        <f t="shared" si="3"/>
        <v>{}</v>
      </c>
      <c r="I353" s="25" t="str">
        <f>VLOOKUP(B353,SUB!B:AK,35,FALSE)</f>
        <v/>
      </c>
      <c r="J353" s="25" t="str">
        <f t="shared" si="4"/>
        <v/>
      </c>
      <c r="K353" s="25" t="str">
        <f>VLOOKUP(B353,HGW!B:AN,39,FALSE)</f>
        <v>{"nord":"lklhgw=\"gw 6222\" or lklhgw=\"\"","sca":"lklhgw=\"gw 6222\" or lklhgw=\"\"","dk":"lklhgw=\"gw 6222\" or lklhgw=\"\"","ic":"lklhgw=\"gw 6222\" or lklhgw=\"\"","fae":"lklhgw=\"gw 6222\" or lklhgw=\"\"","gro":"lklhgw=\"gw 6222\" or lklhgw=\"\"","se":"lklhgw=\"gw 6222\" or lklhgw=\"\"","all":"lklhgw=\"gw 6222\" or lklhgw=\"\""}</v>
      </c>
      <c r="L353" s="25" t="str">
        <f t="shared" si="5"/>
        <v>{"nord":"lklhgw=\"gw 6222\" or lklhgw=\"\"","sca":"lklhgw=\"gw 6222\" or lklhgw=\"\"","dk":"lklhgw=\"gw 6222\" or lklhgw=\"\"","ic":"lklhgw=\"gw 6222\" or lklhgw=\"\"","fae":"lklhgw=\"gw 6222\" or lklhgw=\"\"","gro":"lklhgw=\"gw 6222\" or lklhgw=\"\"","se":"lklhgw=\"gw 6222\" or lklhgw=\"\"","all":"lklhgw=\"gw 6222\" or lklhgw=\"\""}</v>
      </c>
    </row>
    <row r="354">
      <c r="A354" s="17" t="s">
        <v>5861</v>
      </c>
      <c r="B354" t="str">
        <f t="shared" si="1"/>
        <v>812.X</v>
      </c>
      <c r="C354" s="22" t="str">
        <f>VLOOKUP(B354,HGW!B:D,2,FALSE)</f>
        <v>81X</v>
      </c>
      <c r="D354" s="22" t="str">
        <f>VLOOKUP(B354,SUB!B:D,2,FALSE)</f>
        <v>81X</v>
      </c>
      <c r="E354" s="22" t="str">
        <f t="shared" si="2"/>
        <v>81X</v>
      </c>
      <c r="G354" s="26" t="str">
        <f>VLOOKUP(B354,Kiel!C:AL,36,FALSE)</f>
        <v>#N/A</v>
      </c>
      <c r="H354" s="26" t="str">
        <f t="shared" si="3"/>
        <v>{}</v>
      </c>
      <c r="I354" s="25" t="str">
        <f>VLOOKUP(B354,SUB!B:AK,35,FALSE)</f>
        <v/>
      </c>
      <c r="J354" s="25" t="str">
        <f t="shared" si="4"/>
        <v/>
      </c>
      <c r="K354" s="25" t="str">
        <f>VLOOKUP(B354,HGW!B:AN,39,FALSE)</f>
        <v>{}</v>
      </c>
      <c r="L354" s="25" t="str">
        <f t="shared" si="5"/>
        <v>{}</v>
      </c>
    </row>
    <row r="355">
      <c r="A355" s="17" t="s">
        <v>4030</v>
      </c>
      <c r="B355" t="str">
        <f t="shared" si="1"/>
        <v>812.1</v>
      </c>
      <c r="C355" s="22" t="str">
        <f>VLOOKUP(B355,HGW!B:D,2,FALSE)</f>
        <v>812.X</v>
      </c>
      <c r="D355" s="22" t="str">
        <f>VLOOKUP(B355,SUB!B:D,2,FALSE)</f>
        <v>812.X</v>
      </c>
      <c r="E355" s="22" t="str">
        <f t="shared" si="2"/>
        <v>812.X</v>
      </c>
      <c r="G355" s="25" t="str">
        <f>VLOOKUP(B355,Kiel!C:AL,36,FALSE)</f>
        <v>{}</v>
      </c>
      <c r="H355" s="25" t="str">
        <f t="shared" si="3"/>
        <v>{}</v>
      </c>
      <c r="I355" s="25" t="str">
        <f>VLOOKUP(B355,SUB!B:AK,35,FALSE)</f>
        <v/>
      </c>
      <c r="J355" s="25" t="str">
        <f t="shared" si="4"/>
        <v/>
      </c>
      <c r="K355" s="25" t="str">
        <f>VLOOKUP(B355,HGW!B:AN,39,FALSE)</f>
        <v>{"nord":"lklhgw=\"gw 527?\" or lklhgw=\"gw 528?\" or lklhgw=\"gw 680?\"","sca":"lklhgw=\"gw 527?\" or lklhgw=\"gw 528?\" or lklhgw=\"gw 680?\"","ic":"lklhgw=\"gw 527?\" or lklhgw=\"gw 528?\" or lklhgw=\"gw 680?\"","all":"lklhgw=\"gw 527?\" or lklhgw=\"gw 528?\" or lklhgw=\"gw 680?\""}</v>
      </c>
      <c r="L355" s="25" t="str">
        <f t="shared" si="5"/>
        <v>{"nord":"lklhgw=\"gw 527?\" or lklhgw=\"gw 528?\" or lklhgw=\"gw 680?\"","sca":"lklhgw=\"gw 527?\" or lklhgw=\"gw 528?\" or lklhgw=\"gw 680?\"","ic":"lklhgw=\"gw 527?\" or lklhgw=\"gw 528?\" or lklhgw=\"gw 680?\"","all":"lklhgw=\"gw 527?\" or lklhgw=\"gw 528?\" or lklhgw=\"gw 680?\""}</v>
      </c>
    </row>
    <row r="356">
      <c r="A356" s="17" t="s">
        <v>4037</v>
      </c>
      <c r="B356" t="str">
        <f t="shared" si="1"/>
        <v>812.2</v>
      </c>
      <c r="C356" s="22" t="str">
        <f>VLOOKUP(B356,HGW!B:D,2,FALSE)</f>
        <v>812.X</v>
      </c>
      <c r="D356" s="22" t="str">
        <f>VLOOKUP(B356,SUB!B:D,2,FALSE)</f>
        <v>812.X</v>
      </c>
      <c r="E356" s="22" t="str">
        <f t="shared" si="2"/>
        <v>812.X</v>
      </c>
      <c r="G356" s="25" t="str">
        <f>VLOOKUP(B356,Kiel!C:AL,36,FALSE)</f>
        <v>{}</v>
      </c>
      <c r="H356" s="25" t="str">
        <f t="shared" si="3"/>
        <v>{}</v>
      </c>
      <c r="I356" s="25" t="str">
        <f>VLOOKUP(B356,SUB!B:AK,35,FALSE)</f>
        <v/>
      </c>
      <c r="J356" s="25" t="str">
        <f t="shared" si="4"/>
        <v/>
      </c>
      <c r="K356" s="25" t="str">
        <f>VLOOKUP(B356,HGW!B:AN,39,FALSE)</f>
        <v>{"nord":"lklhgw=\"gw 86?\" not lklhgw=\"gw 680?\" not lklhgw=\"gw 689?\"","sca":"lklhgw=\"gw 86?\" not lklhgw=\"gw 680?\" not lklhgw=\"gw 689?\"","ic":"lklhgw=\"gw 86?\" not lklhgw=\"gw 680?\" not lklhgw=\"gw 689?\"","all":"lklhgw=\"gw 86?\" not lklhgw=\"gw 680?\" not lklhgw=\"gw 689?\""}</v>
      </c>
      <c r="L356" s="25" t="str">
        <f t="shared" si="5"/>
        <v>{"nord":"lklhgw=\"gw 86?\" not lklhgw=\"gw 680?\" not lklhgw=\"gw 689?\"","sca":"lklhgw=\"gw 86?\" not lklhgw=\"gw 680?\" not lklhgw=\"gw 689?\"","ic":"lklhgw=\"gw 86?\" not lklhgw=\"gw 680?\" not lklhgw=\"gw 689?\"","all":"lklhgw=\"gw 86?\" not lklhgw=\"gw 680?\" not lklhgw=\"gw 689?\""}</v>
      </c>
    </row>
    <row r="357">
      <c r="A357" s="17" t="s">
        <v>4044</v>
      </c>
      <c r="B357" t="str">
        <f t="shared" si="1"/>
        <v>812.3</v>
      </c>
      <c r="C357" s="22" t="str">
        <f>VLOOKUP(B357,HGW!B:D,2,FALSE)</f>
        <v>812.X</v>
      </c>
      <c r="D357" s="22" t="str">
        <f>VLOOKUP(B357,SUB!B:D,2,FALSE)</f>
        <v>812.X</v>
      </c>
      <c r="E357" s="22" t="str">
        <f t="shared" si="2"/>
        <v>812.X</v>
      </c>
      <c r="G357" s="25" t="str">
        <f>VLOOKUP(B357,Kiel!C:AL,36,FALSE)</f>
        <v>{}</v>
      </c>
      <c r="H357" s="25" t="str">
        <f t="shared" si="3"/>
        <v>{}</v>
      </c>
      <c r="I357" s="25" t="str">
        <f>VLOOKUP(B357,SUB!B:AK,35,FALSE)</f>
        <v/>
      </c>
      <c r="J357" s="25" t="str">
        <f t="shared" si="4"/>
        <v/>
      </c>
      <c r="K357" s="25" t="str">
        <f>VLOOKUP(B357,HGW!B:AN,39,FALSE)</f>
        <v>{"nord":"(lklhgw=\"gw 575?\" or lklhgw=\"gw 578?\" or lklhgw=\"gw 58?\" or lklhgw=\"gw 59?\" or lklhgw=\"gw 68?\")\" not lklhgw=\"gw 608? bis gw 610?\" not lklhgw=\"gw 680?\" not lklhgw=\"gw 689?\"","sca":"(lklhgw=\"gw 575?\" or lklhgw=\"gw 578?\" or lklhgw=\"gw 58?\" or lklhgw=\"gw 59?\" or lklhgw=\"gw 68?\")\" not lklhgw=\"gw 608? bis gw 610?\" not lklhgw=\"gw 680?\" not lklhgw=\"gw 689?\"","ic":"(lklhgw=\"gw 575?\" or lklhgw=\"gw 578?\" or lklhgw=\"gw 58?\" or lklhgw=\"gw 59?\" or lklhgw=\"gw 68?\")\" not lklhgw=\"gw 608? bis gw 610?\" not lklhgw=\"gw 680?\" not lklhgw=\"gw 689?\"","all":"(lklhgw=\"gw 575?\" or lklhgw=\"gw 578?\" or lklhgw=\"gw 58?\" or lklhgw=\"gw 59?\" or lklhgw=\"gw 68?\")\" not lklhgw=\"gw 608? bis gw 610?\" not lklhgw=\"gw 680?\" not lklhgw=\"gw 689?\""}</v>
      </c>
      <c r="L357" s="25" t="str">
        <f t="shared" si="5"/>
        <v>{"nord":"(lklhgw=\"gw 575?\" or lklhgw=\"gw 578?\" or lklhgw=\"gw 58?\" or lklhgw=\"gw 59?\" or lklhgw=\"gw 68?\")\" not lklhgw=\"gw 608? bis gw 610?\" not lklhgw=\"gw 680?\" not lklhgw=\"gw 689?\"","sca":"(lklhgw=\"gw 575?\" or lklhgw=\"gw 578?\" or lklhgw=\"gw 58?\" or lklhgw=\"gw 59?\" or lklhgw=\"gw 68?\")\" not lklhgw=\"gw 608? bis gw 610?\" not lklhgw=\"gw 680?\" not lklhgw=\"gw 689?\"","ic":"(lklhgw=\"gw 575?\" or lklhgw=\"gw 578?\" or lklhgw=\"gw 58?\" or lklhgw=\"gw 59?\" or lklhgw=\"gw 68?\")\" not lklhgw=\"gw 608? bis gw 610?\" not lklhgw=\"gw 680?\" not lklhgw=\"gw 689?\"","all":"(lklhgw=\"gw 575?\" or lklhgw=\"gw 578?\" or lklhgw=\"gw 58?\" or lklhgw=\"gw 59?\" or lklhgw=\"gw 68?\")\" not lklhgw=\"gw 608? bis gw 610?\" not lklhgw=\"gw 680?\" not lklhgw=\"gw 689?\""}</v>
      </c>
    </row>
    <row r="358">
      <c r="A358" s="17" t="s">
        <v>4054</v>
      </c>
      <c r="B358" t="str">
        <f t="shared" si="1"/>
        <v>812.4</v>
      </c>
      <c r="C358" s="22" t="str">
        <f>VLOOKUP(B358,HGW!B:D,2,FALSE)</f>
        <v>812.X</v>
      </c>
      <c r="D358" s="22" t="str">
        <f>VLOOKUP(B358,SUB!B:D,2,FALSE)</f>
        <v>812.X</v>
      </c>
      <c r="E358" s="22" t="str">
        <f t="shared" si="2"/>
        <v>812.X</v>
      </c>
      <c r="G358" s="25" t="str">
        <f>VLOOKUP(B358,Kiel!C:AL,36,FALSE)</f>
        <v>{}</v>
      </c>
      <c r="H358" s="25" t="str">
        <f t="shared" si="3"/>
        <v>{}</v>
      </c>
      <c r="I358" s="25" t="str">
        <f>VLOOKUP(B358,SUB!B:AK,35,FALSE)</f>
        <v/>
      </c>
      <c r="J358" s="25" t="str">
        <f t="shared" si="4"/>
        <v/>
      </c>
      <c r="K358" s="25" t="str">
        <f>VLOOKUP(B358,HGW!B:AN,39,FALSE)</f>
        <v>{"nord":"lklhgw=\"gw 6945\" or lklhgw=\"gw 7025\"","sca":"lklhgw=\"gw 6945\" or lklhgw=\"gw 7025\"","ic":"lklhgw=\"gw 6945\" or lklhgw=\"gw 7025\"","all":"lklhgw=\"gw 6945\" or lklhgw=\"gw 7025\""}</v>
      </c>
      <c r="L358" s="25" t="str">
        <f t="shared" si="5"/>
        <v>{"nord":"lklhgw=\"gw 6945\" or lklhgw=\"gw 7025\"","sca":"lklhgw=\"gw 6945\" or lklhgw=\"gw 7025\"","ic":"lklhgw=\"gw 6945\" or lklhgw=\"gw 7025\"","all":"lklhgw=\"gw 6945\" or lklhgw=\"gw 7025\""}</v>
      </c>
    </row>
    <row r="359">
      <c r="A359" s="17" t="s">
        <v>4062</v>
      </c>
      <c r="B359" t="str">
        <f t="shared" si="1"/>
        <v>812.5</v>
      </c>
      <c r="C359" s="22" t="str">
        <f>VLOOKUP(B359,HGW!B:D,2,FALSE)</f>
        <v>812.X</v>
      </c>
      <c r="D359" s="22" t="str">
        <f>VLOOKUP(B359,SUB!B:D,2,FALSE)</f>
        <v>812.X</v>
      </c>
      <c r="E359" s="22" t="str">
        <f t="shared" si="2"/>
        <v>812.X</v>
      </c>
      <c r="G359" s="25" t="str">
        <f>VLOOKUP(B359,Kiel!C:AL,36,FALSE)</f>
        <v>{}</v>
      </c>
      <c r="H359" s="25" t="str">
        <f t="shared" si="3"/>
        <v>{}</v>
      </c>
      <c r="I359" s="25" t="str">
        <f>VLOOKUP(B359,SUB!B:AK,35,FALSE)</f>
        <v/>
      </c>
      <c r="J359" s="25" t="str">
        <f t="shared" si="4"/>
        <v/>
      </c>
      <c r="K359" s="25" t="str">
        <f>VLOOKUP(B359,HGW!B:AN,39,FALSE)</f>
        <v>{"nord":"lklhgw=\"gw 576?\" or lklhgw=\"gw 577?\" or lklhgw=\"gw 696? bis gw 703?\"","sca":"lklhgw=\"gw 576?\" or lklhgw=\"gw 577?\" or lklhgw=\"gw 696? bis gw 703?\"","ic":"lklhgw=\"gw 576?\" or lklhgw=\"gw 577?\" or lklhgw=\"gw 696? bis gw 703?\"","all":"lklhgw=\"gw 576?\" or lklhgw=\"gw 577?\" or lklhgw=\"gw 696? bis gw 703?\""}</v>
      </c>
      <c r="L359" s="25" t="str">
        <f t="shared" si="5"/>
        <v>{"nord":"lklhgw=\"gw 576?\" or lklhgw=\"gw 577?\" or lklhgw=\"gw 696? bis gw 703?\"","sca":"lklhgw=\"gw 576?\" or lklhgw=\"gw 577?\" or lklhgw=\"gw 696? bis gw 703?\"","ic":"lklhgw=\"gw 576?\" or lklhgw=\"gw 577?\" or lklhgw=\"gw 696? bis gw 703?\"","all":"lklhgw=\"gw 576?\" or lklhgw=\"gw 577?\" or lklhgw=\"gw 696? bis gw 703?\""}</v>
      </c>
    </row>
    <row r="360">
      <c r="A360" s="17" t="s">
        <v>4071</v>
      </c>
      <c r="B360" t="str">
        <f t="shared" si="1"/>
        <v>812.6</v>
      </c>
      <c r="C360" s="22" t="str">
        <f>VLOOKUP(B360,HGW!B:D,2,FALSE)</f>
        <v>812.X</v>
      </c>
      <c r="D360" s="22" t="str">
        <f>VLOOKUP(B360,SUB!B:D,2,FALSE)</f>
        <v>812.X</v>
      </c>
      <c r="E360" s="22" t="str">
        <f t="shared" si="2"/>
        <v>812.X</v>
      </c>
      <c r="G360" s="25" t="str">
        <f>VLOOKUP(B360,Kiel!C:AL,36,FALSE)</f>
        <v>{}</v>
      </c>
      <c r="H360" s="25" t="str">
        <f t="shared" si="3"/>
        <v>{}</v>
      </c>
      <c r="I360" s="25" t="str">
        <f>VLOOKUP(B360,SUB!B:AK,35,FALSE)</f>
        <v/>
      </c>
      <c r="J360" s="25" t="str">
        <f t="shared" si="4"/>
        <v/>
      </c>
      <c r="K360" s="25" t="str">
        <f>VLOOKUP(B360,HGW!B:AN,39,FALSE)</f>
        <v>{"nord":"(lklhgw=\"gw 5840\" or lklhgw=\"gw 597?\" or lklhgw=\"gw 598?\" or lklhgw=\"gw 608? bis gw 610?\" or lklhgw=\"gw 70? bis gw 74?\")\" not lklhgw=\"gw 701?\" not lklhgw=\"gw 700?\" not lklhgw=\"gw 702?\" not lklhgw=\"gw 703?\"","sca":"(lklhgw=\"gw 5840\" or lklhgw=\"gw 597?\" or lklhgw=\"gw 598?\" or lklhgw=\"gw 608? bis gw 610?\" or lklhgw=\"gw 70? bis gw 74?\")\" not lklhgw=\"gw 701?\" not lklhgw=\"gw 700?\" not lklhgw=\"gw 702?\" not lklhgw=\"gw 703?\"","ic":"(lklhgw=\"gw 5840\" or lklhgw=\"gw 597?\" or lklhgw=\"gw 598?\" or lklhgw=\"gw 608? bis gw 610?\" or lklhgw=\"gw 70? bis gw 74?\")\" not lklhgw=\"gw 701?\" not lklhgw=\"gw 700?\" not lklhgw=\"gw 702?\" not lklhgw=\"gw 703?\"","all":"(lklhgw=\"gw 5840\" or lklhgw=\"gw 597?\" or lklhgw=\"gw 598?\" or lklhgw=\"gw 608? bis gw 610?\" or lklhgw=\"gw 70? bis gw 74?\")\" not lklhgw=\"gw 701?\" not lklhgw=\"gw 700?\" not lklhgw=\"gw 702?\" not lklhgw=\"gw 703?\""}</v>
      </c>
      <c r="L360" s="25" t="str">
        <f t="shared" si="5"/>
        <v>{"nord":"(lklhgw=\"gw 5840\" or lklhgw=\"gw 597?\" or lklhgw=\"gw 598?\" or lklhgw=\"gw 608? bis gw 610?\" or lklhgw=\"gw 70? bis gw 74?\")\" not lklhgw=\"gw 701?\" not lklhgw=\"gw 700?\" not lklhgw=\"gw 702?\" not lklhgw=\"gw 703?\"","sca":"(lklhgw=\"gw 5840\" or lklhgw=\"gw 597?\" or lklhgw=\"gw 598?\" or lklhgw=\"gw 608? bis gw 610?\" or lklhgw=\"gw 70? bis gw 74?\")\" not lklhgw=\"gw 701?\" not lklhgw=\"gw 700?\" not lklhgw=\"gw 702?\" not lklhgw=\"gw 703?\"","ic":"(lklhgw=\"gw 5840\" or lklhgw=\"gw 597?\" or lklhgw=\"gw 598?\" or lklhgw=\"gw 608? bis gw 610?\" or lklhgw=\"gw 70? bis gw 74?\")\" not lklhgw=\"gw 701?\" not lklhgw=\"gw 700?\" not lklhgw=\"gw 702?\" not lklhgw=\"gw 703?\"","all":"(lklhgw=\"gw 5840\" or lklhgw=\"gw 597?\" or lklhgw=\"gw 598?\" or lklhgw=\"gw 608? bis gw 610?\" or lklhgw=\"gw 70? bis gw 74?\")\" not lklhgw=\"gw 701?\" not lklhgw=\"gw 700?\" not lklhgw=\"gw 702?\" not lklhgw=\"gw 703?\""}</v>
      </c>
    </row>
    <row r="361">
      <c r="A361" s="17" t="s">
        <v>5873</v>
      </c>
      <c r="B361" t="str">
        <f t="shared" si="1"/>
        <v>813.X</v>
      </c>
      <c r="C361" s="22" t="str">
        <f>VLOOKUP(B361,HGW!B:D,2,FALSE)</f>
        <v>81X</v>
      </c>
      <c r="D361" s="22" t="str">
        <f>VLOOKUP(B361,SUB!B:D,2,FALSE)</f>
        <v>81X</v>
      </c>
      <c r="E361" s="22" t="str">
        <f t="shared" si="2"/>
        <v>81X</v>
      </c>
      <c r="G361" s="26" t="str">
        <f>VLOOKUP(B361,Kiel!C:AL,36,FALSE)</f>
        <v>#N/A</v>
      </c>
      <c r="H361" s="26" t="str">
        <f t="shared" si="3"/>
        <v>{}</v>
      </c>
      <c r="I361" s="25" t="str">
        <f>VLOOKUP(B361,SUB!B:AK,35,FALSE)</f>
        <v/>
      </c>
      <c r="J361" s="25" t="str">
        <f t="shared" si="4"/>
        <v/>
      </c>
      <c r="K361" s="25" t="str">
        <f>VLOOKUP(B361,HGW!B:AN,39,FALSE)</f>
        <v>{}</v>
      </c>
      <c r="L361" s="25" t="str">
        <f t="shared" si="5"/>
        <v>{}</v>
      </c>
    </row>
    <row r="362">
      <c r="A362" s="17" t="s">
        <v>4091</v>
      </c>
      <c r="B362" t="str">
        <f t="shared" si="1"/>
        <v>813.1</v>
      </c>
      <c r="C362" s="22" t="str">
        <f>VLOOKUP(B362,HGW!B:D,2,FALSE)</f>
        <v>813.X</v>
      </c>
      <c r="D362" s="22" t="str">
        <f>VLOOKUP(B362,SUB!B:D,2,FALSE)</f>
        <v>813.X</v>
      </c>
      <c r="E362" s="22" t="str">
        <f t="shared" si="2"/>
        <v>813.X</v>
      </c>
      <c r="G362" s="25" t="str">
        <f>VLOOKUP(B362,Kiel!C:AL,36,FALSE)</f>
        <v>{}</v>
      </c>
      <c r="H362" s="25" t="str">
        <f t="shared" si="3"/>
        <v>{}</v>
      </c>
      <c r="I362" s="25" t="str">
        <f>VLOOKUP(B362,SUB!B:AK,35,FALSE)</f>
        <v/>
      </c>
      <c r="J362" s="25" t="str">
        <f t="shared" si="4"/>
        <v/>
      </c>
      <c r="K362" s="25" t="str">
        <f>VLOOKUP(B362,HGW!B:AN,39,FALSE)</f>
        <v>{}</v>
      </c>
      <c r="L362" s="25" t="str">
        <f t="shared" si="5"/>
        <v>{}</v>
      </c>
    </row>
    <row r="363">
      <c r="A363" s="17" t="s">
        <v>4095</v>
      </c>
      <c r="B363" t="str">
        <f t="shared" si="1"/>
        <v>813.2</v>
      </c>
      <c r="C363" s="22" t="str">
        <f>VLOOKUP(B363,HGW!B:D,2,FALSE)</f>
        <v>813.X</v>
      </c>
      <c r="D363" s="22" t="str">
        <f>VLOOKUP(B363,SUB!B:D,2,FALSE)</f>
        <v>813.X</v>
      </c>
      <c r="E363" s="22" t="str">
        <f t="shared" si="2"/>
        <v>813.X</v>
      </c>
      <c r="G363" s="26" t="str">
        <f>VLOOKUP(B363,Kiel!C:AL,36,FALSE)</f>
        <v>#N/A</v>
      </c>
      <c r="H363" s="26" t="str">
        <f t="shared" si="3"/>
        <v>{}</v>
      </c>
      <c r="I363" s="25" t="str">
        <f>VLOOKUP(B363,SUB!B:AK,35,FALSE)</f>
        <v/>
      </c>
      <c r="J363" s="25" t="str">
        <f t="shared" si="4"/>
        <v/>
      </c>
      <c r="K363" s="25" t="str">
        <f>VLOOKUP(B363,HGW!B:AN,39,FALSE)</f>
        <v>{}</v>
      </c>
      <c r="L363" s="25" t="str">
        <f t="shared" si="5"/>
        <v>{}</v>
      </c>
    </row>
    <row r="364">
      <c r="A364" s="17" t="s">
        <v>4102</v>
      </c>
      <c r="B364" t="str">
        <f t="shared" si="1"/>
        <v>813.3</v>
      </c>
      <c r="C364" s="22" t="str">
        <f>VLOOKUP(B364,HGW!B:D,2,FALSE)</f>
        <v>813.X</v>
      </c>
      <c r="D364" s="22" t="str">
        <f>VLOOKUP(B364,SUB!B:D,2,FALSE)</f>
        <v>813.X</v>
      </c>
      <c r="E364" s="22" t="str">
        <f t="shared" si="2"/>
        <v>813.X</v>
      </c>
      <c r="G364" s="25" t="str">
        <f>VLOOKUP(B364,Kiel!C:AL,36,FALSE)</f>
        <v>{}</v>
      </c>
      <c r="H364" s="25" t="str">
        <f t="shared" si="3"/>
        <v>{}</v>
      </c>
      <c r="I364" s="25" t="str">
        <f>VLOOKUP(B364,SUB!B:AK,35,FALSE)</f>
        <v/>
      </c>
      <c r="J364" s="25" t="str">
        <f t="shared" si="4"/>
        <v/>
      </c>
      <c r="K364" s="25" t="str">
        <f>VLOOKUP(B364,HGW!B:AN,39,FALSE)</f>
        <v>{"nord":"lklhgw=\"gw 6224\" or lklhgw=\"gx 9900\"","sca":"lklhgw=\"gw 6224\" or lklhgw=\"gx 9900\"","fae":"lklhgw=\"gw 6224\" or lklhgw=\"gx 9900\"","all":"lklhgw=\"gw 6224\" or lklhgw=\"gx 9900\""}</v>
      </c>
      <c r="L364" s="25" t="str">
        <f t="shared" si="5"/>
        <v>{"nord":"lklhgw=\"gw 6224\" or lklhgw=\"gx 9900\"","sca":"lklhgw=\"gw 6224\" or lklhgw=\"gx 9900\"","fae":"lklhgw=\"gw 6224\" or lklhgw=\"gx 9900\"","all":"lklhgw=\"gw 6224\" or lklhgw=\"gx 9900\""}</v>
      </c>
    </row>
    <row r="365">
      <c r="A365" s="17" t="s">
        <v>4110</v>
      </c>
      <c r="B365" t="str">
        <f t="shared" si="1"/>
        <v>813.4</v>
      </c>
      <c r="C365" s="22" t="str">
        <f>VLOOKUP(B365,HGW!B:D,2,FALSE)</f>
        <v>813.X</v>
      </c>
      <c r="D365" s="22" t="str">
        <f>VLOOKUP(B365,SUB!B:D,2,FALSE)</f>
        <v>813.X</v>
      </c>
      <c r="E365" s="22" t="str">
        <f t="shared" si="2"/>
        <v>813.X</v>
      </c>
      <c r="G365" s="25" t="str">
        <f>VLOOKUP(B365,Kiel!C:AL,36,FALSE)</f>
        <v>{}</v>
      </c>
      <c r="H365" s="25" t="str">
        <f t="shared" si="3"/>
        <v>{}</v>
      </c>
      <c r="I365" s="25" t="str">
        <f>VLOOKUP(B365,SUB!B:AK,35,FALSE)</f>
        <v/>
      </c>
      <c r="J365" s="25" t="str">
        <f t="shared" si="4"/>
        <v/>
      </c>
      <c r="K365" s="25" t="str">
        <f>VLOOKUP(B365,HGW!B:AN,39,FALSE)</f>
        <v>{}</v>
      </c>
      <c r="L365" s="25" t="str">
        <f t="shared" si="5"/>
        <v>{}</v>
      </c>
    </row>
    <row r="366">
      <c r="A366" s="17" t="s">
        <v>4112</v>
      </c>
      <c r="B366" t="str">
        <f t="shared" si="1"/>
        <v>813.5</v>
      </c>
      <c r="C366" s="22" t="str">
        <f>VLOOKUP(B366,HGW!B:D,2,FALSE)</f>
        <v>813.X</v>
      </c>
      <c r="D366" s="22" t="str">
        <f>VLOOKUP(B366,SUB!B:D,2,FALSE)</f>
        <v>813.X</v>
      </c>
      <c r="E366" s="22" t="str">
        <f t="shared" si="2"/>
        <v>813.X</v>
      </c>
      <c r="G366" s="25" t="str">
        <f>VLOOKUP(B366,Kiel!C:AL,36,FALSE)</f>
        <v>{}</v>
      </c>
      <c r="H366" s="25" t="str">
        <f t="shared" si="3"/>
        <v>{}</v>
      </c>
      <c r="I366" s="25" t="str">
        <f>VLOOKUP(B366,SUB!B:AK,35,FALSE)</f>
        <v/>
      </c>
      <c r="J366" s="25" t="str">
        <f t="shared" si="4"/>
        <v/>
      </c>
      <c r="K366" s="25" t="str">
        <f>VLOOKUP(B366,HGW!B:AN,39,FALSE)</f>
        <v>{"nord":"lklhgw=\"gw 6222 \"","sca":"lklhgw=\"gw 6222 \"","fae":"lklhgw=\"gw 6222 \"","all":"lklhgw=\"gw 6222 \""}</v>
      </c>
      <c r="L366" s="25" t="str">
        <f t="shared" si="5"/>
        <v>{"nord":"lklhgw=\"gw 6222 \"","sca":"lklhgw=\"gw 6222 \"","fae":"lklhgw=\"gw 6222 \"","all":"lklhgw=\"gw 6222 \""}</v>
      </c>
    </row>
    <row r="367">
      <c r="A367" s="17" t="s">
        <v>4118</v>
      </c>
      <c r="B367" t="str">
        <f t="shared" si="1"/>
        <v>813.6</v>
      </c>
      <c r="C367" s="22" t="str">
        <f>VLOOKUP(B367,HGW!B:D,2,FALSE)</f>
        <v>813.X</v>
      </c>
      <c r="D367" s="22" t="str">
        <f>VLOOKUP(B367,SUB!B:D,2,FALSE)</f>
        <v>813.X</v>
      </c>
      <c r="E367" s="22" t="str">
        <f t="shared" si="2"/>
        <v>813.X</v>
      </c>
      <c r="G367" s="25" t="str">
        <f>VLOOKUP(B367,Kiel!C:AL,36,FALSE)</f>
        <v>{}</v>
      </c>
      <c r="H367" s="25" t="str">
        <f t="shared" si="3"/>
        <v>{}</v>
      </c>
      <c r="I367" s="25" t="str">
        <f>VLOOKUP(B367,SUB!B:AK,35,FALSE)</f>
        <v/>
      </c>
      <c r="J367" s="25" t="str">
        <f t="shared" si="4"/>
        <v/>
      </c>
      <c r="K367" s="25" t="str">
        <f>VLOOKUP(B367,HGW!B:AN,39,FALSE)</f>
        <v>{}</v>
      </c>
      <c r="L367" s="25" t="str">
        <f t="shared" si="5"/>
        <v>{}</v>
      </c>
    </row>
    <row r="368">
      <c r="A368" s="17" t="s">
        <v>5878</v>
      </c>
      <c r="B368" t="str">
        <f t="shared" si="1"/>
        <v>814.X</v>
      </c>
      <c r="C368" s="22" t="str">
        <f>VLOOKUP(B368,HGW!B:D,2,FALSE)</f>
        <v>81X</v>
      </c>
      <c r="D368" s="22" t="str">
        <f>VLOOKUP(B368,SUB!B:D,2,FALSE)</f>
        <v>81X</v>
      </c>
      <c r="E368" s="22" t="str">
        <f t="shared" si="2"/>
        <v>81X</v>
      </c>
      <c r="G368" s="26" t="str">
        <f>VLOOKUP(B368,Kiel!C:AL,36,FALSE)</f>
        <v>#N/A</v>
      </c>
      <c r="H368" s="26" t="str">
        <f t="shared" si="3"/>
        <v>{}</v>
      </c>
      <c r="I368" s="25" t="str">
        <f>VLOOKUP(B368,SUB!B:AK,35,FALSE)</f>
        <v/>
      </c>
      <c r="J368" s="25" t="str">
        <f t="shared" si="4"/>
        <v/>
      </c>
      <c r="K368" s="25" t="str">
        <f>VLOOKUP(B368,HGW!B:AN,39,FALSE)</f>
        <v>{}</v>
      </c>
      <c r="L368" s="25" t="str">
        <f t="shared" si="5"/>
        <v>{}</v>
      </c>
    </row>
    <row r="369">
      <c r="A369" s="17" t="s">
        <v>4125</v>
      </c>
      <c r="B369" t="str">
        <f t="shared" si="1"/>
        <v>814.1</v>
      </c>
      <c r="C369" s="22" t="str">
        <f>VLOOKUP(B369,HGW!B:D,2,FALSE)</f>
        <v>814.X</v>
      </c>
      <c r="D369" s="22" t="str">
        <f>VLOOKUP(B369,SUB!B:D,2,FALSE)</f>
        <v>814.X</v>
      </c>
      <c r="E369" s="22" t="str">
        <f t="shared" si="2"/>
        <v>814.X</v>
      </c>
      <c r="G369" s="25" t="str">
        <f>VLOOKUP(B369,Kiel!C:AL,36,FALSE)</f>
        <v>{}</v>
      </c>
      <c r="H369" s="25" t="str">
        <f t="shared" si="3"/>
        <v>{}</v>
      </c>
      <c r="I369" s="25" t="str">
        <f>VLOOKUP(B369,SUB!B:AK,35,FALSE)</f>
        <v/>
      </c>
      <c r="J369" s="25" t="str">
        <f t="shared" si="4"/>
        <v/>
      </c>
      <c r="K369" s="25" t="str">
        <f>VLOOKUP(B369,HGW!B:AN,39,FALSE)</f>
        <v>{"nord":"lklhgw=\"gw 533?\" or lklhgw=\"gw 534?\" or lklhgw=\"gw 6400\" or lklhgw=\"gy 100?\" or lklhgw=\"gx 50?\"","sca":"lklhgw=\"gw 533?\" or lklhgw=\"gw 534?\" or lklhgw=\"gw 6400\" or lklhgw=\"gy 100?\" or lklhgw=\"gx 50?\"","se":"lklhgw=\"gw 533?\" or lklhgw=\"gw 534?\" or lklhgw=\"gw 6400\" or lklhgw=\"gy 100?\" or lklhgw=\"gx 50?\"","all":"lklhgw=\"gw 533?\" or lklhgw=\"gw 534?\" or lklhgw=\"gw 6400\" or lklhgw=\"gy 100?\" or lklhgw=\"gx 50?\""}</v>
      </c>
      <c r="L369" s="25" t="str">
        <f t="shared" si="5"/>
        <v>{"nord":"lklhgw=\"gw 533?\" or lklhgw=\"gw 534?\" or lklhgw=\"gw 6400\" or lklhgw=\"gy 100?\" or lklhgw=\"gx 50?\"","sca":"lklhgw=\"gw 533?\" or lklhgw=\"gw 534?\" or lklhgw=\"gw 6400\" or lklhgw=\"gy 100?\" or lklhgw=\"gx 50?\"","se":"lklhgw=\"gw 533?\" or lklhgw=\"gw 534?\" or lklhgw=\"gw 6400\" or lklhgw=\"gy 100?\" or lklhgw=\"gx 50?\"","all":"lklhgw=\"gw 533?\" or lklhgw=\"gw 534?\" or lklhgw=\"gw 6400\" or lklhgw=\"gy 100?\" or lklhgw=\"gx 50?\""}</v>
      </c>
    </row>
    <row r="370">
      <c r="A370" s="17" t="s">
        <v>4131</v>
      </c>
      <c r="B370" t="str">
        <f t="shared" si="1"/>
        <v>814.2</v>
      </c>
      <c r="C370" s="22" t="str">
        <f>VLOOKUP(B370,HGW!B:D,2,FALSE)</f>
        <v>814.X</v>
      </c>
      <c r="D370" s="22" t="str">
        <f>VLOOKUP(B370,SUB!B:D,2,FALSE)</f>
        <v>814.X</v>
      </c>
      <c r="E370" s="22" t="str">
        <f t="shared" si="2"/>
        <v>814.X</v>
      </c>
      <c r="G370" s="25" t="str">
        <f>VLOOKUP(B370,Kiel!C:AL,36,FALSE)</f>
        <v>{}</v>
      </c>
      <c r="H370" s="25" t="str">
        <f t="shared" si="3"/>
        <v>{}</v>
      </c>
      <c r="I370" s="25" t="str">
        <f>VLOOKUP(B370,SUB!B:AK,35,FALSE)</f>
        <v/>
      </c>
      <c r="J370" s="25" t="str">
        <f t="shared" si="4"/>
        <v/>
      </c>
      <c r="K370" s="25" t="str">
        <f>VLOOKUP(B370,HGW!B:AN,39,FALSE)</f>
        <v>{"nord":"lklhgw=\"gx 50?\" not lklhgw=\"gx 500?\" not lklhgw=\"gx 509?\"","sca":"lklhgw=\"gx 50?\" not lklhgw=\"gx 500?\" not lklhgw=\"gx 509?\"","se":"lklhgw=\"gx 50?\" not lklhgw=\"gx 500?\" not lklhgw=\"gx 509?\"","all":"lklhgw=\"gx 50?\" not lklhgw=\"gx 500?\" not lklhgw=\"gx 509?\""}</v>
      </c>
      <c r="L370" s="25" t="str">
        <f t="shared" si="5"/>
        <v>{"nord":"lklhgw=\"gx 50?\" not lklhgw=\"gx 500?\" not lklhgw=\"gx 509?\"","sca":"lklhgw=\"gx 50?\" not lklhgw=\"gx 500?\" not lklhgw=\"gx 509?\"","se":"lklhgw=\"gx 50?\" not lklhgw=\"gx 500?\" not lklhgw=\"gx 509?\"","all":"lklhgw=\"gx 50?\" not lklhgw=\"gx 500?\" not lklhgw=\"gx 509?\""}</v>
      </c>
    </row>
    <row r="371">
      <c r="A371" s="17" t="s">
        <v>4138</v>
      </c>
      <c r="B371" t="str">
        <f t="shared" si="1"/>
        <v>814.3</v>
      </c>
      <c r="C371" s="22" t="str">
        <f>VLOOKUP(B371,HGW!B:D,2,FALSE)</f>
        <v>814.X</v>
      </c>
      <c r="D371" s="22" t="str">
        <f>VLOOKUP(B371,SUB!B:D,2,FALSE)</f>
        <v>814.X</v>
      </c>
      <c r="E371" s="22" t="str">
        <f t="shared" si="2"/>
        <v>814.X</v>
      </c>
      <c r="G371" s="25" t="str">
        <f>VLOOKUP(B371,Kiel!C:AL,36,FALSE)</f>
        <v>{}</v>
      </c>
      <c r="H371" s="25" t="str">
        <f t="shared" si="3"/>
        <v>{}</v>
      </c>
      <c r="I371" s="25" t="str">
        <f>VLOOKUP(B371,SUB!B:AK,35,FALSE)</f>
        <v/>
      </c>
      <c r="J371" s="25" t="str">
        <f t="shared" si="4"/>
        <v/>
      </c>
      <c r="K371" s="25" t="str">
        <f>VLOOKUP(B371,HGW!B:AN,39,FALSE)</f>
        <v>{"nord":"(lklhgw=\"gw 64?\" or lklhgw=\"gx 509?\" or lklhgw=\"gx 51?\" or lklhgw=\"gx 52?\" or lklhgw=\"gx 53?\")\" not lklhgw=\"gw 649?\" or lklhgw=\"gy 10?\" not lklhgw=\"gy 100?\" not lklhgw=\"gx 518?\" not lklhgw=\"gx 50?\" not lklhgw=\"gx 519?\" not lklhgw=\"gx 5230?\" not lklhgw=\"gx 5232\" not lklhgw=\"gx 5234\" not lklhgw=\"gx 5236\" not lklhgw=\"gx 537?\" not lklhgw=\"gx 5254\" not lklhgw=\"gx 5256\" not lklhgw=\"gx 5258\" not lklhgw=\"gx 5260\" not lklhgw=\"gx 538?\" not lklhgw=\"gx 539?\"","sca":"(lklhgw=\"gw 64?\" or lklhgw=\"gx 509?\" or lklhgw=\"gx 51?\" or lklhgw=\"gx 52?\" or lklhgw=\"gx 53?\")\" not lklhgw=\"gw 649?\" or lklhgw=\"gy 10?\" not lklhgw=\"gy 100?\" not lklhgw=\"gx 518?\" not lklhgw=\"gx 50?\" not lklhgw=\"gx 519?\" not lklhgw=\"gx 5230?\" not lklhgw=\"gx 5232\" not lklhgw=\"gx 5234\" not lklhgw=\"gx 5236\" not lklhgw=\"gx 537?\" not lklhgw=\"gx 5254\" not lklhgw=\"gx 5256\" not lklhgw=\"gx 5258\" not lklhgw=\"gx 5260\" not lklhgw=\"gx 538?\" not lklhgw=\"gx 539?\"","se":"(lklhgw=\"gw 64?\" or lklhgw=\"gx 509?\" or lklhgw=\"gx 51?\" or lklhgw=\"gx 52?\" or lklhgw=\"gx 53?\")\" not lklhgw=\"gw 649?\" or lklhgw=\"gy 10?\" not lklhgw=\"gy 100?\" not lklhgw=\"gx 518?\" not lklhgw=\"gx 50?\" not lklhgw=\"gx 519?\" not lklhgw=\"gx 5230?\" not lklhgw=\"gx 5232\" not lklhgw=\"gx 5234\" not lklhgw=\"gx 5236\" not lklhgw=\"gx 537?\" not lklhgw=\"gx 5254\" not lklhgw=\"gx 5256\" not lklhgw=\"gx 5258\" not lklhgw=\"gx 5260\" not lklhgw=\"gx 538?\" not lklhgw=\"gx 539?\"","all":"(lklhgw=\"gw 64?\" or lklhgw=\"gx 509?\" or lklhgw=\"gx 51?\" or lklhgw=\"gx 52?\" or lklhgw=\"gx 53?\")\" not lklhgw=\"gw 649?\" or lklhgw=\"gy 10?\" not lklhgw=\"gy 100?\" not lklhgw=\"gx 518?\" not lklhgw=\"gx 50?\" not lklhgw=\"gx 519?\" not lklhgw=\"gx 5230?\" not lklhgw=\"gx 5232\" not lklhgw=\"gx 5234\" not lklhgw=\"gx 5236\" not lklhgw=\"gx 537?\" not lklhgw=\"gx 5254\" not lklhgw=\"gx 5256\" not lklhgw=\"gx 5258\" not lklhgw=\"gx 5260\" not lklhgw=\"gx 538?\" not lklhgw=\"gx 539?\""}</v>
      </c>
      <c r="L371" s="25" t="str">
        <f t="shared" si="5"/>
        <v>{"nord":"(lklhgw=\"gw 64?\" or lklhgw=\"gx 509?\" or lklhgw=\"gx 51?\" or lklhgw=\"gx 52?\" or lklhgw=\"gx 53?\")\" not lklhgw=\"gw 649?\" or lklhgw=\"gy 10?\" not lklhgw=\"gy 100?\" not lklhgw=\"gx 518?\" not lklhgw=\"gx 50?\" not lklhgw=\"gx 519?\" not lklhgw=\"gx 5230?\" not lklhgw=\"gx 5232\" not lklhgw=\"gx 5234\" not lklhgw=\"gx 5236\" not lklhgw=\"gx 537?\" not lklhgw=\"gx 5254\" not lklhgw=\"gx 5256\" not lklhgw=\"gx 5258\" not lklhgw=\"gx 5260\" not lklhgw=\"gx 538?\" not lklhgw=\"gx 539?\"","sca":"(lklhgw=\"gw 64?\" or lklhgw=\"gx 509?\" or lklhgw=\"gx 51?\" or lklhgw=\"gx 52?\" or lklhgw=\"gx 53?\")\" not lklhgw=\"gw 649?\" or lklhgw=\"gy 10?\" not lklhgw=\"gy 100?\" not lklhgw=\"gx 518?\" not lklhgw=\"gx 50?\" not lklhgw=\"gx 519?\" not lklhgw=\"gx 5230?\" not lklhgw=\"gx 5232\" not lklhgw=\"gx 5234\" not lklhgw=\"gx 5236\" not lklhgw=\"gx 537?\" not lklhgw=\"gx 5254\" not lklhgw=\"gx 5256\" not lklhgw=\"gx 5258\" not lklhgw=\"gx 5260\" not lklhgw=\"gx 538?\" not lklhgw=\"gx 539?\"","se":"(lklhgw=\"gw 64?\" or lklhgw=\"gx 509?\" or lklhgw=\"gx 51?\" or lklhgw=\"gx 52?\" or lklhgw=\"gx 53?\")\" not lklhgw=\"gw 649?\" or lklhgw=\"gy 10?\" not lklhgw=\"gy 100?\" not lklhgw=\"gx 518?\" not lklhgw=\"gx 50?\" not lklhgw=\"gx 519?\" not lklhgw=\"gx 5230?\" not lklhgw=\"gx 5232\" not lklhgw=\"gx 5234\" not lklhgw=\"gx 5236\" not lklhgw=\"gx 537?\" not lklhgw=\"gx 5254\" not lklhgw=\"gx 5256\" not lklhgw=\"gx 5258\" not lklhgw=\"gx 5260\" not lklhgw=\"gx 538?\" not lklhgw=\"gx 539?\"","all":"(lklhgw=\"gw 64?\" or lklhgw=\"gx 509?\" or lklhgw=\"gx 51?\" or lklhgw=\"gx 52?\" or lklhgw=\"gx 53?\")\" not lklhgw=\"gw 649?\" or lklhgw=\"gy 10?\" not lklhgw=\"gy 100?\" not lklhgw=\"gx 518?\" not lklhgw=\"gx 50?\" not lklhgw=\"gx 519?\" not lklhgw=\"gx 5230?\" not lklhgw=\"gx 5232\" not lklhgw=\"gx 5234\" not lklhgw=\"gx 5236\" not lklhgw=\"gx 537?\" not lklhgw=\"gx 5254\" not lklhgw=\"gx 5256\" not lklhgw=\"gx 5258\" not lklhgw=\"gx 5260\" not lklhgw=\"gx 538?\" not lklhgw=\"gx 539?\""}</v>
      </c>
    </row>
    <row r="372">
      <c r="A372" s="17" t="s">
        <v>4149</v>
      </c>
      <c r="B372" t="str">
        <f t="shared" si="1"/>
        <v>814.4</v>
      </c>
      <c r="C372" s="22" t="str">
        <f>VLOOKUP(B372,HGW!B:D,2,FALSE)</f>
        <v>814.X</v>
      </c>
      <c r="D372" s="22" t="str">
        <f>VLOOKUP(B372,SUB!B:D,2,FALSE)</f>
        <v>814.X</v>
      </c>
      <c r="E372" s="22" t="str">
        <f t="shared" si="2"/>
        <v>814.X</v>
      </c>
      <c r="G372" s="25" t="str">
        <f>VLOOKUP(B372,Kiel!C:AL,36,FALSE)</f>
        <v>{}</v>
      </c>
      <c r="H372" s="25" t="str">
        <f t="shared" si="3"/>
        <v>{}</v>
      </c>
      <c r="I372" s="25" t="str">
        <f>VLOOKUP(B372,SUB!B:AK,35,FALSE)</f>
        <v/>
      </c>
      <c r="J372" s="25" t="str">
        <f t="shared" si="4"/>
        <v/>
      </c>
      <c r="K372" s="25" t="str">
        <f>VLOOKUP(B372,HGW!B:AN,39,FALSE)</f>
        <v>{"nord":"lklhgw=\"gw 649?\" or lklhgw=\"gw 65?\"","sca":"lklhgw=\"gw 649?\" or lklhgw=\"gw 65?\"","se":"lklhgw=\"gw 649?\" or lklhgw=\"gw 65?\"","all":"lklhgw=\"gw 649?\" or lklhgw=\"gw 65?\""}</v>
      </c>
      <c r="L372" s="25" t="str">
        <f t="shared" si="5"/>
        <v>{"nord":"lklhgw=\"gw 649?\" or lklhgw=\"gw 65?\"","sca":"lklhgw=\"gw 649?\" or lklhgw=\"gw 65?\"","se":"lklhgw=\"gw 649?\" or lklhgw=\"gw 65?\"","all":"lklhgw=\"gw 649?\" or lklhgw=\"gw 65?\""}</v>
      </c>
    </row>
    <row r="373">
      <c r="A373" s="17" t="s">
        <v>4155</v>
      </c>
      <c r="B373" t="str">
        <f t="shared" si="1"/>
        <v>814.5</v>
      </c>
      <c r="C373" s="22" t="str">
        <f>VLOOKUP(B373,HGW!B:D,2,FALSE)</f>
        <v>814.X</v>
      </c>
      <c r="D373" s="22" t="str">
        <f>VLOOKUP(B373,SUB!B:D,2,FALSE)</f>
        <v>814.X</v>
      </c>
      <c r="E373" s="22" t="str">
        <f t="shared" si="2"/>
        <v>814.X</v>
      </c>
      <c r="G373" s="25" t="str">
        <f>VLOOKUP(B373,Kiel!C:AL,36,FALSE)</f>
        <v>{}</v>
      </c>
      <c r="H373" s="25" t="str">
        <f t="shared" si="3"/>
        <v>{}</v>
      </c>
      <c r="I373" s="25" t="str">
        <f>VLOOKUP(B373,SUB!B:AK,35,FALSE)</f>
        <v/>
      </c>
      <c r="J373" s="25" t="str">
        <f t="shared" si="4"/>
        <v/>
      </c>
      <c r="K373" s="25" t="str">
        <f>VLOOKUP(B373,HGW!B:AN,39,FALSE)</f>
        <v>{"nord":"lklhgw=\"gy 1070\" or lklhgw=\"gx 5328\" or lklhgw=\"gx 5330\" or lklhgw=\"gx 5334\" or lklhgw=\"gx 5356\" or lklhgw=\"gx 5358\" or lklhgw=\"gx 5360\" or lklhgw=\"gx 5362\" or lklhgw=\"gx 5364\"","sca":"lklhgw=\"gy 1070\" or lklhgw=\"gx 5328\" or lklhgw=\"gx 5330\" or lklhgw=\"gx 5334\" or lklhgw=\"gx 5356\" or lklhgw=\"gx 5358\" or lklhgw=\"gx 5360\" or lklhgw=\"gx 5362\" or lklhgw=\"gx 5364\"","se":"lklhgw=\"gy 1070\" or lklhgw=\"gx 5328\" or lklhgw=\"gx 5330\" or lklhgw=\"gx 5334\" or lklhgw=\"gx 5356\" or lklhgw=\"gx 5358\" or lklhgw=\"gx 5360\" or lklhgw=\"gx 5362\" or lklhgw=\"gx 5364\"","all":"lklhgw=\"gy 1070\" or lklhgw=\"gx 5328\" or lklhgw=\"gx 5330\" or lklhgw=\"gx 5334\" or lklhgw=\"gx 5356\" or lklhgw=\"gx 5358\" or lklhgw=\"gx 5360\" or lklhgw=\"gx 5362\" or lklhgw=\"gx 5364\""}</v>
      </c>
      <c r="L373" s="25" t="str">
        <f t="shared" si="5"/>
        <v>{"nord":"lklhgw=\"gy 1070\" or lklhgw=\"gx 5328\" or lklhgw=\"gx 5330\" or lklhgw=\"gx 5334\" or lklhgw=\"gx 5356\" or lklhgw=\"gx 5358\" or lklhgw=\"gx 5360\" or lklhgw=\"gx 5362\" or lklhgw=\"gx 5364\"","sca":"lklhgw=\"gy 1070\" or lklhgw=\"gx 5328\" or lklhgw=\"gx 5330\" or lklhgw=\"gx 5334\" or lklhgw=\"gx 5356\" or lklhgw=\"gx 5358\" or lklhgw=\"gx 5360\" or lklhgw=\"gx 5362\" or lklhgw=\"gx 5364\"","se":"lklhgw=\"gy 1070\" or lklhgw=\"gx 5328\" or lklhgw=\"gx 5330\" or lklhgw=\"gx 5334\" or lklhgw=\"gx 5356\" or lklhgw=\"gx 5358\" or lklhgw=\"gx 5360\" or lklhgw=\"gx 5362\" or lklhgw=\"gx 5364\"","all":"lklhgw=\"gy 1070\" or lklhgw=\"gx 5328\" or lklhgw=\"gx 5330\" or lklhgw=\"gx 5334\" or lklhgw=\"gx 5356\" or lklhgw=\"gx 5358\" or lklhgw=\"gx 5360\" or lklhgw=\"gx 5362\" or lklhgw=\"gx 5364\""}</v>
      </c>
    </row>
    <row r="374">
      <c r="A374" s="17" t="s">
        <v>4164</v>
      </c>
      <c r="B374" t="str">
        <f t="shared" si="1"/>
        <v>814.6</v>
      </c>
      <c r="C374" s="22" t="str">
        <f>VLOOKUP(B374,HGW!B:D,2,FALSE)</f>
        <v>814.X</v>
      </c>
      <c r="D374" s="22" t="str">
        <f>VLOOKUP(B374,SUB!B:D,2,FALSE)</f>
        <v>814.X</v>
      </c>
      <c r="E374" s="22" t="str">
        <f t="shared" si="2"/>
        <v>814.X</v>
      </c>
      <c r="G374" s="25" t="str">
        <f>VLOOKUP(B374,Kiel!C:AL,36,FALSE)</f>
        <v>{}</v>
      </c>
      <c r="H374" s="25" t="str">
        <f t="shared" si="3"/>
        <v>{}</v>
      </c>
      <c r="I374" s="25" t="str">
        <f>VLOOKUP(B374,SUB!B:AK,35,FALSE)</f>
        <v/>
      </c>
      <c r="J374" s="25" t="str">
        <f t="shared" si="4"/>
        <v/>
      </c>
      <c r="K374" s="25" t="str">
        <f>VLOOKUP(B374,HGW!B:AN,39,FALSE)</f>
        <v>{"nord":"lklhgw=\"gx 537?\" or lklhgw=\"gx 538?\" or lklhgw=\"gx 539?\" or lklhgw=\"gx 54?\" or lklhgw=\"gx 55?\" or lklhgw=\"gx 56?\" or lklhgw=\"gx 57?\" or lklhgw=\"gx 58?\" or lklhgw=\"gx 59?\" or lklhgw=\"gx 6?\" or lklhgw=\"gx 7?\"","sca":"lklhgw=\"gx 537?\" or lklhgw=\"gx 538?\" or lklhgw=\"gx 539?\" or lklhgw=\"gx 54?\" or lklhgw=\"gx 55?\" or lklhgw=\"gx 56?\" or lklhgw=\"gx 57?\" or lklhgw=\"gx 58?\" or lklhgw=\"gx 59?\" or lklhgw=\"gx 6?\" or lklhgw=\"gx 7?\"","se":"lklhgw=\"gx 537?\" or lklhgw=\"gx 538?\" or lklhgw=\"gx 539?\" or lklhgw=\"gx 54?\" or lklhgw=\"gx 55?\" or lklhgw=\"gx 56?\" or lklhgw=\"gx 57?\" or lklhgw=\"gx 58?\" or lklhgw=\"gx 59?\" or lklhgw=\"gx 6?\" or lklhgw=\"gx 7?\"","all":"lklhgw=\"gx 537?\" or lklhgw=\"gx 538?\" or lklhgw=\"gx 539?\" or lklhgw=\"gx 54?\" or lklhgw=\"gx 55?\" or lklhgw=\"gx 56?\" or lklhgw=\"gx 57?\" or lklhgw=\"gx 58?\" or lklhgw=\"gx 59?\" or lklhgw=\"gx 6?\" or lklhgw=\"gx 7?\""}</v>
      </c>
      <c r="L374" s="25" t="str">
        <f t="shared" si="5"/>
        <v>{"nord":"lklhgw=\"gx 537?\" or lklhgw=\"gx 538?\" or lklhgw=\"gx 539?\" or lklhgw=\"gx 54?\" or lklhgw=\"gx 55?\" or lklhgw=\"gx 56?\" or lklhgw=\"gx 57?\" or lklhgw=\"gx 58?\" or lklhgw=\"gx 59?\" or lklhgw=\"gx 6?\" or lklhgw=\"gx 7?\"","sca":"lklhgw=\"gx 537?\" or lklhgw=\"gx 538?\" or lklhgw=\"gx 539?\" or lklhgw=\"gx 54?\" or lklhgw=\"gx 55?\" or lklhgw=\"gx 56?\" or lklhgw=\"gx 57?\" or lklhgw=\"gx 58?\" or lklhgw=\"gx 59?\" or lklhgw=\"gx 6?\" or lklhgw=\"gx 7?\"","se":"lklhgw=\"gx 537?\" or lklhgw=\"gx 538?\" or lklhgw=\"gx 539?\" or lklhgw=\"gx 54?\" or lklhgw=\"gx 55?\" or lklhgw=\"gx 56?\" or lklhgw=\"gx 57?\" or lklhgw=\"gx 58?\" or lklhgw=\"gx 59?\" or lklhgw=\"gx 6?\" or lklhgw=\"gx 7?\"","all":"lklhgw=\"gx 537?\" or lklhgw=\"gx 538?\" or lklhgw=\"gx 539?\" or lklhgw=\"gx 54?\" or lklhgw=\"gx 55?\" or lklhgw=\"gx 56?\" or lklhgw=\"gx 57?\" or lklhgw=\"gx 58?\" or lklhgw=\"gx 59?\" or lklhgw=\"gx 6?\" or lklhgw=\"gx 7?\""}</v>
      </c>
    </row>
    <row r="375">
      <c r="A375" s="17" t="s">
        <v>5889</v>
      </c>
      <c r="B375" t="str">
        <f t="shared" si="1"/>
        <v>815.X</v>
      </c>
      <c r="C375" s="22" t="str">
        <f>VLOOKUP(B375,HGW!B:D,2,FALSE)</f>
        <v>81X</v>
      </c>
      <c r="D375" s="22" t="str">
        <f>VLOOKUP(B375,SUB!B:D,2,FALSE)</f>
        <v>81X</v>
      </c>
      <c r="E375" s="22" t="str">
        <f t="shared" si="2"/>
        <v>81X</v>
      </c>
      <c r="G375" s="26" t="str">
        <f>VLOOKUP(B375,Kiel!C:AL,36,FALSE)</f>
        <v>#N/A</v>
      </c>
      <c r="H375" s="26" t="str">
        <f t="shared" si="3"/>
        <v>{}</v>
      </c>
      <c r="I375" s="25" t="str">
        <f>VLOOKUP(B375,SUB!B:AK,35,FALSE)</f>
        <v/>
      </c>
      <c r="J375" s="25" t="str">
        <f t="shared" si="4"/>
        <v/>
      </c>
      <c r="K375" s="25" t="str">
        <f>VLOOKUP(B375,HGW!B:AN,39,FALSE)</f>
        <v>{}</v>
      </c>
      <c r="L375" s="25" t="str">
        <f t="shared" si="5"/>
        <v>{}</v>
      </c>
    </row>
    <row r="376">
      <c r="A376" s="17" t="s">
        <v>4176</v>
      </c>
      <c r="B376" t="str">
        <f t="shared" si="1"/>
        <v>815.1</v>
      </c>
      <c r="C376" s="22" t="str">
        <f>VLOOKUP(B376,HGW!B:D,2,FALSE)</f>
        <v>815.X</v>
      </c>
      <c r="D376" s="22" t="str">
        <f>VLOOKUP(B376,SUB!B:D,2,FALSE)</f>
        <v>815.X</v>
      </c>
      <c r="E376" s="22" t="str">
        <f t="shared" si="2"/>
        <v>815.X</v>
      </c>
      <c r="G376" s="25" t="str">
        <f>VLOOKUP(B376,Kiel!C:AL,36,FALSE)</f>
        <v>{}</v>
      </c>
      <c r="H376" s="25" t="str">
        <f t="shared" si="3"/>
        <v>{}</v>
      </c>
      <c r="I376" s="25" t="str">
        <f>VLOOKUP(B376,SUB!B:AK,35,FALSE)</f>
        <v/>
      </c>
      <c r="J376" s="25" t="str">
        <f t="shared" si="4"/>
        <v/>
      </c>
      <c r="K376" s="25" t="str">
        <f>VLOOKUP(B376,HGW!B:AN,39,FALSE)</f>
        <v>{"nord":"lklhgw=\"gw 531?\" or lklhgw=\"gw 532?\" or lklhgw=\"gw 535?\" or lklhgw=\"gw 536?\" or lklhgw=\"gw 624?\" or lklhgw=\"gx 100?\" or lklhgw=\"gy 120?\"","sca":"lklhgw=\"gw 531?\" or lklhgw=\"gw 532?\" or lklhgw=\"gw 535?\" or lklhgw=\"gw 536?\" or lklhgw=\"gw 624?\" or lklhgw=\"gx 100?\" or lklhgw=\"gy 120?\"","all":"lklhgw=\"gw 531?\" or lklhgw=\"gw 532?\" or lklhgw=\"gw 535?\" or lklhgw=\"gw 536?\" or lklhgw=\"gw 624?\" or lklhgw=\"gx 100?\" or lklhgw=\"gy 120?\""}</v>
      </c>
      <c r="L376" s="25" t="str">
        <f t="shared" si="5"/>
        <v>{"nord":"lklhgw=\"gw 531?\" or lklhgw=\"gw 532?\" or lklhgw=\"gw 535?\" or lklhgw=\"gw 536?\" or lklhgw=\"gw 624?\" or lklhgw=\"gx 100?\" or lklhgw=\"gy 120?\"","sca":"lklhgw=\"gw 531?\" or lklhgw=\"gw 532?\" or lklhgw=\"gw 535?\" or lklhgw=\"gw 536?\" or lklhgw=\"gw 624?\" or lklhgw=\"gx 100?\" or lklhgw=\"gy 120?\"","all":"lklhgw=\"gw 531?\" or lklhgw=\"gw 532?\" or lklhgw=\"gw 535?\" or lklhgw=\"gw 536?\" or lklhgw=\"gw 624?\" or lklhgw=\"gx 100?\" or lklhgw=\"gy 120?\""}</v>
      </c>
    </row>
    <row r="377">
      <c r="A377" s="17" t="s">
        <v>4182</v>
      </c>
      <c r="B377" t="str">
        <f t="shared" si="1"/>
        <v>815.2</v>
      </c>
      <c r="C377" s="22" t="str">
        <f>VLOOKUP(B377,HGW!B:D,2,FALSE)</f>
        <v>815.X</v>
      </c>
      <c r="D377" s="22" t="str">
        <f>VLOOKUP(B377,SUB!B:D,2,FALSE)</f>
        <v>815.X</v>
      </c>
      <c r="E377" s="22" t="str">
        <f t="shared" si="2"/>
        <v>815.X</v>
      </c>
      <c r="G377" s="25" t="str">
        <f>VLOOKUP(B377,Kiel!C:AL,36,FALSE)</f>
        <v>{}</v>
      </c>
      <c r="H377" s="25" t="str">
        <f t="shared" si="3"/>
        <v>{}</v>
      </c>
      <c r="I377" s="25" t="str">
        <f>VLOOKUP(B377,SUB!B:AK,35,FALSE)</f>
        <v/>
      </c>
      <c r="J377" s="25" t="str">
        <f t="shared" si="4"/>
        <v/>
      </c>
      <c r="K377" s="25" t="str">
        <f>VLOOKUP(B377,HGW!B:AN,39,FALSE)</f>
        <v>{"nord":"lklhgw=\"gx 10?\" not lklhgw=\"gx 100?\"","sca":"lklhgw=\"gx 10?\" not lklhgw=\"gx 100?\"","all":"lklhgw=\"gx 10?\" not lklhgw=\"gx 100?\""}</v>
      </c>
      <c r="L377" s="25" t="str">
        <f t="shared" si="5"/>
        <v>{"nord":"lklhgw=\"gx 10?\" not lklhgw=\"gx 100?\"","sca":"lklhgw=\"gx 10?\" not lklhgw=\"gx 100?\"","all":"lklhgw=\"gx 10?\" not lklhgw=\"gx 100?\""}</v>
      </c>
    </row>
    <row r="378">
      <c r="A378" s="17" t="s">
        <v>4187</v>
      </c>
      <c r="B378" t="str">
        <f t="shared" si="1"/>
        <v>815.3</v>
      </c>
      <c r="C378" s="22" t="str">
        <f>VLOOKUP(B378,HGW!B:D,2,FALSE)</f>
        <v>815.X</v>
      </c>
      <c r="D378" s="22" t="str">
        <f>VLOOKUP(B378,SUB!B:D,2,FALSE)</f>
        <v>815.X</v>
      </c>
      <c r="E378" s="22" t="str">
        <f t="shared" si="2"/>
        <v>815.X</v>
      </c>
      <c r="G378" s="25" t="str">
        <f>VLOOKUP(B378,Kiel!C:AL,36,FALSE)</f>
        <v>{}</v>
      </c>
      <c r="H378" s="25" t="str">
        <f t="shared" si="3"/>
        <v>{}</v>
      </c>
      <c r="I378" s="25" t="str">
        <f>VLOOKUP(B378,SUB!B:AK,35,FALSE)</f>
        <v/>
      </c>
      <c r="J378" s="25" t="str">
        <f t="shared" si="4"/>
        <v/>
      </c>
      <c r="K378" s="25" t="str">
        <f>VLOOKUP(B378,HGW!B:AN,39,FALSE)</f>
        <v>{"nord":"(lklhgw=\"gw 624?\" or lklhgw=\"gw 627?\" or lklhgw=\"gw 628?\" or lklhgw=\"gw 629?\" or lklhgw=\"gw 630?\" or lklhgw=\"gx 110? bis gx 115?\" or lklhgw=\"gx 1160\" or lklhgw=\"gx 1161\" or lklhgw=\"gx 1163\" or lklhgw=\"gx 118?\" or lklhgw=\"gx 1190\" or lklhgw=\"gx 1192\" or lklhgw=\"gx 12?\" or lklhgw=\"gy 12?\")\" not lklhgw=\"gx 1218?\" not lklhgw=\"gx 1242\" not lklhgw=\"gx 1266\" not lklhgw=\"gx 1288\"","sca":"(lklhgw=\"gw 624?\" or lklhgw=\"gw 627?\" or lklhgw=\"gw 628?\" or lklhgw=\"gw 629?\" or lklhgw=\"gw 630?\" or lklhgw=\"gx 110? bis gx 115?\" or lklhgw=\"gx 1160\" or lklhgw=\"gx 1161\" or lklhgw=\"gx 1163\" or lklhgw=\"gx 118?\" or lklhgw=\"gx 1190\" or lklhgw=\"gx 1192\" or lklhgw=\"gx 12?\" or lklhgw=\"gy 12?\")\" not lklhgw=\"gx 1218?\" not lklhgw=\"gx 1242\" not lklhgw=\"gx 1266\" not lklhgw=\"gx 1288\"","all":"(lklhgw=\"gw 624?\" or lklhgw=\"gw 627?\" or lklhgw=\"gw 628?\" or lklhgw=\"gw 629?\" or lklhgw=\"gw 630?\" or lklhgw=\"gx 110? bis gx 115?\" or lklhgw=\"gx 1160\" or lklhgw=\"gx 1161\" or lklhgw=\"gx 1163\" or lklhgw=\"gx 118?\" or lklhgw=\"gx 1190\" or lklhgw=\"gx 1192\" or lklhgw=\"gx 12?\" or lklhgw=\"gy 12?\")\" not lklhgw=\"gx 1218?\" not lklhgw=\"gx 1242\" not lklhgw=\"gx 1266\" not lklhgw=\"gx 1288\""}</v>
      </c>
      <c r="L378" s="25" t="str">
        <f t="shared" si="5"/>
        <v>{"nord":"(lklhgw=\"gw 624?\" or lklhgw=\"gw 627?\" or lklhgw=\"gw 628?\" or lklhgw=\"gw 629?\" or lklhgw=\"gw 630?\" or lklhgw=\"gx 110? bis gx 115?\" or lklhgw=\"gx 1160\" or lklhgw=\"gx 1161\" or lklhgw=\"gx 1163\" or lklhgw=\"gx 118?\" or lklhgw=\"gx 1190\" or lklhgw=\"gx 1192\" or lklhgw=\"gx 12?\" or lklhgw=\"gy 12?\")\" not lklhgw=\"gx 1218?\" not lklhgw=\"gx 1242\" not lklhgw=\"gx 1266\" not lklhgw=\"gx 1288\"","sca":"(lklhgw=\"gw 624?\" or lklhgw=\"gw 627?\" or lklhgw=\"gw 628?\" or lklhgw=\"gw 629?\" or lklhgw=\"gw 630?\" or lklhgw=\"gx 110? bis gx 115?\" or lklhgw=\"gx 1160\" or lklhgw=\"gx 1161\" or lklhgw=\"gx 1163\" or lklhgw=\"gx 118?\" or lklhgw=\"gx 1190\" or lklhgw=\"gx 1192\" or lklhgw=\"gx 12?\" or lklhgw=\"gy 12?\")\" not lklhgw=\"gx 1218?\" not lklhgw=\"gx 1242\" not lklhgw=\"gx 1266\" not lklhgw=\"gx 1288\"","all":"(lklhgw=\"gw 624?\" or lklhgw=\"gw 627?\" or lklhgw=\"gw 628?\" or lklhgw=\"gw 629?\" or lklhgw=\"gw 630?\" or lklhgw=\"gx 110? bis gx 115?\" or lklhgw=\"gx 1160\" or lklhgw=\"gx 1161\" or lklhgw=\"gx 1163\" or lklhgw=\"gx 118?\" or lklhgw=\"gx 1190\" or lklhgw=\"gx 1192\" or lklhgw=\"gx 12?\" or lklhgw=\"gy 12?\")\" not lklhgw=\"gx 1218?\" not lklhgw=\"gx 1242\" not lklhgw=\"gx 1266\" not lklhgw=\"gx 1288\""}</v>
      </c>
    </row>
    <row r="379">
      <c r="A379" s="17" t="s">
        <v>4194</v>
      </c>
      <c r="B379" t="str">
        <f t="shared" si="1"/>
        <v>815.4</v>
      </c>
      <c r="C379" s="22" t="str">
        <f>VLOOKUP(B379,HGW!B:D,2,FALSE)</f>
        <v>815.X</v>
      </c>
      <c r="D379" s="22" t="str">
        <f>VLOOKUP(B379,SUB!B:D,2,FALSE)</f>
        <v>815.X</v>
      </c>
      <c r="E379" s="22" t="str">
        <f t="shared" si="2"/>
        <v>815.X</v>
      </c>
      <c r="G379" s="25" t="str">
        <f>VLOOKUP(B379,Kiel!C:AL,36,FALSE)</f>
        <v>{}</v>
      </c>
      <c r="H379" s="25" t="str">
        <f t="shared" si="3"/>
        <v>{}</v>
      </c>
      <c r="I379" s="25" t="str">
        <f>VLOOKUP(B379,SUB!B:AK,35,FALSE)</f>
        <v/>
      </c>
      <c r="J379" s="25" t="str">
        <f t="shared" si="4"/>
        <v/>
      </c>
      <c r="K379" s="25" t="str">
        <f>VLOOKUP(B379,HGW!B:AN,39,FALSE)</f>
        <v>{"nord":"lklhgw=\"gw 63?\" not lklhgw=\"gw 630?\"","sca":"lklhgw=\"gw 63?\" not lklhgw=\"gw 630?\"","all":"lklhgw=\"gw 63?\" not lklhgw=\"gw 630?\""}</v>
      </c>
      <c r="L379" s="25" t="str">
        <f t="shared" si="5"/>
        <v>{"nord":"lklhgw=\"gw 63?\" not lklhgw=\"gw 630?\"","sca":"lklhgw=\"gw 63?\" not lklhgw=\"gw 630?\"","all":"lklhgw=\"gw 63?\" not lklhgw=\"gw 630?\""}</v>
      </c>
    </row>
    <row r="380">
      <c r="A380" s="17" t="s">
        <v>4200</v>
      </c>
      <c r="B380" t="str">
        <f t="shared" si="1"/>
        <v>815.5</v>
      </c>
      <c r="C380" s="22" t="str">
        <f>VLOOKUP(B380,HGW!B:D,2,FALSE)</f>
        <v>815.X</v>
      </c>
      <c r="D380" s="22" t="str">
        <f>VLOOKUP(B380,SUB!B:D,2,FALSE)</f>
        <v>815.X</v>
      </c>
      <c r="E380" s="22" t="str">
        <f t="shared" si="2"/>
        <v>815.X</v>
      </c>
      <c r="G380" s="25" t="str">
        <f>VLOOKUP(B380,Kiel!C:AL,36,FALSE)</f>
        <v>{}</v>
      </c>
      <c r="H380" s="25" t="str">
        <f t="shared" si="3"/>
        <v>{}</v>
      </c>
      <c r="I380" s="25" t="str">
        <f>VLOOKUP(B380,SUB!B:AK,35,FALSE)</f>
        <v/>
      </c>
      <c r="J380" s="25" t="str">
        <f t="shared" si="4"/>
        <v/>
      </c>
      <c r="K380" s="25" t="str">
        <f>VLOOKUP(B380,HGW!B:AN,39,FALSE)</f>
        <v>{"nord":"(lklhgw=\"gw 6385\" or lklhgw=\"gx 1166 bis gx 1179\" or lklhgw=\"gx 1194\" or lklhgw=\"gx 1196\" or lklhgw=\"gx 1198\" or lklhgw=\"gx 1218\" or lklhgw=\"gx 124?\" or lklhgw=\"gx 1266\" or lklhgw=\"gx 1288\")\" not lklhgw=\"gx 1240\"","sca":"(lklhgw=\"gw 6385\" or lklhgw=\"gx 1166 bis gx 1179\" or lklhgw=\"gx 1194\" or lklhgw=\"gx 1196\" or lklhgw=\"gx 1198\" or lklhgw=\"gx 1218\" or lklhgw=\"gx 124?\" or lklhgw=\"gx 1266\" or lklhgw=\"gx 1288\")\" not lklhgw=\"gx 1240\"","all":"(lklhgw=\"gw 6385\" or lklhgw=\"gx 1166 bis gx 1179\" or lklhgw=\"gx 1194\" or lklhgw=\"gx 1196\" or lklhgw=\"gx 1198\" or lklhgw=\"gx 1218\" or lklhgw=\"gx 124?\" or lklhgw=\"gx 1266\" or lklhgw=\"gx 1288\")\" not lklhgw=\"gx 1240\""}</v>
      </c>
      <c r="L380" s="25" t="str">
        <f t="shared" si="5"/>
        <v>{"nord":"(lklhgw=\"gw 6385\" or lklhgw=\"gx 1166 bis gx 1179\" or lklhgw=\"gx 1194\" or lklhgw=\"gx 1196\" or lklhgw=\"gx 1198\" or lklhgw=\"gx 1218\" or lklhgw=\"gx 124?\" or lklhgw=\"gx 1266\" or lklhgw=\"gx 1288\")\" not lklhgw=\"gx 1240\"","sca":"(lklhgw=\"gw 6385\" or lklhgw=\"gx 1166 bis gx 1179\" or lklhgw=\"gx 1194\" or lklhgw=\"gx 1196\" or lklhgw=\"gx 1198\" or lklhgw=\"gx 1218\" or lklhgw=\"gx 124?\" or lklhgw=\"gx 1266\" or lklhgw=\"gx 1288\")\" not lklhgw=\"gx 1240\"","all":"(lklhgw=\"gw 6385\" or lklhgw=\"gx 1166 bis gx 1179\" or lklhgw=\"gx 1194\" or lklhgw=\"gx 1196\" or lklhgw=\"gx 1198\" or lklhgw=\"gx 1218\" or lklhgw=\"gx 124?\" or lklhgw=\"gx 1266\" or lklhgw=\"gx 1288\")\" not lklhgw=\"gx 1240\""}</v>
      </c>
    </row>
    <row r="381">
      <c r="A381" s="17" t="s">
        <v>4205</v>
      </c>
      <c r="B381" t="str">
        <f t="shared" si="1"/>
        <v>815.6</v>
      </c>
      <c r="C381" s="22" t="str">
        <f>VLOOKUP(B381,HGW!B:D,2,FALSE)</f>
        <v>815.X</v>
      </c>
      <c r="D381" s="22" t="str">
        <f>VLOOKUP(B381,SUB!B:D,2,FALSE)</f>
        <v>815.X</v>
      </c>
      <c r="E381" s="22" t="str">
        <f t="shared" si="2"/>
        <v>815.X</v>
      </c>
      <c r="G381" s="25" t="str">
        <f>VLOOKUP(B381,Kiel!C:AL,36,FALSE)</f>
        <v>{}</v>
      </c>
      <c r="H381" s="25" t="str">
        <f t="shared" si="3"/>
        <v>{}</v>
      </c>
      <c r="I381" s="25" t="str">
        <f>VLOOKUP(B381,SUB!B:AK,35,FALSE)</f>
        <v/>
      </c>
      <c r="J381" s="25" t="str">
        <f t="shared" si="4"/>
        <v/>
      </c>
      <c r="K381" s="25" t="str">
        <f>VLOOKUP(B381,HGW!B:AN,39,FALSE)</f>
        <v>{"nord":"(lklhgw=\"gx 1?\" or lklhgw=\"gx 2?\" or lklhgw=\"gx 3?\" or lklhgw=\"gx 4000\" or lklhgw=\"gx 4200\")\" not lklhgw=\"gx 10?\" not lklhgw=\"gx 11?\" not lklhgw=\"gx 12?\"","sca":"(lklhgw=\"gx 1?\" or lklhgw=\"gx 2?\" or lklhgw=\"gx 3?\" or lklhgw=\"gx 4000\" or lklhgw=\"gx 4200\")\" not lklhgw=\"gx 10?\" not lklhgw=\"gx 11?\" not lklhgw=\"gx 12?\"","all":"(lklhgw=\"gx 1?\" or lklhgw=\"gx 2?\" or lklhgw=\"gx 3?\" or lklhgw=\"gx 4000\" or lklhgw=\"gx 4200\")\" not lklhgw=\"gx 10?\" not lklhgw=\"gx 11?\" not lklhgw=\"gx 12?\""}</v>
      </c>
      <c r="L381" s="25" t="str">
        <f t="shared" si="5"/>
        <v>{"nord":"(lklhgw=\"gx 1?\" or lklhgw=\"gx 2?\" or lklhgw=\"gx 3?\" or lklhgw=\"gx 4000\" or lklhgw=\"gx 4200\")\" not lklhgw=\"gx 10?\" not lklhgw=\"gx 11?\" not lklhgw=\"gx 12?\"","sca":"(lklhgw=\"gx 1?\" or lklhgw=\"gx 2?\" or lklhgw=\"gx 3?\" or lklhgw=\"gx 4000\" or lklhgw=\"gx 4200\")\" not lklhgw=\"gx 10?\" not lklhgw=\"gx 11?\" not lklhgw=\"gx 12?\"","all":"(lklhgw=\"gx 1?\" or lklhgw=\"gx 2?\" or lklhgw=\"gx 3?\" or lklhgw=\"gx 4000\" or lklhgw=\"gx 4200\")\" not lklhgw=\"gx 10?\" not lklhgw=\"gx 11?\" not lklhgw=\"gx 12?\""}</v>
      </c>
    </row>
    <row r="382">
      <c r="A382" s="17" t="s">
        <v>5901</v>
      </c>
      <c r="B382" t="str">
        <f t="shared" si="1"/>
        <v>816.X</v>
      </c>
      <c r="C382" s="22" t="str">
        <f>VLOOKUP(B382,HGW!B:D,2,FALSE)</f>
        <v>81X</v>
      </c>
      <c r="D382" s="22" t="str">
        <f>VLOOKUP(B382,SUB!B:D,2,FALSE)</f>
        <v>81X</v>
      </c>
      <c r="E382" s="22" t="str">
        <f t="shared" si="2"/>
        <v>81X</v>
      </c>
      <c r="G382" s="26" t="str">
        <f>VLOOKUP(B382,Kiel!C:AL,36,FALSE)</f>
        <v>#N/A</v>
      </c>
      <c r="H382" s="26" t="str">
        <f t="shared" si="3"/>
        <v>{}</v>
      </c>
      <c r="I382" s="25" t="str">
        <f>VLOOKUP(B382,SUB!B:AK,35,FALSE)</f>
        <v/>
      </c>
      <c r="J382" s="25" t="str">
        <f t="shared" si="4"/>
        <v/>
      </c>
      <c r="K382" s="25" t="str">
        <f>VLOOKUP(B382,HGW!B:AN,39,FALSE)</f>
        <v>{}</v>
      </c>
      <c r="L382" s="25" t="str">
        <f t="shared" si="5"/>
        <v>{}</v>
      </c>
    </row>
    <row r="383">
      <c r="A383" s="17" t="s">
        <v>4222</v>
      </c>
      <c r="B383" t="str">
        <f t="shared" si="1"/>
        <v>816.1</v>
      </c>
      <c r="C383" s="22" t="str">
        <f>VLOOKUP(B383,HGW!B:D,2,FALSE)</f>
        <v>816.X</v>
      </c>
      <c r="D383" s="22" t="str">
        <f>VLOOKUP(B383,SUB!B:D,2,FALSE)</f>
        <v>816.X</v>
      </c>
      <c r="E383" s="22" t="str">
        <f t="shared" si="2"/>
        <v>816.X</v>
      </c>
      <c r="G383" s="25" t="str">
        <f>VLOOKUP(B383,Kiel!C:AL,36,FALSE)</f>
        <v>{}</v>
      </c>
      <c r="H383" s="25" t="str">
        <f t="shared" si="3"/>
        <v>{}</v>
      </c>
      <c r="I383" s="25" t="str">
        <f>VLOOKUP(B383,SUB!B:AK,35,FALSE)</f>
        <v/>
      </c>
      <c r="J383" s="25" t="str">
        <f t="shared" si="4"/>
        <v/>
      </c>
      <c r="K383" s="25" t="str">
        <f>VLOOKUP(B383,HGW!B:AN,39,FALSE)</f>
        <v>{"nord":"lklhgw=\"gw 529?\" or lklhgw=\"gw 530?\" or lklhgw=\"gw 750?\"","sca":"lklhgw=\"gw 529?\" or lklhgw=\"gw 530?\" or lklhgw=\"gw 750?\"","no":"lklhgw=\"gw 529?\" or lklhgw=\"gw 530?\" or lklhgw=\"gw 750?\"","all":"lklhgw=\"gw 529?\" or lklhgw=\"gw 530?\" or lklhgw=\"gw 750?\""}</v>
      </c>
      <c r="L383" s="25" t="str">
        <f t="shared" si="5"/>
        <v>{"nord":"lklhgw=\"gw 529?\" or lklhgw=\"gw 530?\" or lklhgw=\"gw 750?\"","sca":"lklhgw=\"gw 529?\" or lklhgw=\"gw 530?\" or lklhgw=\"gw 750?\"","no":"lklhgw=\"gw 529?\" or lklhgw=\"gw 530?\" or lklhgw=\"gw 750?\"","all":"lklhgw=\"gw 529?\" or lklhgw=\"gw 530?\" or lklhgw=\"gw 750?\""}</v>
      </c>
    </row>
    <row r="384">
      <c r="A384" s="17" t="s">
        <v>4229</v>
      </c>
      <c r="B384" t="str">
        <f t="shared" si="1"/>
        <v>816.2</v>
      </c>
      <c r="C384" s="22" t="str">
        <f>VLOOKUP(B384,HGW!B:D,2,FALSE)</f>
        <v>816.X</v>
      </c>
      <c r="D384" s="22" t="str">
        <f>VLOOKUP(B384,SUB!B:D,2,FALSE)</f>
        <v>816.X</v>
      </c>
      <c r="E384" s="22" t="str">
        <f t="shared" si="2"/>
        <v>816.X</v>
      </c>
      <c r="G384" s="25" t="str">
        <f>VLOOKUP(B384,Kiel!C:AL,36,FALSE)</f>
        <v>{}</v>
      </c>
      <c r="H384" s="25" t="str">
        <f t="shared" si="3"/>
        <v>{}</v>
      </c>
      <c r="I384" s="25" t="str">
        <f>VLOOKUP(B384,SUB!B:AK,35,FALSE)</f>
        <v/>
      </c>
      <c r="J384" s="25" t="str">
        <f t="shared" si="4"/>
        <v/>
      </c>
      <c r="K384" s="25" t="str">
        <f>VLOOKUP(B384,HGW!B:AN,39,FALSE)</f>
        <v>{"nord":"lklhgw=\"gw 75?\" not lklhgw=\"gw 750?\" not lklhgw=\"gw 759?\"","sca":"lklhgw=\"gw 75?\" not lklhgw=\"gw 750?\" not lklhgw=\"gw 759?\"","no":"lklhgw=\"gw 75?\" not lklhgw=\"gw 750?\" not lklhgw=\"gw 759?\"","all":"lklhgw=\"gw 75?\" not lklhgw=\"gw 750?\" not lklhgw=\"gw 759?\""}</v>
      </c>
      <c r="L384" s="25" t="str">
        <f t="shared" si="5"/>
        <v>{"nord":"lklhgw=\"gw 75?\" not lklhgw=\"gw 750?\" not lklhgw=\"gw 759?\"","sca":"lklhgw=\"gw 75?\" not lklhgw=\"gw 750?\" not lklhgw=\"gw 759?\"","no":"lklhgw=\"gw 75?\" not lklhgw=\"gw 750?\" not lklhgw=\"gw 759?\"","all":"lklhgw=\"gw 75?\" not lklhgw=\"gw 750?\" not lklhgw=\"gw 759?\""}</v>
      </c>
    </row>
    <row r="385">
      <c r="A385" s="17" t="s">
        <v>4236</v>
      </c>
      <c r="B385" t="str">
        <f t="shared" si="1"/>
        <v>816.3</v>
      </c>
      <c r="C385" s="22" t="str">
        <f>VLOOKUP(B385,HGW!B:D,2,FALSE)</f>
        <v>816.X</v>
      </c>
      <c r="D385" s="22" t="str">
        <f>VLOOKUP(B385,SUB!B:D,2,FALSE)</f>
        <v>816.X</v>
      </c>
      <c r="E385" s="22" t="str">
        <f t="shared" si="2"/>
        <v>816.X</v>
      </c>
      <c r="G385" s="25" t="str">
        <f>VLOOKUP(B385,Kiel!C:AL,36,FALSE)</f>
        <v>{}</v>
      </c>
      <c r="H385" s="25" t="str">
        <f t="shared" si="3"/>
        <v>{}</v>
      </c>
      <c r="I385" s="25" t="str">
        <f>VLOOKUP(B385,SUB!B:AK,35,FALSE)</f>
        <v/>
      </c>
      <c r="J385" s="25" t="str">
        <f t="shared" si="4"/>
        <v/>
      </c>
      <c r="K385" s="25" t="str">
        <f>VLOOKUP(B385,HGW!B:AN,39,FALSE)</f>
        <v>{"nord":"lklhgw=\"gw 759?\" or lklhgw=\"gw 76?\" or lklhgw=\"gw 777?\" or lklhgw=\"gw 778?\" or lklhgw=\"gw 780?\" or lklhgw=\"gw 781?\" or lklhgw=\"gw 782?\" or lklhgw=\"gw 783?\")\" not lklhgw=\"gw 7770\" not lklhgw=\"gw 7771\"","sca":"lklhgw=\"gw 759?\" or lklhgw=\"gw 76?\" or lklhgw=\"gw 777?\" or lklhgw=\"gw 778?\" or lklhgw=\"gw 780?\" or lklhgw=\"gw 781?\" or lklhgw=\"gw 782?\" or lklhgw=\"gw 783?\")\" not lklhgw=\"gw 7770\" not lklhgw=\"gw 7771\"","no":"lklhgw=\"gw 759?\" or lklhgw=\"gw 76?\" or lklhgw=\"gw 777?\" or lklhgw=\"gw 778?\" or lklhgw=\"gw 780?\" or lklhgw=\"gw 781?\" or lklhgw=\"gw 782?\" or lklhgw=\"gw 783?\")\" not lklhgw=\"gw 7770\" not lklhgw=\"gw 7771\"","all":"lklhgw=\"gw 759?\" or lklhgw=\"gw 76?\" or lklhgw=\"gw 777?\" or lklhgw=\"gw 778?\" or lklhgw=\"gw 780?\" or lklhgw=\"gw 781?\" or lklhgw=\"gw 782?\" or lklhgw=\"gw 783?\")\" not lklhgw=\"gw 7770\" not lklhgw=\"gw 7771\""}</v>
      </c>
      <c r="L385" s="25" t="str">
        <f t="shared" si="5"/>
        <v>{"nord":"lklhgw=\"gw 759?\" or lklhgw=\"gw 76?\" or lklhgw=\"gw 777?\" or lklhgw=\"gw 778?\" or lklhgw=\"gw 780?\" or lklhgw=\"gw 781?\" or lklhgw=\"gw 782?\" or lklhgw=\"gw 783?\")\" not lklhgw=\"gw 7770\" not lklhgw=\"gw 7771\"","sca":"lklhgw=\"gw 759?\" or lklhgw=\"gw 76?\" or lklhgw=\"gw 777?\" or lklhgw=\"gw 778?\" or lklhgw=\"gw 780?\" or lklhgw=\"gw 781?\" or lklhgw=\"gw 782?\" or lklhgw=\"gw 783?\")\" not lklhgw=\"gw 7770\" not lklhgw=\"gw 7771\"","no":"lklhgw=\"gw 759?\" or lklhgw=\"gw 76?\" or lklhgw=\"gw 777?\" or lklhgw=\"gw 778?\" or lklhgw=\"gw 780?\" or lklhgw=\"gw 781?\" or lklhgw=\"gw 782?\" or lklhgw=\"gw 783?\")\" not lklhgw=\"gw 7770\" not lklhgw=\"gw 7771\"","all":"lklhgw=\"gw 759?\" or lklhgw=\"gw 76?\" or lklhgw=\"gw 777?\" or lklhgw=\"gw 778?\" or lklhgw=\"gw 780?\" or lklhgw=\"gw 781?\" or lklhgw=\"gw 782?\" or lklhgw=\"gw 783?\")\" not lklhgw=\"gw 7770\" not lklhgw=\"gw 7771\""}</v>
      </c>
    </row>
    <row r="386">
      <c r="A386" s="17" t="s">
        <v>4247</v>
      </c>
      <c r="B386" t="str">
        <f t="shared" si="1"/>
        <v>816.4</v>
      </c>
      <c r="C386" s="22" t="str">
        <f>VLOOKUP(B386,HGW!B:D,2,FALSE)</f>
        <v>816.X</v>
      </c>
      <c r="D386" s="22" t="str">
        <f>VLOOKUP(B386,SUB!B:D,2,FALSE)</f>
        <v>816.X</v>
      </c>
      <c r="E386" s="22" t="str">
        <f t="shared" si="2"/>
        <v>816.X</v>
      </c>
      <c r="G386" s="25" t="str">
        <f>VLOOKUP(B386,Kiel!C:AL,36,FALSE)</f>
        <v>{}</v>
      </c>
      <c r="H386" s="25" t="str">
        <f t="shared" si="3"/>
        <v>{}</v>
      </c>
      <c r="I386" s="25" t="str">
        <f>VLOOKUP(B386,SUB!B:AK,35,FALSE)</f>
        <v/>
      </c>
      <c r="J386" s="25" t="str">
        <f t="shared" si="4"/>
        <v/>
      </c>
      <c r="K386" s="25" t="str">
        <f>VLOOKUP(B386,HGW!B:AN,39,FALSE)</f>
        <v>{"nord":"lklhgw=\"gw 7645\"","sca":"lklhgw=\"gw 7645\"","no":"lklhgw=\"gw 7645\"","all":"lklhgw=\"gw 7645\""}</v>
      </c>
      <c r="L386" s="25" t="str">
        <f t="shared" si="5"/>
        <v>{"nord":"lklhgw=\"gw 7645\"","sca":"lklhgw=\"gw 7645\"","no":"lklhgw=\"gw 7645\"","all":"lklhgw=\"gw 7645\""}</v>
      </c>
    </row>
    <row r="387">
      <c r="A387" s="17" t="s">
        <v>4254</v>
      </c>
      <c r="B387" t="str">
        <f t="shared" si="1"/>
        <v>816.5</v>
      </c>
      <c r="C387" s="22" t="str">
        <f>VLOOKUP(B387,HGW!B:D,2,FALSE)</f>
        <v>816.X</v>
      </c>
      <c r="D387" s="22" t="str">
        <f>VLOOKUP(B387,SUB!B:D,2,FALSE)</f>
        <v>816.X</v>
      </c>
      <c r="E387" s="22" t="str">
        <f t="shared" si="2"/>
        <v>816.X</v>
      </c>
      <c r="G387" s="25" t="str">
        <f>VLOOKUP(B387,Kiel!C:AL,36,FALSE)</f>
        <v>{}</v>
      </c>
      <c r="H387" s="25" t="str">
        <f t="shared" si="3"/>
        <v>{}</v>
      </c>
      <c r="I387" s="25" t="str">
        <f>VLOOKUP(B387,SUB!B:AK,35,FALSE)</f>
        <v/>
      </c>
      <c r="J387" s="25" t="str">
        <f t="shared" si="4"/>
        <v/>
      </c>
      <c r="K387" s="25" t="str">
        <f>VLOOKUP(B387,HGW!B:AN,39,FALSE)</f>
        <v>{"nord":"lklhgw=\"gw 771? bis gw 775?\" or lklhgw=\"gw 7760\" or lklhgw=\"gw 7761\" or lklhgw=\"gw 7768?\" or lklhgw=\"gw 7784\" or lklhgw=\"gw 7806\" or lklhgw=\"gw 7830\"","sca":"lklhgw=\"gw 771? bis gw 775?\" or lklhgw=\"gw 7760\" or lklhgw=\"gw 7761\" or lklhgw=\"gw 7768?\" or lklhgw=\"gw 7784\" or lklhgw=\"gw 7806\" or lklhgw=\"gw 7830\"","no":"lklhgw=\"gw 771? bis gw 7761\" or lklhgw=\"gw 7768?\" or lklhgw=\"gw 7784\" or lklhgw=\"gw 7806\" or lklhgw=\"gw 7830\"","all":"lklhgw=\"gw 771? bis gw 775?\" or lklhgw=\"gw 7760\" or lklhgw=\"gw 7761\" or lklhgw=\"gw 7768?\" or lklhgw=\"gw 7784\" or lklhgw=\"gw 7806\" or lklhgw=\"gw 7830\""}</v>
      </c>
      <c r="L387" s="25" t="str">
        <f t="shared" si="5"/>
        <v>{"nord":"lklhgw=\"gw 771? bis gw 775?\" or lklhgw=\"gw 7760\" or lklhgw=\"gw 7761\" or lklhgw=\"gw 7768?\" or lklhgw=\"gw 7784\" or lklhgw=\"gw 7806\" or lklhgw=\"gw 7830\"","sca":"lklhgw=\"gw 771? bis gw 775?\" or lklhgw=\"gw 7760\" or lklhgw=\"gw 7761\" or lklhgw=\"gw 7768?\" or lklhgw=\"gw 7784\" or lklhgw=\"gw 7806\" or lklhgw=\"gw 7830\"","no":"lklhgw=\"gw 771? bis gw 7761\" or lklhgw=\"gw 7768?\" or lklhgw=\"gw 7784\" or lklhgw=\"gw 7806\" or lklhgw=\"gw 7830\"","all":"lklhgw=\"gw 771? bis gw 775?\" or lklhgw=\"gw 7760\" or lklhgw=\"gw 7761\" or lklhgw=\"gw 7768?\" or lklhgw=\"gw 7784\" or lklhgw=\"gw 7806\" or lklhgw=\"gw 7830\""}</v>
      </c>
    </row>
    <row r="388">
      <c r="A388" s="17" t="s">
        <v>4265</v>
      </c>
      <c r="B388" t="str">
        <f t="shared" si="1"/>
        <v>816.6</v>
      </c>
      <c r="C388" s="22" t="str">
        <f>VLOOKUP(B388,HGW!B:D,2,FALSE)</f>
        <v>816.X</v>
      </c>
      <c r="D388" s="22" t="str">
        <f>VLOOKUP(B388,SUB!B:D,2,FALSE)</f>
        <v>816.X</v>
      </c>
      <c r="E388" s="22" t="str">
        <f t="shared" si="2"/>
        <v>816.X</v>
      </c>
      <c r="G388" s="25" t="str">
        <f>VLOOKUP(B388,Kiel!C:AL,36,FALSE)</f>
        <v>{}</v>
      </c>
      <c r="H388" s="25" t="str">
        <f t="shared" si="3"/>
        <v>{}</v>
      </c>
      <c r="I388" s="25" t="str">
        <f>VLOOKUP(B388,SUB!B:AK,35,FALSE)</f>
        <v/>
      </c>
      <c r="J388" s="25" t="str">
        <f t="shared" si="4"/>
        <v/>
      </c>
      <c r="K388" s="25" t="str">
        <f>VLOOKUP(B388,HGW!B:AN,39,FALSE)</f>
        <v>{"nord":"(lklhgw=\"gw 78?\" or lklhgw=\"gw 8?\" or lklhgw=\"gw 9?\" not lklhgw=\"gw 780?\")\" not lklhgw=\"gw 781?\" not lklhgw=\"gw 782\" not lklhgw=\"gw 783?\"","sca":"(lklhgw=\"gw 78?\" or lklhgw=\"gw 8?\" or lklhgw=\"gw 9?\" not lklhgw=\"gw 780?\")\" not lklhgw=\"gw 781?\" not lklhgw=\"gw 782\" not lklhgw=\"gw 783?\"","no":"(lklhgw=\"gw 78?\" or lklhgw=\"gw 8?\" or lklhgw=\"gw 9?\" not lklhgw=\"gw 780?\")\" not lklhgw=\"gw 781?\" not lklhgw=\"gw 782\" not lklhgw=\"gw 783?\"","all":"(lklhgw=\"gw 78?\" or lklhgw=\"gw 8?\" or lklhgw=\"gw 9?\" not lklhgw=\"gw 780?\")\" not lklhgw=\"gw 781?\" not lklhgw=\"gw 782\" not lklhgw=\"gw 783?\""}</v>
      </c>
      <c r="L388" s="25" t="str">
        <f t="shared" si="5"/>
        <v>{"nord":"(lklhgw=\"gw 78?\" or lklhgw=\"gw 8?\" or lklhgw=\"gw 9?\" not lklhgw=\"gw 780?\")\" not lklhgw=\"gw 781?\" not lklhgw=\"gw 782\" not lklhgw=\"gw 783?\"","sca":"(lklhgw=\"gw 78?\" or lklhgw=\"gw 8?\" or lklhgw=\"gw 9?\" not lklhgw=\"gw 780?\")\" not lklhgw=\"gw 781?\" not lklhgw=\"gw 782\" not lklhgw=\"gw 783?\"","no":"(lklhgw=\"gw 78?\" or lklhgw=\"gw 8?\" or lklhgw=\"gw 9?\" not lklhgw=\"gw 780?\")\" not lklhgw=\"gw 781?\" not lklhgw=\"gw 782\" not lklhgw=\"gw 783?\"","all":"(lklhgw=\"gw 78?\" or lklhgw=\"gw 8?\" or lklhgw=\"gw 9?\" not lklhgw=\"gw 780?\")\" not lklhgw=\"gw 781?\" not lklhgw=\"gw 782\" not lklhgw=\"gw 783?\""}</v>
      </c>
    </row>
    <row r="389">
      <c r="A389" s="17" t="s">
        <v>4290</v>
      </c>
      <c r="B389" t="str">
        <f t="shared" si="1"/>
        <v>82X</v>
      </c>
      <c r="C389" s="22" t="str">
        <f>VLOOKUP(B389,HGW!B:D,2,FALSE)</f>
        <v>8XX</v>
      </c>
      <c r="D389" s="22" t="str">
        <f>VLOOKUP(B389,SUB!B:D,2,FALSE)</f>
        <v>8XX</v>
      </c>
      <c r="E389" s="22" t="str">
        <f t="shared" si="2"/>
        <v>8XX</v>
      </c>
      <c r="G389" s="26" t="str">
        <f>VLOOKUP(B389,Kiel!C:AL,36,FALSE)</f>
        <v>#N/A</v>
      </c>
      <c r="H389" s="26" t="str">
        <f t="shared" si="3"/>
        <v>{}</v>
      </c>
      <c r="I389" s="25" t="str">
        <f>VLOOKUP(B389,SUB!B:AK,35,FALSE)</f>
        <v/>
      </c>
      <c r="J389" s="25" t="str">
        <f t="shared" si="4"/>
        <v/>
      </c>
      <c r="K389" s="25" t="str">
        <f>VLOOKUP(B389,HGW!B:AN,39,FALSE)</f>
        <v>{}</v>
      </c>
      <c r="L389" s="25" t="str">
        <f t="shared" si="5"/>
        <v>{}</v>
      </c>
    </row>
    <row r="390">
      <c r="A390" s="17" t="s">
        <v>5913</v>
      </c>
      <c r="B390" t="str">
        <f t="shared" si="1"/>
        <v>820</v>
      </c>
      <c r="C390" s="22" t="str">
        <f>VLOOKUP(B390,HGW!B:D,2,FALSE)</f>
        <v>82X</v>
      </c>
      <c r="D390" s="22" t="str">
        <f>VLOOKUP(B390,SUB!B:D,2,FALSE)</f>
        <v>82X</v>
      </c>
      <c r="E390" s="22" t="str">
        <f t="shared" si="2"/>
        <v>82X</v>
      </c>
      <c r="G390" s="25" t="str">
        <f>VLOOKUP(B390,Kiel!C:AL,36,FALSE)</f>
        <v>{}</v>
      </c>
      <c r="H390" s="25" t="str">
        <f t="shared" si="3"/>
        <v>{}</v>
      </c>
      <c r="I390" s="25" t="str">
        <f>VLOOKUP(B390,SUB!B:AK,35,FALSE)</f>
        <v/>
      </c>
      <c r="J390" s="25" t="str">
        <f t="shared" si="4"/>
        <v/>
      </c>
      <c r="K390" s="25" t="str">
        <f>VLOOKUP(B390,HGW!B:AN,39,FALSE)</f>
        <v>{"bal":"lklhgw=\"ez 12?\"","all":"lklhgw=\"ez 12?\""}</v>
      </c>
      <c r="L390" s="25" t="str">
        <f t="shared" si="5"/>
        <v>{"bal":"lklhgw=\"ez 12?\"","all":"lklhgw=\"ez 12?\""}</v>
      </c>
    </row>
    <row r="391">
      <c r="A391" s="17" t="s">
        <v>5915</v>
      </c>
      <c r="B391" t="str">
        <f t="shared" si="1"/>
        <v>821.X</v>
      </c>
      <c r="C391" s="22" t="str">
        <f>VLOOKUP(B391,HGW!B:D,2,FALSE)</f>
        <v>82X</v>
      </c>
      <c r="D391" s="22" t="str">
        <f>VLOOKUP(B391,SUB!B:D,2,FALSE)</f>
        <v>82X</v>
      </c>
      <c r="E391" s="22" t="str">
        <f t="shared" si="2"/>
        <v>82X</v>
      </c>
      <c r="G391" s="26" t="str">
        <f>VLOOKUP(B391,Kiel!C:AL,36,FALSE)</f>
        <v>#N/A</v>
      </c>
      <c r="H391" s="26" t="str">
        <f t="shared" si="3"/>
        <v>{}</v>
      </c>
      <c r="I391" s="25" t="str">
        <f>VLOOKUP(B391,SUB!B:AK,35,FALSE)</f>
        <v/>
      </c>
      <c r="J391" s="25" t="str">
        <f t="shared" si="4"/>
        <v/>
      </c>
      <c r="K391" s="25" t="str">
        <f>VLOOKUP(B391,HGW!B:AN,39,FALSE)</f>
        <v>{"bal":"lklhgw=\"ez 1390\" or lklhgw=\"ez 1400\" or lklhgw=\"ez 144?\" or lklhgw=\"ez 145?\" or lklhgw=\"ez 149?\"","all":"lklhgw=\"ez 1390\" or lklhgw=\"ez 1400\" or lklhgw=\"ez 144?\" or lklhgw=\"ez 145?\" or lklhgw=\"ez 149?\""}</v>
      </c>
      <c r="L391" s="25" t="str">
        <f t="shared" si="5"/>
        <v>{"bal":"lklhgw=\"ez 1390\" or lklhgw=\"ez 1400\" or lklhgw=\"ez 144?\" or lklhgw=\"ez 145?\" or lklhgw=\"ez 149?\"","all":"lklhgw=\"ez 1390\" or lklhgw=\"ez 1400\" or lklhgw=\"ez 144?\" or lklhgw=\"ez 145?\" or lklhgw=\"ez 149?\""}</v>
      </c>
    </row>
    <row r="392">
      <c r="A392" s="17" t="s">
        <v>4300</v>
      </c>
      <c r="B392" t="str">
        <f t="shared" si="1"/>
        <v>821.1</v>
      </c>
      <c r="C392" s="22" t="str">
        <f>VLOOKUP(B392,HGW!B:D,2,FALSE)</f>
        <v>821.X</v>
      </c>
      <c r="D392" s="22" t="str">
        <f>VLOOKUP(B392,SUB!B:D,2,FALSE)</f>
        <v>821.X</v>
      </c>
      <c r="E392" s="22" t="str">
        <f t="shared" si="2"/>
        <v>821.X</v>
      </c>
      <c r="G392" s="25" t="str">
        <f>VLOOKUP(B392,Kiel!C:AL,36,FALSE)</f>
        <v>{}</v>
      </c>
      <c r="H392" s="25" t="str">
        <f t="shared" si="3"/>
        <v>{}</v>
      </c>
      <c r="I392" s="25" t="str">
        <f>VLOOKUP(B392,SUB!B:AK,35,FALSE)</f>
        <v/>
      </c>
      <c r="J392" s="25" t="str">
        <f t="shared" si="4"/>
        <v/>
      </c>
      <c r="K392" s="25" t="str">
        <f>VLOOKUP(B392,HGW!B:AN,39,FALSE)</f>
        <v>{"bal":"lklhgw=\"ez 1390\" or lklhgw=\"ez 1400\"","all":"lklhgw=\"ez 1390\" or lklhgw=\"ez 1400\""}</v>
      </c>
      <c r="L392" s="25" t="str">
        <f t="shared" si="5"/>
        <v>{"bal":"lklhgw=\"ez 1390\" or lklhgw=\"ez 1400\"","all":"lklhgw=\"ez 1390\" or lklhgw=\"ez 1400\""}</v>
      </c>
    </row>
    <row r="393">
      <c r="A393" s="17" t="s">
        <v>4308</v>
      </c>
      <c r="B393" t="str">
        <f t="shared" si="1"/>
        <v>821.2</v>
      </c>
      <c r="C393" s="22" t="str">
        <f>VLOOKUP(B393,HGW!B:D,2,FALSE)</f>
        <v>821.X</v>
      </c>
      <c r="D393" s="22" t="str">
        <f>VLOOKUP(B393,SUB!B:D,2,FALSE)</f>
        <v>821.X</v>
      </c>
      <c r="E393" s="22" t="str">
        <f t="shared" si="2"/>
        <v>821.X</v>
      </c>
      <c r="G393" s="26" t="str">
        <f>VLOOKUP(B393,Kiel!C:AL,36,FALSE)</f>
        <v>#N/A</v>
      </c>
      <c r="H393" s="26" t="str">
        <f t="shared" si="3"/>
        <v>{}</v>
      </c>
      <c r="I393" s="25" t="str">
        <f>VLOOKUP(B393,SUB!B:AK,35,FALSE)</f>
        <v/>
      </c>
      <c r="J393" s="25" t="str">
        <f t="shared" si="4"/>
        <v/>
      </c>
      <c r="K393" s="25" t="str">
        <f>VLOOKUP(B393,HGW!B:AN,39,FALSE)</f>
        <v>{"bal":"lklhgw=\"ez 144?\" or lklhgw=\"ez 145?\" or lklhgw=\"ez 149?\"","all":"lklhgw=\"ez 144?\" or lklhgw=\"ez 145?\" or lklhgw=\"ez 149?\""}</v>
      </c>
      <c r="L393" s="25" t="str">
        <f t="shared" si="5"/>
        <v>{"bal":"lklhgw=\"ez 144?\" or lklhgw=\"ez 145?\" or lklhgw=\"ez 149?\"","all":"lklhgw=\"ez 144?\" or lklhgw=\"ez 145?\" or lklhgw=\"ez 149?\""}</v>
      </c>
    </row>
    <row r="394">
      <c r="A394" s="17" t="s">
        <v>5919</v>
      </c>
      <c r="B394" t="str">
        <f t="shared" si="1"/>
        <v>822.X</v>
      </c>
      <c r="C394" s="22" t="str">
        <f>VLOOKUP(B394,HGW!B:D,2,FALSE)</f>
        <v>82X</v>
      </c>
      <c r="D394" s="22" t="str">
        <f>VLOOKUP(B394,SUB!B:D,2,FALSE)</f>
        <v>82X</v>
      </c>
      <c r="E394" s="22" t="str">
        <f t="shared" si="2"/>
        <v>82X</v>
      </c>
      <c r="G394" s="26" t="str">
        <f>VLOOKUP(B394,Kiel!C:AL,36,FALSE)</f>
        <v>#N/A</v>
      </c>
      <c r="H394" s="26" t="str">
        <f t="shared" si="3"/>
        <v>{}</v>
      </c>
      <c r="I394" s="25" t="str">
        <f>VLOOKUP(B394,SUB!B:AK,35,FALSE)</f>
        <v>lkl="jhe 4?" or lkl="jhe 5?" or lkl="jhe 6?"</v>
      </c>
      <c r="J394" s="25" t="str">
        <f t="shared" si="4"/>
        <v>lkl="jhe 4?" or lkl="jhe 5?" or lkl="jhe 6?"</v>
      </c>
      <c r="K394" s="25" t="str">
        <f>VLOOKUP(B394,HGW!B:AN,39,FALSE)</f>
        <v>{"bal":"lklhgw=\"ez 2?\" or lklhgw=\"ez 3?\" or lklhgw=\"ez 4?\" or lklhgw=\"ez 5?\"","all":"lklhgw=\"ez 2?\" or lklhgw=\"ez 3?\" or lklhgw=\"ez 4?\" or lklhgw=\"ez 5?\""}</v>
      </c>
      <c r="L394" s="25" t="str">
        <f t="shared" si="5"/>
        <v>{"bal":"lklhgw=\"ez 2?\" or lklhgw=\"ez 3?\" or lklhgw=\"ez 4?\" or lklhgw=\"ez 5?\"","all":"lklhgw=\"ez 2?\" or lklhgw=\"ez 3?\" or lklhgw=\"ez 4?\" or lklhgw=\"ez 5?\""}</v>
      </c>
    </row>
    <row r="395">
      <c r="A395" s="17" t="s">
        <v>4327</v>
      </c>
      <c r="B395" t="str">
        <f t="shared" si="1"/>
        <v>822.1</v>
      </c>
      <c r="C395" s="22" t="str">
        <f>VLOOKUP(B395,HGW!B:D,2,FALSE)</f>
        <v>822.X</v>
      </c>
      <c r="D395" s="22" t="str">
        <f>VLOOKUP(B395,SUB!B:D,2,FALSE)</f>
        <v>822.X</v>
      </c>
      <c r="E395" s="22" t="str">
        <f t="shared" si="2"/>
        <v>822.X</v>
      </c>
      <c r="G395" s="25" t="str">
        <f>VLOOKUP(B395,Kiel!C:AL,36,FALSE)</f>
        <v>{}</v>
      </c>
      <c r="H395" s="25" t="str">
        <f t="shared" si="3"/>
        <v>{}</v>
      </c>
      <c r="I395" s="25" t="str">
        <f>VLOOKUP(B395,SUB!B:AK,35,FALSE)</f>
        <v>lkl="jhe 5?"</v>
      </c>
      <c r="J395" s="25" t="str">
        <f t="shared" si="4"/>
        <v>lkl="jhe 5?"</v>
      </c>
      <c r="K395" s="25" t="str">
        <f>VLOOKUP(B395,HGW!B:AN,39,FALSE)</f>
        <v>{"bal":"lklhgw=\"ez 215?\" or lklhgw=\"ez 216?\" or lklhgw=\"ez 217?\" or lklhgw=\"ez 218?\" or lklhgw=\"ez 219?\"","all":"lklhgw=\"ez 215?\" or lklhgw=\"ez 216?\" or lklhgw=\"ez 217?\" or lklhgw=\"ez 218?\" or lklhgw=\"ez 219?\""}</v>
      </c>
      <c r="L395" s="25" t="str">
        <f t="shared" si="5"/>
        <v>{"bal":"lklhgw=\"ez 215?\" or lklhgw=\"ez 216?\" or lklhgw=\"ez 217?\" or lklhgw=\"ez 218?\" or lklhgw=\"ez 219?\"","all":"lklhgw=\"ez 215?\" or lklhgw=\"ez 216?\" or lklhgw=\"ez 217?\" or lklhgw=\"ez 218?\" or lklhgw=\"ez 219?\""}</v>
      </c>
    </row>
    <row r="396">
      <c r="A396" s="17" t="s">
        <v>4336</v>
      </c>
      <c r="B396" t="str">
        <f t="shared" si="1"/>
        <v>822.2</v>
      </c>
      <c r="C396" s="22" t="str">
        <f>VLOOKUP(B396,HGW!B:D,2,FALSE)</f>
        <v>822.X</v>
      </c>
      <c r="D396" s="22" t="str">
        <f>VLOOKUP(B396,SUB!B:D,2,FALSE)</f>
        <v>822.X</v>
      </c>
      <c r="E396" s="22" t="str">
        <f t="shared" si="2"/>
        <v>822.X</v>
      </c>
      <c r="G396" s="26" t="str">
        <f>VLOOKUP(B396,Kiel!C:AL,36,FALSE)</f>
        <v>#N/A</v>
      </c>
      <c r="H396" s="26" t="str">
        <f t="shared" si="3"/>
        <v>{}</v>
      </c>
      <c r="I396" s="25" t="str">
        <f>VLOOKUP(B396,SUB!B:AK,35,FALSE)</f>
        <v>lkl="jhe 510" or lkl="jhe 512"</v>
      </c>
      <c r="J396" s="25" t="str">
        <f t="shared" si="4"/>
        <v>lkl="jhe 510" or lkl="jhe 512"</v>
      </c>
      <c r="K396" s="25" t="str">
        <f>VLOOKUP(B396,HGW!B:AN,39,FALSE)</f>
        <v>{"bal":"lklhgw=\"ez 23?\"","all":"lklhgw=\"ez 23?\""}</v>
      </c>
      <c r="L396" s="25" t="str">
        <f t="shared" si="5"/>
        <v>{"bal":"lklhgw=\"ez 23?\"","all":"lklhgw=\"ez 23?\""}</v>
      </c>
    </row>
    <row r="397">
      <c r="A397" s="17" t="s">
        <v>4344</v>
      </c>
      <c r="B397" t="str">
        <f t="shared" si="1"/>
        <v>822.3</v>
      </c>
      <c r="C397" s="22" t="str">
        <f>VLOOKUP(B397,HGW!B:D,2,FALSE)</f>
        <v>822.X</v>
      </c>
      <c r="D397" s="22" t="str">
        <f>VLOOKUP(B397,SUB!B:D,2,FALSE)</f>
        <v>822.X</v>
      </c>
      <c r="E397" s="22" t="str">
        <f t="shared" si="2"/>
        <v>822.X</v>
      </c>
      <c r="G397" s="26" t="str">
        <f>VLOOKUP(B397,Kiel!C:AL,36,FALSE)</f>
        <v>#N/A</v>
      </c>
      <c r="H397" s="26" t="str">
        <f t="shared" si="3"/>
        <v>{}</v>
      </c>
      <c r="I397" s="25" t="str">
        <f>VLOOKUP(B397,SUB!B:AK,35,FALSE)</f>
        <v>lkl="jhe 580"</v>
      </c>
      <c r="J397" s="25" t="str">
        <f t="shared" si="4"/>
        <v>lkl="jhe 580"</v>
      </c>
      <c r="K397" s="25" t="str">
        <f>VLOOKUP(B397,HGW!B:AN,39,FALSE)</f>
        <v>{"bal":"lklhgw=\"ez 22?\"","all":"lklhgw=\"ez 22?\""}</v>
      </c>
      <c r="L397" s="25" t="str">
        <f t="shared" si="5"/>
        <v>{"bal":"lklhgw=\"ez 22?\"","all":"lklhgw=\"ez 22?\""}</v>
      </c>
    </row>
    <row r="398">
      <c r="A398" s="17" t="s">
        <v>4350</v>
      </c>
      <c r="B398" t="str">
        <f t="shared" si="1"/>
        <v>822.4</v>
      </c>
      <c r="C398" s="22" t="str">
        <f>VLOOKUP(B398,HGW!B:D,2,FALSE)</f>
        <v>822.X</v>
      </c>
      <c r="D398" s="22" t="str">
        <f>VLOOKUP(B398,SUB!B:D,2,FALSE)</f>
        <v>822.X</v>
      </c>
      <c r="E398" s="22" t="str">
        <f t="shared" si="2"/>
        <v>822.X</v>
      </c>
      <c r="G398" s="26" t="str">
        <f>VLOOKUP(B398,Kiel!C:AL,36,FALSE)</f>
        <v>#N/A</v>
      </c>
      <c r="H398" s="26" t="str">
        <f t="shared" si="3"/>
        <v>{}</v>
      </c>
      <c r="I398" s="25" t="str">
        <f>VLOOKUP(B398,SUB!B:AK,35,FALSE)</f>
        <v>lkl="jhe 438" or lkl="jhe 446"</v>
      </c>
      <c r="J398" s="25" t="str">
        <f t="shared" si="4"/>
        <v>lkl="jhe 438" or lkl="jhe 446"</v>
      </c>
      <c r="K398" s="25" t="str">
        <f>VLOOKUP(B398,HGW!B:AN,39,FALSE)</f>
        <v>{"bal":"lklhgw=\"ez 20?\" or lklhgw=\"ez 210?\" or lklhgw=\"ez 211?\" or lklhgw=\"ez 212?\" or lklhgw=\"ez 213?\" or lklhgw=\"ez 214?\"","all":"lklhgw=\"ez 20?\" or lklhgw=\"ez 210?\" or lklhgw=\"ez 211?\" or lklhgw=\"ez 212?\" or lklhgw=\"ez 213?\" or lklhgw=\"ez 214?\""}</v>
      </c>
      <c r="L398" s="25" t="str">
        <f t="shared" si="5"/>
        <v>{"bal":"lklhgw=\"ez 20?\" or lklhgw=\"ez 210?\" or lklhgw=\"ez 211?\" or lklhgw=\"ez 212?\" or lklhgw=\"ez 213?\" or lklhgw=\"ez 214?\"","all":"lklhgw=\"ez 20?\" or lklhgw=\"ez 210?\" or lklhgw=\"ez 211?\" or lklhgw=\"ez 212?\" or lklhgw=\"ez 213?\" or lklhgw=\"ez 214?\""}</v>
      </c>
    </row>
    <row r="399">
      <c r="A399" s="17" t="s">
        <v>4358</v>
      </c>
      <c r="B399" t="str">
        <f t="shared" si="1"/>
        <v>822.5</v>
      </c>
      <c r="C399" s="22" t="str">
        <f>VLOOKUP(B399,HGW!B:D,2,FALSE)</f>
        <v>822.X</v>
      </c>
      <c r="D399" s="22" t="str">
        <f>VLOOKUP(B399,SUB!B:D,2,FALSE)</f>
        <v>822.X</v>
      </c>
      <c r="E399" s="22" t="str">
        <f t="shared" si="2"/>
        <v>822.X</v>
      </c>
      <c r="G399" s="26" t="str">
        <f>VLOOKUP(B399,Kiel!C:AL,36,FALSE)</f>
        <v>#N/A</v>
      </c>
      <c r="H399" s="26" t="str">
        <f t="shared" si="3"/>
        <v>{}</v>
      </c>
      <c r="I399" s="25" t="str">
        <f>VLOOKUP(B399,SUB!B:AK,35,FALSE)</f>
        <v>lkl="jhe 4?" or lkl="jhe 5? "</v>
      </c>
      <c r="J399" s="25" t="str">
        <f t="shared" si="4"/>
        <v>lkl="jhe 4?" or lkl="jhe 5? "</v>
      </c>
      <c r="K399" s="25" t="str">
        <f>VLOOKUP(B399,HGW!B:AN,39,FALSE)</f>
        <v>{"bal":"lklhgw=\"ez 24?\"","all":"lklhgw=\"ez 24?\""}</v>
      </c>
      <c r="L399" s="25" t="str">
        <f t="shared" si="5"/>
        <v>{"bal":"lklhgw=\"ez 24?\"","all":"lklhgw=\"ez 24?\""}</v>
      </c>
    </row>
    <row r="400">
      <c r="A400" s="17" t="s">
        <v>4364</v>
      </c>
      <c r="B400" t="str">
        <f t="shared" si="1"/>
        <v>822.6</v>
      </c>
      <c r="C400" s="22" t="str">
        <f>VLOOKUP(B400,HGW!B:D,2,FALSE)</f>
        <v>822.X</v>
      </c>
      <c r="D400" s="22" t="str">
        <f>VLOOKUP(B400,SUB!B:D,2,FALSE)</f>
        <v>822.X</v>
      </c>
      <c r="E400" s="22" t="str">
        <f t="shared" si="2"/>
        <v>822.X</v>
      </c>
      <c r="G400" s="26" t="str">
        <f>VLOOKUP(B400,Kiel!C:AL,36,FALSE)</f>
        <v>#N/A</v>
      </c>
      <c r="H400" s="26" t="str">
        <f t="shared" si="3"/>
        <v>{}</v>
      </c>
      <c r="I400" s="25" t="str">
        <f>VLOOKUP(B400,SUB!B:AK,35,FALSE)</f>
        <v>lkl="jhe 6?"</v>
      </c>
      <c r="J400" s="25" t="str">
        <f t="shared" si="4"/>
        <v>lkl="jhe 6?"</v>
      </c>
      <c r="K400" s="25" t="str">
        <f>VLOOKUP(B400,HGW!B:AN,39,FALSE)</f>
        <v>{"bal":"lklhgw=\"ez 25?\" or lklhgw=\"ez 26?\" or lklhgw=\"ez 27?\" or lklhgw=\"ez 28?\" or lklhgw=\"ez 29?\" or lklhgw=\"ez 3?\" or lklhgw=\"ez 4?\" or lklhgw=\"ez 5?\"","all":"lklhgw=\"ez 25?\" or lklhgw=\"ez 26?\" or lklhgw=\"ez 27?\" or lklhgw=\"ez 28?\" or lklhgw=\"ez 29?\" or lklhgw=\"ez 3?\" or lklhgw=\"ez 4?\" or lklhgw=\"ez 5?\""}</v>
      </c>
      <c r="L400" s="25" t="str">
        <f t="shared" si="5"/>
        <v>{"bal":"lklhgw=\"ez 25?\" or lklhgw=\"ez 26?\" or lklhgw=\"ez 27?\" or lklhgw=\"ez 28?\" or lklhgw=\"ez 29?\" or lklhgw=\"ez 3?\" or lklhgw=\"ez 4?\" or lklhgw=\"ez 5?\"","all":"lklhgw=\"ez 25?\" or lklhgw=\"ez 26?\" or lklhgw=\"ez 27?\" or lklhgw=\"ez 28?\" or lklhgw=\"ez 29?\" or lklhgw=\"ez 3?\" or lklhgw=\"ez 4?\" or lklhgw=\"ez 5?\""}</v>
      </c>
    </row>
    <row r="401">
      <c r="A401" s="17" t="s">
        <v>5928</v>
      </c>
      <c r="B401" t="str">
        <f t="shared" si="1"/>
        <v>823.X</v>
      </c>
      <c r="C401" s="22" t="str">
        <f>VLOOKUP(B401,HGW!B:D,2,FALSE)</f>
        <v>82X</v>
      </c>
      <c r="D401" s="22" t="str">
        <f>VLOOKUP(B401,SUB!B:D,2,FALSE)</f>
        <v>82X</v>
      </c>
      <c r="E401" s="22" t="str">
        <f t="shared" si="2"/>
        <v>82X</v>
      </c>
      <c r="G401" s="26" t="str">
        <f>VLOOKUP(B401,Kiel!C:AL,36,FALSE)</f>
        <v>#N/A</v>
      </c>
      <c r="H401" s="26" t="str">
        <f t="shared" si="3"/>
        <v>{}</v>
      </c>
      <c r="I401" s="25" t="str">
        <f>VLOOKUP(B401,SUB!B:AK,35,FALSE)</f>
        <v/>
      </c>
      <c r="J401" s="25" t="str">
        <f t="shared" si="4"/>
        <v/>
      </c>
      <c r="K401" s="25" t="str">
        <f>VLOOKUP(B401,HGW!B:AN,39,FALSE)</f>
        <v>{"bal":"lklhgw=\"ez 65?\" or lklhgw=\"ez 66?\" or lklhgw=\"ez 67?\" or lklhgw=\"ez 68?\" or lklhgw=\"ez 69?\" or lklhgw=\"ez 7? oe ez 8?\" or lklhgw=\"ez 9?\"","all":"lklhgw=\"ez 65?\" or lklhgw=\"ez 66?\" or lklhgw=\"ez 67?\" or lklhgw=\"ez 68?\" or lklhgw=\"ez 69?\" or lklhgw=\"ez 7? oe ez 8?\" or lklhgw=\"ez 9?\""}</v>
      </c>
      <c r="L401" s="25" t="str">
        <f t="shared" si="5"/>
        <v>{"bal":"lklhgw=\"ez 65?\" or lklhgw=\"ez 66?\" or lklhgw=\"ez 67?\" or lklhgw=\"ez 68?\" or lklhgw=\"ez 69?\" or lklhgw=\"ez 7? oe ez 8?\" or lklhgw=\"ez 9?\"","all":"lklhgw=\"ez 65?\" or lklhgw=\"ez 66?\" or lklhgw=\"ez 67?\" or lklhgw=\"ez 68?\" or lklhgw=\"ez 69?\" or lklhgw=\"ez 7? oe ez 8?\" or lklhgw=\"ez 9?\""}</v>
      </c>
    </row>
    <row r="402">
      <c r="A402" s="17" t="s">
        <v>4386</v>
      </c>
      <c r="B402" t="str">
        <f t="shared" si="1"/>
        <v>823.1</v>
      </c>
      <c r="C402" s="22" t="str">
        <f>VLOOKUP(B402,HGW!B:D,2,FALSE)</f>
        <v>823.X</v>
      </c>
      <c r="D402" s="22" t="str">
        <f>VLOOKUP(B402,SUB!B:D,2,FALSE)</f>
        <v>823.X</v>
      </c>
      <c r="E402" s="22" t="str">
        <f t="shared" si="2"/>
        <v>823.X</v>
      </c>
      <c r="G402" s="25" t="str">
        <f>VLOOKUP(B402,Kiel!C:AL,36,FALSE)</f>
        <v>{}</v>
      </c>
      <c r="H402" s="25" t="str">
        <f t="shared" si="3"/>
        <v>{}</v>
      </c>
      <c r="I402" s="25" t="str">
        <f>VLOOKUP(B402,SUB!B:AK,35,FALSE)</f>
        <v/>
      </c>
      <c r="J402" s="25" t="str">
        <f t="shared" si="4"/>
        <v/>
      </c>
      <c r="K402" s="25" t="str">
        <f>VLOOKUP(B402,HGW!B:AN,39,FALSE)</f>
        <v>{"bal":"lklhgw=\"ez 665? oe ez 666?\" or lklhgw=\"ez 667?\" or lklhgw=\"ez 668?\" or lklhgw=\"ez 669?\"","all":"lklhgw=\"ez 665? oe ez 666?\" or lklhgw=\"ez 667?\" or lklhgw=\"ez 668?\" or lklhgw=\"ez 669?\""}</v>
      </c>
      <c r="L402" s="25" t="str">
        <f t="shared" si="5"/>
        <v>{"bal":"lklhgw=\"ez 665? oe ez 666?\" or lklhgw=\"ez 667?\" or lklhgw=\"ez 668?\" or lklhgw=\"ez 669?\"","all":"lklhgw=\"ez 665? oe ez 666?\" or lklhgw=\"ez 667?\" or lklhgw=\"ez 668?\" or lklhgw=\"ez 669?\""}</v>
      </c>
    </row>
    <row r="403">
      <c r="A403" s="17" t="s">
        <v>4394</v>
      </c>
      <c r="B403" t="str">
        <f t="shared" si="1"/>
        <v>823.2</v>
      </c>
      <c r="C403" s="22" t="str">
        <f>VLOOKUP(B403,HGW!B:D,2,FALSE)</f>
        <v>823.X</v>
      </c>
      <c r="D403" s="22" t="str">
        <f>VLOOKUP(B403,SUB!B:D,2,FALSE)</f>
        <v>823.X</v>
      </c>
      <c r="E403" s="22" t="str">
        <f t="shared" si="2"/>
        <v>823.X</v>
      </c>
      <c r="G403" s="26" t="str">
        <f>VLOOKUP(B403,Kiel!C:AL,36,FALSE)</f>
        <v>#N/A</v>
      </c>
      <c r="H403" s="26" t="str">
        <f t="shared" si="3"/>
        <v>{}</v>
      </c>
      <c r="I403" s="25" t="str">
        <f>VLOOKUP(B403,SUB!B:AK,35,FALSE)</f>
        <v/>
      </c>
      <c r="J403" s="25" t="str">
        <f t="shared" si="4"/>
        <v/>
      </c>
      <c r="K403" s="25" t="str">
        <f>VLOOKUP(B403,HGW!B:AN,39,FALSE)</f>
        <v>{"bal":"lklhgw=\"ez 68?\"","all":"lklhgw=\"ez 68?\""}</v>
      </c>
      <c r="L403" s="25" t="str">
        <f t="shared" si="5"/>
        <v>{"bal":"lklhgw=\"ez 68?\"","all":"lklhgw=\"ez 68?\""}</v>
      </c>
    </row>
    <row r="404">
      <c r="A404" s="17" t="s">
        <v>4402</v>
      </c>
      <c r="B404" t="str">
        <f t="shared" si="1"/>
        <v>823.3</v>
      </c>
      <c r="C404" s="22" t="str">
        <f>VLOOKUP(B404,HGW!B:D,2,FALSE)</f>
        <v>823.X</v>
      </c>
      <c r="D404" s="22" t="str">
        <f>VLOOKUP(B404,SUB!B:D,2,FALSE)</f>
        <v>823.X</v>
      </c>
      <c r="E404" s="22" t="str">
        <f t="shared" si="2"/>
        <v>823.X</v>
      </c>
      <c r="G404" s="26" t="str">
        <f>VLOOKUP(B404,Kiel!C:AL,36,FALSE)</f>
        <v>#N/A</v>
      </c>
      <c r="H404" s="26" t="str">
        <f t="shared" si="3"/>
        <v>{}</v>
      </c>
      <c r="I404" s="25" t="str">
        <f>VLOOKUP(B404,SUB!B:AK,35,FALSE)</f>
        <v/>
      </c>
      <c r="J404" s="25" t="str">
        <f t="shared" si="4"/>
        <v/>
      </c>
      <c r="K404" s="25" t="str">
        <f>VLOOKUP(B404,HGW!B:AN,39,FALSE)</f>
        <v>{"bal":"lklhgw=\"ez 67?\"","all":"lklhgw=\"ez 67?\""}</v>
      </c>
      <c r="L404" s="25" t="str">
        <f t="shared" si="5"/>
        <v>{"bal":"lklhgw=\"ez 67?\"","all":"lklhgw=\"ez 67?\""}</v>
      </c>
    </row>
    <row r="405">
      <c r="A405" s="17" t="s">
        <v>4410</v>
      </c>
      <c r="B405" t="str">
        <f t="shared" si="1"/>
        <v>823.4</v>
      </c>
      <c r="C405" s="22" t="str">
        <f>VLOOKUP(B405,HGW!B:D,2,FALSE)</f>
        <v>823.X</v>
      </c>
      <c r="D405" s="22" t="str">
        <f>VLOOKUP(B405,SUB!B:D,2,FALSE)</f>
        <v>823.X</v>
      </c>
      <c r="E405" s="22" t="str">
        <f t="shared" si="2"/>
        <v>823.X</v>
      </c>
      <c r="G405" s="26" t="str">
        <f>VLOOKUP(B405,Kiel!C:AL,36,FALSE)</f>
        <v>#N/A</v>
      </c>
      <c r="H405" s="26" t="str">
        <f t="shared" si="3"/>
        <v>{}</v>
      </c>
      <c r="I405" s="25" t="str">
        <f>VLOOKUP(B405,SUB!B:AK,35,FALSE)</f>
        <v/>
      </c>
      <c r="J405" s="25" t="str">
        <f t="shared" si="4"/>
        <v/>
      </c>
      <c r="K405" s="25" t="str">
        <f>VLOOKUP(B405,HGW!B:AN,39,FALSE)</f>
        <v>{"bal":"lklhgw=\"ez 65?\" or lklhgw=\"ez 661?\" or lklhgw=\"ez 662?\" or lklhgw=\"ez 663?\" or lklhgw=\"ez 664?\"","all":"lklhgw=\"ez 65?\" or lklhgw=\"ez 661?\" or lklhgw=\"ez 662?\" or lklhgw=\"ez 663?\" or lklhgw=\"ez 664?\""}</v>
      </c>
      <c r="L405" s="25" t="str">
        <f t="shared" si="5"/>
        <v>{"bal":"lklhgw=\"ez 65?\" or lklhgw=\"ez 661?\" or lklhgw=\"ez 662?\" or lklhgw=\"ez 663?\" or lklhgw=\"ez 664?\"","all":"lklhgw=\"ez 65?\" or lklhgw=\"ez 661?\" or lklhgw=\"ez 662?\" or lklhgw=\"ez 663?\" or lklhgw=\"ez 664?\""}</v>
      </c>
    </row>
    <row r="406">
      <c r="A406" s="17" t="s">
        <v>4417</v>
      </c>
      <c r="B406" t="str">
        <f t="shared" si="1"/>
        <v>823.5</v>
      </c>
      <c r="C406" s="22" t="str">
        <f>VLOOKUP(B406,HGW!B:D,2,FALSE)</f>
        <v>823.X</v>
      </c>
      <c r="D406" s="22" t="str">
        <f>VLOOKUP(B406,SUB!B:D,2,FALSE)</f>
        <v>823.X</v>
      </c>
      <c r="E406" s="22" t="str">
        <f t="shared" si="2"/>
        <v>823.X</v>
      </c>
      <c r="G406" s="26" t="str">
        <f>VLOOKUP(B406,Kiel!C:AL,36,FALSE)</f>
        <v>#N/A</v>
      </c>
      <c r="H406" s="26" t="str">
        <f t="shared" si="3"/>
        <v>{}</v>
      </c>
      <c r="I406" s="25" t="str">
        <f>VLOOKUP(B406,SUB!B:AK,35,FALSE)</f>
        <v/>
      </c>
      <c r="J406" s="25" t="str">
        <f t="shared" si="4"/>
        <v/>
      </c>
      <c r="K406" s="25" t="str">
        <f>VLOOKUP(B406,HGW!B:AN,39,FALSE)</f>
        <v>{"bal":"lklhgw=\"ez 69?\"","all":"lklhgw=\"ez 69?\""}</v>
      </c>
      <c r="L406" s="25" t="str">
        <f t="shared" si="5"/>
        <v>{"bal":"lklhgw=\"ez 69?\"","all":"lklhgw=\"ez 69?\""}</v>
      </c>
    </row>
    <row r="407">
      <c r="A407" s="17" t="s">
        <v>4424</v>
      </c>
      <c r="B407" t="str">
        <f t="shared" si="1"/>
        <v>823.6</v>
      </c>
      <c r="C407" s="22" t="str">
        <f>VLOOKUP(B407,HGW!B:D,2,FALSE)</f>
        <v>823.X</v>
      </c>
      <c r="D407" s="22" t="str">
        <f>VLOOKUP(B407,SUB!B:D,2,FALSE)</f>
        <v>823.X</v>
      </c>
      <c r="E407" s="22" t="str">
        <f t="shared" si="2"/>
        <v>823.X</v>
      </c>
      <c r="G407" s="26" t="str">
        <f>VLOOKUP(B407,Kiel!C:AL,36,FALSE)</f>
        <v>#N/A</v>
      </c>
      <c r="H407" s="26" t="str">
        <f t="shared" si="3"/>
        <v>{}</v>
      </c>
      <c r="I407" s="25" t="str">
        <f>VLOOKUP(B407,SUB!B:AK,35,FALSE)</f>
        <v/>
      </c>
      <c r="J407" s="25" t="str">
        <f t="shared" si="4"/>
        <v/>
      </c>
      <c r="K407" s="25" t="str">
        <f>VLOOKUP(B407,HGW!B:AN,39,FALSE)</f>
        <v>{"bal":"lklhgw=\"ez 7?\" or lklhgw=\"ez 8?\" or lklhgw=\"ez 9?\"","all":"lklhgw=\"ez 7?\" or lklhgw=\"ez 8?\" or lklhgw=\"ez 9?\""}</v>
      </c>
      <c r="L407" s="25" t="str">
        <f t="shared" si="5"/>
        <v>{"bal":"lklhgw=\"ez 7?\" or lklhgw=\"ez 8?\" or lklhgw=\"ez 9?\"","all":"lklhgw=\"ez 7?\" or lklhgw=\"ez 8?\" or lklhgw=\"ez 9?\""}</v>
      </c>
    </row>
    <row r="408">
      <c r="A408" s="17" t="s">
        <v>4443</v>
      </c>
      <c r="B408" t="str">
        <f t="shared" si="1"/>
        <v>83X</v>
      </c>
      <c r="C408" s="22" t="str">
        <f>VLOOKUP(B408,HGW!B:D,2,FALSE)</f>
        <v>8XX</v>
      </c>
      <c r="D408" s="22" t="str">
        <f>VLOOKUP(B408,SUB!B:D,2,FALSE)</f>
        <v>8XX</v>
      </c>
      <c r="E408" s="22" t="str">
        <f t="shared" si="2"/>
        <v>8XX</v>
      </c>
      <c r="G408" s="26" t="str">
        <f>VLOOKUP(B408,Kiel!C:AL,36,FALSE)</f>
        <v>#N/A</v>
      </c>
      <c r="H408" s="26" t="str">
        <f t="shared" si="3"/>
        <v>{}</v>
      </c>
      <c r="I408" s="25" t="str">
        <f>VLOOKUP(B408,SUB!B:AK,35,FALSE)</f>
        <v/>
      </c>
      <c r="J408" s="25" t="str">
        <f t="shared" si="4"/>
        <v/>
      </c>
      <c r="K408" s="25" t="str">
        <f>VLOOKUP(B408,HGW!B:AN,39,FALSE)</f>
        <v>{}</v>
      </c>
      <c r="L408" s="25" t="str">
        <f t="shared" si="5"/>
        <v>{}</v>
      </c>
    </row>
    <row r="409">
      <c r="A409" s="17" t="s">
        <v>5936</v>
      </c>
      <c r="B409" t="str">
        <f t="shared" si="1"/>
        <v>830</v>
      </c>
      <c r="C409" s="22" t="str">
        <f>VLOOKUP(B409,HGW!B:D,2,FALSE)</f>
        <v>83X</v>
      </c>
      <c r="D409" s="22" t="str">
        <f>VLOOKUP(B409,SUB!B:D,2,FALSE)</f>
        <v>83X</v>
      </c>
      <c r="E409" s="22" t="str">
        <f t="shared" si="2"/>
        <v>83X</v>
      </c>
      <c r="G409" s="26" t="str">
        <f>VLOOKUP(B409,Kiel!C:AL,36,FALSE)</f>
        <v>#N/A</v>
      </c>
      <c r="H409" s="26" t="str">
        <f t="shared" si="3"/>
        <v>{}</v>
      </c>
      <c r="I409" s="25" t="str">
        <f>VLOOKUP(B409,SUB!B:AK,35,FALSE)</f>
        <v/>
      </c>
      <c r="J409" s="25" t="str">
        <f t="shared" si="4"/>
        <v/>
      </c>
      <c r="K409" s="25" t="str">
        <f>VLOOKUP(B409,HGW!B:AN,39,FALSE)</f>
        <v>{}</v>
      </c>
      <c r="L409" s="25" t="str">
        <f t="shared" si="5"/>
        <v>{}</v>
      </c>
    </row>
    <row r="410">
      <c r="A410" s="17" t="s">
        <v>4490</v>
      </c>
      <c r="B410" t="str">
        <f t="shared" si="1"/>
        <v>831.X</v>
      </c>
      <c r="C410" s="22" t="str">
        <f>VLOOKUP(B410,HGW!B:D,2,FALSE)</f>
        <v>83X</v>
      </c>
      <c r="D410" s="22" t="str">
        <f>VLOOKUP(B410,SUB!B:D,2,FALSE)</f>
        <v>83X</v>
      </c>
      <c r="E410" s="22" t="str">
        <f t="shared" si="2"/>
        <v>83X</v>
      </c>
      <c r="G410" s="26" t="str">
        <f>VLOOKUP(B410,Kiel!C:AL,36,FALSE)</f>
        <v>#N/A</v>
      </c>
      <c r="H410" s="26" t="str">
        <f t="shared" si="3"/>
        <v>{}</v>
      </c>
      <c r="I410" s="25" t="str">
        <f>VLOOKUP(B410,SUB!B:AK,35,FALSE)</f>
        <v/>
      </c>
      <c r="J410" s="25" t="str">
        <f t="shared" si="4"/>
        <v/>
      </c>
      <c r="K410" s="25" t="str">
        <f>VLOOKUP(B410,HGW!B:AN,39,FALSE)</f>
        <v>{}</v>
      </c>
      <c r="L410" s="25" t="str">
        <f t="shared" si="5"/>
        <v>{}</v>
      </c>
    </row>
    <row r="411">
      <c r="A411" s="17" t="s">
        <v>4448</v>
      </c>
      <c r="B411" t="str">
        <f t="shared" si="1"/>
        <v>831.1</v>
      </c>
      <c r="C411" s="22" t="str">
        <f>VLOOKUP(B411,HGW!B:D,2,FALSE)</f>
        <v>831.X</v>
      </c>
      <c r="D411" s="22" t="str">
        <f>VLOOKUP(B411,SUB!B:D,2,FALSE)</f>
        <v>831.X</v>
      </c>
      <c r="E411" s="22" t="str">
        <f t="shared" si="2"/>
        <v>831.X</v>
      </c>
      <c r="G411" s="25" t="str">
        <f>VLOOKUP(B411,Kiel!C:AL,36,FALSE)</f>
        <v>{}</v>
      </c>
      <c r="H411" s="25" t="str">
        <f t="shared" si="3"/>
        <v>{}</v>
      </c>
      <c r="I411" s="25" t="str">
        <f>VLOOKUP(B411,SUB!B:AK,35,FALSE)</f>
        <v/>
      </c>
      <c r="J411" s="25" t="str">
        <f t="shared" si="4"/>
        <v/>
      </c>
      <c r="K411" s="25" t="str">
        <f>VLOOKUP(B411,HGW!B:AN,39,FALSE)</f>
        <v>{"all":"lklhgw=\"ek 3800\""}</v>
      </c>
      <c r="L411" s="25" t="str">
        <f t="shared" si="5"/>
        <v>{"all":"lklhgw=\"ek 3800\""}</v>
      </c>
    </row>
    <row r="412">
      <c r="A412" s="17" t="s">
        <v>4458</v>
      </c>
      <c r="B412" t="str">
        <f t="shared" si="1"/>
        <v>831.2</v>
      </c>
      <c r="C412" s="22" t="str">
        <f>VLOOKUP(B412,HGW!B:D,2,FALSE)</f>
        <v>831.X</v>
      </c>
      <c r="D412" s="22" t="str">
        <f>VLOOKUP(B412,SUB!B:D,2,FALSE)</f>
        <v>831.X</v>
      </c>
      <c r="E412" s="22" t="str">
        <f t="shared" si="2"/>
        <v>831.X</v>
      </c>
      <c r="G412" s="26" t="str">
        <f>VLOOKUP(B412,Kiel!C:AL,36,FALSE)</f>
        <v>#N/A</v>
      </c>
      <c r="H412" s="26" t="str">
        <f t="shared" si="3"/>
        <v>{}</v>
      </c>
      <c r="I412" s="25" t="str">
        <f>VLOOKUP(B412,SUB!B:AK,35,FALSE)</f>
        <v/>
      </c>
      <c r="J412" s="25" t="str">
        <f t="shared" si="4"/>
        <v/>
      </c>
      <c r="K412" s="25" t="str">
        <f>VLOOKUP(B412,HGW!B:AN,39,FALSE)</f>
        <v>{"all":"lklhgw=\"ek 382?\""}</v>
      </c>
      <c r="L412" s="25" t="str">
        <f t="shared" si="5"/>
        <v>{"all":"lklhgw=\"ek 382?\""}</v>
      </c>
    </row>
    <row r="413">
      <c r="A413" s="17" t="s">
        <v>4466</v>
      </c>
      <c r="B413" t="str">
        <f t="shared" si="1"/>
        <v>831.3</v>
      </c>
      <c r="C413" s="22" t="str">
        <f>VLOOKUP(B413,HGW!B:D,2,FALSE)</f>
        <v>831.X</v>
      </c>
      <c r="D413" s="22" t="str">
        <f>VLOOKUP(B413,SUB!B:D,2,FALSE)</f>
        <v>831.X</v>
      </c>
      <c r="E413" s="22" t="str">
        <f t="shared" si="2"/>
        <v>831.X</v>
      </c>
      <c r="G413" s="25" t="str">
        <f>VLOOKUP(B413,Kiel!C:AL,36,FALSE)</f>
        <v>{}</v>
      </c>
      <c r="H413" s="25" t="str">
        <f t="shared" si="3"/>
        <v>{}</v>
      </c>
      <c r="I413" s="25" t="str">
        <f>VLOOKUP(B413,SUB!B:AK,35,FALSE)</f>
        <v/>
      </c>
      <c r="J413" s="25" t="str">
        <f t="shared" si="4"/>
        <v/>
      </c>
      <c r="K413" s="25" t="str">
        <f>VLOOKUP(B413,HGW!B:AN,39,FALSE)</f>
        <v>{"all":"lklhgw=\"ek 38?\" not (lklhgw=\"ek 380?\" or lklhgw=\"ek 381?\" or lklhgw=\"ek 382?\")"}</v>
      </c>
      <c r="L413" s="25" t="str">
        <f t="shared" si="5"/>
        <v>{"all":"lklhgw=\"ek 38?\" not (lklhgw=\"ek 380?\" or lklhgw=\"ek 381?\" or lklhgw=\"ek 382?\")"}</v>
      </c>
    </row>
    <row r="414">
      <c r="A414" s="17" t="s">
        <v>4472</v>
      </c>
      <c r="B414" t="str">
        <f t="shared" si="1"/>
        <v>831.4</v>
      </c>
      <c r="C414" s="22" t="str">
        <f>VLOOKUP(B414,HGW!B:D,2,FALSE)</f>
        <v>831.X</v>
      </c>
      <c r="D414" s="22" t="str">
        <f>VLOOKUP(B414,SUB!B:D,2,FALSE)</f>
        <v>831.X</v>
      </c>
      <c r="E414" s="22" t="str">
        <f t="shared" si="2"/>
        <v>831.X</v>
      </c>
      <c r="G414" s="25" t="str">
        <f>VLOOKUP(B414,Kiel!C:AL,36,FALSE)</f>
        <v>{}</v>
      </c>
      <c r="H414" s="25" t="str">
        <f t="shared" si="3"/>
        <v>{}</v>
      </c>
      <c r="I414" s="25" t="str">
        <f>VLOOKUP(B414,SUB!B:AK,35,FALSE)</f>
        <v/>
      </c>
      <c r="J414" s="25" t="str">
        <f t="shared" si="4"/>
        <v/>
      </c>
      <c r="K414" s="25" t="str">
        <f>VLOOKUP(B414,HGW!B:AN,39,FALSE)</f>
        <v>{"all":"lklhgw=\"ek 40?\" not (lklhgw=\"ek 4095\" or lklhgw=\"ek 4097\")"}</v>
      </c>
      <c r="L414" s="25" t="str">
        <f t="shared" si="5"/>
        <v>{"all":"lklhgw=\"ek 40?\" not (lklhgw=\"ek 4095\" or lklhgw=\"ek 4097\")"}</v>
      </c>
    </row>
    <row r="415">
      <c r="A415" s="17" t="s">
        <v>4480</v>
      </c>
      <c r="B415" t="str">
        <f t="shared" si="1"/>
        <v>831.5</v>
      </c>
      <c r="C415" s="22" t="str">
        <f>VLOOKUP(B415,HGW!B:D,2,FALSE)</f>
        <v>831.X</v>
      </c>
      <c r="D415" s="22" t="str">
        <f>VLOOKUP(B415,SUB!B:D,2,FALSE)</f>
        <v>831.X</v>
      </c>
      <c r="E415" s="22" t="str">
        <f t="shared" si="2"/>
        <v>831.X</v>
      </c>
      <c r="G415" s="25" t="str">
        <f>VLOOKUP(B415,Kiel!C:AL,36,FALSE)</f>
        <v>{}</v>
      </c>
      <c r="H415" s="25" t="str">
        <f t="shared" si="3"/>
        <v>{}</v>
      </c>
      <c r="I415" s="25" t="str">
        <f>VLOOKUP(B415,SUB!B:AK,35,FALSE)</f>
        <v/>
      </c>
      <c r="J415" s="25" t="str">
        <f t="shared" si="4"/>
        <v/>
      </c>
      <c r="K415" s="25" t="str">
        <f>VLOOKUP(B415,HGW!B:AN,39,FALSE)</f>
        <v>{"all":"lklhgw=\"ek 4095\" or lklhgw=\"ek 4097\""}</v>
      </c>
      <c r="L415" s="25" t="str">
        <f t="shared" si="5"/>
        <v>{"all":"lklhgw=\"ek 4095\" or lklhgw=\"ek 4097\""}</v>
      </c>
    </row>
    <row r="416">
      <c r="A416" s="17" t="s">
        <v>5942</v>
      </c>
      <c r="B416" t="str">
        <f t="shared" si="1"/>
        <v>831.6X</v>
      </c>
      <c r="C416" s="22" t="str">
        <f>VLOOKUP(B416,HGW!B:D,2,FALSE)</f>
        <v>831.X</v>
      </c>
      <c r="D416" s="22" t="str">
        <f>VLOOKUP(B416,SUB!B:D,2,FALSE)</f>
        <v>831.X</v>
      </c>
      <c r="E416" s="22" t="str">
        <f t="shared" si="2"/>
        <v>831.X</v>
      </c>
      <c r="G416" s="25" t="str">
        <f>VLOOKUP(B416,Kiel!C:AL,36,FALSE)</f>
        <v>{}</v>
      </c>
      <c r="H416" s="25" t="str">
        <f t="shared" si="3"/>
        <v>{}</v>
      </c>
      <c r="I416" s="25" t="str">
        <f>VLOOKUP(B416,SUB!B:AK,35,FALSE)</f>
        <v/>
      </c>
      <c r="J416" s="25" t="str">
        <f t="shared" si="4"/>
        <v/>
      </c>
      <c r="K416" s="25" t="str">
        <f>VLOOKUP(B416,HGW!B:AN,39,FALSE)</f>
        <v>{"all":"lklhgw=\"ek 41?\""}</v>
      </c>
      <c r="L416" s="25" t="str">
        <f t="shared" si="5"/>
        <v>{"all":"lklhgw=\"ek 41?\""}</v>
      </c>
    </row>
    <row r="417">
      <c r="A417" s="17" t="s">
        <v>4539</v>
      </c>
      <c r="B417" t="str">
        <f t="shared" si="1"/>
        <v>832.X</v>
      </c>
      <c r="C417" s="22" t="str">
        <f>VLOOKUP(B417,HGW!B:D,2,FALSE)</f>
        <v>83X</v>
      </c>
      <c r="D417" s="22" t="str">
        <f>VLOOKUP(B417,SUB!B:D,2,FALSE)</f>
        <v>83X</v>
      </c>
      <c r="E417" s="22" t="str">
        <f t="shared" si="2"/>
        <v>83X</v>
      </c>
      <c r="G417" s="26" t="str">
        <f>VLOOKUP(B417,Kiel!C:AL,36,FALSE)</f>
        <v>#N/A</v>
      </c>
      <c r="H417" s="26" t="str">
        <f t="shared" si="3"/>
        <v>{}</v>
      </c>
      <c r="I417" s="25" t="str">
        <f>VLOOKUP(B417,SUB!B:AK,35,FALSE)</f>
        <v/>
      </c>
      <c r="J417" s="25" t="str">
        <f t="shared" si="4"/>
        <v/>
      </c>
      <c r="K417" s="25" t="str">
        <f>VLOOKUP(B417,HGW!B:AN,39,FALSE)</f>
        <v>{"bal":"lklhgw=\"ek 47?\" or lklhgw=\"ek 48?\"","all":"lklhgw=\"ek 47?\" or lklhgw=\"ek 48?\""}</v>
      </c>
      <c r="L417" s="25" t="str">
        <f t="shared" si="5"/>
        <v>{"bal":"lklhgw=\"ek 47?\" or lklhgw=\"ek 48?\"","all":"lklhgw=\"ek 47?\" or lklhgw=\"ek 48?\""}</v>
      </c>
    </row>
    <row r="418">
      <c r="A418" s="17" t="s">
        <v>4505</v>
      </c>
      <c r="B418" t="str">
        <f t="shared" si="1"/>
        <v>832.1</v>
      </c>
      <c r="C418" s="22" t="str">
        <f>VLOOKUP(B418,HGW!B:D,2,FALSE)</f>
        <v>832.X</v>
      </c>
      <c r="D418" s="22" t="str">
        <f>VLOOKUP(B418,SUB!B:D,2,FALSE)</f>
        <v>832.X</v>
      </c>
      <c r="E418" s="22" t="str">
        <f t="shared" si="2"/>
        <v>832.X</v>
      </c>
      <c r="G418" s="25" t="str">
        <f>VLOOKUP(B418,Kiel!C:AL,36,FALSE)</f>
        <v>{}</v>
      </c>
      <c r="H418" s="25" t="str">
        <f t="shared" si="3"/>
        <v>{}</v>
      </c>
      <c r="I418" s="25" t="str">
        <f>VLOOKUP(B418,SUB!B:AK,35,FALSE)</f>
        <v/>
      </c>
      <c r="J418" s="25" t="str">
        <f t="shared" si="4"/>
        <v/>
      </c>
      <c r="K418" s="25" t="str">
        <f>VLOOKUP(B418,HGW!B:AN,39,FALSE)</f>
        <v>{}</v>
      </c>
      <c r="L418" s="25" t="str">
        <f t="shared" si="5"/>
        <v>{}</v>
      </c>
    </row>
    <row r="419">
      <c r="A419" s="17" t="s">
        <v>4511</v>
      </c>
      <c r="B419" t="str">
        <f t="shared" si="1"/>
        <v>832.2</v>
      </c>
      <c r="C419" s="22" t="str">
        <f>VLOOKUP(B419,HGW!B:D,2,FALSE)</f>
        <v>832.X</v>
      </c>
      <c r="D419" s="22" t="str">
        <f>VLOOKUP(B419,SUB!B:D,2,FALSE)</f>
        <v>832.X</v>
      </c>
      <c r="E419" s="22" t="str">
        <f t="shared" si="2"/>
        <v>832.X</v>
      </c>
      <c r="G419" s="26" t="str">
        <f>VLOOKUP(B419,Kiel!C:AL,36,FALSE)</f>
        <v>#N/A</v>
      </c>
      <c r="H419" s="26" t="str">
        <f t="shared" si="3"/>
        <v>{}</v>
      </c>
      <c r="I419" s="25" t="str">
        <f>VLOOKUP(B419,SUB!B:AK,35,FALSE)</f>
        <v/>
      </c>
      <c r="J419" s="25" t="str">
        <f t="shared" si="4"/>
        <v/>
      </c>
      <c r="K419" s="25" t="str">
        <f>VLOOKUP(B419,HGW!B:AN,39,FALSE)</f>
        <v>{}</v>
      </c>
      <c r="L419" s="25" t="str">
        <f t="shared" si="5"/>
        <v>{}</v>
      </c>
    </row>
    <row r="420">
      <c r="A420" s="17" t="s">
        <v>4517</v>
      </c>
      <c r="B420" t="str">
        <f t="shared" si="1"/>
        <v>832.3</v>
      </c>
      <c r="C420" s="22" t="str">
        <f>VLOOKUP(B420,HGW!B:D,2,FALSE)</f>
        <v>832.X</v>
      </c>
      <c r="D420" s="22" t="str">
        <f>VLOOKUP(B420,SUB!B:D,2,FALSE)</f>
        <v>832.X</v>
      </c>
      <c r="E420" s="22" t="str">
        <f t="shared" si="2"/>
        <v>832.X</v>
      </c>
      <c r="G420" s="26" t="str">
        <f>VLOOKUP(B420,Kiel!C:AL,36,FALSE)</f>
        <v>#N/A</v>
      </c>
      <c r="H420" s="26" t="str">
        <f t="shared" si="3"/>
        <v>{}</v>
      </c>
      <c r="I420" s="25" t="str">
        <f>VLOOKUP(B420,SUB!B:AK,35,FALSE)</f>
        <v/>
      </c>
      <c r="J420" s="25" t="str">
        <f t="shared" si="4"/>
        <v/>
      </c>
      <c r="K420" s="25" t="str">
        <f>VLOOKUP(B420,HGW!B:AN,39,FALSE)</f>
        <v>{"bal":"lklhgw=\"ek 4700\"","all":"lklhgw=\"ek 4700\""}</v>
      </c>
      <c r="L420" s="25" t="str">
        <f t="shared" si="5"/>
        <v>{"bal":"lklhgw=\"ek 4700\"","all":"lklhgw=\"ek 4700\""}</v>
      </c>
    </row>
    <row r="421">
      <c r="A421" s="17" t="s">
        <v>4525</v>
      </c>
      <c r="B421" t="str">
        <f t="shared" si="1"/>
        <v>832.4</v>
      </c>
      <c r="C421" s="22" t="str">
        <f>VLOOKUP(B421,HGW!B:D,2,FALSE)</f>
        <v>832.X</v>
      </c>
      <c r="D421" s="22" t="str">
        <f>VLOOKUP(B421,SUB!B:D,2,FALSE)</f>
        <v>832.X</v>
      </c>
      <c r="E421" s="22" t="str">
        <f t="shared" si="2"/>
        <v>832.X</v>
      </c>
      <c r="G421" s="26" t="str">
        <f>VLOOKUP(B421,Kiel!C:AL,36,FALSE)</f>
        <v>#N/A</v>
      </c>
      <c r="H421" s="26" t="str">
        <f t="shared" si="3"/>
        <v>{}</v>
      </c>
      <c r="I421" s="25" t="str">
        <f>VLOOKUP(B421,SUB!B:AK,35,FALSE)</f>
        <v/>
      </c>
      <c r="J421" s="25" t="str">
        <f t="shared" si="4"/>
        <v/>
      </c>
      <c r="K421" s="25" t="str">
        <f>VLOOKUP(B421,HGW!B:AN,39,FALSE)</f>
        <v>{}</v>
      </c>
      <c r="L421" s="25" t="str">
        <f t="shared" si="5"/>
        <v>{}</v>
      </c>
    </row>
    <row r="422">
      <c r="A422" s="17" t="s">
        <v>4531</v>
      </c>
      <c r="B422" t="str">
        <f t="shared" si="1"/>
        <v>832.5</v>
      </c>
      <c r="C422" s="22" t="str">
        <f>VLOOKUP(B422,HGW!B:D,2,FALSE)</f>
        <v>832.X</v>
      </c>
      <c r="D422" s="22" t="str">
        <f>VLOOKUP(B422,SUB!B:D,2,FALSE)</f>
        <v>832.X</v>
      </c>
      <c r="E422" s="22" t="str">
        <f t="shared" si="2"/>
        <v>832.X</v>
      </c>
      <c r="G422" s="25" t="str">
        <f>VLOOKUP(B422,Kiel!C:AL,36,FALSE)</f>
        <v>{}</v>
      </c>
      <c r="H422" s="25" t="str">
        <f t="shared" si="3"/>
        <v>{}</v>
      </c>
      <c r="I422" s="25" t="str">
        <f>VLOOKUP(B422,SUB!B:AK,35,FALSE)</f>
        <v/>
      </c>
      <c r="J422" s="25" t="str">
        <f t="shared" si="4"/>
        <v/>
      </c>
      <c r="K422" s="25" t="str">
        <f>VLOOKUP(B422,HGW!B:AN,39,FALSE)</f>
        <v>{"bal":"lklhgw=\"ek 4750\"","all":"lklhgw=\"ek 4750\""}</v>
      </c>
      <c r="L422" s="25" t="str">
        <f t="shared" si="5"/>
        <v>{"bal":"lklhgw=\"ek 4750\"","all":"lklhgw=\"ek 4750\""}</v>
      </c>
    </row>
    <row r="423">
      <c r="A423" s="17" t="s">
        <v>5944</v>
      </c>
      <c r="B423" t="str">
        <f t="shared" si="1"/>
        <v>832.6X</v>
      </c>
      <c r="C423" s="22" t="str">
        <f>VLOOKUP(B423,HGW!B:D,2,FALSE)</f>
        <v>832.X</v>
      </c>
      <c r="D423" t="str">
        <f>VLOOKUP(B423,SUB!B:D,2,FALSE)</f>
        <v>#N/A</v>
      </c>
      <c r="E423" s="22" t="str">
        <f t="shared" si="2"/>
        <v>832.X</v>
      </c>
      <c r="G423" s="26" t="str">
        <f>VLOOKUP(B423,Kiel!C:AL,36,FALSE)</f>
        <v>#N/A</v>
      </c>
      <c r="H423" s="26" t="str">
        <f t="shared" si="3"/>
        <v>{}</v>
      </c>
      <c r="I423" s="26" t="str">
        <f>VLOOKUP(B423,SUB!B:AK,35,FALSE)</f>
        <v>#N/A</v>
      </c>
      <c r="J423" s="26" t="str">
        <f t="shared" si="4"/>
        <v>{}</v>
      </c>
      <c r="K423" s="25" t="str">
        <f>VLOOKUP(B423,HGW!B:AN,39,FALSE)</f>
        <v>{"bal":"lklhgw=\"ek 4800\"","all":"lklhgw=\"ek 4800\""}</v>
      </c>
      <c r="L423" s="25" t="str">
        <f t="shared" si="5"/>
        <v>{"bal":"lklhgw=\"ek 4800\"","all":"lklhgw=\"ek 4800\""}</v>
      </c>
    </row>
    <row r="424">
      <c r="A424" s="17" t="s">
        <v>5947</v>
      </c>
      <c r="B424" t="str">
        <f t="shared" si="1"/>
        <v>84X</v>
      </c>
      <c r="C424" s="22" t="str">
        <f>VLOOKUP(B424,HGW!B:D,2,FALSE)</f>
        <v>8XX</v>
      </c>
      <c r="D424" s="22" t="str">
        <f>VLOOKUP(B424,SUB!B:D,2,FALSE)</f>
        <v>8XX</v>
      </c>
      <c r="E424" s="22" t="str">
        <f t="shared" si="2"/>
        <v>8XX</v>
      </c>
      <c r="G424" s="26" t="str">
        <f>VLOOKUP(B424,Kiel!C:AL,36,FALSE)</f>
        <v>#N/A</v>
      </c>
      <c r="H424" s="26" t="str">
        <f t="shared" si="3"/>
        <v>{}</v>
      </c>
      <c r="I424" s="25" t="str">
        <f>VLOOKUP(B424,SUB!B:AK,35,FALSE)</f>
        <v/>
      </c>
      <c r="J424" s="25" t="str">
        <f t="shared" si="4"/>
        <v/>
      </c>
      <c r="K424" s="25" t="str">
        <f>VLOOKUP(B424,HGW!B:AN,39,FALSE)</f>
        <v>{"nord":"lklhgw=\"ek 5380\"","se":"lklhgw=\"ek 5380\"","no":"lklhgw=\"ek 5380\"","fi":"lklhgw=\"ek 5380\"","all":"lklhgw=\"ek 5380\""}</v>
      </c>
      <c r="L424" s="25" t="str">
        <f t="shared" si="5"/>
        <v>{"nord":"lklhgw=\"ek 5380\"","se":"lklhgw=\"ek 5380\"","no":"lklhgw=\"ek 5380\"","fi":"lklhgw=\"ek 5380\"","all":"lklhgw=\"ek 5380\""}</v>
      </c>
    </row>
    <row r="425">
      <c r="A425" s="17" t="s">
        <v>5948</v>
      </c>
      <c r="B425" t="str">
        <f t="shared" si="1"/>
        <v>85X</v>
      </c>
      <c r="C425" s="22" t="str">
        <f>VLOOKUP(B425,HGW!B:D,2,FALSE)</f>
        <v>8XX</v>
      </c>
      <c r="D425" s="22" t="str">
        <f>VLOOKUP(B425,SUB!B:D,2,FALSE)</f>
        <v>8XX</v>
      </c>
      <c r="E425" s="22" t="str">
        <f t="shared" si="2"/>
        <v>8XX</v>
      </c>
      <c r="G425" s="25" t="str">
        <f>VLOOKUP(B425,Kiel!C:AL,36,FALSE)</f>
        <v>{}</v>
      </c>
      <c r="H425" s="25" t="str">
        <f t="shared" si="3"/>
        <v>{}</v>
      </c>
      <c r="I425" s="25" t="str">
        <f>VLOOKUP(B425,SUB!B:AK,35,FALSE)</f>
        <v/>
      </c>
      <c r="J425" s="25" t="str">
        <f t="shared" si="4"/>
        <v/>
      </c>
      <c r="K425" s="25" t="str">
        <f>VLOOKUP(B425,HGW!B:AN,39,FALSE)</f>
        <v>{}</v>
      </c>
      <c r="L425" s="25" t="str">
        <f t="shared" si="5"/>
        <v>{}</v>
      </c>
    </row>
    <row r="426">
      <c r="A426" s="17" t="s">
        <v>5950</v>
      </c>
      <c r="B426" t="str">
        <f t="shared" si="1"/>
        <v>9XX</v>
      </c>
      <c r="C426" s="22" t="str">
        <f>VLOOKUP(B426,HGW!B:D,2,FALSE)</f>
        <v>vifanord-ROOT</v>
      </c>
      <c r="D426" s="22" t="str">
        <f>VLOOKUP(B426,SUB!B:D,2,FALSE)</f>
        <v>vifanord-ROOT</v>
      </c>
      <c r="E426" s="22" t="str">
        <f t="shared" si="2"/>
        <v>vifanord-ROOT</v>
      </c>
      <c r="G426" s="26" t="str">
        <f>VLOOKUP(B426,Kiel!C:AL,36,FALSE)</f>
        <v>#N/A</v>
      </c>
      <c r="H426" s="26" t="str">
        <f t="shared" si="3"/>
        <v>{}</v>
      </c>
      <c r="I426" s="25" t="str">
        <f>VLOOKUP(B426,SUB!B:AK,35,FALSE)</f>
        <v/>
      </c>
      <c r="J426" s="25" t="str">
        <f t="shared" si="4"/>
        <v/>
      </c>
      <c r="K426" s="25" t="str">
        <f>VLOOKUP(B426,HGW!B:AN,39,FALSE)</f>
        <v>{"bal":"lklhgw=\"ra ?-rb ?\" or lklhgw=\"rq 20?-rq 23?\" or lklhgw=\"n\""}</v>
      </c>
      <c r="L426" s="25" t="str">
        <f t="shared" si="5"/>
        <v>{"bal":"lklhgw=\"ra ?-rb ?\" or lklhgw=\"rq 20?-rq 23?\" or lklhgw=\"n\""}</v>
      </c>
    </row>
    <row r="427">
      <c r="A427" s="17" t="s">
        <v>4601</v>
      </c>
      <c r="B427" t="str">
        <f t="shared" si="1"/>
        <v>91X</v>
      </c>
      <c r="C427" s="22" t="str">
        <f>VLOOKUP(B427,HGW!B:D,2,FALSE)</f>
        <v>9XX</v>
      </c>
      <c r="D427" s="22" t="str">
        <f>VLOOKUP(B427,SUB!B:D,2,FALSE)</f>
        <v>9XX</v>
      </c>
      <c r="E427" s="22" t="str">
        <f t="shared" si="2"/>
        <v>9XX</v>
      </c>
      <c r="G427" s="26" t="str">
        <f>VLOOKUP(B427,Kiel!C:AL,36,FALSE)</f>
        <v>#N/A</v>
      </c>
      <c r="H427" s="26" t="str">
        <f t="shared" si="3"/>
        <v>{}</v>
      </c>
      <c r="I427" s="25" t="str">
        <f>VLOOKUP(B427,SUB!B:AK,35,FALSE)</f>
        <v/>
      </c>
      <c r="J427" s="25" t="str">
        <f t="shared" si="4"/>
        <v/>
      </c>
      <c r="K427" s="25" t="str">
        <f>VLOOKUP(B427,HGW!B:AN,39,FALSE)</f>
        <v>{}</v>
      </c>
      <c r="L427" s="25" t="str">
        <f t="shared" si="5"/>
        <v>{}</v>
      </c>
    </row>
    <row r="428">
      <c r="A428" s="17" t="s">
        <v>5951</v>
      </c>
      <c r="B428" t="str">
        <f t="shared" si="1"/>
        <v>910</v>
      </c>
      <c r="C428" s="22" t="str">
        <f>VLOOKUP(B428,HGW!B:D,2,FALSE)</f>
        <v>91X</v>
      </c>
      <c r="D428" s="22" t="str">
        <f>VLOOKUP(B428,SUB!B:D,2,FALSE)</f>
        <v>91X</v>
      </c>
      <c r="E428" s="22" t="str">
        <f t="shared" si="2"/>
        <v>91X</v>
      </c>
      <c r="G428" s="25" t="str">
        <f>VLOOKUP(B428,Kiel!C:AL,36,FALSE)</f>
        <v>{"all":"kiss=\"ska 013.900\" or kiss=\"lan 256*\"","nord":"kiss=\"ska 001* \"","sca":"kiss=\"ska 001* \"","dk":"kiss=\"ska 001* \" or kiss=\"ska 015*\" or kiss=\"ska 02*\" or kiss=\"jus 942.015\"","gro":"kiss=\"ska 001* \" or kiss=\"ska 013.200\" or kiss=\"ska 03*\"","ic":"kiss=\"ska 001* \" or kiss=\"ska 03*\" or kiss=\"ska 04*\" or kiss=\"jus 952.015\"","fae":"kiss=\"ska 001* \" or kiss=\"ska 03*\"","se":"kiss=\"ska 001* \" or kiss=\"ska 013.200\" or kiss=\"ska 013.700\" or kiss=\"ska 013.800\" or kiss=\"ska 07*\" or kiss=\"ska 08*\" or kiss=\"ska 09*\" or kiss=\"jus 956.015\"","no":"kiss=\"ska 001* \" or kiss=\"ska 013.700\" or kiss=\"ska 013.800\" or kiss=\"ska 04*\" or kiss=\"ska 05*\" or kiss=\"ska 06*\" or kiss=\"ska 07*\" or kiss=\"jus 954.015\"","fi":"kiss=\"ska 001* \" or kiss=\"ska 013.700\" or kiss=\"ska 09*\" or kiss=\"lan 543*\" or kiss=\"lan 546*\" or kiss=\"jus 949.015\""}</v>
      </c>
      <c r="H428" s="25" t="str">
        <f t="shared" si="3"/>
        <v>{"all":"kiss=\"ska 013.900\" or kiss=\"lan 256*\"","nord":"kiss=\"ska 001* \"","sca":"kiss=\"ska 001* \"","dk":"kiss=\"ska 001* \" or kiss=\"ska 015*\" or kiss=\"ska 02*\" or kiss=\"jus 942.015\"","gro":"kiss=\"ska 001* \" or kiss=\"ska 013.200\" or kiss=\"ska 03*\"","ic":"kiss=\"ska 001* \" or kiss=\"ska 03*\" or kiss=\"ska 04*\" or kiss=\"jus 952.015\"","fae":"kiss=\"ska 001* \" or kiss=\"ska 03*\"","se":"kiss=\"ska 001* \" or kiss=\"ska 013.200\" or kiss=\"ska 013.700\" or kiss=\"ska 013.800\" or kiss=\"ska 07*\" or kiss=\"ska 08*\" or kiss=\"ska 09*\" or kiss=\"jus 956.015\"","no":"kiss=\"ska 001* \" or kiss=\"ska 013.700\" or kiss=\"ska 013.800\" or kiss=\"ska 04*\" or kiss=\"ska 05*\" or kiss=\"ska 06*\" or kiss=\"ska 07*\" or kiss=\"jus 954.015\"","fi":"kiss=\"ska 001* \" or kiss=\"ska 013.700\" or kiss=\"ska 09*\" or kiss=\"lan 543*\" or kiss=\"lan 546*\" or kiss=\"jus 949.015\""}</v>
      </c>
      <c r="I428" s="25" t="str">
        <f>VLOOKUP(B428,SUB!B:AK,35,FALSE)</f>
        <v/>
      </c>
      <c r="J428" s="25" t="str">
        <f t="shared" si="4"/>
        <v/>
      </c>
      <c r="K428" s="25" t="str">
        <f>VLOOKUP(B428,HGW!B:AN,39,FALSE)</f>
        <v>{"nord":"lklhgw=\"gz 012?\" or lklhgw=\"r! !!0?\"","sca":"lklhgw=\"r! !!0?\" not lklhgw=\"rm 500?\"","dk":"lklhgw=\"rm 200?\"","ic":"lklhgw=\"rm 600?\"","gro":"lklhgw=\"ry 400?\"","se":"lklhgw=\"rm 400?\"","no":"lklhgw=\"rm 300?\"","fi":"lklhgw=\"rm 500?\"","bal":"lklhgw=\"rq 2!0?\"","all":"lklhgw=\"gz 012?\" or lklhgw=\"r! !!0?\""}</v>
      </c>
      <c r="L428" s="25" t="str">
        <f t="shared" si="5"/>
        <v>{"nord":"lklhgw=\"gz 012?\" or lklhgw=\"r! !!0?\"","sca":"lklhgw=\"r! !!0?\" not lklhgw=\"rm 500?\"","dk":"lklhgw=\"rm 200?\"","ic":"lklhgw=\"rm 600?\"","gro":"lklhgw=\"ry 400?\"","se":"lklhgw=\"rm 400?\"","no":"lklhgw=\"rm 300?\"","fi":"lklhgw=\"rm 500?\"","bal":"lklhgw=\"rq 2!0?\"","all":"lklhgw=\"gz 012?\" or lklhgw=\"r! !!0?\""}</v>
      </c>
    </row>
    <row r="429">
      <c r="A429" s="17" t="s">
        <v>5952</v>
      </c>
      <c r="B429" t="str">
        <f t="shared" si="1"/>
        <v>911.X</v>
      </c>
      <c r="C429" s="22" t="str">
        <f>VLOOKUP(B429,HGW!B:D,2,FALSE)</f>
        <v>91X</v>
      </c>
      <c r="D429" s="22" t="str">
        <f>VLOOKUP(B429,SUB!B:D,2,FALSE)</f>
        <v>91X</v>
      </c>
      <c r="E429" s="22" t="str">
        <f t="shared" si="2"/>
        <v>91X</v>
      </c>
      <c r="G429" s="26" t="str">
        <f>VLOOKUP(B429,Kiel!C:AL,36,FALSE)</f>
        <v>#N/A</v>
      </c>
      <c r="H429" s="26" t="str">
        <f t="shared" si="3"/>
        <v>{}</v>
      </c>
      <c r="I429" s="25" t="str">
        <f>VLOOKUP(B429,SUB!B:AK,35,FALSE)</f>
        <v/>
      </c>
      <c r="J429" s="25" t="str">
        <f t="shared" si="4"/>
        <v/>
      </c>
      <c r="K429" s="25" t="str">
        <f>VLOOKUP(B429,HGW!B:AN,39,FALSE)</f>
        <v>{"nord":"lklhgw=\"r! !!82?\" or lklhgw=\"r! !!83?\" or lklhgw=\"nd 8?\"","sca":"(lklhgw=\"r! !!82?\" or lklhgw=\"r! !!83?\")\" not lklhgw=\"rm 50?\"","dk":"lklhgw=\"rm 2082?\" or lklhgw=\"rm 2083?\"","ic":"lklhgw=\"rm 6082?\" or lklhgw=\"rm 6083?\"","gro":"lklhgw=\"ry 4082?\" or lklhgw=\"ry 4083?\"","se":"lklhgw=\"rm 4082?\" or lklhgw=\"rm 4083?\"","no":"lklhgw=\"rm 3082?\" or lklhgw=\"rm 3083?\"","fi":"lklhgw=\"rm 5082?\" or lklhgw=\"rm 5083?\"","bal":"lklhgw=\"rq 2!82?\" or lklhgw=\"rq 2!83?\" or lklhgw=\"nd 8?\"","all":"lklhgw=\"r! !!82?\" or lklhgw=\"r! !!83?\" or lklhgw=\"nd 8?\""}</v>
      </c>
      <c r="L429" s="25" t="str">
        <f t="shared" si="5"/>
        <v>{"nord":"lklhgw=\"r! !!82?\" or lklhgw=\"r! !!83?\" or lklhgw=\"nd 8?\"","sca":"(lklhgw=\"r! !!82?\" or lklhgw=\"r! !!83?\")\" not lklhgw=\"rm 50?\"","dk":"lklhgw=\"rm 2082?\" or lklhgw=\"rm 2083?\"","ic":"lklhgw=\"rm 6082?\" or lklhgw=\"rm 6083?\"","gro":"lklhgw=\"ry 4082?\" or lklhgw=\"ry 4083?\"","se":"lklhgw=\"rm 4082?\" or lklhgw=\"rm 4083?\"","no":"lklhgw=\"rm 3082?\" or lklhgw=\"rm 3083?\"","fi":"lklhgw=\"rm 5082?\" or lklhgw=\"rm 5083?\"","bal":"lklhgw=\"rq 2!82?\" or lklhgw=\"rq 2!83?\" or lklhgw=\"nd 8?\"","all":"lklhgw=\"r! !!82?\" or lklhgw=\"r! !!83?\" or lklhgw=\"nd 8?\""}</v>
      </c>
    </row>
    <row r="430">
      <c r="A430" s="17" t="s">
        <v>4627</v>
      </c>
      <c r="B430" t="str">
        <f t="shared" si="1"/>
        <v>911.1</v>
      </c>
      <c r="C430" s="22" t="str">
        <f>VLOOKUP(B430,HGW!B:D,2,FALSE)</f>
        <v>911.X</v>
      </c>
      <c r="D430" s="22" t="str">
        <f>VLOOKUP(B430,SUB!B:D,2,FALSE)</f>
        <v>911.X</v>
      </c>
      <c r="E430" s="22" t="str">
        <f t="shared" si="2"/>
        <v>911.X</v>
      </c>
      <c r="G430" s="25" t="str">
        <f>VLOOKUP(B430,Kiel!C:AL,36,FALSE)</f>
        <v>{"all":"kiss=\"ska 131*\"","nord":"kiss=\"ska 131*\"","sca":"kiss=\"ska 010*\" or kiss=\"ska 131*\"","dk":"kiss=\"ska 021*\" or kiss=\"ska 131*\"","gro":"kiss=\"ska 035.700\" or kiss=\"ska 131*\"","ic":"kiss=\"ska 044*\" or kiss=\"ska 131*\"","fae":"kiss=\"ska 033.700\" or kiss=\"ska 131*\"","se":"kiss=\"ska 083*\" or kiss=\"ska 131*\"","no":"kiss=\"ska 055*\" or kiss=\"ska 131*\" or kiss=\"lan 97*\"","fi":"kiss=\"ska 131*\""}</v>
      </c>
      <c r="H430" s="25" t="str">
        <f t="shared" si="3"/>
        <v>{"all":"kiss=\"ska 131*\"","nord":"kiss=\"ska 131*\"","sca":"kiss=\"ska 010*\" or kiss=\"ska 131*\"","dk":"kiss=\"ska 021*\" or kiss=\"ska 131*\"","gro":"kiss=\"ska 035.700\" or kiss=\"ska 131*\"","ic":"kiss=\"ska 044*\" or kiss=\"ska 131*\"","fae":"kiss=\"ska 033.700\" or kiss=\"ska 131*\"","se":"kiss=\"ska 083*\" or kiss=\"ska 131*\"","no":"kiss=\"ska 055*\" or kiss=\"ska 131*\" or kiss=\"lan 97*\"","fi":"kiss=\"ska 131*\""}</v>
      </c>
      <c r="I430" s="25" t="str">
        <f>VLOOKUP(B430,SUB!B:AK,35,FALSE)</f>
        <v/>
      </c>
      <c r="J430" s="25" t="str">
        <f t="shared" si="4"/>
        <v/>
      </c>
      <c r="K430" s="25" t="str">
        <f>VLOOKUP(B430,HGW!B:AN,39,FALSE)</f>
        <v>{}</v>
      </c>
      <c r="L430" s="25" t="str">
        <f t="shared" si="5"/>
        <v>{}</v>
      </c>
    </row>
    <row r="431">
      <c r="A431" s="17" t="s">
        <v>4634</v>
      </c>
      <c r="B431" t="str">
        <f t="shared" si="1"/>
        <v>911.2</v>
      </c>
      <c r="C431" s="22" t="str">
        <f>VLOOKUP(B431,HGW!B:D,2,FALSE)</f>
        <v>911.X</v>
      </c>
      <c r="D431" s="22" t="str">
        <f>VLOOKUP(B431,SUB!B:D,2,FALSE)</f>
        <v>911.X</v>
      </c>
      <c r="E431" s="22" t="str">
        <f t="shared" si="2"/>
        <v>911.X</v>
      </c>
      <c r="G431" s="26" t="str">
        <f>VLOOKUP(B431,Kiel!C:AL,36,FALSE)</f>
        <v>#N/A</v>
      </c>
      <c r="H431" s="26" t="str">
        <f t="shared" si="3"/>
        <v>{}</v>
      </c>
      <c r="I431" s="25" t="str">
        <f>VLOOKUP(B431,SUB!B:AK,35,FALSE)</f>
        <v/>
      </c>
      <c r="J431" s="25" t="str">
        <f t="shared" si="4"/>
        <v/>
      </c>
      <c r="K431" s="25" t="str">
        <f>VLOOKUP(B431,HGW!B:AN,39,FALSE)</f>
        <v>{}</v>
      </c>
      <c r="L431" s="25" t="str">
        <f t="shared" si="5"/>
        <v>{}</v>
      </c>
    </row>
    <row r="432">
      <c r="A432" s="17" t="s">
        <v>4637</v>
      </c>
      <c r="B432" t="str">
        <f t="shared" si="1"/>
        <v>911.3</v>
      </c>
      <c r="C432" s="22" t="str">
        <f>VLOOKUP(B432,HGW!B:D,2,FALSE)</f>
        <v>911.X</v>
      </c>
      <c r="D432" s="22" t="str">
        <f>VLOOKUP(B432,SUB!B:D,2,FALSE)</f>
        <v>911.X</v>
      </c>
      <c r="E432" s="22" t="str">
        <f t="shared" si="2"/>
        <v>911.X</v>
      </c>
      <c r="G432" s="26" t="str">
        <f>VLOOKUP(B432,Kiel!C:AL,36,FALSE)</f>
        <v>#N/A</v>
      </c>
      <c r="H432" s="26" t="str">
        <f t="shared" si="3"/>
        <v>{}</v>
      </c>
      <c r="I432" s="25" t="str">
        <f>VLOOKUP(B432,SUB!B:AK,35,FALSE)</f>
        <v/>
      </c>
      <c r="J432" s="25" t="str">
        <f t="shared" si="4"/>
        <v/>
      </c>
      <c r="K432" s="25" t="str">
        <f>VLOOKUP(B432,HGW!B:AN,39,FALSE)</f>
        <v>{}</v>
      </c>
      <c r="L432" s="25" t="str">
        <f t="shared" si="5"/>
        <v>{}</v>
      </c>
    </row>
    <row r="433">
      <c r="A433" s="17" t="s">
        <v>4641</v>
      </c>
      <c r="B433" t="str">
        <f t="shared" si="1"/>
        <v>911.4</v>
      </c>
      <c r="C433" s="22" t="str">
        <f>VLOOKUP(B433,HGW!B:D,2,FALSE)</f>
        <v>911.X</v>
      </c>
      <c r="D433" s="22" t="str">
        <f>VLOOKUP(B433,SUB!B:D,2,FALSE)</f>
        <v>911.X</v>
      </c>
      <c r="E433" s="22" t="str">
        <f t="shared" si="2"/>
        <v>911.X</v>
      </c>
      <c r="G433" s="26" t="str">
        <f>VLOOKUP(B433,Kiel!C:AL,36,FALSE)</f>
        <v>#N/A</v>
      </c>
      <c r="H433" s="26" t="str">
        <f t="shared" si="3"/>
        <v>{}</v>
      </c>
      <c r="I433" s="25" t="str">
        <f>VLOOKUP(B433,SUB!B:AK,35,FALSE)</f>
        <v/>
      </c>
      <c r="J433" s="25" t="str">
        <f t="shared" si="4"/>
        <v/>
      </c>
      <c r="K433" s="25" t="str">
        <f>VLOOKUP(B433,HGW!B:AN,39,FALSE)</f>
        <v>{}</v>
      </c>
      <c r="L433" s="25" t="str">
        <f t="shared" si="5"/>
        <v>{}</v>
      </c>
    </row>
    <row r="434">
      <c r="A434" s="17" t="s">
        <v>4644</v>
      </c>
      <c r="B434" t="str">
        <f t="shared" si="1"/>
        <v>911.5</v>
      </c>
      <c r="C434" s="22" t="str">
        <f>VLOOKUP(B434,HGW!B:D,2,FALSE)</f>
        <v>911.X</v>
      </c>
      <c r="D434" s="22" t="str">
        <f>VLOOKUP(B434,SUB!B:D,2,FALSE)</f>
        <v>911.X</v>
      </c>
      <c r="E434" s="22" t="str">
        <f t="shared" si="2"/>
        <v>911.X</v>
      </c>
      <c r="G434" s="26" t="str">
        <f>VLOOKUP(B434,Kiel!C:AL,36,FALSE)</f>
        <v>#N/A</v>
      </c>
      <c r="H434" s="26" t="str">
        <f t="shared" si="3"/>
        <v>{}</v>
      </c>
      <c r="I434" s="25" t="str">
        <f>VLOOKUP(B434,SUB!B:AK,35,FALSE)</f>
        <v/>
      </c>
      <c r="J434" s="25" t="str">
        <f t="shared" si="4"/>
        <v/>
      </c>
      <c r="K434" s="25" t="str">
        <f>VLOOKUP(B434,HGW!B:AN,39,FALSE)</f>
        <v>{}</v>
      </c>
      <c r="L434" s="25" t="str">
        <f t="shared" si="5"/>
        <v>{}</v>
      </c>
    </row>
    <row r="435">
      <c r="A435" s="17">
        <v>912.0</v>
      </c>
      <c r="B435" t="str">
        <f t="shared" si="1"/>
        <v>912</v>
      </c>
      <c r="C435" s="22" t="str">
        <f>VLOOKUP(B435,HGW!B:D,2,FALSE)</f>
        <v>91X</v>
      </c>
      <c r="D435" s="22" t="str">
        <f>VLOOKUP(B435,SUB!B:D,2,FALSE)</f>
        <v>91X</v>
      </c>
      <c r="E435" s="22" t="str">
        <f t="shared" si="2"/>
        <v>91X</v>
      </c>
      <c r="G435" s="25" t="str">
        <f>VLOOKUP(B435,Kiel!C:AL,36,FALSE)</f>
        <v>{"dk":"kiss=\"ska 003.028\"","gro":"kiss=\"ska 035.028\"","ic":"kiss=\"ska 037.028\"","fae":"kiss=\"ska 033.028\"","se":"kiss=\"ska 077.028\"","no":"kiss=\"ska 048.028\""}</v>
      </c>
      <c r="H435" s="25" t="str">
        <f t="shared" si="3"/>
        <v>{"dk":"kiss=\"ska 003.028\"","gro":"kiss=\"ska 035.028\"","ic":"kiss=\"ska 037.028\"","fae":"kiss=\"ska 033.028\"","se":"kiss=\"ska 077.028\"","no":"kiss=\"ska 048.028\""}</v>
      </c>
      <c r="I435" s="25" t="str">
        <f>VLOOKUP(B435,SUB!B:AK,35,FALSE)</f>
        <v/>
      </c>
      <c r="J435" s="25" t="str">
        <f t="shared" si="4"/>
        <v/>
      </c>
      <c r="K435" s="25" t="str">
        <f>VLOOKUP(B435,HGW!B:AN,39,FALSE)</f>
        <v>{"nord":"lklhgw=\"nd 857?\" or lklhgw=\"r! !!217or lklhgw=\"r! !!223\" or lklhgw=\"r! !!226\" or lklhgw=\"r! !!229\" or lklhgw=\"r! !!232\" or lklhgw=\"r! !!235\"","sca":"(lklhgw=\"r! !!217or lklhgw=\"r! !!223\" or lklhgw=\"r! !!226\" or lklhgw=\"r! !!229\" or lklhgw=\"r! !!232\" or lklhgw=\"r! !!235\")\" not lklhgw=\"rm 50?\"","dk":"lklhgw=\"rm 20217\" or lklhgw=\"rm 20223\" or lklhgw=\"rm 20226\" or lklhgw=\"rm 20229\" or lklhgw=\"rm 20232\" or lklhgw=\"rm 20235 \"","ic":"lklhgw=\"rm 60217\" or lklhgw=\"rm 60223\" or lklhgw=\"rm 60226\" or lklhgw=\"rm 60229\" or lklhgw=\"rm 60232\" or lklhgw=\"rm 60235 \"","gro":"lklhgw=\"ry 40217\" or lklhgw=\"ry 40223\" or lklhgw=\"ry 40226\" or lklhgw=\"ry 40229\" or lklhgw=\"ry 40232\" or lklhgw=\"ry 40235 \"","se":"lklhgw=\"rm 40217\" or lklhgw=\"rm 40223\" or lklhgw=\"rm 40226\" or lklhgw=\"rm 40229\" or lklhgw=\"rm 40232\" or lklhgw=\"rm 40235 \"","no":"lklhgw=\"rm 30217\" or lklhgw=\"rm 30223\" or lklhgw=\"rm 30226\" or lklhgw=\"rm 30229\" or lklhgw=\"rm 30232\" or lklhgw=\"rm 30235 \"","fi":"lklhgw=\"rm 50217\" or lklhgw=\"rm 50223\" or lklhgw=\"rm 50226\" or lklhgw=\"rm 50229\" or lklhgw=\"rm 50232\" or lklhgw=\"rm 50235 \"","bal":"lklhgw=\"rq 2!217\" or lklhgw=\"rq 2!223\" or lklhgw=\"rq 2!226\" or lklhgw=\"rq 2!229\" or lklhgw=\"rq 2!232\" or lklhgw=\"rq 2!235 \"","all":"lklhgw=\"nd 857?\" or lklhgw=\"r! !!217or lklhgw=\"r! !!223\" or lklhgw=\"r! !!226\" or lklhgw=\"r! !!229\" or lklhgw=\"r! !!232\" or lklhgw=\"r! !!235\""}</v>
      </c>
      <c r="L435" s="25" t="str">
        <f t="shared" si="5"/>
        <v>{"nord":"lklhgw=\"nd 857?\" or lklhgw=\"r! !!217or lklhgw=\"r! !!223\" or lklhgw=\"r! !!226\" or lklhgw=\"r! !!229\" or lklhgw=\"r! !!232\" or lklhgw=\"r! !!235\"","sca":"(lklhgw=\"r! !!217or lklhgw=\"r! !!223\" or lklhgw=\"r! !!226\" or lklhgw=\"r! !!229\" or lklhgw=\"r! !!232\" or lklhgw=\"r! !!235\")\" not lklhgw=\"rm 50?\"","dk":"lklhgw=\"rm 20217\" or lklhgw=\"rm 20223\" or lklhgw=\"rm 20226\" or lklhgw=\"rm 20229\" or lklhgw=\"rm 20232\" or lklhgw=\"rm 20235 \"","ic":"lklhgw=\"rm 60217\" or lklhgw=\"rm 60223\" or lklhgw=\"rm 60226\" or lklhgw=\"rm 60229\" or lklhgw=\"rm 60232\" or lklhgw=\"rm 60235 \"","gro":"lklhgw=\"ry 40217\" or lklhgw=\"ry 40223\" or lklhgw=\"ry 40226\" or lklhgw=\"ry 40229\" or lklhgw=\"ry 40232\" or lklhgw=\"ry 40235 \"","se":"lklhgw=\"rm 40217\" or lklhgw=\"rm 40223\" or lklhgw=\"rm 40226\" or lklhgw=\"rm 40229\" or lklhgw=\"rm 40232\" or lklhgw=\"rm 40235 \"","no":"lklhgw=\"rm 30217\" or lklhgw=\"rm 30223\" or lklhgw=\"rm 30226\" or lklhgw=\"rm 30229\" or lklhgw=\"rm 30232\" or lklhgw=\"rm 30235 \"","fi":"lklhgw=\"rm 50217\" or lklhgw=\"rm 50223\" or lklhgw=\"rm 50226\" or lklhgw=\"rm 50229\" or lklhgw=\"rm 50232\" or lklhgw=\"rm 50235 \"","bal":"lklhgw=\"rq 2!217\" or lklhgw=\"rq 2!223\" or lklhgw=\"rq 2!226\" or lklhgw=\"rq 2!229\" or lklhgw=\"rq 2!232\" or lklhgw=\"rq 2!235 \"","all":"lklhgw=\"nd 857?\" or lklhgw=\"r! !!217or lklhgw=\"r! !!223\" or lklhgw=\"r! !!226\" or lklhgw=\"r! !!229\" or lklhgw=\"r! !!232\" or lklhgw=\"r! !!235\""}</v>
      </c>
    </row>
    <row r="436">
      <c r="A436" s="17" t="s">
        <v>4714</v>
      </c>
      <c r="B436" t="str">
        <f t="shared" si="1"/>
        <v>914.X</v>
      </c>
      <c r="C436" s="22" t="str">
        <f>VLOOKUP(B436,HGW!B:D,2,FALSE)</f>
        <v>91X</v>
      </c>
      <c r="D436" s="22" t="str">
        <f>VLOOKUP(B436,SUB!B:D,2,FALSE)</f>
        <v>91X</v>
      </c>
      <c r="E436" s="22" t="str">
        <f t="shared" si="2"/>
        <v>91X</v>
      </c>
      <c r="G436" s="26" t="str">
        <f>VLOOKUP(B436,Kiel!C:AL,36,FALSE)</f>
        <v>#N/A</v>
      </c>
      <c r="H436" s="26" t="str">
        <f t="shared" si="3"/>
        <v>{}</v>
      </c>
      <c r="I436" s="25" t="str">
        <f>VLOOKUP(B436,SUB!B:AK,35,FALSE)</f>
        <v/>
      </c>
      <c r="J436" s="25" t="str">
        <f t="shared" si="4"/>
        <v/>
      </c>
      <c r="K436" s="25" t="str">
        <f>VLOOKUP(B436,HGW!B:AN,39,FALSE)</f>
        <v>{"nord":"lklhgw=\"r! !!18?\" or lklhgw=\"r! !!3?\" or lklhgw=\"r! !!4?\" or lklhgw=\"r! !!2?\" not (lklhgw=\"r! !!20?\" or lklhgw=\"r! !!21?\" or lklhgw=\"r! !!22?\" or lklhgw=\"r! !!23?\")","sca":"(lklhgw=\"r! !!18?\" or lklhgw=\"r! !!3?\" or lklhgw=\"r! !!4?\" or lklhgw=\"r! !!24?\" or lklhgw=\"r! !!25?\" or lklhgw=\"r! !!26?\" or lklhgw=\"r! !!27?\" or lklhgw=\"r! !!28?\" or lklhgw=\"r! !!29?\")\" not lklhgw=\"rm 50?\"","dk":"lklhgw=\"rm 2018?\" or lklhgw=\"rm 203?\" or lklhgw=\"rm 204?\" or lklhgw=\"rm 202?\" not (lklhgw=\"rm 2020?\" or lklhgw=\"rm 2021?\" or lklhgw=\"rm 2022?\" or lklhgw=\"rm 2023?\")","ic":"lklhgw=\"rm 6018?\" or lklhgw=\"rm 603?\" or lklhgw=\"rm 604?\" or lklhgw=\"rm 602?\" not (lklhgw=\"rm 6020?\" or lklhgw=\"rm 6021?\" or lklhgw=\"rm 6022?\" or lklhgw=\"rm 6023?\")","gro":"lklhgw=\"ry 4018?\" or lklhgw=\"ry 403?\" or lklhgw=\"ry 404?\" or lklhgw=\"ry 402?\" not (lklhgw=\"ry 4020?\" or lklhgw=\"ry 4021?\" or lklhgw=\"ry 4022?\" or lklhgw=\"ry 4023?\")","se":"lklhgw=\"rm 4018?\" or lklhgw=\"rm 403?\" or lklhgw=\"rm 404?\" or lklhgw=\"rm 402?\" not (lklhgw=\"rm 4020?\" or lklhgw=\"rm 4021?\" or lklhgw=\"rm 4022?\" or lklhgw=\"rm 4023?\")","no":"lklhgw=\"rm 3018?\" or lklhgw=\"rm 303?\" or lklhgw=\"rm 304?\" or lklhgw=\"rm 302?\" not (lklhgw=\"rm 3020?\" or lklhgw=\"rm 3021?\" or lklhgw=\"rm 3022?\" or lklhgw=\"rm 3023?\")","fi":"lklhgw=\"rm 5018?\" or lklhgw=\"rm 503?\" or lklhgw=\"rm 504?\" or lklhgw=\"rm 502?\" not (lklhgw=\"rm 5020?\" or lklhgw=\"rm 5021?\" or lklhgw=\"rm 5022?\" or lklhgw=\"rm 5023?\")","bal":"lklhgw=\"rq 2!18?\" or lklhgw=\"rq 2!3?\" or lklhgw=\"rq 2!4?\" or lklhgw=\"rq 2!2?\" not (lklhgw=\"rq 2!20?\" or lklhgw=\"rq 2!21?\" or lklhgw=\"rq 2!22?\" or lklhgw=\"rq 2!23?\")","all":"lklhgw=\"r! !!18?\" or lklhgw=\"r! !!3?\" or lklhgw=\"r! !!4?\" or lklhgw=\"r! !!2?\" not (lklhgw=\"r! !!20?\" or lklhgw=\"r! !!21?\" or lklhgw=\"r! !!22?\" or lklhgw=\"r! !!23?\")"}</v>
      </c>
      <c r="L436" s="25" t="str">
        <f t="shared" si="5"/>
        <v>{"nord":"lklhgw=\"r! !!18?\" or lklhgw=\"r! !!3?\" or lklhgw=\"r! !!4?\" or lklhgw=\"r! !!2?\" not (lklhgw=\"r! !!20?\" or lklhgw=\"r! !!21?\" or lklhgw=\"r! !!22?\" or lklhgw=\"r! !!23?\")","sca":"(lklhgw=\"r! !!18?\" or lklhgw=\"r! !!3?\" or lklhgw=\"r! !!4?\" or lklhgw=\"r! !!24?\" or lklhgw=\"r! !!25?\" or lklhgw=\"r! !!26?\" or lklhgw=\"r! !!27?\" or lklhgw=\"r! !!28?\" or lklhgw=\"r! !!29?\")\" not lklhgw=\"rm 50?\"","dk":"lklhgw=\"rm 2018?\" or lklhgw=\"rm 203?\" or lklhgw=\"rm 204?\" or lklhgw=\"rm 202?\" not (lklhgw=\"rm 2020?\" or lklhgw=\"rm 2021?\" or lklhgw=\"rm 2022?\" or lklhgw=\"rm 2023?\")","ic":"lklhgw=\"rm 6018?\" or lklhgw=\"rm 603?\" or lklhgw=\"rm 604?\" or lklhgw=\"rm 602?\" not (lklhgw=\"rm 6020?\" or lklhgw=\"rm 6021?\" or lklhgw=\"rm 6022?\" or lklhgw=\"rm 6023?\")","gro":"lklhgw=\"ry 4018?\" or lklhgw=\"ry 403?\" or lklhgw=\"ry 404?\" or lklhgw=\"ry 402?\" not (lklhgw=\"ry 4020?\" or lklhgw=\"ry 4021?\" or lklhgw=\"ry 4022?\" or lklhgw=\"ry 4023?\")","se":"lklhgw=\"rm 4018?\" or lklhgw=\"rm 403?\" or lklhgw=\"rm 404?\" or lklhgw=\"rm 402?\" not (lklhgw=\"rm 4020?\" or lklhgw=\"rm 4021?\" or lklhgw=\"rm 4022?\" or lklhgw=\"rm 4023?\")","no":"lklhgw=\"rm 3018?\" or lklhgw=\"rm 303?\" or lklhgw=\"rm 304?\" or lklhgw=\"rm 302?\" not (lklhgw=\"rm 3020?\" or lklhgw=\"rm 3021?\" or lklhgw=\"rm 3022?\" or lklhgw=\"rm 3023?\")","fi":"lklhgw=\"rm 5018?\" or lklhgw=\"rm 503?\" or lklhgw=\"rm 504?\" or lklhgw=\"rm 502?\" not (lklhgw=\"rm 5020?\" or lklhgw=\"rm 5021?\" or lklhgw=\"rm 5022?\" or lklhgw=\"rm 5023?\")","bal":"lklhgw=\"rq 2!18?\" or lklhgw=\"rq 2!3?\" or lklhgw=\"rq 2!4?\" or lklhgw=\"rq 2!2?\" not (lklhgw=\"rq 2!20?\" or lklhgw=\"rq 2!21?\" or lklhgw=\"rq 2!22?\" or lklhgw=\"rq 2!23?\")","all":"lklhgw=\"r! !!18?\" or lklhgw=\"r! !!3?\" or lklhgw=\"r! !!4?\" or lklhgw=\"r! !!2?\" not (lklhgw=\"r! !!20?\" or lklhgw=\"r! !!21?\" or lklhgw=\"r! !!22?\" or lklhgw=\"r! !!23?\")"}</v>
      </c>
    </row>
    <row r="437">
      <c r="A437" s="17" t="s">
        <v>5961</v>
      </c>
      <c r="B437" t="str">
        <f t="shared" si="1"/>
        <v>914.1X</v>
      </c>
      <c r="C437" s="22" t="str">
        <f>VLOOKUP(B437,HGW!B:D,2,FALSE)</f>
        <v>914.X</v>
      </c>
      <c r="D437" s="22" t="str">
        <f>VLOOKUP(B437,SUB!B:D,2,FALSE)</f>
        <v>914.X</v>
      </c>
      <c r="E437" s="22" t="str">
        <f t="shared" si="2"/>
        <v>914.X</v>
      </c>
      <c r="G437" s="25" t="str">
        <f>VLOOKUP(B437,Kiel!C:AL,36,FALSE)</f>
        <v>{}</v>
      </c>
      <c r="H437" s="25" t="str">
        <f t="shared" si="3"/>
        <v>{}</v>
      </c>
      <c r="I437" s="25" t="str">
        <f>VLOOKUP(B437,SUB!B:AK,35,FALSE)</f>
        <v/>
      </c>
      <c r="J437" s="25" t="str">
        <f t="shared" si="4"/>
        <v/>
      </c>
      <c r="K437" s="25" t="str">
        <f>VLOOKUP(B437,HGW!B:AN,39,FALSE)</f>
        <v>{"nord":"lklhgw=\"ti 7?\"","sca":"lklhgw=\"ti 7?\"","bal":"lklhgw=\"ti 7?\"","all":"lklhgw=\"ti 7?\""}</v>
      </c>
      <c r="L437" s="25" t="str">
        <f t="shared" si="5"/>
        <v>{"nord":"lklhgw=\"ti 7?\"","sca":"lklhgw=\"ti 7?\"","bal":"lklhgw=\"ti 7?\"","all":"lklhgw=\"ti 7?\""}</v>
      </c>
    </row>
    <row r="438">
      <c r="A438" s="17" t="s">
        <v>4725</v>
      </c>
      <c r="B438" t="str">
        <f t="shared" si="1"/>
        <v>914.11</v>
      </c>
      <c r="C438" s="22" t="str">
        <f>VLOOKUP(B438,HGW!B:D,2,FALSE)</f>
        <v>914.1X</v>
      </c>
      <c r="D438" s="22" t="str">
        <f>VLOOKUP(B438,SUB!B:D,2,FALSE)</f>
        <v>914.1X</v>
      </c>
      <c r="E438" s="22" t="str">
        <f t="shared" si="2"/>
        <v>914.1X</v>
      </c>
      <c r="G438" s="25" t="str">
        <f>VLOOKUP(B438,Kiel!C:AL,36,FALSE)</f>
        <v>{}</v>
      </c>
      <c r="H438" s="25" t="str">
        <f t="shared" si="3"/>
        <v>{}</v>
      </c>
      <c r="I438" s="25" t="str">
        <f>VLOOKUP(B438,SUB!B:AK,35,FALSE)</f>
        <v/>
      </c>
      <c r="J438" s="25" t="str">
        <f t="shared" si="4"/>
        <v/>
      </c>
      <c r="K438" s="25" t="str">
        <f>VLOOKUP(B438,HGW!B:AN,39,FALSE)</f>
        <v>{"nord":"lklhgw=\"rz 20?\" or lklhgw=\"rz 30?\" or lklhgw=\"tg 9?\" or lklhgw=\"ti 48?\" or lklhgw=\"ti 59?\" or lklhgw=\"tp 982?\" or lklhgw=\"tp 984?\"","sca":"lklhgw=\"rz 20?\" or lklhgw=\"rz 30?\" or lklhgw=\"tg 9?\" or lklhgw=\"ti 48?\" or lklhgw=\"ti 59?\" or lklhgw=\"tp 982?\" or lklhgw=\"tp 984?\"","all":"lklhgw=\"rz 20?\" or lklhgw=\"rz 30?\" or lklhgw=\"tg 9?\" or lklhgw=\"ti 48?\" or lklhgw=\"ti 59?\" or lklhgw=\"tp 982?\" or lklhgw=\"tp 984?\""}</v>
      </c>
      <c r="L438" s="25" t="str">
        <f t="shared" si="5"/>
        <v>{"nord":"lklhgw=\"rz 20?\" or lklhgw=\"rz 30?\" or lklhgw=\"tg 9?\" or lklhgw=\"ti 48?\" or lklhgw=\"ti 59?\" or lklhgw=\"tp 982?\" or lklhgw=\"tp 984?\"","sca":"lklhgw=\"rz 20?\" or lklhgw=\"rz 30?\" or lklhgw=\"tg 9?\" or lklhgw=\"ti 48?\" or lklhgw=\"ti 59?\" or lklhgw=\"tp 982?\" or lklhgw=\"tp 984?\"","all":"lklhgw=\"rz 20?\" or lklhgw=\"rz 30?\" or lklhgw=\"tg 9?\" or lklhgw=\"ti 48?\" or lklhgw=\"ti 59?\" or lklhgw=\"tp 982?\" or lklhgw=\"tp 984?\""}</v>
      </c>
    </row>
    <row r="439">
      <c r="A439" s="17" t="s">
        <v>4738</v>
      </c>
      <c r="B439" t="str">
        <f t="shared" si="1"/>
        <v>914.12</v>
      </c>
      <c r="C439" s="22" t="str">
        <f>VLOOKUP(B439,HGW!B:D,2,FALSE)</f>
        <v>914.1X</v>
      </c>
      <c r="D439" s="22" t="str">
        <f>VLOOKUP(B439,SUB!B:D,2,FALSE)</f>
        <v>914.1X</v>
      </c>
      <c r="E439" s="22" t="str">
        <f t="shared" si="2"/>
        <v>914.1X</v>
      </c>
      <c r="G439" s="25" t="str">
        <f>VLOOKUP(B439,Kiel!C:AL,36,FALSE)</f>
        <v>{}</v>
      </c>
      <c r="H439" s="25" t="str">
        <f t="shared" si="3"/>
        <v>{}</v>
      </c>
      <c r="I439" s="25" t="str">
        <f>VLOOKUP(B439,SUB!B:AK,35,FALSE)</f>
        <v/>
      </c>
      <c r="J439" s="25" t="str">
        <f t="shared" si="4"/>
        <v/>
      </c>
      <c r="K439" s="25" t="str">
        <f>VLOOKUP(B439,HGW!B:AN,39,FALSE)</f>
        <v>{"nord":"lklhgw=\"rg 25?\" or lklhgw=\"rz 50?\" or lklhgw=\"tp 415?\" or lklhgw=\"tp 42?\" or lklhgw=\"tp 43?\" or lklhgw=\"tp 5189\" or lklhgw=\"tp 988?\"","sca":"lklhgw=\"rg 25?\" or lklhgw=\"rz 50?\" or lklhgw=\"tp 415?\" or lklhgw=\"tp 42?\" or lklhgw=\"tp 43?\" or lklhgw=\"tp 5189\" or lklhgw=\"tp 988?\"","bal":"lklhgw=\"rg 25?\" or lklhgw=\"rz 50?\" or lklhgw=\"tp 415?\" or lklhgw=\"tp 42?\" or lklhgw=\"tp 43?\" or lklhgw=\"tp 5189\" or lklhgw=\"tp 988?\"","all":"lklhgw=\"rg 25?\" or lklhgw=\"rz 50?\" or lklhgw=\"tp 415?\" or lklhgw=\"tp 42?\" or lklhgw=\"tp 43?\" or lklhgw=\"tp 5189\" or lklhgw=\"tp 988?\""}</v>
      </c>
      <c r="L439" s="25" t="str">
        <f t="shared" si="5"/>
        <v>{"nord":"lklhgw=\"rg 25?\" or lklhgw=\"rz 50?\" or lklhgw=\"tp 415?\" or lklhgw=\"tp 42?\" or lklhgw=\"tp 43?\" or lklhgw=\"tp 5189\" or lklhgw=\"tp 988?\"","sca":"lklhgw=\"rg 25?\" or lklhgw=\"rz 50?\" or lklhgw=\"tp 415?\" or lklhgw=\"tp 42?\" or lklhgw=\"tp 43?\" or lklhgw=\"tp 5189\" or lklhgw=\"tp 988?\"","bal":"lklhgw=\"rg 25?\" or lklhgw=\"rz 50?\" or lklhgw=\"tp 415?\" or lklhgw=\"tp 42?\" or lklhgw=\"tp 43?\" or lklhgw=\"tp 5189\" or lklhgw=\"tp 988?\"","all":"lklhgw=\"rg 25?\" or lklhgw=\"rz 50?\" or lklhgw=\"tp 415?\" or lklhgw=\"tp 42?\" or lklhgw=\"tp 43?\" or lklhgw=\"tp 5189\" or lklhgw=\"tp 988?\""}</v>
      </c>
    </row>
    <row r="440">
      <c r="A440" s="17" t="s">
        <v>4749</v>
      </c>
      <c r="B440" t="str">
        <f t="shared" si="1"/>
        <v>914.13</v>
      </c>
      <c r="C440" s="22" t="str">
        <f>VLOOKUP(B440,HGW!B:D,2,FALSE)</f>
        <v>914.1X</v>
      </c>
      <c r="D440" s="22" t="str">
        <f>VLOOKUP(B440,SUB!B:D,2,FALSE)</f>
        <v>914.1X</v>
      </c>
      <c r="E440" s="22" t="str">
        <f t="shared" si="2"/>
        <v>914.1X</v>
      </c>
      <c r="G440" s="25" t="str">
        <f>VLOOKUP(B440,Kiel!C:AL,36,FALSE)</f>
        <v>{}</v>
      </c>
      <c r="H440" s="25" t="str">
        <f t="shared" si="3"/>
        <v>{}</v>
      </c>
      <c r="I440" s="25" t="str">
        <f>VLOOKUP(B440,SUB!B:AK,35,FALSE)</f>
        <v/>
      </c>
      <c r="J440" s="25" t="str">
        <f t="shared" si="4"/>
        <v/>
      </c>
      <c r="K440" s="25" t="str">
        <f>VLOOKUP(B440,HGW!B:AN,39,FALSE)</f>
        <v>{"nord":"lklhgw=\"rz 40?\" or lklhgw=\"tp 440?\" or lklhgw=\"tp 986?\"","sca":"lklhgw=\"rz 40?\" or lklhgw=\"tp 440?\" or lklhgw=\"tp 986?\"","all":"lklhgw=\"rz 40?\" or lklhgw=\"tp 440?\" or lklhgw=\"tp 986?\""}</v>
      </c>
      <c r="L440" s="25" t="str">
        <f t="shared" si="5"/>
        <v>{"nord":"lklhgw=\"rz 40?\" or lklhgw=\"tp 440?\" or lklhgw=\"tp 986?\"","sca":"lklhgw=\"rz 40?\" or lklhgw=\"tp 440?\" or lklhgw=\"tp 986?\"","all":"lklhgw=\"rz 40?\" or lklhgw=\"tp 440?\" or lklhgw=\"tp 986?\""}</v>
      </c>
    </row>
    <row r="441">
      <c r="A441" s="17" t="s">
        <v>5966</v>
      </c>
      <c r="B441" t="str">
        <f t="shared" si="1"/>
        <v>915.X</v>
      </c>
      <c r="C441" s="22" t="str">
        <f>VLOOKUP(B441,HGW!B:D,2,FALSE)</f>
        <v>91X</v>
      </c>
      <c r="D441" s="22" t="str">
        <f>VLOOKUP(B441,SUB!B:D,2,FALSE)</f>
        <v>91X</v>
      </c>
      <c r="E441" s="22" t="str">
        <f t="shared" si="2"/>
        <v>91X</v>
      </c>
      <c r="G441" s="26" t="str">
        <f>VLOOKUP(B441,Kiel!C:AL,36,FALSE)</f>
        <v>#N/A</v>
      </c>
      <c r="H441" s="26" t="str">
        <f t="shared" si="3"/>
        <v>{}</v>
      </c>
      <c r="I441" s="25" t="str">
        <f>VLOOKUP(B441,SUB!B:AK,35,FALSE)</f>
        <v/>
      </c>
      <c r="J441" s="25" t="str">
        <f t="shared" si="4"/>
        <v/>
      </c>
      <c r="K441" s="25" t="str">
        <f>VLOOKUP(B441,HGW!B:AN,39,FALSE)</f>
        <v>{"nord":"lklhgw=\"rm 1054?\" or lklhgw=\"rm 1055?\" or lklhgw=\"rm 1056?\" or lklhgw=\"rm 1057?\" or lklhgw=\"rm 1058?\" or lklhgw=\"rm 1059?\" or lklhgw=\"rm 106?\" or lklhgw=\"rm 107?\" or lklhgw=\"rm 1081?\" or lklhgw=\"rm 1082?\" or lklhgw=\"rm 1083?\" or lklhgw=\"rm 1084?\" or lklhgw=\"rm 10850\"","sca":"(lklhgw=\"r! !!54?\" or lklhgw=\"r! !!55?\" or lklhgw=\"r! !!56?\" or lklhgw=\"r! !!57?\" or lklhgw=\"r! !!58?\" or lklhgw=\"r! !!59?\" or lklhgw=\"r! !!6?\" or lklhgw=\"r! !!7?\" or lklhgw=\"r! !!81?\" or lklhgw=\"r! !!82?\" or lklhgw=\"r! !!83?\" or lklhgw=\"r! !!84?\" or lklhgw=\"r! !!850\")\" not lklhgw=\"rm 50?\"","dk":"lklhgw=\"rm 2054?\" or lklhgw=\"rm 2055?\" or lklhgw=\"rm 2056?\" or lklhgw=\"rm 2057?\" or lklhgw=\"rm 2058?\" or lklhgw=\"rm 2059?\" or lklhgw=\"rm 206?\" or lklhgw=\"rm 207?\" or lklhgw=\"rm 2081?\" or lklhgw=\"rm 2082?\" or lklhgw=\"rm 2083?\" or lklhgw=\"rm 2084?\" or lklhgw=\"rm 20850\"","ic":"lklhgw=\"rm 6054?\" or lklhgw=\"rm 6055?\" or lklhgw=\"rm 6056?\" or lklhgw=\"rm 6057?\" or lklhgw=\"rm 6058?\" or lklhgw=\"rm 6059?\" or lklhgw=\"rm 606?\" or lklhgw=\"rm 607?\" or lklhgw=\"rm 6081?\" or lklhgw=\"rm 6082?\" or lklhgw=\"rm 6083?\" or lklhgw=\"rm 6084?\" or lklhgw=\"rm 60850\"","gro":"lklhgw=\"ry 4054?\" or lklhgw=\"ry 4055?\" or lklhgw=\"ry 4056?\" or lklhgw=\"ry 4057?\" or lklhgw=\"ry 4058?\" or lklhgw=\"ry 4059?\" or lklhgw=\"ry 406?\" or lklhgw=\"ry 407?\" or lklhgw=\"ry 4081?\" or lklhgw=\"ry 4082?\" or lklhgw=\"ry 4083?\" or lklhgw=\"ry 4084?\" or lklhgw=\"ry 40850\"","se":"lklhgw=\"rm 4054?\" or lklhgw=\"rm 4055?\" or lklhgw=\"rm 4056?\" or lklhgw=\"rm 4057?\" or lklhgw=\"rm 4058?\" or lklhgw=\"rm 4059?\" or lklhgw=\"rm 406?\" or lklhgw=\"rm 407?\" or lklhgw=\"rm 4081?\" or lklhgw=\"rm 4082?\" or lklhgw=\"rm 4083?\" or lklhgw=\"rm 4084?\" or lklhgw=\"rm 40850\"","no":"lklhgw=\"rm 3054?\" or lklhgw=\"rm 3055?\" or lklhgw=\"rm 3056?\" or lklhgw=\"rm 3057?\" or lklhgw=\"rm 3058?\" or lklhgw=\"rm 3059?\" or lklhgw=\"rm 306?\" or lklhgw=\"rm 307?\" or lklhgw=\"rm 3081?\" or lklhgw=\"rm 3082?\" or lklhgw=\"rm 3083?\" or lklhgw=\"rm 3084?\" or lklhgw=\"rm 30850\"","fi":"lklhgw=\"rm 5054?\" or lklhgw=\"rm 5055?\" or lklhgw=\"rm 5056?\" or lklhgw=\"rm 5057?\" or lklhgw=\"rm 5058?\" or lklhgw=\"rm 5059?\" or lklhgw=\"rm 506?\" or lklhgw=\"rm 507?\" or lklhgw=\"rm 5081?\" or lklhgw=\"rm 5082?\" or lklhgw=\"rm 5083?\" or lklhgw=\"rm 5084?\" or lklhgw=\"rm 50850\"","bal":"lklhgw=\"rq 2!54?\" or lklhgw=\"rq 2!55?\" or lklhgw=\"rq 2!56?\" or lklhgw=\"rq 2!57?\" or lklhgw=\"rq 2!58?\" or lklhgw=\"rq 2!59?\" or lklhgw=\"rq 2!6?\" or lklhgw=\"rq 2!7?\" or lklhgw=\"rq 2!81?\" or lklhgw=\"rq 2!82?\" or lklhgw=\"rq 2!83?\" or lklhgw=\"rq 2!84?\" or lklhgw=\"rq 2!850\" or lklhgw=\"nd 87?\" or lklhgw=\"qu\" or lklhgw=\"nd 8120\" or lklhgw=\"nd 8520\" or lklhgw=\"nd 82?\" or lklhgw=\"nd 83?\" or lklhgw=\"nd 84?\" or lklhgw=\"nd 855?\" or lklhgw=\"pr 2072\" or lklhgw=\"mb 3050\" or lklhgw=\"qr 562\"","all":"lklhgw=\"r! !!54?\" or lklhgw=\"r! !!55?\" or lklhgw=\"r! !!56?\" or lklhgw=\"r! !!57?\" or lklhgw=\"r! !!58?\" or lklhgw=\"r! !!59?\" or lklhgw=\"r! !!6?\" or lklhgw=\"r! !!7?\" or lklhgw=\"r! !!81?\" or lklhgw=\"r! !!82?\" or lklhgw=\"r! !!83?\" or lklhgw=\"r! !!84?\" or lklhgw=\"r! !!850\" or lklhgw=\"nd 87?\" or lklhgw=\"qu\" or lklhgw=\"nd 8120\" or lklhgw=\"nd 8520\" or lklhgw=\"nd 82?\" or lklhgw=\"nd 83?\" or lklhgw=\"nd 84?\" or lklhgw=\"nd 855?\" or lklhgw=\"pr 2072\" or lklhgw=\"mb 3050\" or lklhgw=\"qr 562\""}</v>
      </c>
      <c r="L441" s="25" t="str">
        <f t="shared" si="5"/>
        <v>{"nord":"lklhgw=\"rm 1054?\" or lklhgw=\"rm 1055?\" or lklhgw=\"rm 1056?\" or lklhgw=\"rm 1057?\" or lklhgw=\"rm 1058?\" or lklhgw=\"rm 1059?\" or lklhgw=\"rm 106?\" or lklhgw=\"rm 107?\" or lklhgw=\"rm 1081?\" or lklhgw=\"rm 1082?\" or lklhgw=\"rm 1083?\" or lklhgw=\"rm 1084?\" or lklhgw=\"rm 10850\"","sca":"(lklhgw=\"r! !!54?\" or lklhgw=\"r! !!55?\" or lklhgw=\"r! !!56?\" or lklhgw=\"r! !!57?\" or lklhgw=\"r! !!58?\" or lklhgw=\"r! !!59?\" or lklhgw=\"r! !!6?\" or lklhgw=\"r! !!7?\" or lklhgw=\"r! !!81?\" or lklhgw=\"r! !!82?\" or lklhgw=\"r! !!83?\" or lklhgw=\"r! !!84?\" or lklhgw=\"r! !!850\")\" not lklhgw=\"rm 50?\"","dk":"lklhgw=\"rm 2054?\" or lklhgw=\"rm 2055?\" or lklhgw=\"rm 2056?\" or lklhgw=\"rm 2057?\" or lklhgw=\"rm 2058?\" or lklhgw=\"rm 2059?\" or lklhgw=\"rm 206?\" or lklhgw=\"rm 207?\" or lklhgw=\"rm 2081?\" or lklhgw=\"rm 2082?\" or lklhgw=\"rm 2083?\" or lklhgw=\"rm 2084?\" or lklhgw=\"rm 20850\"","ic":"lklhgw=\"rm 6054?\" or lklhgw=\"rm 6055?\" or lklhgw=\"rm 6056?\" or lklhgw=\"rm 6057?\" or lklhgw=\"rm 6058?\" or lklhgw=\"rm 6059?\" or lklhgw=\"rm 606?\" or lklhgw=\"rm 607?\" or lklhgw=\"rm 6081?\" or lklhgw=\"rm 6082?\" or lklhgw=\"rm 6083?\" or lklhgw=\"rm 6084?\" or lklhgw=\"rm 60850\"","gro":"lklhgw=\"ry 4054?\" or lklhgw=\"ry 4055?\" or lklhgw=\"ry 4056?\" or lklhgw=\"ry 4057?\" or lklhgw=\"ry 4058?\" or lklhgw=\"ry 4059?\" or lklhgw=\"ry 406?\" or lklhgw=\"ry 407?\" or lklhgw=\"ry 4081?\" or lklhgw=\"ry 4082?\" or lklhgw=\"ry 4083?\" or lklhgw=\"ry 4084?\" or lklhgw=\"ry 40850\"","se":"lklhgw=\"rm 4054?\" or lklhgw=\"rm 4055?\" or lklhgw=\"rm 4056?\" or lklhgw=\"rm 4057?\" or lklhgw=\"rm 4058?\" or lklhgw=\"rm 4059?\" or lklhgw=\"rm 406?\" or lklhgw=\"rm 407?\" or lklhgw=\"rm 4081?\" or lklhgw=\"rm 4082?\" or lklhgw=\"rm 4083?\" or lklhgw=\"rm 4084?\" or lklhgw=\"rm 40850\"","no":"lklhgw=\"rm 3054?\" or lklhgw=\"rm 3055?\" or lklhgw=\"rm 3056?\" or lklhgw=\"rm 3057?\" or lklhgw=\"rm 3058?\" or lklhgw=\"rm 3059?\" or lklhgw=\"rm 306?\" or lklhgw=\"rm 307?\" or lklhgw=\"rm 3081?\" or lklhgw=\"rm 3082?\" or lklhgw=\"rm 3083?\" or lklhgw=\"rm 3084?\" or lklhgw=\"rm 30850\"","fi":"lklhgw=\"rm 5054?\" or lklhgw=\"rm 5055?\" or lklhgw=\"rm 5056?\" or lklhgw=\"rm 5057?\" or lklhgw=\"rm 5058?\" or lklhgw=\"rm 5059?\" or lklhgw=\"rm 506?\" or lklhgw=\"rm 507?\" or lklhgw=\"rm 5081?\" or lklhgw=\"rm 5082?\" or lklhgw=\"rm 5083?\" or lklhgw=\"rm 5084?\" or lklhgw=\"rm 50850\"","bal":"lklhgw=\"rq 2!54?\" or lklhgw=\"rq 2!55?\" or lklhgw=\"rq 2!56?\" or lklhgw=\"rq 2!57?\" or lklhgw=\"rq 2!58?\" or lklhgw=\"rq 2!59?\" or lklhgw=\"rq 2!6?\" or lklhgw=\"rq 2!7?\" or lklhgw=\"rq 2!81?\" or lklhgw=\"rq 2!82?\" or lklhgw=\"rq 2!83?\" or lklhgw=\"rq 2!84?\" or lklhgw=\"rq 2!850\" or lklhgw=\"nd 87?\" or lklhgw=\"qu\" or lklhgw=\"nd 8120\" or lklhgw=\"nd 8520\" or lklhgw=\"nd 82?\" or lklhgw=\"nd 83?\" or lklhgw=\"nd 84?\" or lklhgw=\"nd 855?\" or lklhgw=\"pr 2072\" or lklhgw=\"mb 3050\" or lklhgw=\"qr 562\"","all":"lklhgw=\"r! !!54?\" or lklhgw=\"r! !!55?\" or lklhgw=\"r! !!56?\" or lklhgw=\"r! !!57?\" or lklhgw=\"r! !!58?\" or lklhgw=\"r! !!59?\" or lklhgw=\"r! !!6?\" or lklhgw=\"r! !!7?\" or lklhgw=\"r! !!81?\" or lklhgw=\"r! !!82?\" or lklhgw=\"r! !!83?\" or lklhgw=\"r! !!84?\" or lklhgw=\"r! !!850\" or lklhgw=\"nd 87?\" or lklhgw=\"qu\" or lklhgw=\"nd 8120\" or lklhgw=\"nd 8520\" or lklhgw=\"nd 82?\" or lklhgw=\"nd 83?\" or lklhgw=\"nd 84?\" or lklhgw=\"nd 855?\" or lklhgw=\"pr 2072\" or lklhgw=\"mb 3050\" or lklhgw=\"qr 562\""}</v>
      </c>
    </row>
    <row r="442">
      <c r="A442" s="17" t="s">
        <v>4795</v>
      </c>
      <c r="B442" t="str">
        <f t="shared" si="1"/>
        <v>915.1</v>
      </c>
      <c r="C442" s="22" t="str">
        <f>VLOOKUP(B442,HGW!B:D,2,FALSE)</f>
        <v>915.X</v>
      </c>
      <c r="D442" s="22" t="str">
        <f>VLOOKUP(B442,SUB!B:D,2,FALSE)</f>
        <v>915.X</v>
      </c>
      <c r="E442" s="22" t="str">
        <f t="shared" si="2"/>
        <v>915.X</v>
      </c>
      <c r="G442" s="26" t="str">
        <f>VLOOKUP(B442,Kiel!C:AL,36,FALSE)</f>
        <v>#N/A</v>
      </c>
      <c r="H442" s="26" t="str">
        <f t="shared" si="3"/>
        <v>{}</v>
      </c>
      <c r="I442" s="25" t="str">
        <f>VLOOKUP(B442,SUB!B:AK,35,FALSE)</f>
        <v/>
      </c>
      <c r="J442" s="25" t="str">
        <f t="shared" si="4"/>
        <v/>
      </c>
      <c r="K442" s="25" t="str">
        <f>VLOOKUP(B442,HGW!B:AN,39,FALSE)</f>
        <v>{"nord":"lklhgw=\"rm 1079?\" or lklhgw=\"rm 1080?\" or lklhgw=\"rm 1081?\"","sca":"(lklhgw=\"r! !!79?\" or lklhgw=\"r! !!80?\" or lklhgw=\"r! !!81?\")\" not lklhgw=\"rm 50?\"","dk":"lklhgw=\"rm 2079?\" or lklhgw=\"rm 2080?\" or lklhgw=\"rm 2081?\"","ic":"lklhgw=\"rm 6079?\" or lklhgw=\"rm 6080?\" or lklhgw=\"rm 6081?\"","gro":"lklhgw=\"ry 4079?\" or lklhgw=\"ry 4080?\" or lklhgw=\"ry 4081?\"","se":"lklhgw=\"rm 4079?\" or lklhgw=\"rm 4080?\" or lklhgw=\"rm 4081?\"","no":"lklhgw=\"rm 3079?\" or lklhgw=\"rm 3080?\" or lklhgw=\"rm 3081?\"","fi":"lklhgw=\"rm 5079?\" or lklhgw=\"rm 5080?\" or lklhgw=\"rm 5081?\"","bal":"lklhgw=\"rq 2!79?\" or lklhgw=\"rq 2!80?\" or lklhgw=\"rq 2!81?\"","all":"lklhgw=\"r! !!79?\" or lklhgw=\"r! !!80?\" or lklhgw=\"r! !!81?\""}</v>
      </c>
      <c r="L442" s="25" t="str">
        <f t="shared" si="5"/>
        <v>{"nord":"lklhgw=\"rm 1079?\" or lklhgw=\"rm 1080?\" or lklhgw=\"rm 1081?\"","sca":"(lklhgw=\"r! !!79?\" or lklhgw=\"r! !!80?\" or lklhgw=\"r! !!81?\")\" not lklhgw=\"rm 50?\"","dk":"lklhgw=\"rm 2079?\" or lklhgw=\"rm 2080?\" or lklhgw=\"rm 2081?\"","ic":"lklhgw=\"rm 6079?\" or lklhgw=\"rm 6080?\" or lklhgw=\"rm 6081?\"","gro":"lklhgw=\"ry 4079?\" or lklhgw=\"ry 4080?\" or lklhgw=\"ry 4081?\"","se":"lklhgw=\"rm 4079?\" or lklhgw=\"rm 4080?\" or lklhgw=\"rm 4081?\"","no":"lklhgw=\"rm 3079?\" or lklhgw=\"rm 3080?\" or lklhgw=\"rm 3081?\"","fi":"lklhgw=\"rm 5079?\" or lklhgw=\"rm 5080?\" or lklhgw=\"rm 5081?\"","bal":"lklhgw=\"rq 2!79?\" or lklhgw=\"rq 2!80?\" or lklhgw=\"rq 2!81?\"","all":"lklhgw=\"r! !!79?\" or lklhgw=\"r! !!80?\" or lklhgw=\"r! !!81?\""}</v>
      </c>
    </row>
    <row r="443">
      <c r="A443" s="17" t="s">
        <v>4827</v>
      </c>
      <c r="B443" t="str">
        <f t="shared" si="1"/>
        <v>915.2</v>
      </c>
      <c r="C443" s="22" t="str">
        <f>VLOOKUP(B443,HGW!B:D,2,FALSE)</f>
        <v>915.X</v>
      </c>
      <c r="D443" s="22" t="str">
        <f>VLOOKUP(B443,SUB!B:D,2,FALSE)</f>
        <v>915.X</v>
      </c>
      <c r="E443" s="22" t="str">
        <f t="shared" si="2"/>
        <v>915.X</v>
      </c>
      <c r="G443" s="26" t="str">
        <f>VLOOKUP(B443,Kiel!C:AL,36,FALSE)</f>
        <v>#N/A</v>
      </c>
      <c r="H443" s="26" t="str">
        <f t="shared" si="3"/>
        <v>{}</v>
      </c>
      <c r="I443" s="25" t="str">
        <f>VLOOKUP(B443,SUB!B:AK,35,FALSE)</f>
        <v/>
      </c>
      <c r="J443" s="25" t="str">
        <f t="shared" si="4"/>
        <v/>
      </c>
      <c r="K443" s="25" t="str">
        <f>VLOOKUP(B443,HGW!B:AN,39,FALSE)</f>
        <v>{"nord":"lklhgw=\"rm 1056?\" or lklhgw=\"rm 1057?\" or lklhgw=\"rm 1058?\" or lklhgw=\"rm 1059?\" or lklhgw=\"rm 10600\"","sca":"(lklhgw=\"r! !!56?\" or lklhgw=\"r! !!57?\" or lklhgw=\"r! !!58?\" or lklhgw=\"r! !!59?\" or lklhgw=\"r! !!600\")\" not lklhgw=\"rm 50?\"","dk":"lklhgw=\"rm 2056?\" or lklhgw=\"rm 2057?\" or lklhgw=\"rm 2058?\" or lklhgw=\"rm 2059?\" or lklhgw=\"rm 20600\" or lklhgw=\"nd 87?\" or lklhgw=\"qu\"","ic":"lklhgw=\"rm 6056?\" or lklhgw=\"rm 6057?\" or lklhgw=\"rm 6058?\" or lklhgw=\"rm 6059?\" or lklhgw=\"rm 60600\"","gro":"lklhgw=\"ry 4056?\" or lklhgw=\"ry 4057?\" or lklhgw=\"ry 4058?\" or lklhgw=\"ry 4059?\" or lklhgw=\"ry 40600\"","se":"lklhgw=\"rm 4056?\" or lklhgw=\"rm 4057?\" or lklhgw=\"rm 4058?\" or lklhgw=\"rm 4059?\" or lklhgw=\"rm 40600\"","no":"lklhgw=\"rm 3056?\" or lklhgw=\"rm 3057?\" or lklhgw=\"rm 3058?\" or lklhgw=\"rm 3059?\" or lklhgw=\"rm 30600\"","fi":"lklhgw=\"rm 5056?\" or lklhgw=\"rm 5057?\" or lklhgw=\"rm 5058?\" or lklhgw=\"rm 5059?\" or lklhgw=\"rm 50600\"","bal":"lklhgw=\"rq 2!56?\" or lklhgw=\"rq 2!57?\" or lklhgw=\"rq 2!58?\" or lklhgw=\"rq 2!59?\" or lklhgw=\"rq 2!600\" or lklhgw=\"nd 87?\" or lklhgw=\"qu\"","all":"lklhgw=\"r! !!56?\" or lklhgw=\"r! !!57?\" or lklhgw=\"r! !!58?\" or lklhgw=\"r! !!59?\" or lklhgw=\"r! !!600\" or lklhgw=\"nd 87?\" or lklhgw=\"qu\""}</v>
      </c>
      <c r="L443" s="25" t="str">
        <f t="shared" si="5"/>
        <v>{"nord":"lklhgw=\"rm 1056?\" or lklhgw=\"rm 1057?\" or lklhgw=\"rm 1058?\" or lklhgw=\"rm 1059?\" or lklhgw=\"rm 10600\"","sca":"(lklhgw=\"r! !!56?\" or lklhgw=\"r! !!57?\" or lklhgw=\"r! !!58?\" or lklhgw=\"r! !!59?\" or lklhgw=\"r! !!600\")\" not lklhgw=\"rm 50?\"","dk":"lklhgw=\"rm 2056?\" or lklhgw=\"rm 2057?\" or lklhgw=\"rm 2058?\" or lklhgw=\"rm 2059?\" or lklhgw=\"rm 20600\" or lklhgw=\"nd 87?\" or lklhgw=\"qu\"","ic":"lklhgw=\"rm 6056?\" or lklhgw=\"rm 6057?\" or lklhgw=\"rm 6058?\" or lklhgw=\"rm 6059?\" or lklhgw=\"rm 60600\"","gro":"lklhgw=\"ry 4056?\" or lklhgw=\"ry 4057?\" or lklhgw=\"ry 4058?\" or lklhgw=\"ry 4059?\" or lklhgw=\"ry 40600\"","se":"lklhgw=\"rm 4056?\" or lklhgw=\"rm 4057?\" or lklhgw=\"rm 4058?\" or lklhgw=\"rm 4059?\" or lklhgw=\"rm 40600\"","no":"lklhgw=\"rm 3056?\" or lklhgw=\"rm 3057?\" or lklhgw=\"rm 3058?\" or lklhgw=\"rm 3059?\" or lklhgw=\"rm 30600\"","fi":"lklhgw=\"rm 5056?\" or lklhgw=\"rm 5057?\" or lklhgw=\"rm 5058?\" or lklhgw=\"rm 5059?\" or lklhgw=\"rm 50600\"","bal":"lklhgw=\"rq 2!56?\" or lklhgw=\"rq 2!57?\" or lklhgw=\"rq 2!58?\" or lklhgw=\"rq 2!59?\" or lklhgw=\"rq 2!600\" or lklhgw=\"nd 87?\" or lklhgw=\"qu\"","all":"lklhgw=\"r! !!56?\" or lklhgw=\"r! !!57?\" or lklhgw=\"r! !!58?\" or lklhgw=\"r! !!59?\" or lklhgw=\"r! !!600\" or lklhgw=\"nd 87?\" or lklhgw=\"qu\""}</v>
      </c>
    </row>
    <row r="444">
      <c r="A444" s="17" t="s">
        <v>4859</v>
      </c>
      <c r="B444" t="str">
        <f t="shared" si="1"/>
        <v>915.3</v>
      </c>
      <c r="C444" s="22" t="str">
        <f>VLOOKUP(B444,HGW!B:D,2,FALSE)</f>
        <v>915.X</v>
      </c>
      <c r="D444" s="22" t="str">
        <f>VLOOKUP(B444,SUB!B:D,2,FALSE)</f>
        <v>915.X</v>
      </c>
      <c r="E444" s="22" t="str">
        <f t="shared" si="2"/>
        <v>915.X</v>
      </c>
      <c r="G444" s="26" t="str">
        <f>VLOOKUP(B444,Kiel!C:AL,36,FALSE)</f>
        <v>#N/A</v>
      </c>
      <c r="H444" s="26" t="str">
        <f t="shared" si="3"/>
        <v>{}</v>
      </c>
      <c r="I444" s="25" t="str">
        <f>VLOOKUP(B444,SUB!B:AK,35,FALSE)</f>
        <v/>
      </c>
      <c r="J444" s="25" t="str">
        <f t="shared" si="4"/>
        <v/>
      </c>
      <c r="K444" s="25" t="str">
        <f>VLOOKUP(B444,HGW!B:AN,39,FALSE)</f>
        <v>{"nord":"lklhgw=\"rm 1060?\" or lklhgw=\"rm 1061?\" or lklhgw=\"rm 1062?\" or lklhgw=\"rm 1063?\" or lklhgw=\"rm 10642\"","sca":"(lklhgw=\"r! !!60?\" or lklhgw=\"r! !!61?\" or lklhgw=\"r! !!62?\" or lklhgw=\"r! !!63?\" or lklhgw=\"r! !!642\")\" not lklhgw=\"rm 50?\"","dk":"lklhgw=\"rm 2060?\" or lklhgw=\"rm 2061?\" or lklhgw=\"rm 2062?\" or lklhgw=\"rm 2063?\" or lklhgw=\"rm 20642\"","ic":"lklhgw=\"rm 6060?\" or lklhgw=\"rm 6061?\" or lklhgw=\"rm 6062?\" or lklhgw=\"rm 6063?\" or lklhgw=\"rm 60642\"","gro":"lklhgw=\"ry 4060?\" or lklhgw=\"ry 4061?\" or lklhgw=\"ry 4062?\" or lklhgw=\"ry 4063?\" or lklhgw=\"ry 40642\"","se":"lklhgw=\"rm 4060?\" or lklhgw=\"rm 4061?\" or lklhgw=\"rm 4062?\" or lklhgw=\"rm 4063?\" or lklhgw=\"rm 40642\"","no":"lklhgw=\"rm 3060?\" or lklhgw=\"rm 3061?\" or lklhgw=\"rm 3062?\" or lklhgw=\"rm 3063?\" or lklhgw=\"rm 30642\"","fi":"lklhgw=\"rm 5060?\" or lklhgw=\"rm 5061?\" or lklhgw=\"rm 5062?\" or lklhgw=\"rm 5063?\" or lklhgw=\"rm 50642\"","bal":"lklhgw=\"rq 2!60?\" or lklhgw=\"rq 2!61?\" or lklhgw=\"rq 2!62?\" or lklhgw=\"rq 2!63?\" or lklhgw=\"rq 2!642\" or lklhgw=\"nd 8120\" or lklhgw=\"nd 8520\" or lklhgw=\"nd 82?\" or lklhgw=\"nd 83?\" or lklhgw=\"nd 84?\" or lklhgw=\"nd 855?\"","all":"lklhgw=\"r! !!60?\" or lklhgw=\"r! !!61?\" or lklhgw=\"r! !!62?\" or lklhgw=\"r! !!63?\" or lklhgw=\"r! !!642\" or lklhgw=\"nd 8120\" or lklhgw=\"nd 8520\" or lklhgw=\"nd 82?\" or lklhgw=\"nd 83?\" or lklhgw=\"nd 84?\" or lklhgw=\"nd 855?\""}</v>
      </c>
      <c r="L444" s="25" t="str">
        <f t="shared" si="5"/>
        <v>{"nord":"lklhgw=\"rm 1060?\" or lklhgw=\"rm 1061?\" or lklhgw=\"rm 1062?\" or lklhgw=\"rm 1063?\" or lklhgw=\"rm 10642\"","sca":"(lklhgw=\"r! !!60?\" or lklhgw=\"r! !!61?\" or lklhgw=\"r! !!62?\" or lklhgw=\"r! !!63?\" or lklhgw=\"r! !!642\")\" not lklhgw=\"rm 50?\"","dk":"lklhgw=\"rm 2060?\" or lklhgw=\"rm 2061?\" or lklhgw=\"rm 2062?\" or lklhgw=\"rm 2063?\" or lklhgw=\"rm 20642\"","ic":"lklhgw=\"rm 6060?\" or lklhgw=\"rm 6061?\" or lklhgw=\"rm 6062?\" or lklhgw=\"rm 6063?\" or lklhgw=\"rm 60642\"","gro":"lklhgw=\"ry 4060?\" or lklhgw=\"ry 4061?\" or lklhgw=\"ry 4062?\" or lklhgw=\"ry 4063?\" or lklhgw=\"ry 40642\"","se":"lklhgw=\"rm 4060?\" or lklhgw=\"rm 4061?\" or lklhgw=\"rm 4062?\" or lklhgw=\"rm 4063?\" or lklhgw=\"rm 40642\"","no":"lklhgw=\"rm 3060?\" or lklhgw=\"rm 3061?\" or lklhgw=\"rm 3062?\" or lklhgw=\"rm 3063?\" or lklhgw=\"rm 30642\"","fi":"lklhgw=\"rm 5060?\" or lklhgw=\"rm 5061?\" or lklhgw=\"rm 5062?\" or lklhgw=\"rm 5063?\" or lklhgw=\"rm 50642\"","bal":"lklhgw=\"rq 2!60?\" or lklhgw=\"rq 2!61?\" or lklhgw=\"rq 2!62?\" or lklhgw=\"rq 2!63?\" or lklhgw=\"rq 2!642\" or lklhgw=\"nd 8120\" or lklhgw=\"nd 8520\" or lklhgw=\"nd 82?\" or lklhgw=\"nd 83?\" or lklhgw=\"nd 84?\" or lklhgw=\"nd 855?\"","all":"lklhgw=\"r! !!60?\" or lklhgw=\"r! !!61?\" or lklhgw=\"r! !!62?\" or lklhgw=\"r! !!63?\" or lklhgw=\"r! !!642\" or lklhgw=\"nd 8120\" or lklhgw=\"nd 8520\" or lklhgw=\"nd 82?\" or lklhgw=\"nd 83?\" or lklhgw=\"nd 84?\" or lklhgw=\"nd 855?\""}</v>
      </c>
    </row>
    <row r="445">
      <c r="A445" s="17" t="s">
        <v>4899</v>
      </c>
      <c r="B445" t="str">
        <f t="shared" si="1"/>
        <v>915.4</v>
      </c>
      <c r="C445" s="22" t="str">
        <f>VLOOKUP(B445,HGW!B:D,2,FALSE)</f>
        <v>915.X</v>
      </c>
      <c r="D445" s="22" t="str">
        <f>VLOOKUP(B445,SUB!B:D,2,FALSE)</f>
        <v>915.X</v>
      </c>
      <c r="E445" s="22" t="str">
        <f t="shared" si="2"/>
        <v>915.X</v>
      </c>
      <c r="G445" s="26" t="str">
        <f>VLOOKUP(B445,Kiel!C:AL,36,FALSE)</f>
        <v>#N/A</v>
      </c>
      <c r="H445" s="26" t="str">
        <f t="shared" si="3"/>
        <v>{}</v>
      </c>
      <c r="I445" s="25" t="str">
        <f>VLOOKUP(B445,SUB!B:AK,35,FALSE)</f>
        <v/>
      </c>
      <c r="J445" s="25" t="str">
        <f t="shared" si="4"/>
        <v/>
      </c>
      <c r="K445" s="25" t="str">
        <f>VLOOKUP(B445,HGW!B:AN,39,FALSE)</f>
        <v>{"nord":"lklhgw=\"rm 10645\" or lklhgw=\"rm 10648\" or lklhgw=\"rm 1065?\" or lklhgw=\"rm 1066?\" or lklhgw=\"rm 1067?\" or lklhgw=\"rm 1068?\" or lklhgw=\"rm 1069?\" or lklhgw=\"rm 1070?\" or lklhgw=\"rm 1071?\" or lklhgw=\"rm 1072?\" or lklhgw=\"rm 1073?\" or lklhgw=\"rm 1074?\" or lklhgw=\"rm 10750\" or lklhgw=\"rm 10753\" or lklhgw=\"rm 10756\"","sca":"(lklhgw=\"r! !!645\" or lklhgw=\"r! !!648\" or lklhgw=\"r! !!65?\" or lklhgw=\"r! !!66?\" or lklhgw=\"r! !!67?\" or lklhgw=\"r! !!68?\" or lklhgw=\"r! !!69?\" or lklhgw=\"r! !!70?\" or lklhgw=\"r! !!71?\" or lklhgw=\"r! !!72?\" or lklhgw=\"r! !!73?\" or lklhgw=\"r! !!74?\" or lklhgw=\"r! !!750\" or lklhgw=\"r! !!753\" or lklhgw=\"r! !!756\")\" not lklhgw=\"rm 50?\"","dk":"lklhgw=\"rm 20645\" or lklhgw=\"rm 20648\" or lklhgw=\"rm 2065?\" or lklhgw=\"rm 2066?\" or lklhgw=\"rm 2067?\" or lklhgw=\"rm 2068?\" or lklhgw=\"rm 2069?\" or lklhgw=\"rm 2070?\" or lklhgw=\"rm 2071?\" or lklhgw=\"rm 2072?\" or lklhgw=\"rm 2073?\" or lklhgw=\"rm 2074?\" or lklhgw=\"rm 20750\" or lklhgw=\"rm 20753\" or lklhgw=\"rm 20756\"","ic":"lklhgw=\"rm 60645\" or lklhgw=\"rm 60648\" or lklhgw=\"rm 6065?\" or lklhgw=\"rm 6066?\" or lklhgw=\"rm 6067?\" or lklhgw=\"rm 6068?\" or lklhgw=\"rm 6069?\" or lklhgw=\"rm 6070?\" or lklhgw=\"rm 6071?\" or lklhgw=\"rm 6072?\" or lklhgw=\"rm 6073?\" or lklhgw=\"rm 6074?\" or lklhgw=\"rm 60750\" or lklhgw=\"rm 60753\" or lklhgw=\"rm 60756\"","gro":"lklhgw=\"ry 40645\" or lklhgw=\"ry 40648\" or lklhgw=\"ry 4065?\" or lklhgw=\"ry 4066?\" or lklhgw=\"ry 4067?\" or lklhgw=\"ry 4068?\" or lklhgw=\"ry 4069?\" or lklhgw=\"ry 4070?\" or lklhgw=\"ry 4071?\" or lklhgw=\"ry 4072?\" or lklhgw=\"ry 4073?\" or lklhgw=\"ry 4074?\" or lklhgw=\"ry 40750\" or lklhgw=\"ry 40753\" or lklhgw=\"ry 40756\"","se":"lklhgw=\"rm 40645\" or lklhgw=\"rm 40648\" or lklhgw=\"rm 4065?\" or lklhgw=\"rm 4066?\" or lklhgw=\"rm 4067?\" or lklhgw=\"rm 4068?\" or lklhgw=\"rm 4069?\" or lklhgw=\"rm 4070?\" or lklhgw=\"rm 4071?\" or lklhgw=\"rm 4072?\" or lklhgw=\"rm 4073?\" or lklhgw=\"rm 4074?\" or lklhgw=\"rm 40750\" or lklhgw=\"rm 40753\" or lklhgw=\"rm 40756\"","no":"lklhgw=\"rm 30645\" or lklhgw=\"rm 30648\" or lklhgw=\"rm 3065?\" or lklhgw=\"rm 3066?\" or lklhgw=\"rm 3067?\" or lklhgw=\"rm 3068?\" or lklhgw=\"rm 3069?\" or lklhgw=\"rm 3070?\" or lklhgw=\"rm 3071?\" or lklhgw=\"rm 3072?\" or lklhgw=\"rm 3073?\" or lklhgw=\"rm 3074?\" or lklhgw=\"rm 30750\" or lklhgw=\"rm 30753\" or lklhgw=\"rm 30756\"","fi":"lklhgw=\"rm 50645\" or lklhgw=\"rm 50648\" or lklhgw=\"rm 5065?\" or lklhgw=\"rm 5066?\" or lklhgw=\"rm 5067?\" or lklhgw=\"rm 5068?\" or lklhgw=\"rm 5069?\" or lklhgw=\"rm 5070?\" or lklhgw=\"rm 5071?\" or lklhgw=\"rm 5072?\" or lklhgw=\"rm 5073?\" or lklhgw=\"rm 5074?\" or lklhgw=\"rm 50750\" or lklhgw=\"rm 50753\" or lklhgw=\"rm 50756\"","bal":"lklhgw=\"rq 2!645\" or lklhgw=\"rq 2!648\" or lklhgw=\"rq 2!65?\" or lklhgw=\"rq 2!66?\" or lklhgw=\"rq 2!67?\" or lklhgw=\"rq 2!68?\" or lklhgw=\"rq 2!69?\" or lklhgw=\"rq 2!70?\" or lklhgw=\"rq 2!71?\" or lklhgw=\"rq 2!72?\" or lklhgw=\"rq 2!73?\" or lklhgw=\"rq 2!74?\" or lklhgw=\"rq 2!750\" or lklhgw=\"rq 2!753\" or lklhgw=\"rq 2!756\"","all":"lklhgw=\"r! !!645\" or lklhgw=\"r! !!648\" or lklhgw=\"r! !!65?\" or lklhgw=\"r! !!66?\" or lklhgw=\"r! !!67?\" or lklhgw=\"r! !!68?\" or lklhgw=\"r! !!69?\" or lklhgw=\"r! !!70?\" or lklhgw=\"r! !!71?\" or lklhgw=\"r! !!72?\" or lklhgw=\"r! !!73?\" or lklhgw=\"r! !!74?\" or lklhgw=\"r! !!750\" or lklhgw=\"r! !!753\" or lklhgw=\"r! !!756\""}</v>
      </c>
      <c r="L445" s="25" t="str">
        <f t="shared" si="5"/>
        <v>{"nord":"lklhgw=\"rm 10645\" or lklhgw=\"rm 10648\" or lklhgw=\"rm 1065?\" or lklhgw=\"rm 1066?\" or lklhgw=\"rm 1067?\" or lklhgw=\"rm 1068?\" or lklhgw=\"rm 1069?\" or lklhgw=\"rm 1070?\" or lklhgw=\"rm 1071?\" or lklhgw=\"rm 1072?\" or lklhgw=\"rm 1073?\" or lklhgw=\"rm 1074?\" or lklhgw=\"rm 10750\" or lklhgw=\"rm 10753\" or lklhgw=\"rm 10756\"","sca":"(lklhgw=\"r! !!645\" or lklhgw=\"r! !!648\" or lklhgw=\"r! !!65?\" or lklhgw=\"r! !!66?\" or lklhgw=\"r! !!67?\" or lklhgw=\"r! !!68?\" or lklhgw=\"r! !!69?\" or lklhgw=\"r! !!70?\" or lklhgw=\"r! !!71?\" or lklhgw=\"r! !!72?\" or lklhgw=\"r! !!73?\" or lklhgw=\"r! !!74?\" or lklhgw=\"r! !!750\" or lklhgw=\"r! !!753\" or lklhgw=\"r! !!756\")\" not lklhgw=\"rm 50?\"","dk":"lklhgw=\"rm 20645\" or lklhgw=\"rm 20648\" or lklhgw=\"rm 2065?\" or lklhgw=\"rm 2066?\" or lklhgw=\"rm 2067?\" or lklhgw=\"rm 2068?\" or lklhgw=\"rm 2069?\" or lklhgw=\"rm 2070?\" or lklhgw=\"rm 2071?\" or lklhgw=\"rm 2072?\" or lklhgw=\"rm 2073?\" or lklhgw=\"rm 2074?\" or lklhgw=\"rm 20750\" or lklhgw=\"rm 20753\" or lklhgw=\"rm 20756\"","ic":"lklhgw=\"rm 60645\" or lklhgw=\"rm 60648\" or lklhgw=\"rm 6065?\" or lklhgw=\"rm 6066?\" or lklhgw=\"rm 6067?\" or lklhgw=\"rm 6068?\" or lklhgw=\"rm 6069?\" or lklhgw=\"rm 6070?\" or lklhgw=\"rm 6071?\" or lklhgw=\"rm 6072?\" or lklhgw=\"rm 6073?\" or lklhgw=\"rm 6074?\" or lklhgw=\"rm 60750\" or lklhgw=\"rm 60753\" or lklhgw=\"rm 60756\"","gro":"lklhgw=\"ry 40645\" or lklhgw=\"ry 40648\" or lklhgw=\"ry 4065?\" or lklhgw=\"ry 4066?\" or lklhgw=\"ry 4067?\" or lklhgw=\"ry 4068?\" or lklhgw=\"ry 4069?\" or lklhgw=\"ry 4070?\" or lklhgw=\"ry 4071?\" or lklhgw=\"ry 4072?\" or lklhgw=\"ry 4073?\" or lklhgw=\"ry 4074?\" or lklhgw=\"ry 40750\" or lklhgw=\"ry 40753\" or lklhgw=\"ry 40756\"","se":"lklhgw=\"rm 40645\" or lklhgw=\"rm 40648\" or lklhgw=\"rm 4065?\" or lklhgw=\"rm 4066?\" or lklhgw=\"rm 4067?\" or lklhgw=\"rm 4068?\" or lklhgw=\"rm 4069?\" or lklhgw=\"rm 4070?\" or lklhgw=\"rm 4071?\" or lklhgw=\"rm 4072?\" or lklhgw=\"rm 4073?\" or lklhgw=\"rm 4074?\" or lklhgw=\"rm 40750\" or lklhgw=\"rm 40753\" or lklhgw=\"rm 40756\"","no":"lklhgw=\"rm 30645\" or lklhgw=\"rm 30648\" or lklhgw=\"rm 3065?\" or lklhgw=\"rm 3066?\" or lklhgw=\"rm 3067?\" or lklhgw=\"rm 3068?\" or lklhgw=\"rm 3069?\" or lklhgw=\"rm 3070?\" or lklhgw=\"rm 3071?\" or lklhgw=\"rm 3072?\" or lklhgw=\"rm 3073?\" or lklhgw=\"rm 3074?\" or lklhgw=\"rm 30750\" or lklhgw=\"rm 30753\" or lklhgw=\"rm 30756\"","fi":"lklhgw=\"rm 50645\" or lklhgw=\"rm 50648\" or lklhgw=\"rm 5065?\" or lklhgw=\"rm 5066?\" or lklhgw=\"rm 5067?\" or lklhgw=\"rm 5068?\" or lklhgw=\"rm 5069?\" or lklhgw=\"rm 5070?\" or lklhgw=\"rm 5071?\" or lklhgw=\"rm 5072?\" or lklhgw=\"rm 5073?\" or lklhgw=\"rm 5074?\" or lklhgw=\"rm 50750\" or lklhgw=\"rm 50753\" or lklhgw=\"rm 50756\"","bal":"lklhgw=\"rq 2!645\" or lklhgw=\"rq 2!648\" or lklhgw=\"rq 2!65?\" or lklhgw=\"rq 2!66?\" or lklhgw=\"rq 2!67?\" or lklhgw=\"rq 2!68?\" or lklhgw=\"rq 2!69?\" or lklhgw=\"rq 2!70?\" or lklhgw=\"rq 2!71?\" or lklhgw=\"rq 2!72?\" or lklhgw=\"rq 2!73?\" or lklhgw=\"rq 2!74?\" or lklhgw=\"rq 2!750\" or lklhgw=\"rq 2!753\" or lklhgw=\"rq 2!756\"","all":"lklhgw=\"r! !!645\" or lklhgw=\"r! !!648\" or lklhgw=\"r! !!65?\" or lklhgw=\"r! !!66?\" or lklhgw=\"r! !!67?\" or lklhgw=\"r! !!68?\" or lklhgw=\"r! !!69?\" or lklhgw=\"r! !!70?\" or lklhgw=\"r! !!71?\" or lklhgw=\"r! !!72?\" or lklhgw=\"r! !!73?\" or lklhgw=\"r! !!74?\" or lklhgw=\"r! !!750\" or lklhgw=\"r! !!753\" or lklhgw=\"r! !!756\""}</v>
      </c>
    </row>
    <row r="446">
      <c r="A446" s="17" t="s">
        <v>4941</v>
      </c>
      <c r="B446" t="str">
        <f t="shared" si="1"/>
        <v>915.5</v>
      </c>
      <c r="C446" s="22" t="str">
        <f>VLOOKUP(B446,HGW!B:D,2,FALSE)</f>
        <v>915.X</v>
      </c>
      <c r="D446" s="22" t="str">
        <f>VLOOKUP(B446,SUB!B:D,2,FALSE)</f>
        <v>915.X</v>
      </c>
      <c r="E446" s="22" t="str">
        <f t="shared" si="2"/>
        <v>915.X</v>
      </c>
      <c r="G446" s="25" t="str">
        <f>VLOOKUP(B446,Kiel!C:AL,36,FALSE)</f>
        <v>{"sca":"kiss=\"ska 007*\" or kiss=\"ska 974*\"","dk":"kiss=\"ska 019*\" or kiss=\"ska 974*\"","gro":"kiss=\"ska 035.400\" or kiss=\"ska 974*\"","ic":"kiss=\"ska 041*\" or kiss=\"ska 974*\"","fae":"kiss=\"ska 033.400\" or kiss=\"ska 974*\"","se":"kiss=\"ska 081*\" or kiss=\"ska 974*\"","no":"kiss=\"ska 052*\" or kiss=\"ska 974*\""}</v>
      </c>
      <c r="H446" s="25" t="str">
        <f t="shared" si="3"/>
        <v>{"sca":"kiss=\"ska 007*\" or kiss=\"ska 974*\"","dk":"kiss=\"ska 019*\" or kiss=\"ska 974*\"","gro":"kiss=\"ska 035.400\" or kiss=\"ska 974*\"","ic":"kiss=\"ska 041*\" or kiss=\"ska 974*\"","fae":"kiss=\"ska 033.400\" or kiss=\"ska 974*\"","se":"kiss=\"ska 081*\" or kiss=\"ska 974*\"","no":"kiss=\"ska 052*\" or kiss=\"ska 974*\""}</v>
      </c>
      <c r="I446" s="25" t="str">
        <f>VLOOKUP(B446,SUB!B:AK,35,FALSE)</f>
        <v/>
      </c>
      <c r="J446" s="25" t="str">
        <f t="shared" si="4"/>
        <v/>
      </c>
      <c r="K446" s="25" t="str">
        <f>VLOOKUP(B446,HGW!B:AN,39,FALSE)</f>
        <v>{"nord":"lklhgw=\"rm 10759\" or lklhgw=\"rm 1076?\" or lklhgw=\"rm 1077?\" or lklhgw=\"rm 1078?\" or lklhgw=\"rm 1094?\" or lklhgw=\"rm 10950\"","sca":"(lklhgw=\"r! !!759\" or lklhgw=\"r! !!76?\" or lklhgw=\"r! !!77?\" or lklhgw=\"r! !!78?\" or lklhgw=\"r! !!94?\" or lklhgw=\"r! !!950\")\" not lklhgw=\"rm 50?\"","dk":"lklhgw=\"rm 20759\" or lklhgw=\"rm 2076?\" or lklhgw=\"rm 2077?\" or lklhgw=\"rm 2078?\" or lklhgw=\"rm 2094?\" or lklhgw=\"rm 20950\"","ic":"lklhgw=\"rm 60759\" or lklhgw=\"rm 6076?\" or lklhgw=\"rm 6077?\" or lklhgw=\"rm 6078?\" or lklhgw=\"rm 6094?\" or lklhgw=\"rm 60950\"","gro":"lklhgw=\"ry 40759\" or lklhgw=\"ry 4076?\" or lklhgw=\"ry 4077?\" or lklhgw=\"ry 4078?\" or lklhgw=\"ry 4094?\" or lklhgw=\"ry 40950\"","se":"lklhgw=\"rm 40759\" or lklhgw=\"rm 4076?\" or lklhgw=\"rm 4077?\" or lklhgw=\"rm 4078?\" or lklhgw=\"rm 4094?\" or lklhgw=\"rm 40950\"","no":"lklhgw=\"rm 30759\" or lklhgw=\"rm 3076?\" or lklhgw=\"rm 3077?\" or lklhgw=\"rm 3078?\" or lklhgw=\"rm 3094?\" or lklhgw=\"rm 30950\"","fi":"lklhgw=\"rm 50759\" or lklhgw=\"rm 5076?\" or lklhgw=\"rm 5077?\" or lklhgw=\"rm 5078?\" or lklhgw=\"rm 5094?\" or lklhgw=\"rm 50950\"","bal":"lklhgw=\"rq 2!759\" or lklhgw=\"rq 2!76?\" or lklhgw=\"rq 2!77?\" or lklhgw=\"rq 2!78?\" or lklhgw=\"rq 2!94?\" or lklhgw=\"rq 2!950\" or lklhgw=\"qr 562\"","all":"lklhgw=\"r! !!759\" or lklhgw=\"r! !!76?\" or lklhgw=\"r! !!77?\" or lklhgw=\"r! !!78?\" or lklhgw=\"r! !!94?\" or lklhgw=\"r! !!950\" or lklhgw=\"qr 562\""}</v>
      </c>
      <c r="L446" s="25" t="str">
        <f t="shared" si="5"/>
        <v>{"nord":"lklhgw=\"rm 10759\" or lklhgw=\"rm 1076?\" or lklhgw=\"rm 1077?\" or lklhgw=\"rm 1078?\" or lklhgw=\"rm 1094?\" or lklhgw=\"rm 10950\"","sca":"(lklhgw=\"r! !!759\" or lklhgw=\"r! !!76?\" or lklhgw=\"r! !!77?\" or lklhgw=\"r! !!78?\" or lklhgw=\"r! !!94?\" or lklhgw=\"r! !!950\")\" not lklhgw=\"rm 50?\"","dk":"lklhgw=\"rm 20759\" or lklhgw=\"rm 2076?\" or lklhgw=\"rm 2077?\" or lklhgw=\"rm 2078?\" or lklhgw=\"rm 2094?\" or lklhgw=\"rm 20950\"","ic":"lklhgw=\"rm 60759\" or lklhgw=\"rm 6076?\" or lklhgw=\"rm 6077?\" or lklhgw=\"rm 6078?\" or lklhgw=\"rm 6094?\" or lklhgw=\"rm 60950\"","gro":"lklhgw=\"ry 40759\" or lklhgw=\"ry 4076?\" or lklhgw=\"ry 4077?\" or lklhgw=\"ry 4078?\" or lklhgw=\"ry 4094?\" or lklhgw=\"ry 40950\"","se":"lklhgw=\"rm 40759\" or lklhgw=\"rm 4076?\" or lklhgw=\"rm 4077?\" or lklhgw=\"rm 4078?\" or lklhgw=\"rm 4094?\" or lklhgw=\"rm 40950\"","no":"lklhgw=\"rm 30759\" or lklhgw=\"rm 3076?\" or lklhgw=\"rm 3077?\" or lklhgw=\"rm 3078?\" or lklhgw=\"rm 3094?\" or lklhgw=\"rm 30950\"","fi":"lklhgw=\"rm 50759\" or lklhgw=\"rm 5076?\" or lklhgw=\"rm 5077?\" or lklhgw=\"rm 5078?\" or lklhgw=\"rm 5094?\" or lklhgw=\"rm 50950\"","bal":"lklhgw=\"rq 2!759\" or lklhgw=\"rq 2!76?\" or lklhgw=\"rq 2!77?\" or lklhgw=\"rq 2!78?\" or lklhgw=\"rq 2!94?\" or lklhgw=\"rq 2!950\" or lklhgw=\"qr 562\"","all":"lklhgw=\"r! !!759\" or lklhgw=\"r! !!76?\" or lklhgw=\"r! !!77?\" or lklhgw=\"r! !!78?\" or lklhgw=\"r! !!94?\" or lklhgw=\"r! !!950\" or lklhgw=\"qr 562\""}</v>
      </c>
    </row>
    <row r="447">
      <c r="A447" s="17" t="s">
        <v>4975</v>
      </c>
      <c r="B447" t="str">
        <f t="shared" si="1"/>
        <v>915.6</v>
      </c>
      <c r="C447" s="22" t="str">
        <f>VLOOKUP(B447,HGW!B:D,2,FALSE)</f>
        <v>915.X</v>
      </c>
      <c r="D447" s="22" t="str">
        <f>VLOOKUP(B447,SUB!B:D,2,FALSE)</f>
        <v>915.X</v>
      </c>
      <c r="E447" s="22" t="str">
        <f t="shared" si="2"/>
        <v>915.X</v>
      </c>
      <c r="G447" s="26" t="str">
        <f>VLOOKUP(B447,Kiel!C:AL,36,FALSE)</f>
        <v>#N/A</v>
      </c>
      <c r="H447" s="26" t="str">
        <f t="shared" si="3"/>
        <v>{}</v>
      </c>
      <c r="I447" s="25" t="str">
        <f>VLOOKUP(B447,SUB!B:AK,35,FALSE)</f>
        <v/>
      </c>
      <c r="J447" s="25" t="str">
        <f t="shared" si="4"/>
        <v/>
      </c>
      <c r="K447" s="25" t="str">
        <f>VLOOKUP(B447,HGW!B:AN,39,FALSE)</f>
        <v>{"nord":"lklhgw=\"rm 10817\"","sca":"lklhgw=\"r! !!817\" not lklhgw=\"rm 50?\"","dk":"lklhgw=\"rm 20817\"","ic":"lklhgw=\"rm 60817\"","gro":"lklhgw=\"ry 40817\"","se":"lklhgw=\"rm 40817\"","no":"lklhgw=\"rm 30817\"","fi":"lklhgw=\"rm 50817\"","bal":"lklhgw=\"pr 2072\" or lklhgw=\"rq 2!817\" or lklhgw=\"mb 3050\"","all":"lklhgw=\"pr 2072\" or lklhgw=\"r! !!817\" or lklhgw=\"mb 3050\""}</v>
      </c>
      <c r="L447" s="25" t="str">
        <f t="shared" si="5"/>
        <v>{"nord":"lklhgw=\"rm 10817\"","sca":"lklhgw=\"r! !!817\" not lklhgw=\"rm 50?\"","dk":"lklhgw=\"rm 20817\"","ic":"lklhgw=\"rm 60817\"","gro":"lklhgw=\"ry 40817\"","se":"lklhgw=\"rm 40817\"","no":"lklhgw=\"rm 30817\"","fi":"lklhgw=\"rm 50817\"","bal":"lklhgw=\"pr 2072\" or lklhgw=\"rq 2!817\" or lklhgw=\"mb 3050\"","all":"lklhgw=\"pr 2072\" or lklhgw=\"r! !!817\" or lklhgw=\"mb 3050\""}</v>
      </c>
    </row>
    <row r="448">
      <c r="A448" s="17" t="s">
        <v>5974</v>
      </c>
      <c r="B448" t="str">
        <f t="shared" si="1"/>
        <v>916.X</v>
      </c>
      <c r="C448" s="22" t="str">
        <f>VLOOKUP(B448,HGW!B:D,2,FALSE)</f>
        <v>91X</v>
      </c>
      <c r="D448" s="22" t="str">
        <f>VLOOKUP(B448,SUB!B:D,2,FALSE)</f>
        <v>91X</v>
      </c>
      <c r="E448" s="22" t="str">
        <f t="shared" si="2"/>
        <v>91X</v>
      </c>
      <c r="G448" s="26" t="str">
        <f>VLOOKUP(B448,Kiel!C:AL,36,FALSE)</f>
        <v>#N/A</v>
      </c>
      <c r="H448" s="26" t="str">
        <f t="shared" si="3"/>
        <v>{}</v>
      </c>
      <c r="I448" s="25" t="str">
        <f>VLOOKUP(B448,SUB!B:AK,35,FALSE)</f>
        <v/>
      </c>
      <c r="J448" s="25" t="str">
        <f t="shared" si="4"/>
        <v/>
      </c>
      <c r="K448" s="25" t="str">
        <f>VLOOKUP(B448,HGW!B:AN,39,FALSE)</f>
        <v>{"nord":"lklhgw=\"rm 1085?\" or lklhgw=\"rm 1086?\" or lklhgw=\"rm 1087?\" or lklhgw=\"rm 1088?\" or lklhgw=\"rm 1089?\" or lklhgw=\"rm 109?\" or lklhgw=\"ar\" or lklhgw=\"wk\" or lklhgw=\"ms 184?\" or lklhgw=\"zh 9?\" or lklhgw=\"qy 30?\"","sca":"(lklhgw=\"(lklhgw=\"r! !!85?\" or lklhgw=\"r! !!86?\" or lklhgw=\"r! !!87?\" or lklhgw=\"r! !!88?\" or lklhgw=\"r! !!89?\" or lklhgw=\"r! !!9?\")\" not lklhgw=\"rm 50?\")\" or (lklhgw=\"ar 1392?\" not lklhgw=\"ar 13927\")\" or (lklhgw=\"zh 902?\" not lklhgw=\"zh 9027\")\" or (lklhgw=\"zh 972?\" not lklhgw=\"zh 9727\")","dk":"lklhgw=\"rm 2085?\" or lklhgw=\"rm 2086?\" or lklhgw=\"rm 2087?\" or lklhgw=\"rm 2088?\" or lklhgw=\"rm 2089?\" or lklhgw=\"rm 209?\" or lklhgw=\"ar 13923\" or lklhgw=\"zh 9023\" or lklhgw=\"zh 9723\"","ic":"lklhgw=\"rm 6085?\" or lklhgw=\"rm 6086?\" or lklhgw=\"rm 6087?\" or lklhgw=\"rm 6088?\" or lklhgw=\"rm 6089?\" or lklhgw=\"rm 609?\" or lklhgw=\"ar 13924\"","gro":"lklhgw=\"ry 4085?\" or lklhgw=\"ry 4086?\" or lklhgw=\"ry 4087?\" or lklhgw=\"ry 4088?\" or lklhgw=\"ry 4089?\" or lklhgw=\"ry 409?\"","se":"lklhgw=\"rm 4085?\" or lklhgw=\"rm 4086?\" or lklhgw=\"rm 4087?\" or lklhgw=\"rm 4088?\" or lklhgw=\"rm 4089?\" or lklhgw=\"rm 409?\" or lklhgw=\"ar 13926\" or lklhgw=\"zh 9026\" or lklhgw=\"9726\"","no":"lklhgw=\"rm 3085?\" or lklhgw=\"rm 3086?\" or lklhgw=\"rm 3087?\" or lklhgw=\"rm 3088?\" or lklhgw=\"rm 3089?\" or lklhgw=\"rm 309?\" or lklhgw=\"ar 13925\" or lklhgw=\"zh 9025\" or lklhgw=\"zh 9725\"","fi":"lklhgw=\"rm 5085?\" or lklhgw=\"rm 5086?\" or lklhgw=\"rm 5087?\" or lklhgw=\"rm 5088?\" or lklhgw=\"rm 5089?\" or lklhgw=\"rm 509?\" or lklhgw=\"ar 13927\" or lklhgw=\"zh 9027\" or lklhgw=\"zh 9727\"","bal":"lklhgw=\"rq 2!85?\" or lklhgw=\"rq 2!86?\" or lklhgw=\"rq 2!87?\" or lklhgw=\"rq 2!88?\" or lklhgw=\"rq 2!89?\" or lklhgw=\"rq 2!9?\" or lklhgw=\"ar\" or lklhgw=\"wk\" or lklhgw=\"ms 184?\" or lklhgw=\"zh 9?\" or lklhgw=\"qy 30?\"","all":"lklhgw=\"r! !!85?\" or lklhgw=\"r! !!86?\" or lklhgw=\"r! !!87?\" or lklhgw=\"r! !!88?\" or lklhgw=\"r! !!89?\" or lklhgw=\"r! !!9?\" or lklhgw=\"ar\" or lklhgw=\"wk\" or lklhgw=\"ms 184?\" or lklhgw=\"zh 9?\" or lklhgw=\"qy 30?\""}</v>
      </c>
      <c r="L448" s="25" t="str">
        <f t="shared" si="5"/>
        <v>{"nord":"lklhgw=\"rm 1085?\" or lklhgw=\"rm 1086?\" or lklhgw=\"rm 1087?\" or lklhgw=\"rm 1088?\" or lklhgw=\"rm 1089?\" or lklhgw=\"rm 109?\" or lklhgw=\"ar\" or lklhgw=\"wk\" or lklhgw=\"ms 184?\" or lklhgw=\"zh 9?\" or lklhgw=\"qy 30?\"","sca":"(lklhgw=\"(lklhgw=\"r! !!85?\" or lklhgw=\"r! !!86?\" or lklhgw=\"r! !!87?\" or lklhgw=\"r! !!88?\" or lklhgw=\"r! !!89?\" or lklhgw=\"r! !!9?\")\" not lklhgw=\"rm 50?\")\" or (lklhgw=\"ar 1392?\" not lklhgw=\"ar 13927\")\" or (lklhgw=\"zh 902?\" not lklhgw=\"zh 9027\")\" or (lklhgw=\"zh 972?\" not lklhgw=\"zh 9727\")","dk":"lklhgw=\"rm 2085?\" or lklhgw=\"rm 2086?\" or lklhgw=\"rm 2087?\" or lklhgw=\"rm 2088?\" or lklhgw=\"rm 2089?\" or lklhgw=\"rm 209?\" or lklhgw=\"ar 13923\" or lklhgw=\"zh 9023\" or lklhgw=\"zh 9723\"","ic":"lklhgw=\"rm 6085?\" or lklhgw=\"rm 6086?\" or lklhgw=\"rm 6087?\" or lklhgw=\"rm 6088?\" or lklhgw=\"rm 6089?\" or lklhgw=\"rm 609?\" or lklhgw=\"ar 13924\"","gro":"lklhgw=\"ry 4085?\" or lklhgw=\"ry 4086?\" or lklhgw=\"ry 4087?\" or lklhgw=\"ry 4088?\" or lklhgw=\"ry 4089?\" or lklhgw=\"ry 409?\"","se":"lklhgw=\"rm 4085?\" or lklhgw=\"rm 4086?\" or lklhgw=\"rm 4087?\" or lklhgw=\"rm 4088?\" or lklhgw=\"rm 4089?\" or lklhgw=\"rm 409?\" or lklhgw=\"ar 13926\" or lklhgw=\"zh 9026\" or lklhgw=\"9726\"","no":"lklhgw=\"rm 3085?\" or lklhgw=\"rm 3086?\" or lklhgw=\"rm 3087?\" or lklhgw=\"rm 3088?\" or lklhgw=\"rm 3089?\" or lklhgw=\"rm 309?\" or lklhgw=\"ar 13925\" or lklhgw=\"zh 9025\" or lklhgw=\"zh 9725\"","fi":"lklhgw=\"rm 5085?\" or lklhgw=\"rm 5086?\" or lklhgw=\"rm 5087?\" or lklhgw=\"rm 5088?\" or lklhgw=\"rm 5089?\" or lklhgw=\"rm 509?\" or lklhgw=\"ar 13927\" or lklhgw=\"zh 9027\" or lklhgw=\"zh 9727\"","bal":"lklhgw=\"rq 2!85?\" or lklhgw=\"rq 2!86?\" or lklhgw=\"rq 2!87?\" or lklhgw=\"rq 2!88?\" or lklhgw=\"rq 2!89?\" or lklhgw=\"rq 2!9?\" or lklhgw=\"ar\" or lklhgw=\"wk\" or lklhgw=\"ms 184?\" or lklhgw=\"zh 9?\" or lklhgw=\"qy 30?\"","all":"lklhgw=\"r! !!85?\" or lklhgw=\"r! !!86?\" or lklhgw=\"r! !!87?\" or lklhgw=\"r! !!88?\" or lklhgw=\"r! !!89?\" or lklhgw=\"r! !!9?\" or lklhgw=\"ar\" or lklhgw=\"wk\" or lklhgw=\"ms 184?\" or lklhgw=\"zh 9?\" or lklhgw=\"qy 30?\""}</v>
      </c>
    </row>
    <row r="449">
      <c r="A449" s="17" t="s">
        <v>5041</v>
      </c>
      <c r="B449" t="str">
        <f t="shared" si="1"/>
        <v>916.1</v>
      </c>
      <c r="C449" s="22" t="str">
        <f>VLOOKUP(B449,HGW!B:D,2,FALSE)</f>
        <v>916.X</v>
      </c>
      <c r="D449" s="22" t="str">
        <f>VLOOKUP(B449,SUB!B:D,2,FALSE)</f>
        <v>916.X</v>
      </c>
      <c r="E449" s="22" t="str">
        <f t="shared" si="2"/>
        <v>916.X</v>
      </c>
      <c r="G449" s="25" t="str">
        <f>VLOOKUP(B449,Kiel!C:AL,36,FALSE)</f>
        <v>{"nord":"kiss=\"geo 894.6\" or kiss=\"geo 917\" or kiss=\"geo 966*\"","sca":"kiss=\"geo 894.6\" or kiss=\"geo 917\" or kiss=\"geo 966*\"","dk":"kiss=\"geo 894.6\" or kiss=\"geo 917\" or kiss=\"geo 966*\"","gro":"kiss=\"geo 894.6\" or kiss=\"geo 917\" or kiss=\"geo 966*\"","ic":"kiss=\"geo 894.6\" or kiss=\"geo 917\" or kiss=\"geo 966*\"","fae":"kiss=\"geo 894.6\" or kiss=\"geo 917\" or kiss=\"geo 966*\"","se":"kiss=\"geo 894.6\" or kiss=\"geo 917\" or kiss=\"geo 966*\"","no":"kiss=\"geo 894.6\" or kiss=\"geo 917\" or kiss=\"geo 966*\"","fi":"kiss=\"geo 894.6\" or kiss=\"geo 917\" or kiss=\"geo 966*\"","bal":"kiss=\"geo 894.6\"","ee":"kiss=\"geo 894.6\"","lv":"kiss=\"geo 894.6\"","lt":"kiss=\"geo 894.6\""}</v>
      </c>
      <c r="H449" s="25" t="str">
        <f t="shared" si="3"/>
        <v>{"nord":"kiss=\"geo 894.6\" or kiss=\"geo 917\" or kiss=\"geo 966*\"","sca":"kiss=\"geo 894.6\" or kiss=\"geo 917\" or kiss=\"geo 966*\"","dk":"kiss=\"geo 894.6\" or kiss=\"geo 917\" or kiss=\"geo 966*\"","gro":"kiss=\"geo 894.6\" or kiss=\"geo 917\" or kiss=\"geo 966*\"","ic":"kiss=\"geo 894.6\" or kiss=\"geo 917\" or kiss=\"geo 966*\"","fae":"kiss=\"geo 894.6\" or kiss=\"geo 917\" or kiss=\"geo 966*\"","se":"kiss=\"geo 894.6\" or kiss=\"geo 917\" or kiss=\"geo 966*\"","no":"kiss=\"geo 894.6\" or kiss=\"geo 917\" or kiss=\"geo 966*\"","fi":"kiss=\"geo 894.6\" or kiss=\"geo 917\" or kiss=\"geo 966*\"","bal":"kiss=\"geo 894.6\"","ee":"kiss=\"geo 894.6\"","lv":"kiss=\"geo 894.6\"","lt":"kiss=\"geo 894.6\""}</v>
      </c>
      <c r="I449" s="25" t="str">
        <f>VLOOKUP(B449,SUB!B:AK,35,FALSE)</f>
        <v/>
      </c>
      <c r="J449" s="25" t="str">
        <f t="shared" si="4"/>
        <v/>
      </c>
      <c r="K449" s="25" t="str">
        <f>VLOOKUP(B449,HGW!B:AN,39,FALSE)</f>
        <v>{"nord":"lklhgw=\"ar 13922\" or lklhgw=\"rm 10915\"","sca":"(lklhgw=\"r! !!915\" not lklhgw=\"rm 50?\")\" or (lklhgw=\"ar 1392?\" not lklhgw=\"ar 13927\")","dk":"lklhgw=\"ar 13923\" or lklhgw=\"rm 20915\"","ic":"lklhgw=\"ar 13924\" or lklhgw=\"rm 60915\"","gro":"lklhgw=\"ry 40915\"","se":"lklhgw=\"ar 13926\" or lklhgw=\"rm 40915\"","no":"lklhgw=\"ar 13925\" or lklhgw=\"rm 30915\"","fi":"lklhgw=\"ar 13927\" or lklhgw=\"rm 50915\"","bal":"lklhgw=\"ar\" or lklhgw=\"wk\" or lklhgw=\"rq 2!915\"","all":"lklhgw=\"ar\" or lklhgw=\"wk\" or lklhgw=\"r! !!915\""}</v>
      </c>
      <c r="L449" s="25" t="str">
        <f t="shared" si="5"/>
        <v>{"nord":"lklhgw=\"ar 13922\" or lklhgw=\"rm 10915\"","sca":"(lklhgw=\"r! !!915\" not lklhgw=\"rm 50?\")\" or (lklhgw=\"ar 1392?\" not lklhgw=\"ar 13927\")","dk":"lklhgw=\"ar 13923\" or lklhgw=\"rm 20915\"","ic":"lklhgw=\"ar 13924\" or lklhgw=\"rm 60915\"","gro":"lklhgw=\"ry 40915\"","se":"lklhgw=\"ar 13926\" or lklhgw=\"rm 40915\"","no":"lklhgw=\"ar 13925\" or lklhgw=\"rm 30915\"","fi":"lklhgw=\"ar 13927\" or lklhgw=\"rm 50915\"","bal":"lklhgw=\"ar\" or lklhgw=\"wk\" or lklhgw=\"rq 2!915\"","all":"lklhgw=\"ar\" or lklhgw=\"wk\" or lklhgw=\"r! !!915\""}</v>
      </c>
    </row>
    <row r="450">
      <c r="A450" s="17" t="s">
        <v>5069</v>
      </c>
      <c r="B450" t="str">
        <f t="shared" si="1"/>
        <v>916.2</v>
      </c>
      <c r="C450" s="22" t="str">
        <f>VLOOKUP(B450,HGW!B:D,2,FALSE)</f>
        <v>916.X</v>
      </c>
      <c r="D450" s="22" t="str">
        <f>VLOOKUP(B450,SUB!B:D,2,FALSE)</f>
        <v>916.X</v>
      </c>
      <c r="E450" s="22" t="str">
        <f t="shared" si="2"/>
        <v>916.X</v>
      </c>
      <c r="G450" s="25" t="str">
        <f>VLOOKUP(B450,Kiel!C:AL,36,FALSE)</f>
        <v>{"all":"kiss=\"soz 648*\"","nord":"kiss=\"soz 648*\"","sca":"kiss=\"soz 648*\"","dk":"kiss=\"soz 648*\"","gro":"kiss=\"soz 648*\"","ic":"kiss=\"soz 648*\"","fae":"kiss=\"soz 648*\"","se":"kiss=\"soz 648*\"","no":"kiss=\"soz 648*\"","fi":"kiss=\"soz 648*\"","bal":"kiss=\"soz 648*\"","ee":"kiss=\"soz 648*\"","lv":"kiss=\"soz 648*\"","lt":"kiss=\"soz 648*\""}</v>
      </c>
      <c r="H450" s="25" t="str">
        <f t="shared" si="3"/>
        <v>{"all":"kiss=\"soz 648*\"","nord":"kiss=\"soz 648*\"","sca":"kiss=\"soz 648*\"","dk":"kiss=\"soz 648*\"","gro":"kiss=\"soz 648*\"","ic":"kiss=\"soz 648*\"","fae":"kiss=\"soz 648*\"","se":"kiss=\"soz 648*\"","no":"kiss=\"soz 648*\"","fi":"kiss=\"soz 648*\"","bal":"kiss=\"soz 648*\"","ee":"kiss=\"soz 648*\"","lv":"kiss=\"soz 648*\"","lt":"kiss=\"soz 648*\""}</v>
      </c>
      <c r="I450" s="25" t="str">
        <f>VLOOKUP(B450,SUB!B:AK,35,FALSE)</f>
        <v/>
      </c>
      <c r="J450" s="25" t="str">
        <f t="shared" si="4"/>
        <v/>
      </c>
      <c r="K450" s="25" t="str">
        <f>VLOOKUP(B450,HGW!B:AN,39,FALSE)</f>
        <v>{"nord":"lklhgw=\"zh 9022\" or lklhgw=\"zh 9722\"","sca":"(lklhgw=\"zh 902?\" not lklhgw=\"zh 9027\")\" or (lklhgw=\"zh 972?\" not lklhgw=\"zh 9727\")","dk":"lklhgw=\"zh 9023\" or lklhgw=\"zh 9723\"","ic":"lklhgw=\"n. unterteilt\"","gro":"lklhgw=\"n. unterteilt\"","se":"lklhgw=\"zh 9026\" or lklhgw=\"zh 9726\"","no":"lklhgw=\"zh 9025\" or lklhgw=\"zh 9725\"","fi":"lklhgw=\"zh 9027\" or lklhgw=\"zh 9727\"","bal":"lklhgw=\"zh 9?\" or lklhgw=\"r! !!903\" or lklhgw=\"r! !!906\" or lklhgw=\"r! !!909\" or lklhgw=\"r! !!912\" or lklhgw=\"ms 1840\" or lklhgw=\"qy 30?\" or lklhgw=\"ar 27?\"","all":"lklhgw=\"zh 9?\" or lklhgw=\"r! !!903\" or lklhgw=\"r! !!906\" or lklhgw=\"r! !!909\" or lklhgw=\"r! !!912\" or lklhgw=\"ms 1840\" or lklhgw=\"qy 30?\" or lklhgw=\"ar 27?\""}</v>
      </c>
      <c r="L450" s="25" t="str">
        <f t="shared" si="5"/>
        <v>{"nord":"lklhgw=\"zh 9022\" or lklhgw=\"zh 9722\"","sca":"(lklhgw=\"zh 902?\" not lklhgw=\"zh 9027\")\" or (lklhgw=\"zh 972?\" not lklhgw=\"zh 9727\")","dk":"lklhgw=\"zh 9023\" or lklhgw=\"zh 9723\"","ic":"lklhgw=\"n. unterteilt\"","gro":"lklhgw=\"n. unterteilt\"","se":"lklhgw=\"zh 9026\" or lklhgw=\"zh 9726\"","no":"lklhgw=\"zh 9025\" or lklhgw=\"zh 9725\"","fi":"lklhgw=\"zh 9027\" or lklhgw=\"zh 9727\"","bal":"lklhgw=\"zh 9?\" or lklhgw=\"r! !!903\" or lklhgw=\"r! !!906\" or lklhgw=\"r! !!909\" or lklhgw=\"r! !!912\" or lklhgw=\"ms 1840\" or lklhgw=\"qy 30?\" or lklhgw=\"ar 27?\"","all":"lklhgw=\"zh 9?\" or lklhgw=\"r! !!903\" or lklhgw=\"r! !!906\" or lklhgw=\"r! !!909\" or lklhgw=\"r! !!912\" or lklhgw=\"ms 1840\" or lklhgw=\"qy 30?\" or lklhgw=\"ar 27?\""}</v>
      </c>
    </row>
    <row r="451">
      <c r="A451" s="17" t="s">
        <v>5977</v>
      </c>
      <c r="B451" t="str">
        <f t="shared" si="1"/>
        <v>92X</v>
      </c>
      <c r="C451" s="22" t="str">
        <f>VLOOKUP(B451,HGW!B:D,2,FALSE)</f>
        <v>9XX</v>
      </c>
      <c r="D451" s="22" t="str">
        <f>VLOOKUP(B451,SUB!B:D,2,FALSE)</f>
        <v>9XX</v>
      </c>
      <c r="E451" s="22" t="str">
        <f t="shared" si="2"/>
        <v>9XX</v>
      </c>
      <c r="G451" s="25" t="str">
        <f>VLOOKUP(B451,Kiel!C:AL,36,FALSE)</f>
        <v>{"all":"kiss=\"all 77*\"","nord":"kiss=\"all 77*\"","sca":"kiss=\"ska 112.100\" or kiss=\"all 77*\"","dk":"kiss=\"ska 112.200\" or kiss=\"all 77*\" or kiss=\"all 78*\"","gro":"kiss=\"all 77*\"","ic":"kiss=\"ska 112.500\" or kiss=\"all 77*\" or kiss=\"all 80*\"","fae":"kiss=\"all 77*\"","se":"kiss=\"ska 112.800\" or kiss=\"all 77*\"","no":"kiss=\"ska 112.600\" or kiss=\"all 77*\" or kiss=\"all 81*\"","fi":"kiss=\"all 77*\" or kiss=\"all 79*\"","bal":"kiss=\"all 77*\"","ee":"kiss=\"all 77*\"","lv":"kiss=\"all 77*\"","lt":"kiss=\"all 77*\""}</v>
      </c>
      <c r="H451" s="25" t="str">
        <f t="shared" si="3"/>
        <v>{"all":"kiss=\"all 77*\"","nord":"kiss=\"all 77*\"","sca":"kiss=\"ska 112.100\" or kiss=\"all 77*\"","dk":"kiss=\"ska 112.200\" or kiss=\"all 77*\" or kiss=\"all 78*\"","gro":"kiss=\"all 77*\"","ic":"kiss=\"ska 112.500\" or kiss=\"all 77*\" or kiss=\"all 80*\"","fae":"kiss=\"all 77*\"","se":"kiss=\"ska 112.800\" or kiss=\"all 77*\"","no":"kiss=\"ska 112.600\" or kiss=\"all 77*\" or kiss=\"all 81*\"","fi":"kiss=\"all 77*\" or kiss=\"all 79*\"","bal":"kiss=\"all 77*\"","ee":"kiss=\"all 77*\"","lv":"kiss=\"all 77*\"","lt":"kiss=\"all 77*\""}</v>
      </c>
      <c r="I451" s="25" t="str">
        <f>VLOOKUP(B451,SUB!B:AK,35,FALSE)</f>
        <v/>
      </c>
      <c r="J451" s="25" t="str">
        <f t="shared" si="4"/>
        <v/>
      </c>
      <c r="K451" s="25" t="str">
        <f>VLOOKUP(B451,HGW!B:AN,39,FALSE)</f>
        <v>{"nord":"lklhgw=\"af 2?\"","sca":"(lklhgw=\"af 2?\" not lklhgw=\"af 27?\") \"","dk":"lklhgw=\"af 23?\"","ic":"lklhgw=\"af 240?\"","gro":"lklhgw=\"af 246?\"","se":"lklhgw=\"af 26?\"","no":"lklhgw=\"af 25?\"","fi":"lklhgw=\"af 27?\"","bal":"lklhgw=\"af 5?\" or lklhgw=\"ak 16000\" or lklhgw=\"ak 16100\" or lklhgw=\"ad 11000\" or lklhgw=\"ad 095?\" or lklhgw=\"ad 1095?\"","all":"lklhgw=\"af 2?\" or lklhgw=\"af 5?\" or lklhgw=\"ak 16000\" or lklhgw=\"ak 16100\" or lklhgw=\"ad 11000\" or lklhgw=\"ad 095?\" or lklhgw=\"ad 1095?\""}</v>
      </c>
      <c r="L451" s="25" t="str">
        <f t="shared" si="5"/>
        <v>{"nord":"lklhgw=\"af 2?\"","sca":"(lklhgw=\"af 2?\" not lklhgw=\"af 27?\") \"","dk":"lklhgw=\"af 23?\"","ic":"lklhgw=\"af 240?\"","gro":"lklhgw=\"af 246?\"","se":"lklhgw=\"af 26?\"","no":"lklhgw=\"af 25?\"","fi":"lklhgw=\"af 27?\"","bal":"lklhgw=\"af 5?\" or lklhgw=\"ak 16000\" or lklhgw=\"ak 16100\" or lklhgw=\"ad 11000\" or lklhgw=\"ad 095?\" or lklhgw=\"ad 1095?\"","all":"lklhgw=\"af 2?\" or lklhgw=\"af 5?\" or lklhgw=\"ak 16000\" or lklhgw=\"ak 16100\" or lklhgw=\"ad 11000\" or lklhgw=\"ad 095?\" or lklhgw=\"ad 1095?\""}</v>
      </c>
    </row>
    <row r="452">
      <c r="A452" s="17" t="s">
        <v>5979</v>
      </c>
      <c r="B452" t="str">
        <f t="shared" si="1"/>
        <v>93X</v>
      </c>
      <c r="C452" s="22" t="str">
        <f>VLOOKUP(B452,HGW!B:D,2,FALSE)</f>
        <v>9XX</v>
      </c>
      <c r="D452" s="22" t="str">
        <f>VLOOKUP(B452,SUB!B:D,2,FALSE)</f>
        <v>9XX</v>
      </c>
      <c r="E452" s="22" t="str">
        <f t="shared" si="2"/>
        <v>9XX</v>
      </c>
      <c r="G452" s="25" t="str">
        <f>VLOOKUP(B452,Kiel!C:AL,36,FALSE)</f>
        <v>{"se":"kiss=\"all 82*\"","bal":"kiss=\"all 83*\"","ee":"kiss=\"all 83*\"","lv":"kiss=\"all 83*\"","lt":"kiss=\"all 83*\""}</v>
      </c>
      <c r="H452" s="25" t="str">
        <f t="shared" si="3"/>
        <v>{"se":"kiss=\"all 82*\"","bal":"kiss=\"all 83*\"","ee":"kiss=\"all 83*\"","lv":"kiss=\"all 83*\"","lt":"kiss=\"all 83*\""}</v>
      </c>
      <c r="I452" s="25" t="str">
        <f>VLOOKUP(B452,SUB!B:AK,35,FALSE)</f>
        <v/>
      </c>
      <c r="J452" s="25" t="str">
        <f t="shared" si="4"/>
        <v/>
      </c>
      <c r="K452" s="25" t="str">
        <f>VLOOKUP(B452,HGW!B:AN,39,FALSE)</f>
        <v>{}</v>
      </c>
      <c r="L452" s="25" t="str">
        <f t="shared" si="5"/>
        <v>{}</v>
      </c>
    </row>
    <row r="453">
      <c r="A453" s="17" t="s">
        <v>5980</v>
      </c>
      <c r="B453" t="str">
        <f t="shared" si="1"/>
        <v>930</v>
      </c>
      <c r="C453" s="22" t="str">
        <f>VLOOKUP(B453,HGW!B:D,2,FALSE)</f>
        <v>93X</v>
      </c>
      <c r="D453" s="22" t="str">
        <f>VLOOKUP(B453,SUB!B:D,2,FALSE)</f>
        <v>93X</v>
      </c>
      <c r="E453" s="22" t="str">
        <f t="shared" si="2"/>
        <v>93X</v>
      </c>
      <c r="G453" s="25" t="str">
        <f>VLOOKUP(B453,Kiel!C:AL,36,FALSE)</f>
        <v>{"nord":"kiss=\"ska 222.070\" or kiss=\"ska 222.100\" or kiss=\"ska 247*\" or kiss=\"ska 25*\" or kiss=\"ska 26*\" or kiss=\"ska 271*\" or kiss=\"ska 272*\" or kiss=\"ska 273*\" or kiss=\"ska 275*\"","sca":"kiss=\"ska 222.070\" or kiss=\"ska 222.100\" or kiss=\"ska 247*\" or kiss=\"ska 25*\" or kiss=\"ska 26*\" or kiss=\"ska 271*\" or kiss=\"ska 272*\" or kiss=\"ska 273*\" or kiss=\"ska 275*\"","dk":"kiss=\"ska 222.070\" or kiss=\"ska 222.100\" or kiss=\"ska 247*\" or kiss=\"ska 25*\" or kiss=\"ska 26*\" or kiss=\"ska 271*\" or kiss=\"ska 272*\" or kiss=\"ska 273*\" or kiss=\"ska 275*\"","gro":"kiss=\"ska 222.070\" or kiss=\"ska 222.100\" or kiss=\"ska 247*\" or kiss=\"ska 25*\" or kiss=\"ska 26*\" or kiss=\"ska 271*\" or kiss=\"ska 272*\" or kiss=\"ska 273*\" or kiss=\"ska 275*\"","ic":"kiss=\"ska 222.070\" or kiss=\"ska 222.100\" or kiss=\"ska 247*\" or kiss=\"ska 25*\" or kiss=\"ska 26*\" or kiss=\"ska 271*\" or kiss=\"ska 272*\" or kiss=\"ska 273*\" or kiss=\"ska 275*\"","fae":"kiss=\"ska 222.070\" or kiss=\"ska 222.100\" or kiss=\"ska 247*\" or kiss=\"ska 25*\" or kiss=\"ska 26*\" or kiss=\"ska 271*\" or kiss=\"ska 272*\" or kiss=\"ska 273*\" or kiss=\"ska 275*\"","se":"kiss=\"ska 222.070\" or kiss=\"ska 222.100\" or kiss=\"ska 247*\" or kiss=\"ska 25*\" or kiss=\"ska 26*\" or kiss=\"ska 271*\" or kiss=\"ska 272*\" or kiss=\"ska 273*\" or kiss=\"ska 275*\"","no":"kiss=\"ska 222.070\" or kiss=\"ska 222.100\" or kiss=\"ska 247*\" or kiss=\"ska 25*\" or kiss=\"ska 26*\" or kiss=\"ska 271*\" or kiss=\"ska 272*\" or kiss=\"ska 273*\" or kiss=\"ska 275*\""}</v>
      </c>
      <c r="H453" s="25" t="str">
        <f t="shared" si="3"/>
        <v>{"nord":"kiss=\"ska 222.070\" or kiss=\"ska 222.100\" or kiss=\"ska 247*\" or kiss=\"ska 25*\" or kiss=\"ska 26*\" or kiss=\"ska 271*\" or kiss=\"ska 272*\" or kiss=\"ska 273*\" or kiss=\"ska 275*\"","sca":"kiss=\"ska 222.070\" or kiss=\"ska 222.100\" or kiss=\"ska 247*\" or kiss=\"ska 25*\" or kiss=\"ska 26*\" or kiss=\"ska 271*\" or kiss=\"ska 272*\" or kiss=\"ska 273*\" or kiss=\"ska 275*\"","dk":"kiss=\"ska 222.070\" or kiss=\"ska 222.100\" or kiss=\"ska 247*\" or kiss=\"ska 25*\" or kiss=\"ska 26*\" or kiss=\"ska 271*\" or kiss=\"ska 272*\" or kiss=\"ska 273*\" or kiss=\"ska 275*\"","gro":"kiss=\"ska 222.070\" or kiss=\"ska 222.100\" or kiss=\"ska 247*\" or kiss=\"ska 25*\" or kiss=\"ska 26*\" or kiss=\"ska 271*\" or kiss=\"ska 272*\" or kiss=\"ska 273*\" or kiss=\"ska 275*\"","ic":"kiss=\"ska 222.070\" or kiss=\"ska 222.100\" or kiss=\"ska 247*\" or kiss=\"ska 25*\" or kiss=\"ska 26*\" or kiss=\"ska 271*\" or kiss=\"ska 272*\" or kiss=\"ska 273*\" or kiss=\"ska 275*\"","fae":"kiss=\"ska 222.070\" or kiss=\"ska 222.100\" or kiss=\"ska 247*\" or kiss=\"ska 25*\" or kiss=\"ska 26*\" or kiss=\"ska 271*\" or kiss=\"ska 272*\" or kiss=\"ska 273*\" or kiss=\"ska 275*\"","se":"kiss=\"ska 222.070\" or kiss=\"ska 222.100\" or kiss=\"ska 247*\" or kiss=\"ska 25*\" or kiss=\"ska 26*\" or kiss=\"ska 271*\" or kiss=\"ska 272*\" or kiss=\"ska 273*\" or kiss=\"ska 275*\"","no":"kiss=\"ska 222.070\" or kiss=\"ska 222.100\" or kiss=\"ska 247*\" or kiss=\"ska 25*\" or kiss=\"ska 26*\" or kiss=\"ska 271*\" or kiss=\"ska 272*\" or kiss=\"ska 273*\" or kiss=\"ska 275*\""}</v>
      </c>
      <c r="I453" s="25" t="str">
        <f>VLOOKUP(B453,SUB!B:AK,35,FALSE)</f>
        <v/>
      </c>
      <c r="J453" s="25" t="str">
        <f t="shared" si="4"/>
        <v/>
      </c>
      <c r="K453" s="25" t="str">
        <f>VLOOKUP(B453,HGW!B:AN,39,FALSE)</f>
        <v>{}</v>
      </c>
      <c r="L453" s="25" t="str">
        <f t="shared" si="5"/>
        <v>{}</v>
      </c>
    </row>
    <row r="454">
      <c r="A454" s="17">
        <v>936.0</v>
      </c>
      <c r="B454" t="str">
        <f t="shared" si="1"/>
        <v>936</v>
      </c>
      <c r="C454" s="22" t="str">
        <f>VLOOKUP(B454,HGW!B:D,2,FALSE)</f>
        <v>93X</v>
      </c>
      <c r="D454" s="22" t="str">
        <f>VLOOKUP(B454,SUB!B:D,2,FALSE)</f>
        <v>93X</v>
      </c>
      <c r="E454" s="22" t="str">
        <f t="shared" si="2"/>
        <v>93X</v>
      </c>
      <c r="G454" s="25" t="str">
        <f>VLOOKUP(B454,Kiel!C:AL,36,FALSE)</f>
        <v>{"nord":"kiss=\"ska 22*\" or kiss=\"ska 23*\" or kiss=\"ska 34*\"","sca":"kiss=\"ska 22*\" or kiss=\"ska 23*\" or kiss=\"ska 34*\"","dk":"kiss=\"ska 22*\" or kiss=\"ska 23*\" or kiss=\"ska 34*\"","gro":"kiss=\"ska 22*\" or kiss=\"ska 23*\" or kiss=\"ska 34*\"","ic":"kiss=\"ska 22*\" or kiss=\"ska 23*\" or kiss=\"ska 34*\"","fae":"kiss=\"ska 22*\" or kiss=\"ska 23*\" or kiss=\"ska 34*\"","se":"kiss=\"ska 22*\" or kiss=\"ska 23*\" or kiss=\"ska 34*\"","no":"kiss=\"ska 22*\" or kiss=\"ska 23*\" or kiss=\"ska 34*\""}</v>
      </c>
      <c r="H454" s="25" t="str">
        <f t="shared" si="3"/>
        <v>{"nord":"kiss=\"ska 22*\" or kiss=\"ska 23*\" or kiss=\"ska 34*\"","sca":"kiss=\"ska 22*\" or kiss=\"ska 23*\" or kiss=\"ska 34*\"","dk":"kiss=\"ska 22*\" or kiss=\"ska 23*\" or kiss=\"ska 34*\"","gro":"kiss=\"ska 22*\" or kiss=\"ska 23*\" or kiss=\"ska 34*\"","ic":"kiss=\"ska 22*\" or kiss=\"ska 23*\" or kiss=\"ska 34*\"","fae":"kiss=\"ska 22*\" or kiss=\"ska 23*\" or kiss=\"ska 34*\"","se":"kiss=\"ska 22*\" or kiss=\"ska 23*\" or kiss=\"ska 34*\"","no":"kiss=\"ska 22*\" or kiss=\"ska 23*\" or kiss=\"ska 34*\""}</v>
      </c>
      <c r="I454" s="25" t="str">
        <f>VLOOKUP(B454,SUB!B:AK,35,FALSE)</f>
        <v/>
      </c>
      <c r="J454" s="25" t="str">
        <f t="shared" si="4"/>
        <v/>
      </c>
      <c r="K454" s="25" t="str">
        <f>VLOOKUP(B454,HGW!B:AN,39,FALSE)</f>
        <v>{"nord":"lklhgw=\"nf?\"","bal":"lklhgw=\"nf?\"","all":"lklhgw=\"nf?\""}</v>
      </c>
      <c r="L454" s="25" t="str">
        <f t="shared" si="5"/>
        <v>{"nord":"lklhgw=\"nf?\"","bal":"lklhgw=\"nf?\"","all":"lklhgw=\"nf?\""}</v>
      </c>
    </row>
    <row r="455">
      <c r="A455" s="17" t="s">
        <v>5169</v>
      </c>
      <c r="B455" t="str">
        <f t="shared" si="1"/>
        <v>94X</v>
      </c>
      <c r="C455" s="22" t="str">
        <f>VLOOKUP(B455,HGW!B:D,2,FALSE)</f>
        <v>9XX</v>
      </c>
      <c r="D455" s="22" t="str">
        <f>VLOOKUP(B455,SUB!B:D,2,FALSE)</f>
        <v>9XX</v>
      </c>
      <c r="E455" s="22" t="str">
        <f t="shared" si="2"/>
        <v>9XX</v>
      </c>
      <c r="G455" s="26" t="str">
        <f>VLOOKUP(B455,Kiel!C:AL,36,FALSE)</f>
        <v>#N/A</v>
      </c>
      <c r="H455" s="26" t="str">
        <f t="shared" si="3"/>
        <v>{}</v>
      </c>
      <c r="I455" s="25" t="str">
        <f>VLOOKUP(B455,SUB!B:AK,35,FALSE)</f>
        <v/>
      </c>
      <c r="J455" s="25" t="str">
        <f t="shared" si="4"/>
        <v/>
      </c>
      <c r="K455" s="25" t="str">
        <f>VLOOKUP(B455,HGW!B:AN,39,FALSE)</f>
        <v>{"nord":"lklhgw=\"n?\" or lklhgw=\"gz !1?\" or lklhgw=\"mg !!030?\" or lklhgw=\"mg !!040?\"","bal":"lklhgw=\"n?\" or lklhgw=\"mg !!030?\" or lklhgw=\"mg !!040?\"","all":"lklhgw=\"n?\" or lklhgw=\"gz !1?\" or lklhgw=\"mg !!030?\" or lklhgw=\"mg !!040?\""}</v>
      </c>
      <c r="L455" s="25" t="str">
        <f t="shared" si="5"/>
        <v>{"nord":"lklhgw=\"n?\" or lklhgw=\"gz !1?\" or lklhgw=\"mg !!030?\" or lklhgw=\"mg !!040?\"","bal":"lklhgw=\"n?\" or lklhgw=\"mg !!030?\" or lklhgw=\"mg !!040?\"","all":"lklhgw=\"n?\" or lklhgw=\"gz !1?\" or lklhgw=\"mg !!030?\" or lklhgw=\"mg !!040?\""}</v>
      </c>
    </row>
    <row r="456">
      <c r="A456" s="17" t="s">
        <v>5986</v>
      </c>
      <c r="B456" t="str">
        <f t="shared" si="1"/>
        <v>940</v>
      </c>
      <c r="C456" s="22" t="str">
        <f>VLOOKUP(B456,HGW!B:D,2,FALSE)</f>
        <v>94X</v>
      </c>
      <c r="D456" s="22" t="str">
        <f>VLOOKUP(B456,SUB!B:D,2,FALSE)</f>
        <v>94X</v>
      </c>
      <c r="E456" s="22" t="str">
        <f t="shared" si="2"/>
        <v>94X</v>
      </c>
      <c r="G456" s="25" t="str">
        <f>VLOOKUP(B456,Kiel!C:AL,36,FALSE)</f>
        <v>{"all":"kiss=\"ska 146.740\"","nord":"kiss=\"ska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914.070\"","sca":"kiss=\"ska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914.070\"","dk":"kiss=\"ska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914.070\"","gro":"kiss=\"ska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914.070\"","ic":"kiss=\"ska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914.070\"","fae":"kiss=\"ska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914.070\"","se":"kiss=\"ska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914.070\"","no":"kiss=\"ska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914.070\"","fi":"kiss=\"ska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H456" s="25" t="str">
        <f t="shared" si="3"/>
        <v>{"all":"kiss=\"ska 146.740\"","nord":"kiss=\"ska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914.070\"","sca":"kiss=\"ska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914.070\"","dk":"kiss=\"ska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914.070\"","gro":"kiss=\"ska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914.070\"","ic":"kiss=\"ska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914.070\"","fae":"kiss=\"ska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914.070\"","se":"kiss=\"ska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914.070\"","no":"kiss=\"ska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914.070\"","fi":"kiss=\"ska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I456" s="25" t="str">
        <f>VLOOKUP(B456,SUB!B:AK,35,FALSE)</f>
        <v/>
      </c>
      <c r="J456" s="25" t="str">
        <f t="shared" si="4"/>
        <v/>
      </c>
      <c r="K456" s="25" t="str">
        <f>VLOOKUP(B456,HGW!B:AN,39,FALSE)</f>
        <v>{"nord":"lklhgw=\"nb?\" or lklhgw=\"cc 8?\"","bal":"lklhgw=\"nb?\" or lklhgw=\"cc 8?\"","all":"lklhgw=\"nb?\" or lklhgw=\"cc 8?\""}</v>
      </c>
      <c r="L456" s="25" t="str">
        <f t="shared" si="5"/>
        <v>{"nord":"lklhgw=\"nb?\" or lklhgw=\"cc 8?\"","bal":"lklhgw=\"nb?\" or lklhgw=\"cc 8?\"","all":"lklhgw=\"nb?\" or lklhgw=\"cc 8?\""}</v>
      </c>
    </row>
    <row r="457">
      <c r="A457" s="17" t="s">
        <v>5989</v>
      </c>
      <c r="B457" t="str">
        <f t="shared" si="1"/>
        <v>941.X</v>
      </c>
      <c r="C457" s="22" t="str">
        <f>VLOOKUP(B457,HGW!B:D,2,FALSE)</f>
        <v>94X</v>
      </c>
      <c r="D457" s="22" t="str">
        <f>VLOOKUP(B457,SUB!B:D,2,FALSE)</f>
        <v>94X</v>
      </c>
      <c r="E457" s="22" t="str">
        <f t="shared" si="2"/>
        <v>94X</v>
      </c>
      <c r="G457" s="25" t="str">
        <f>VLOOKUP(B457,Kiel!C:AL,36,FALSE)</f>
        <v>{"all":"kiss=\"ska 116*\" or kiss=\"ska 133*\" or kiss=\"ska 140*\"","nord":"kiss=\"ska 116*\" or kiss=\"ska 133*\" or kiss=\"ska 140*\"","sca":"kiss=\"ska 116*\" or kiss=\"ska 133*\" or kiss=\"ska 140*\"","dk":"kiss=\"ska 116*\" or kiss=\"ska 133*\" or kiss=\"ska 140*\"","gro":"kiss=\"ska 116*\" or kiss=\"ska 133*\" or kiss=\"ska 140*\"","ic":"kiss=\"ska 116*\" or kiss=\"ska 133*\" or kiss=\"ska 140*\"","fae":"kiss=\"ska 116*\" or kiss=\"ska 133*\" or kiss=\"ska 140*\"","se":"kiss=\"ska 116*\" or kiss=\"ska 133*\" or kiss=\"ska 140*\"","no":"kiss=\"ska 116*\" or kiss=\"ska 133*\" or kiss=\"ska 140*\"","fi":"kiss=\"ska 116*\" or kiss=\"ska 133*\" or kiss=\"ska 140*\""}</v>
      </c>
      <c r="H457" s="25" t="str">
        <f t="shared" si="3"/>
        <v>{"all":"kiss=\"ska 116*\" or kiss=\"ska 133*\" or kiss=\"ska 140*\"","nord":"kiss=\"ska 116*\" or kiss=\"ska 133*\" or kiss=\"ska 140*\"","sca":"kiss=\"ska 116*\" or kiss=\"ska 133*\" or kiss=\"ska 140*\"","dk":"kiss=\"ska 116*\" or kiss=\"ska 133*\" or kiss=\"ska 140*\"","gro":"kiss=\"ska 116*\" or kiss=\"ska 133*\" or kiss=\"ska 140*\"","ic":"kiss=\"ska 116*\" or kiss=\"ska 133*\" or kiss=\"ska 140*\"","fae":"kiss=\"ska 116*\" or kiss=\"ska 133*\" or kiss=\"ska 140*\"","se":"kiss=\"ska 116*\" or kiss=\"ska 133*\" or kiss=\"ska 140*\"","no":"kiss=\"ska 116*\" or kiss=\"ska 133*\" or kiss=\"ska 140*\"","fi":"kiss=\"ska 116*\" or kiss=\"ska 133*\" or kiss=\"ska 140*\""}</v>
      </c>
      <c r="I457" s="25" t="str">
        <f>VLOOKUP(B457,SUB!B:AK,35,FALSE)</f>
        <v/>
      </c>
      <c r="J457" s="25" t="str">
        <f t="shared" si="4"/>
        <v/>
      </c>
      <c r="K457" s="25" t="str">
        <f>VLOOKUP(B457,HGW!B:AN,39,FALSE)</f>
        <v>{"nord":"lklhgw=\"nd?\"","bal":"lklhgw=\"nd?\"","all":"lklhgw=\"nd?\""}</v>
      </c>
      <c r="L457" s="25" t="str">
        <f t="shared" si="5"/>
        <v>{"nord":"lklhgw=\"nd?\"","bal":"lklhgw=\"nd?\"","all":"lklhgw=\"nd?\""}</v>
      </c>
    </row>
    <row r="458">
      <c r="A458" s="17" t="s">
        <v>5181</v>
      </c>
      <c r="B458" t="str">
        <f t="shared" si="1"/>
        <v>941.1</v>
      </c>
      <c r="C458" s="22" t="str">
        <f>VLOOKUP(B458,HGW!B:D,2,FALSE)</f>
        <v>941.X</v>
      </c>
      <c r="D458" s="22" t="str">
        <f>VLOOKUP(B458,SUB!B:D,2,FALSE)</f>
        <v>941.X</v>
      </c>
      <c r="E458" s="22" t="str">
        <f t="shared" si="2"/>
        <v>941.X</v>
      </c>
      <c r="G458" s="25" t="str">
        <f>VLOOKUP(B458,Kiel!C:AL,36,FALSE)</f>
        <v>{"sca":"kiss=\"ska 119.200\"","dk":"kiss=\"ska 119.3*\"","gro":"kiss=\"ska 119.600\"","ic":"kiss=\"ska 119.600\"","se":"kiss=\"ska 119.800\"","no":"kiss=\"ska 119.700\"","fi":"kiss=\"gsb 240.50\""}</v>
      </c>
      <c r="H458" s="25" t="str">
        <f t="shared" si="3"/>
        <v>{"sca":"kiss=\"ska 119.200\"","dk":"kiss=\"ska 119.3*\"","gro":"kiss=\"ska 119.600\"","ic":"kiss=\"ska 119.600\"","se":"kiss=\"ska 119.800\"","no":"kiss=\"ska 119.700\"","fi":"kiss=\"gsb 240.50\""}</v>
      </c>
      <c r="I458" s="25" t="str">
        <f>VLOOKUP(B458,SUB!B:AK,35,FALSE)</f>
        <v/>
      </c>
      <c r="J458" s="25" t="str">
        <f t="shared" si="4"/>
        <v/>
      </c>
      <c r="K458" s="25" t="str">
        <f>VLOOKUP(B458,HGW!B:AN,39,FALSE)</f>
        <v>{"nord":"lklhgw=\"nd 14?\" or lklhgw=\"nd 18?\" or lklhgw=\"nd 19?\"","bal":"lklhgw=\"nd 14?\" or lklhgw=\"nd 18?\" or lklhgw=\"nd 19?\"","all":"lklhgw=\"nd 14?\" or lklhgw=\"nd 18?\" or lklhgw=\"nd 19?\""}</v>
      </c>
      <c r="L458" s="25" t="str">
        <f t="shared" si="5"/>
        <v>{"nord":"lklhgw=\"nd 14?\" or lklhgw=\"nd 18?\" or lklhgw=\"nd 19?\"","bal":"lklhgw=\"nd 14?\" or lklhgw=\"nd 18?\" or lklhgw=\"nd 19?\"","all":"lklhgw=\"nd 14?\" or lklhgw=\"nd 18?\" or lklhgw=\"nd 19?\""}</v>
      </c>
    </row>
    <row r="459">
      <c r="A459" s="17" t="s">
        <v>5192</v>
      </c>
      <c r="B459" t="str">
        <f t="shared" si="1"/>
        <v>941.2</v>
      </c>
      <c r="C459" s="22" t="str">
        <f>VLOOKUP(B459,HGW!B:D,2,FALSE)</f>
        <v>941.X</v>
      </c>
      <c r="D459" s="22" t="str">
        <f>VLOOKUP(B459,SUB!B:D,2,FALSE)</f>
        <v>941.X</v>
      </c>
      <c r="E459" s="22" t="str">
        <f t="shared" si="2"/>
        <v>941.X</v>
      </c>
      <c r="G459" s="25" t="str">
        <f>VLOOKUP(B459,Kiel!C:AL,36,FALSE)</f>
        <v>{"nord":"kiss=\"ska 123*\"","sca":"kiss=\"ska 123*\" or kiss=\"ska 146.800\"","dk":"kiss=\"ska 123*\" or kiss=\"ska 146.800\"","gro":"kiss=\"ska 123*\" or kiss=\"ska 146.800\"","ic":"kiss=\"ska 123*\" or kiss=\"ska 146.800\"","fae":"kiss=\"ska 123*\" or kiss=\"ska 146.800\"","se":"kiss=\"ska 123*\" or kiss=\"ska 146.800\"","no":"kiss=\"ska 123*\" or kiss=\"ska 146.800\""}</v>
      </c>
      <c r="H459" s="25" t="str">
        <f t="shared" si="3"/>
        <v>{"nord":"kiss=\"ska 123*\"","sca":"kiss=\"ska 123*\" or kiss=\"ska 146.800\"","dk":"kiss=\"ska 123*\" or kiss=\"ska 146.800\"","gro":"kiss=\"ska 123*\" or kiss=\"ska 146.800\"","ic":"kiss=\"ska 123*\" or kiss=\"ska 146.800\"","fae":"kiss=\"ska 123*\" or kiss=\"ska 146.800\"","se":"kiss=\"ska 123*\" or kiss=\"ska 146.800\"","no":"kiss=\"ska 123*\" or kiss=\"ska 146.800\""}</v>
      </c>
      <c r="I459" s="25" t="str">
        <f>VLOOKUP(B459,SUB!B:AK,35,FALSE)</f>
        <v/>
      </c>
      <c r="J459" s="25" t="str">
        <f t="shared" si="4"/>
        <v/>
      </c>
      <c r="K459" s="25" t="str">
        <f>VLOOKUP(B459,HGW!B:AN,39,FALSE)</f>
        <v>{"nord":"(lklhgw=\"nd 7?\" not lklhgw=\"nd 70?\" not lklhgw=\"nd 71?\")\" or lklhgw=\"gz !18?\"","bal":"lklhgw=\"nd 724?\" or lklhgw=\"nd 728?\" or lklhgw=\"nd 73?\" or lklhgw=\"nd 74?\" or lklhgw=\"nd 75?\" or lklhgw=\"nd 76?\" or lklhgw=\"nd 77?\" or lklhgw=\"nd 78?\" or lklhgw=\"nd 79?\"","all":"(lklhgw=\"nd 7?\" not lklhgw=\"nd 70?\" not lklhgw=\"nd 71?\")\" or lklhgw=\"gz !18?\""}</v>
      </c>
      <c r="L459" s="25" t="str">
        <f t="shared" si="5"/>
        <v>{"nord":"(lklhgw=\"nd 7?\" not lklhgw=\"nd 70?\" not lklhgw=\"nd 71?\")\" or lklhgw=\"gz !18?\"","bal":"lklhgw=\"nd 724?\" or lklhgw=\"nd 728?\" or lklhgw=\"nd 73?\" or lklhgw=\"nd 74?\" or lklhgw=\"nd 75?\" or lklhgw=\"nd 76?\" or lklhgw=\"nd 77?\" or lklhgw=\"nd 78?\" or lklhgw=\"nd 79?\"","all":"(lklhgw=\"nd 7?\" not lklhgw=\"nd 70?\" not lklhgw=\"nd 71?\")\" or lklhgw=\"gz !18?\""}</v>
      </c>
    </row>
    <row r="460">
      <c r="A460" s="17" t="s">
        <v>5206</v>
      </c>
      <c r="B460" t="str">
        <f t="shared" si="1"/>
        <v>941.3</v>
      </c>
      <c r="C460" s="22" t="str">
        <f>VLOOKUP(B460,HGW!B:D,2,FALSE)</f>
        <v>941.X</v>
      </c>
      <c r="D460" s="22" t="str">
        <f>VLOOKUP(B460,SUB!B:D,2,FALSE)</f>
        <v>941.X</v>
      </c>
      <c r="E460" s="22" t="str">
        <f t="shared" si="2"/>
        <v>941.X</v>
      </c>
      <c r="G460" s="25" t="str">
        <f>VLOOKUP(B460,Kiel!C:AL,36,FALSE)</f>
        <v>{"sca":"kiss=\"ska 127*\" or kiss=\"ska 128*\" or kiss=\"ska 129*\" or kiss=\"ska 134.900\"","dk":"kiss=\"ska 127*\" or kiss=\"ska 128*\" or kiss=\"ska 129*\" or kiss=\"ska 134.900\"","gro":"kiss=\"ska 127*\" or kiss=\"ska 128*\" or kiss=\"ska 129*\" or kiss=\"ska 134.900\"","ic":"kiss=\"ska 127*\" or kiss=\"ska 128*\" or kiss=\"ska 129*\" or kiss=\"ska 134.900\"","fae":"kiss=\"ska 127*\" or kiss=\"ska 128*\" or kiss=\"ska 129*\" or kiss=\"ska 134.900\"","se":"kiss=\"ska 127*\" or kiss=\"ska 128*\" or kiss=\"ska 129*\" or kiss=\"ska 134.900\"","no":"kiss=\"ska 127*\" or kiss=\"ska 128*\" or kiss=\"ska 129*\" or kiss=\"ska 134.900\""}</v>
      </c>
      <c r="H460" s="25" t="str">
        <f t="shared" si="3"/>
        <v>{"sca":"kiss=\"ska 127*\" or kiss=\"ska 128*\" or kiss=\"ska 129*\" or kiss=\"ska 134.900\"","dk":"kiss=\"ska 127*\" or kiss=\"ska 128*\" or kiss=\"ska 129*\" or kiss=\"ska 134.900\"","gro":"kiss=\"ska 127*\" or kiss=\"ska 128*\" or kiss=\"ska 129*\" or kiss=\"ska 134.900\"","ic":"kiss=\"ska 127*\" or kiss=\"ska 128*\" or kiss=\"ska 129*\" or kiss=\"ska 134.900\"","fae":"kiss=\"ska 127*\" or kiss=\"ska 128*\" or kiss=\"ska 129*\" or kiss=\"ska 134.900\"","se":"kiss=\"ska 127*\" or kiss=\"ska 128*\" or kiss=\"ska 129*\" or kiss=\"ska 134.900\"","no":"kiss=\"ska 127*\" or kiss=\"ska 128*\" or kiss=\"ska 129*\" or kiss=\"ska 134.900\""}</v>
      </c>
      <c r="I460" s="25" t="str">
        <f>VLOOKUP(B460,SUB!B:AK,35,FALSE)</f>
        <v/>
      </c>
      <c r="J460" s="25" t="str">
        <f t="shared" si="4"/>
        <v/>
      </c>
      <c r="K460" s="25" t="str">
        <f>VLOOKUP(B460,HGW!B:AN,39,FALSE)</f>
        <v>{"nord":"lklhgw=\"nd 4?\" or lklhgw=\"nd 5?\"","bal":"lklhgw=\"nd 4?\" or lklhgw=\"nd 5?\"","all":"lklhgw=\"nd 4?\" or lklhgw=\"nd 5?\""}</v>
      </c>
      <c r="L460" s="25" t="str">
        <f t="shared" si="5"/>
        <v>{"nord":"lklhgw=\"nd 4?\" or lklhgw=\"nd 5?\"","bal":"lklhgw=\"nd 4?\" or lklhgw=\"nd 5?\"","all":"lklhgw=\"nd 4?\" or lklhgw=\"nd 5?\""}</v>
      </c>
    </row>
    <row r="461">
      <c r="A461" s="17" t="s">
        <v>5218</v>
      </c>
      <c r="B461" t="str">
        <f t="shared" si="1"/>
        <v>941.4</v>
      </c>
      <c r="C461" s="22" t="str">
        <f>VLOOKUP(B461,HGW!B:D,2,FALSE)</f>
        <v>941.X</v>
      </c>
      <c r="D461" s="22" t="str">
        <f>VLOOKUP(B461,SUB!B:D,2,FALSE)</f>
        <v>941.X</v>
      </c>
      <c r="E461" s="22" t="str">
        <f t="shared" si="2"/>
        <v>941.X</v>
      </c>
      <c r="G461" s="25" t="str">
        <f>VLOOKUP(B461,Kiel!C:AL,36,FALSE)</f>
        <v>{"sca":"kiss=\"ska 134.100\" or kiss=\"ska 134.150\" or kiss=\"ska 134.200\" or kiss=\"ska 134.300\" or kiss=\"ska 134.400\"","dk":"kiss=\"ska 134.100\" or kiss=\"ska 134.150\" or kiss=\"ska 134.200\" or kiss=\"ska 134.300\" or kiss=\"ska 134.500\"","gro":"kiss=\"ska 134.100\" or kiss=\"ska 134.150\" or kiss=\"ska 134.200\" or kiss=\"ska 134.300\" or kiss=\"ska 134.600\"","ic":"kiss=\"ska 134.100\" or kiss=\"ska 134.150\" or kiss=\"ska 134.200\" or kiss=\"ska 134.300\" or kiss=\"ska 134.600\"","fae":"kiss=\"ska 134.100\" or kiss=\"ska 134.150\" or kiss=\"ska 134.200\" or kiss=\"ska 134.300\" or kiss=\"ska 134.600\"","se":"kiss=\"ska 134.100\" or kiss=\"ska 134.150\" or kiss=\"ska 134.200\" or kiss=\"ska 134.300\" or kiss=\"ska 134.800\"","no":"kiss=\"ska 134.100\" or kiss=\"ska 134.150\" or kiss=\"ska 134.200\" or kiss=\"ska 134.300\" or kiss=\"ska 134.700\""}</v>
      </c>
      <c r="H461" s="25" t="str">
        <f t="shared" si="3"/>
        <v>{"sca":"kiss=\"ska 134.100\" or kiss=\"ska 134.150\" or kiss=\"ska 134.200\" or kiss=\"ska 134.300\" or kiss=\"ska 134.400\"","dk":"kiss=\"ska 134.100\" or kiss=\"ska 134.150\" or kiss=\"ska 134.200\" or kiss=\"ska 134.300\" or kiss=\"ska 134.500\"","gro":"kiss=\"ska 134.100\" or kiss=\"ska 134.150\" or kiss=\"ska 134.200\" or kiss=\"ska 134.300\" or kiss=\"ska 134.600\"","ic":"kiss=\"ska 134.100\" or kiss=\"ska 134.150\" or kiss=\"ska 134.200\" or kiss=\"ska 134.300\" or kiss=\"ska 134.600\"","fae":"kiss=\"ska 134.100\" or kiss=\"ska 134.150\" or kiss=\"ska 134.200\" or kiss=\"ska 134.300\" or kiss=\"ska 134.600\"","se":"kiss=\"ska 134.100\" or kiss=\"ska 134.150\" or kiss=\"ska 134.200\" or kiss=\"ska 134.300\" or kiss=\"ska 134.800\"","no":"kiss=\"ska 134.100\" or kiss=\"ska 134.150\" or kiss=\"ska 134.200\" or kiss=\"ska 134.300\" or kiss=\"ska 134.700\""}</v>
      </c>
      <c r="I461" s="25" t="str">
        <f>VLOOKUP(B461,SUB!B:AK,35,FALSE)</f>
        <v/>
      </c>
      <c r="J461" s="25" t="str">
        <f t="shared" si="4"/>
        <v/>
      </c>
      <c r="K461" s="25" t="str">
        <f>VLOOKUP(B461,HGW!B:AN,39,FALSE)</f>
        <v>{"nord":"lklhgw=\"nd 6?\" not lklhgw=\"nd 69?\" or lklhgw=\"qk 21?\"","bal":"lklhgw=\"nd 6?\" not lklhgw=\"nd 69?\" or lklhgw=\"qk 21?\"","all":"lklhgw=\"nd 6?\" not lklhgw=\"nd 69?\" or lklhgw=\"qk 21?\""}</v>
      </c>
      <c r="L461" s="25" t="str">
        <f t="shared" si="5"/>
        <v>{"nord":"lklhgw=\"nd 6?\" not lklhgw=\"nd 69?\" or lklhgw=\"qk 21?\"","bal":"lklhgw=\"nd 6?\" not lklhgw=\"nd 69?\" or lklhgw=\"qk 21?\"","all":"lklhgw=\"nd 6?\" not lklhgw=\"nd 69?\" or lklhgw=\"qk 21?\""}</v>
      </c>
    </row>
    <row r="462">
      <c r="A462" s="17" t="s">
        <v>5998</v>
      </c>
      <c r="B462" t="str">
        <f t="shared" si="1"/>
        <v>942.X</v>
      </c>
      <c r="C462" s="22" t="str">
        <f>VLOOKUP(B462,HGW!B:D,2,FALSE)</f>
        <v>94X</v>
      </c>
      <c r="D462" s="22" t="str">
        <f>VLOOKUP(B462,SUB!B:D,2,FALSE)</f>
        <v>94X</v>
      </c>
      <c r="E462" s="22" t="str">
        <f t="shared" si="2"/>
        <v>94X</v>
      </c>
      <c r="G462" s="26" t="str">
        <f>VLOOKUP(B462,Kiel!C:AL,36,FALSE)</f>
        <v>#N/A</v>
      </c>
      <c r="H462" s="26" t="str">
        <f t="shared" si="3"/>
        <v>{}</v>
      </c>
      <c r="I462" s="25" t="str">
        <f>VLOOKUP(B462,SUB!B:AK,35,FALSE)</f>
        <v/>
      </c>
      <c r="J462" s="25" t="str">
        <f t="shared" si="4"/>
        <v/>
      </c>
      <c r="K462" s="25" t="str">
        <f>VLOOKUP(B462,HGW!B:AN,39,FALSE)</f>
        <v>{}</v>
      </c>
      <c r="L462" s="25" t="str">
        <f t="shared" si="5"/>
        <v>{}</v>
      </c>
    </row>
    <row r="463">
      <c r="A463" s="17" t="s">
        <v>5239</v>
      </c>
      <c r="B463" t="str">
        <f t="shared" si="1"/>
        <v>942.1</v>
      </c>
      <c r="C463" s="22" t="str">
        <f>VLOOKUP(B463,HGW!B:D,2,FALSE)</f>
        <v>942.X</v>
      </c>
      <c r="D463" s="22" t="str">
        <f>VLOOKUP(B463,SUB!B:D,2,FALSE)</f>
        <v>942.X</v>
      </c>
      <c r="E463" s="22" t="str">
        <f t="shared" si="2"/>
        <v>942.X</v>
      </c>
      <c r="G463" s="25" t="str">
        <f>VLOOKUP(B463,Kiel!C:AL,36,FALSE)</f>
        <v>{"all":"kiss=\"ska 102.400\" or kiss=\"ska 214.200\"","nord":"kiss=\"ska 102.400\" or kiss=\"ska 214.200\" or kiss=\"ska 872*\"","sca":"kiss=\"ska 102.400\" or kiss=\"ska 214.200\" or kiss=\"ska 872*\"","dk":"kiss=\"ska 102.400\" or kiss=\"ska 214.200\" or kiss=\"ska 153.023\" or kiss=\"ska 872*\"","gro":"kiss=\"ska 102.400\" or kiss=\"ska 214.200\" or kiss=\"ska 872*\"","ic":"kiss=\"ska 102.400\" or kiss=\"ska 161.200\" or kiss=\"ska 214.200\" or kiss=\"ska 872*\"","fae":"kiss=\"ska 102.400\" or kiss=\"ska 214.200\" or kiss=\"ska 872*\"","se":"kiss=\"ska 102.400\" or kiss=\"ska 168.023\" or kiss=\"ska 214.200\" or kiss=\"ska 872*\"","no":"kiss=\"ska 102.400\" or kiss=\"ska 163.023\" or kiss=\"ska 214.200\" or kiss=\"ska 872*\"","fi":"kiss=\"ska 102.400\" or kiss=\"ska 214.200\" or kiss=\"ska 872*\""}</v>
      </c>
      <c r="H463" s="25" t="str">
        <f t="shared" si="3"/>
        <v>{"all":"kiss=\"ska 102.400\" or kiss=\"ska 214.200\"","nord":"kiss=\"ska 102.400\" or kiss=\"ska 214.200\" or kiss=\"ska 872*\"","sca":"kiss=\"ska 102.400\" or kiss=\"ska 214.200\" or kiss=\"ska 872*\"","dk":"kiss=\"ska 102.400\" or kiss=\"ska 214.200\" or kiss=\"ska 153.023\" or kiss=\"ska 872*\"","gro":"kiss=\"ska 102.400\" or kiss=\"ska 214.200\" or kiss=\"ska 872*\"","ic":"kiss=\"ska 102.400\" or kiss=\"ska 161.200\" or kiss=\"ska 214.200\" or kiss=\"ska 872*\"","fae":"kiss=\"ska 102.400\" or kiss=\"ska 214.200\" or kiss=\"ska 872*\"","se":"kiss=\"ska 102.400\" or kiss=\"ska 168.023\" or kiss=\"ska 214.200\" or kiss=\"ska 872*\"","no":"kiss=\"ska 102.400\" or kiss=\"ska 163.023\" or kiss=\"ska 214.200\" or kiss=\"ska 872*\"","fi":"kiss=\"ska 102.400\" or kiss=\"ska 214.200\" or kiss=\"ska 872*\""}</v>
      </c>
      <c r="I463" s="25" t="str">
        <f>VLOOKUP(B463,SUB!B:AK,35,FALSE)</f>
        <v/>
      </c>
      <c r="J463" s="25" t="str">
        <f t="shared" si="4"/>
        <v/>
      </c>
      <c r="K463" s="25" t="str">
        <f>VLOOKUP(B463,HGW!B:AN,39,FALSE)</f>
        <v>{"nord":"lklhgw=\"nd 12?\" or lklhgw=\"nd 18?\" or lklhgw=\"nk 10?\" or lklhgw=\"nm 113? \"","sca":"lklhgw=\"nd 12?\" or lklhgw=\"nd 18?\" or lklhgw=\"nk 10?\" or lklhgw=\"nm 113? \"","dk":"lklhgw=\"nm 1135\" or lklhgw=\"nm 1134\"","ic":"lklhgw=\"nm 1134\"","se":"lklhgw=\"nm 1137\"","no":"lklhgw=\"nm 1136\"","fi":"lklhgw=\"nm 1138\"","bal":"lklhgw=\"nd 1980\" or lklhgw=\"nk 10?\" or lklhgw=\"nm 118? \"","all":"lklhgw=\"nd 1980\" or lklhgw=\"nd 3?\" or lklhgw=\"nk 10?\" or lklhgw=\"nm 113?\" or lklhgw=\"nm 118?\""}</v>
      </c>
      <c r="L463" s="25" t="str">
        <f t="shared" si="5"/>
        <v>{"nord":"lklhgw=\"nd 12?\" or lklhgw=\"nd 18?\" or lklhgw=\"nk 10?\" or lklhgw=\"nm 113? \"","sca":"lklhgw=\"nd 12?\" or lklhgw=\"nd 18?\" or lklhgw=\"nk 10?\" or lklhgw=\"nm 113? \"","dk":"lklhgw=\"nm 1135\" or lklhgw=\"nm 1134\"","ic":"lklhgw=\"nm 1134\"","se":"lklhgw=\"nm 1137\"","no":"lklhgw=\"nm 1136\"","fi":"lklhgw=\"nm 1138\"","bal":"lklhgw=\"nd 1980\" or lklhgw=\"nk 10?\" or lklhgw=\"nm 118? \"","all":"lklhgw=\"nd 1980\" or lklhgw=\"nd 3?\" or lklhgw=\"nk 10?\" or lklhgw=\"nm 113?\" or lklhgw=\"nm 118?\""}</v>
      </c>
    </row>
    <row r="464">
      <c r="A464" s="17" t="s">
        <v>5266</v>
      </c>
      <c r="B464" t="str">
        <f t="shared" si="1"/>
        <v>942.3</v>
      </c>
      <c r="C464" s="22" t="str">
        <f>VLOOKUP(B464,HGW!B:D,2,FALSE)</f>
        <v>942.X</v>
      </c>
      <c r="D464" s="22" t="str">
        <f>VLOOKUP(B464,SUB!B:D,2,FALSE)</f>
        <v>942.X</v>
      </c>
      <c r="E464" s="22" t="str">
        <f t="shared" si="2"/>
        <v>942.X</v>
      </c>
      <c r="G464" s="25" t="str">
        <f>VLOOKUP(B464,Kiel!C:AL,36,FALSE)</f>
        <v>{"all":"kiss=\"ska 278*\" or kiss=\"ska 344.200\"","nord":"kiss=\"ska 278*\" or kiss=\"ska 344.200\"","sca":"kiss=\"ska 278*\" or kiss=\"ska 344.200\"","dk":"kiss=\"ska 278*\" or kiss=\"ska 287.200\" or kiss=\"ska 344.200\"","gro":"kiss=\"ska 278*\" or kiss=\"ska 344.200\"","ic":"kiss=\"ska 278*\" or kiss=\"ska 296.200\" or kiss=\"ska 344.200\"","fae":"kiss=\"ska 278*\" or kiss=\"ska 344.200\"","se":"kiss=\"ska 278*\" or kiss=\"ska 301.200\" or kiss=\"ska 344.200\"","no":"kiss=\"ska 278*\" or kiss=\"ska 298.200\" or kiss=\"ska 344.200\"","fi":"kiss=\"ska 278*\" or kiss=\"ska 344.200\"","bal":"kiss=\"gsd 302*\"","ee":"kiss=\"gsd 302*\"","lv":"kiss=\"gsd 302*\"","lt":"kiss=\"gsd 302*\""}</v>
      </c>
      <c r="H464" s="25" t="str">
        <f t="shared" si="3"/>
        <v>{"all":"kiss=\"ska 278*\" or kiss=\"ska 344.200\"","nord":"kiss=\"ska 278*\" or kiss=\"ska 344.200\"","sca":"kiss=\"ska 278*\" or kiss=\"ska 344.200\"","dk":"kiss=\"ska 278*\" or kiss=\"ska 287.200\" or kiss=\"ska 344.200\"","gro":"kiss=\"ska 278*\" or kiss=\"ska 344.200\"","ic":"kiss=\"ska 278*\" or kiss=\"ska 296.200\" or kiss=\"ska 344.200\"","fae":"kiss=\"ska 278*\" or kiss=\"ska 344.200\"","se":"kiss=\"ska 278*\" or kiss=\"ska 301.200\" or kiss=\"ska 344.200\"","no":"kiss=\"ska 278*\" or kiss=\"ska 298.200\" or kiss=\"ska 344.200\"","fi":"kiss=\"ska 278*\" or kiss=\"ska 344.200\"","bal":"kiss=\"gsd 302*\"","ee":"kiss=\"gsd 302*\"","lv":"kiss=\"gsd 302*\"","lt":"kiss=\"gsd 302*\""}</v>
      </c>
      <c r="I464" s="25" t="str">
        <f>VLOOKUP(B464,SUB!B:AK,35,FALSE)</f>
        <v/>
      </c>
      <c r="J464" s="25" t="str">
        <f t="shared" si="4"/>
        <v/>
      </c>
      <c r="K464" s="25" t="str">
        <f>VLOOKUP(B464,HGW!B:AN,39,FALSE)</f>
        <v>{"nord":"lklhgw=\"nd 3?\" or lklhgw=\"nm 11?\"","sca":"lklhgw=\"nm 113? \"","dk":"lklhgw=\"nm 1135\" or lklhgw=\"nm 1134\"","ic":"lklhgw=\"nm 1134\"","se":"lklhgw=\"nm 1137\"","no":"lklhgw=\"nm 1136\"","fi":"lklhgw=\"nm 1138\"","bal":"lklhgw=\"nm 11?\" or lklhgw=\"nm 94?#&amp;bool1=and&amp;kat2=slw&amp;query2=quelle?\"","all":"lklhgw=\"nd 3?\" or lklhgw=\"nm 11?\" or lklhgw=\"nm 873?\" or lklhgw=\"nm 94?#&amp;bool1=and&amp;kat2=slw&amp;query2=quelle?\""}</v>
      </c>
      <c r="L464" s="25" t="str">
        <f t="shared" si="5"/>
        <v>{"nord":"lklhgw=\"nd 3?\" or lklhgw=\"nm 11?\"","sca":"lklhgw=\"nm 113? \"","dk":"lklhgw=\"nm 1135\" or lklhgw=\"nm 1134\"","ic":"lklhgw=\"nm 1134\"","se":"lklhgw=\"nm 1137\"","no":"lklhgw=\"nm 1136\"","fi":"lklhgw=\"nm 1138\"","bal":"lklhgw=\"nm 11?\" or lklhgw=\"nm 94?#&amp;bool1=and&amp;kat2=slw&amp;query2=quelle?\"","all":"lklhgw=\"nd 3?\" or lklhgw=\"nm 11?\" or lklhgw=\"nm 873?\" or lklhgw=\"nm 94?#&amp;bool1=and&amp;kat2=slw&amp;query2=quelle?\""}</v>
      </c>
    </row>
    <row r="465">
      <c r="A465" s="17" t="s">
        <v>5282</v>
      </c>
      <c r="B465" t="str">
        <f t="shared" si="1"/>
        <v>942.4</v>
      </c>
      <c r="C465" s="22" t="str">
        <f>VLOOKUP(B465,HGW!B:D,2,FALSE)</f>
        <v>942.X</v>
      </c>
      <c r="D465" s="22" t="str">
        <f>VLOOKUP(B465,SUB!B:D,2,FALSE)</f>
        <v>942.X</v>
      </c>
      <c r="E465" s="22" t="str">
        <f t="shared" si="2"/>
        <v>942.X</v>
      </c>
      <c r="G465" s="25" t="str">
        <f>VLOOKUP(B465,Kiel!C:AL,36,FALSE)</f>
        <v>{"all":"kiss=\"ska 403.200\" or kiss=\"ska 406.300\" or kiss=\"ska 410.200\" or kiss=\"ska 413.200\" or kiss=\"ska 421.200\" or kiss=\"ska 424.300\" or kiss=\"ska 424.700\" or kiss=\"ska 427.300\" or kiss=\"ska 430.200\" or kiss=\"ska 433.300\" or kiss=\"ska 433.700\"","ic":"kiss=\"ska 403.200\"","se":"kiss=\"ska 369.200\" or kiss=\"ska 410.200\" or kiss=\"ska 413.200\" or kiss=\"ska 421.200\" or kiss=\"ska 424.300\" or kiss=\"ska 424.700\" or kiss=\"ska 427.300\" or kiss=\"ska 427.700\" or kiss=\"ska 430.200\" or kiss=\"ska 433.300\" or kiss=\"ska 433.700\" or kiss=\"ska 421.300\"","no":"kiss=\"ska 406.300\" or kiss=\"ska 406.700\"","bal":"kiss=\"gsd 302*\"","ee":"kiss=\"gsd 302*\"","lv":"kiss=\"gsd 302*\"","lt":"kiss=\"gsd 302*\""}</v>
      </c>
      <c r="H465" s="25" t="str">
        <f t="shared" si="3"/>
        <v>{"all":"kiss=\"ska 403.200\" or kiss=\"ska 406.300\" or kiss=\"ska 410.200\" or kiss=\"ska 413.200\" or kiss=\"ska 421.200\" or kiss=\"ska 424.300\" or kiss=\"ska 424.700\" or kiss=\"ska 427.300\" or kiss=\"ska 430.200\" or kiss=\"ska 433.300\" or kiss=\"ska 433.700\"","ic":"kiss=\"ska 403.200\"","se":"kiss=\"ska 369.200\" or kiss=\"ska 410.200\" or kiss=\"ska 413.200\" or kiss=\"ska 421.200\" or kiss=\"ska 424.300\" or kiss=\"ska 424.700\" or kiss=\"ska 427.300\" or kiss=\"ska 427.700\" or kiss=\"ska 430.200\" or kiss=\"ska 433.300\" or kiss=\"ska 433.700\" or kiss=\"ska 421.300\"","no":"kiss=\"ska 406.300\" or kiss=\"ska 406.700\"","bal":"kiss=\"gsd 302*\"","ee":"kiss=\"gsd 302*\"","lv":"kiss=\"gsd 302*\"","lt":"kiss=\"gsd 302*\""}</v>
      </c>
      <c r="I465" s="25" t="str">
        <f>VLOOKUP(B465,SUB!B:AK,35,FALSE)</f>
        <v/>
      </c>
      <c r="J465" s="25" t="str">
        <f t="shared" si="4"/>
        <v/>
      </c>
      <c r="K465" s="25" t="str">
        <f>VLOOKUP(B465,HGW!B:AN,39,FALSE)</f>
        <v>{"nord":"lklhgw=\"nn 11?\" or lklhgw=\"nn 12?\" or lklhgw=\"nn 156?\" or lklhgw=\"nn 1646?\" or lklhgw=\"nn 1750\" or lklhgw=\"nn 326?\" or lklhgw=\"nn 33?\" or lklhgw=\"nn 393?\" or lklhgw=\"nn 4050\" or lklhgw=\"nn 4070\" or lklhgw=\"nn 4085\" or lklhgw=\"nn 4095\" or lklhgw=\"nn 4150\" or lklhgw=\"nn 430?\" or lklhgw=\"nn 445?\" or lklhgw=\"nn 512?\" or lklhgw=\"nn 635?\" or lklhgw=\"no 11?\" or lklhgw=\"no 16?\"","dk":"lklhgw=\"nn 4050\"","se":"lklhgw=\"nn 4060\"","no":"lklhgw=\"nn 4095\"","fi":"lklhgw=\"nn 4085\"","bal":"lklhgw=\"nn 126?\" or lklhgw=\"nn 413?\" or lklhgw=\"nn 7925\" or lklhgw=\"no 7200\" or lklhgw=\"nn 7580?#&amp;bool1=and&amp;kat2=slw&amp;query2=quelle?\"","all":"lklhgw=\"nn 11?\" or lklhgw=\"nn 12?\" or lklhgw=\"nn 156?\" or lklhgw=\"nn 1646?\" or lklhgw=\"nn 1750\" or lklhgw=\"nn 326?\" or lklhgw=\"nn 33?\" or lklhgw=\"nn 393?\" or lklhgw=\"nn 4050\" or lklhgw=\"nn 4070\" or lklhgw=\"nn 4085\" or lklhgw=\"nn 4095\" or lklhgw=\"nn 4150\" or lklhgw=\"nn 430?\" or lklhgw=\"nn 445?\" or lklhgw=\"nn 512?\" or lklhgw=\"nn 635?\" or lklhgw=\"no 11?\" or lklhgw=\"no 16?\" or lklhgw=\"nn 413?\" or lklhgw=\"nn 7925\" or lklhgw=\"no 7200\" or lklhgw=\"no 7580?#&amp;bool1=and&amp;kat2=slw&amp;query2=quelle?\""}</v>
      </c>
      <c r="L465" s="25" t="str">
        <f t="shared" si="5"/>
        <v>{"nord":"lklhgw=\"nn 11?\" or lklhgw=\"nn 12?\" or lklhgw=\"nn 156?\" or lklhgw=\"nn 1646?\" or lklhgw=\"nn 1750\" or lklhgw=\"nn 326?\" or lklhgw=\"nn 33?\" or lklhgw=\"nn 393?\" or lklhgw=\"nn 4050\" or lklhgw=\"nn 4070\" or lklhgw=\"nn 4085\" or lklhgw=\"nn 4095\" or lklhgw=\"nn 4150\" or lklhgw=\"nn 430?\" or lklhgw=\"nn 445?\" or lklhgw=\"nn 512?\" or lklhgw=\"nn 635?\" or lklhgw=\"no 11?\" or lklhgw=\"no 16?\"","dk":"lklhgw=\"nn 4050\"","se":"lklhgw=\"nn 4060\"","no":"lklhgw=\"nn 4095\"","fi":"lklhgw=\"nn 4085\"","bal":"lklhgw=\"nn 126?\" or lklhgw=\"nn 413?\" or lklhgw=\"nn 7925\" or lklhgw=\"no 7200\" or lklhgw=\"nn 7580?#&amp;bool1=and&amp;kat2=slw&amp;query2=quelle?\"","all":"lklhgw=\"nn 11?\" or lklhgw=\"nn 12?\" or lklhgw=\"nn 156?\" or lklhgw=\"nn 1646?\" or lklhgw=\"nn 1750\" or lklhgw=\"nn 326?\" or lklhgw=\"nn 33?\" or lklhgw=\"nn 393?\" or lklhgw=\"nn 4050\" or lklhgw=\"nn 4070\" or lklhgw=\"nn 4085\" or lklhgw=\"nn 4095\" or lklhgw=\"nn 4150\" or lklhgw=\"nn 430?\" or lklhgw=\"nn 445?\" or lklhgw=\"nn 512?\" or lklhgw=\"nn 635?\" or lklhgw=\"no 11?\" or lklhgw=\"no 16?\" or lklhgw=\"nn 413?\" or lklhgw=\"nn 7925\" or lklhgw=\"no 7200\" or lklhgw=\"no 7580?#&amp;bool1=and&amp;kat2=slw&amp;query2=quelle?\""}</v>
      </c>
    </row>
    <row r="466">
      <c r="A466" s="17" t="s">
        <v>5308</v>
      </c>
      <c r="B466" t="str">
        <f t="shared" si="1"/>
        <v>942.5</v>
      </c>
      <c r="C466" s="22" t="str">
        <f>VLOOKUP(B466,HGW!B:D,2,FALSE)</f>
        <v>942.X</v>
      </c>
      <c r="D466" s="22" t="str">
        <f>VLOOKUP(B466,SUB!B:D,2,FALSE)</f>
        <v>942.X</v>
      </c>
      <c r="E466" s="22" t="str">
        <f t="shared" si="2"/>
        <v>942.X</v>
      </c>
      <c r="G466" s="25" t="str">
        <f>VLOOKUP(B466,Kiel!C:AL,36,FALSE)</f>
        <v>{"all":"kiss=\"ska 500.200\" or kiss=\"ska 500.500\" or kiss=\"ska 500.800\"","dk":"kiss=\"ska 386.200\" or kiss=\"ska 389.200\" or kiss=\"ska 392.200\" or kiss=\"ska 395.200\" or kiss=\"ska 395.500\" or kiss=\"ska 500.200\" or kiss=\"ska 500.500\" or kiss=\"ska 500.800\" or kiss=\"ska 503.200\" or kiss=\"ska 533.200\" or kiss=\"ska 535.200\" or kiss=\"ska 537.200\" or kiss=\"ska 541.200\"","ic":"kiss=\"ska 548.200\"","se":"kiss=\"ska 563.300\" or kiss=\"ska 563.700\" or kiss=\"ska 566.200\" or kiss=\"ska 569.200\"","no":"kiss=\"ska 551.200\" or kiss=\"ska 554.200\" or kiss=\"ska 558.200\""}</v>
      </c>
      <c r="H466" s="25" t="str">
        <f t="shared" si="3"/>
        <v>{"all":"kiss=\"ska 500.200\" or kiss=\"ska 500.500\" or kiss=\"ska 500.800\"","dk":"kiss=\"ska 386.200\" or kiss=\"ska 389.200\" or kiss=\"ska 392.200\" or kiss=\"ska 395.200\" or kiss=\"ska 395.500\" or kiss=\"ska 500.200\" or kiss=\"ska 500.500\" or kiss=\"ska 500.800\" or kiss=\"ska 503.200\" or kiss=\"ska 533.200\" or kiss=\"ska 535.200\" or kiss=\"ska 537.200\" or kiss=\"ska 541.200\"","ic":"kiss=\"ska 548.200\"","se":"kiss=\"ska 563.300\" or kiss=\"ska 563.700\" or kiss=\"ska 566.200\" or kiss=\"ska 569.200\"","no":"kiss=\"ska 551.200\" or kiss=\"ska 554.200\" or kiss=\"ska 558.200\""}</v>
      </c>
      <c r="I466" s="25" t="str">
        <f>VLOOKUP(B466,SUB!B:AK,35,FALSE)</f>
        <v/>
      </c>
      <c r="J466" s="25" t="str">
        <f t="shared" si="4"/>
        <v/>
      </c>
      <c r="K466" s="25" t="str">
        <f>VLOOKUP(B466,HGW!B:AN,39,FALSE)</f>
        <v>{"nord":"lklhgw=\"np 11?\" or lklhgw=\"np 132?\" or lklhgw=\"np 1550\" or lklhgw=\"np 3349 \"","bal":"lklhgw=\"np 5980#&amp;bool1=and&amp;kat2=slw&amp;query2=quelle?\"","all":"lklhgw=\"np 11?\" or lklhgw=\"np 132?\" or lklhgw=\"np 1550\" or lklhgw=\"np 3349\" or lklhgw=\"np 5980#&amp;bool1=and&amp;kat2=slw&amp;query2=quelle? \""}</v>
      </c>
      <c r="L466" s="25" t="str">
        <f t="shared" si="5"/>
        <v>{"nord":"lklhgw=\"np 11?\" or lklhgw=\"np 132?\" or lklhgw=\"np 1550\" or lklhgw=\"np 3349 \"","bal":"lklhgw=\"np 5980#&amp;bool1=and&amp;kat2=slw&amp;query2=quelle?\"","all":"lklhgw=\"np 11?\" or lklhgw=\"np 132?\" or lklhgw=\"np 1550\" or lklhgw=\"np 3349\" or lklhgw=\"np 5980#&amp;bool1=and&amp;kat2=slw&amp;query2=quelle? \""}</v>
      </c>
    </row>
    <row r="467">
      <c r="A467" s="17" t="s">
        <v>5321</v>
      </c>
      <c r="B467" t="str">
        <f t="shared" si="1"/>
        <v>942.6</v>
      </c>
      <c r="C467" s="22" t="str">
        <f>VLOOKUP(B467,HGW!B:D,2,FALSE)</f>
        <v>942.X</v>
      </c>
      <c r="D467" s="22" t="str">
        <f>VLOOKUP(B467,SUB!B:D,2,FALSE)</f>
        <v>942.X</v>
      </c>
      <c r="E467" s="22" t="str">
        <f t="shared" si="2"/>
        <v>942.X</v>
      </c>
      <c r="G467" s="25" t="str">
        <f>VLOOKUP(B467,Kiel!C:AL,36,FALSE)</f>
        <v>{"dk":"kiss=\"ska 503.200\" or kiss=\"ska 537.200\" or kiss=\"ska 541.200\" or kiss=\"ska 544.200\"","ic":"kiss=\"ska 548.200\"","se":"kiss=\"ska 566.200\" or kiss=\"ska 569.200\" or kiss=\"ska 571.200\"","no":"kiss=\"ska 554.200\" or kiss=\"ska 558.200\" or kiss=\"ska 560.200\""}</v>
      </c>
      <c r="H467" s="25" t="str">
        <f t="shared" si="3"/>
        <v>{"dk":"kiss=\"ska 503.200\" or kiss=\"ska 537.200\" or kiss=\"ska 541.200\" or kiss=\"ska 544.200\"","ic":"kiss=\"ska 548.200\"","se":"kiss=\"ska 566.200\" or kiss=\"ska 569.200\" or kiss=\"ska 571.200\"","no":"kiss=\"ska 554.200\" or kiss=\"ska 558.200\" or kiss=\"ska 560.200\""}</v>
      </c>
      <c r="I467" s="25" t="str">
        <f>VLOOKUP(B467,SUB!B:AK,35,FALSE)</f>
        <v/>
      </c>
      <c r="J467" s="25" t="str">
        <f t="shared" si="4"/>
        <v/>
      </c>
      <c r="K467" s="25" t="str">
        <f>VLOOKUP(B467,HGW!B:AN,39,FALSE)</f>
        <v>{"nord":"lklhgw=\"np 4410\" or lklhgw=\"np 4430\" or lklhgw=\"np 5995\" or lklhgw=\"nq 1010\" or lklhgw=\"nq 1070\" or lklhgw=\"nq 1760\" or lklhgw=\"nq 2160 \"","bal":"lklhgw=\"nq 50?#&amp;bool1=and&amp;kat2=slw&amp;query2=quelle?\"","all":"lklhgw=\"np 4410\" or lklhgw=\"np 4430\" or lklhgw=\"np 5995\" or lklhgw=\"nq 1010\" or lklhgw=\"nq 1070\" or lklhgw=\"nq 1760\" or lklhgw=\"nq 2160\" or lklhgw=\"nq 50?#&amp;bool1=and&amp;kat2=slw&amp;query2=quelle? \""}</v>
      </c>
      <c r="L467" s="25" t="str">
        <f t="shared" si="5"/>
        <v>{"nord":"lklhgw=\"np 4410\" or lklhgw=\"np 4430\" or lklhgw=\"np 5995\" or lklhgw=\"nq 1010\" or lklhgw=\"nq 1070\" or lklhgw=\"nq 1760\" or lklhgw=\"nq 2160 \"","bal":"lklhgw=\"nq 50?#&amp;bool1=and&amp;kat2=slw&amp;query2=quelle?\"","all":"lklhgw=\"np 4410\" or lklhgw=\"np 4430\" or lklhgw=\"np 5995\" or lklhgw=\"nq 1010\" or lklhgw=\"nq 1070\" or lklhgw=\"nq 1760\" or lklhgw=\"nq 2160\" or lklhgw=\"nq 50?#&amp;bool1=and&amp;kat2=slw&amp;query2=quelle? \""}</v>
      </c>
    </row>
    <row r="468">
      <c r="A468" s="17" t="s">
        <v>5334</v>
      </c>
      <c r="B468" t="str">
        <f t="shared" si="1"/>
        <v>942.7</v>
      </c>
      <c r="C468" s="22" t="str">
        <f>VLOOKUP(B468,HGW!B:D,2,FALSE)</f>
        <v>942.X</v>
      </c>
      <c r="D468" s="22" t="str">
        <f>VLOOKUP(B468,SUB!B:D,2,FALSE)</f>
        <v>942.X</v>
      </c>
      <c r="E468" s="22" t="str">
        <f t="shared" si="2"/>
        <v>942.X</v>
      </c>
      <c r="G468" s="25" t="str">
        <f>VLOOKUP(B468,Kiel!C:AL,36,FALSE)</f>
        <v>{"dk":"kiss=\"ska 511.200\" or kiss=\"ska 511.5*\"","se":"kiss=\"ska 523.200\"","no":"kiss=\"ska 518.200\""}</v>
      </c>
      <c r="H468" s="25" t="str">
        <f t="shared" si="3"/>
        <v>{"dk":"kiss=\"ska 511.200\" or kiss=\"ska 511.5*\"","se":"kiss=\"ska 523.200\"","no":"kiss=\"ska 518.200\""}</v>
      </c>
      <c r="I468" s="25" t="str">
        <f>VLOOKUP(B468,SUB!B:AK,35,FALSE)</f>
        <v/>
      </c>
      <c r="J468" s="25" t="str">
        <f t="shared" si="4"/>
        <v/>
      </c>
      <c r="K468" s="25" t="str">
        <f>VLOOKUP(B468,HGW!B:AN,39,FALSE)</f>
        <v>{"nord":"lklhgw=\"nq 2370\" or lklhgw=\"nq 2550\" or lklhgw=\"nq 5050\""}</v>
      </c>
      <c r="L468" s="25" t="str">
        <f t="shared" si="5"/>
        <v>{"nord":"lklhgw=\"nq 2370\" or lklhgw=\"nq 2550\" or lklhgw=\"nq 5050\""}</v>
      </c>
    </row>
    <row r="469">
      <c r="A469" s="17" t="s">
        <v>5346</v>
      </c>
      <c r="B469" t="str">
        <f t="shared" si="1"/>
        <v>942.8</v>
      </c>
      <c r="C469" s="22" t="str">
        <f>VLOOKUP(B469,HGW!B:D,2,FALSE)</f>
        <v>942.X</v>
      </c>
      <c r="D469" t="str">
        <f>VLOOKUP(B469,SUB!B:D,2,FALSE)</f>
        <v>#N/A</v>
      </c>
      <c r="E469" s="22" t="str">
        <f t="shared" si="2"/>
        <v>942.X</v>
      </c>
      <c r="G469" s="25" t="str">
        <f>VLOOKUP(B469,Kiel!C:AL,36,FALSE)</f>
        <v>{"dk":"kiss=\"ska 681.200\"","se":"kiss=\"ska 693.200\"","no":"kiss=\"ska 690.200\""}</v>
      </c>
      <c r="H469" s="25" t="str">
        <f t="shared" si="3"/>
        <v>{"dk":"kiss=\"ska 681.200\"","se":"kiss=\"ska 693.200\"","no":"kiss=\"ska 690.200\""}</v>
      </c>
      <c r="I469" s="26" t="str">
        <f>VLOOKUP(B469,SUB!B:AK,35,FALSE)</f>
        <v>#N/A</v>
      </c>
      <c r="J469" s="26" t="str">
        <f t="shared" si="4"/>
        <v>{}</v>
      </c>
      <c r="K469" s="25" t="str">
        <f>VLOOKUP(B469,HGW!B:AN,39,FALSE)</f>
        <v>{"nord":"lklhgw=\"nq 5810\" or lklhgw=\"nq 5878\" or lklhgw=\"nq 7320\" or lklhgw=\"nq 8290 \"","bal":"lklhgw=\"nq 7320\" or lklhgw=\"nq 82?#&amp;bool1=and&amp;kat2=slw&amp;query2=quelle?\"","all":"lklhgw=\"nq 5810\" or lklhgw=\"nq 5878\" or lklhgw=\"nq 7320\" or lklhgw=\"nq 82?#&amp;bool1=and&amp;kat2=slw&amp;query2=quelle?\""}</v>
      </c>
      <c r="L469" s="25" t="str">
        <f t="shared" si="5"/>
        <v>{"nord":"lklhgw=\"nq 5810\" or lklhgw=\"nq 5878\" or lklhgw=\"nq 7320\" or lklhgw=\"nq 8290 \"","bal":"lklhgw=\"nq 7320\" or lklhgw=\"nq 82?#&amp;bool1=and&amp;kat2=slw&amp;query2=quelle?\"","all":"lklhgw=\"nq 5810\" or lklhgw=\"nq 5878\" or lklhgw=\"nq 7320\" or lklhgw=\"nq 82?#&amp;bool1=and&amp;kat2=slw&amp;query2=quelle?\""}</v>
      </c>
    </row>
    <row r="470">
      <c r="A470" s="17" t="s">
        <v>6004</v>
      </c>
      <c r="B470" t="str">
        <f t="shared" si="1"/>
        <v>943.X</v>
      </c>
      <c r="C470" s="22" t="str">
        <f>VLOOKUP(B470,HGW!B:D,2,FALSE)</f>
        <v>94X</v>
      </c>
      <c r="D470" s="22" t="str">
        <f>VLOOKUP(B470,SUB!B:D,2,FALSE)</f>
        <v>94X</v>
      </c>
      <c r="E470" s="22" t="str">
        <f t="shared" si="2"/>
        <v>94X</v>
      </c>
      <c r="G470" s="26" t="str">
        <f>VLOOKUP(B470,Kiel!C:AL,36,FALSE)</f>
        <v>#N/A</v>
      </c>
      <c r="H470" s="26" t="str">
        <f t="shared" si="3"/>
        <v>{}</v>
      </c>
      <c r="I470" s="25" t="str">
        <f>VLOOKUP(B470,SUB!B:AK,35,FALSE)</f>
        <v/>
      </c>
      <c r="J470" s="25" t="str">
        <f t="shared" si="4"/>
        <v/>
      </c>
      <c r="K470" s="25" t="str">
        <f>VLOOKUP(B470,HGW!B:AN,39,FALSE)</f>
        <v>{}</v>
      </c>
      <c r="L470" s="25" t="str">
        <f t="shared" si="5"/>
        <v>{}</v>
      </c>
    </row>
    <row r="471">
      <c r="A471" s="17" t="s">
        <v>5368</v>
      </c>
      <c r="B471" t="str">
        <f t="shared" si="1"/>
        <v>943.1</v>
      </c>
      <c r="C471" s="22" t="str">
        <f>VLOOKUP(B471,HGW!B:D,2,FALSE)</f>
        <v>943.X</v>
      </c>
      <c r="D471" s="22" t="str">
        <f>VLOOKUP(B471,SUB!B:D,2,FALSE)</f>
        <v>943.X</v>
      </c>
      <c r="E471" s="22" t="str">
        <f t="shared" si="2"/>
        <v>943.X</v>
      </c>
      <c r="G471" s="25" t="str">
        <f>VLOOKUP(B471,Kiel!C:AL,36,FALSE)</f>
        <v>{"all":"kiss=\"ska 100*\" or kiss=\"ska 145*\" or kiss=\"ska 146.900\"","nord":"kiss=\"ska 100*\" or kiss=\"ska 145*\" or kiss=\"ska 146.900\"","sca":"kiss=\"ska 100*\" or kiss=\"ska 145*\" or kiss=\"ska 146.900\" or kiss=\"ska 178*\"","dk":"kiss=\"ska 100*\" or kiss=\"ska 145*\" or kiss=\"ska 146.900\" or kiss=\"ska 153*\" or kiss=\"ska 178*\"","gro":"kiss=\"ska 100*\" or kiss=\"ska 145*\" or kiss=\"ska 146.900\" or kiss=\"ska 159*\" or kiss=\"ska 178*\"","ic":"kiss=\"ska 100*\" or kiss=\"ska 145*\" or kiss=\"ska 146.900\" or kiss=\"ska 161*\" or kiss=\"ska 178*\"","fae":"kiss=\"ska 100*\" or kiss=\"ska 145*\" or kiss=\"ska 146.900\" or kiss=\"ska 178*\"","se":"kiss=\"ska 100*\" or kiss=\"ska 145*\" or kiss=\"ska 146.900\" or kiss=\"ska 168*\" or kiss=\"ska 178*\"","no":"kiss=\"ska 100*\" or kiss=\"ska 145*\" or kiss=\"ska 146.900\" or kiss=\"ska 163*\" or kiss=\"ska 178*\"","fi":"kiss=\"ska 100*\" or kiss=\"ska 145*\" or kiss=\"ska 146.900\" or kiss=\"ska 178*\" or kiss=\"gsb 680*\""}</v>
      </c>
      <c r="H471" s="25" t="str">
        <f t="shared" si="3"/>
        <v>{"all":"kiss=\"ska 100*\" or kiss=\"ska 145*\" or kiss=\"ska 146.900\"","nord":"kiss=\"ska 100*\" or kiss=\"ska 145*\" or kiss=\"ska 146.900\"","sca":"kiss=\"ska 100*\" or kiss=\"ska 145*\" or kiss=\"ska 146.900\" or kiss=\"ska 178*\"","dk":"kiss=\"ska 100*\" or kiss=\"ska 145*\" or kiss=\"ska 146.900\" or kiss=\"ska 153*\" or kiss=\"ska 178*\"","gro":"kiss=\"ska 100*\" or kiss=\"ska 145*\" or kiss=\"ska 146.900\" or kiss=\"ska 159*\" or kiss=\"ska 178*\"","ic":"kiss=\"ska 100*\" or kiss=\"ska 145*\" or kiss=\"ska 146.900\" or kiss=\"ska 161*\" or kiss=\"ska 178*\"","fae":"kiss=\"ska 100*\" or kiss=\"ska 145*\" or kiss=\"ska 146.900\" or kiss=\"ska 178*\"","se":"kiss=\"ska 100*\" or kiss=\"ska 145*\" or kiss=\"ska 146.900\" or kiss=\"ska 168*\" or kiss=\"ska 178*\"","no":"kiss=\"ska 100*\" or kiss=\"ska 145*\" or kiss=\"ska 146.900\" or kiss=\"ska 163*\" or kiss=\"ska 178*\"","fi":"kiss=\"ska 100*\" or kiss=\"ska 145*\" or kiss=\"ska 146.900\" or kiss=\"ska 178*\" or kiss=\"gsb 680*\""}</v>
      </c>
      <c r="I471" s="25" t="str">
        <f>VLOOKUP(B471,SUB!B:AK,35,FALSE)</f>
        <v/>
      </c>
      <c r="J471" s="25" t="str">
        <f t="shared" si="4"/>
        <v/>
      </c>
      <c r="K471" s="25" t="str">
        <f>VLOOKUP(B471,HGW!B:AN,39,FALSE)</f>
        <v>{"nord":"lklhgw=\"nc?\" or lklhgw=\"nk 16?\" or lklhgw=\"nk 2?\" or lklhgw=\"nr 95?\" or lklhgw=\"nr 97?\" or lklhgw=\"gz 110?\" or lklhgw=\"gz 114?\" or lklhgw=\"mg !!030?\" or lklhgw=\"ec 7435\" or lklhgw=\"ap 526? \"","sca":"lklhgw=\"mk 15?\" or lklhgw=\"nc?\" or lklhgw=\"nk 16?\" or lklhgw=\"nk 247?\" or lklhgw=\"nr 95?\" or lklhgw=\"nr 97?\" or lklhgw=\"qo?\" or lklhgw=\"gz 110?\" or lklhgw=\"gz 114?\" or lklhgw=\"mg !!030?\" or lklhgw=\"ec 7435\" or lklhgw=\"ap 526?\"","dk":"lklhgw=\"nc 1904\" or lklhgw=\"nk 2474\" or lklhgw=\"mg 48030\"","ic":"lklhgw=\"nc 1911\" or lklhgw=\"nk 2477\" or lklhgw=\"mg 58030\"","se":"lklhgw=\"nc 1925\" or lklhgw=\"nk 2475\" or lklhgw=\"mg 54030 \"","no":"lklhgw=\"nc 1919\" or lklhgw=\"nk 2476\" or lklhgw=\"mg 52030\"","fi":"lklhgw=\"nc 1905\" or lklhgw=\"nk 2478\" or lklhgw=\"mg 56030\"","bal":"lklhgw=\"nc?\" or lklhgw=\"nk 248?\" or lklhgw=\"mg 59030\" or lklhgw=\"nk 16?\" or lklhgw=\"nr 95?\" or lklhgw=\"nr 97?\"","all":"lklhgw=\"nc?\" or lklhgw=\"nk 16?\" or lklhgw=\"nk 2?\" or lklhgw=\"nr 95?\" or lklhgw=\"nr 97?\" or lklhgw=\"gz 110?\" or lklhgw=\"gz 114?\" or lklhgw=\"mg !!030?\" or lklhgw=\"ec 7435\" or lklhgw=\"ap 526? \""}</v>
      </c>
      <c r="L471" s="25" t="str">
        <f t="shared" si="5"/>
        <v>{"nord":"lklhgw=\"nc?\" or lklhgw=\"nk 16?\" or lklhgw=\"nk 2?\" or lklhgw=\"nr 95?\" or lklhgw=\"nr 97?\" or lklhgw=\"gz 110?\" or lklhgw=\"gz 114?\" or lklhgw=\"mg !!030?\" or lklhgw=\"ec 7435\" or lklhgw=\"ap 526? \"","sca":"lklhgw=\"mk 15?\" or lklhgw=\"nc?\" or lklhgw=\"nk 16?\" or lklhgw=\"nk 247?\" or lklhgw=\"nr 95?\" or lklhgw=\"nr 97?\" or lklhgw=\"qo?\" or lklhgw=\"gz 110?\" or lklhgw=\"gz 114?\" or lklhgw=\"mg !!030?\" or lklhgw=\"ec 7435\" or lklhgw=\"ap 526?\"","dk":"lklhgw=\"nc 1904\" or lklhgw=\"nk 2474\" or lklhgw=\"mg 48030\"","ic":"lklhgw=\"nc 1911\" or lklhgw=\"nk 2477\" or lklhgw=\"mg 58030\"","se":"lklhgw=\"nc 1925\" or lklhgw=\"nk 2475\" or lklhgw=\"mg 54030 \"","no":"lklhgw=\"nc 1919\" or lklhgw=\"nk 2476\" or lklhgw=\"mg 52030\"","fi":"lklhgw=\"nc 1905\" or lklhgw=\"nk 2478\" or lklhgw=\"mg 56030\"","bal":"lklhgw=\"nc?\" or lklhgw=\"nk 248?\" or lklhgw=\"mg 59030\" or lklhgw=\"nk 16?\" or lklhgw=\"nr 95?\" or lklhgw=\"nr 97?\"","all":"lklhgw=\"nc?\" or lklhgw=\"nk 16?\" or lklhgw=\"nk 2?\" or lklhgw=\"nr 95?\" or lklhgw=\"nr 97?\" or lklhgw=\"gz 110?\" or lklhgw=\"gz 114?\" or lklhgw=\"mg !!030?\" or lklhgw=\"ec 7435\" or lklhgw=\"ap 526? \""}</v>
      </c>
    </row>
    <row r="472">
      <c r="A472" s="17" t="s">
        <v>5396</v>
      </c>
      <c r="B472" t="str">
        <f t="shared" si="1"/>
        <v>943.2</v>
      </c>
      <c r="C472" s="22" t="str">
        <f>VLOOKUP(B472,HGW!B:D,2,FALSE)</f>
        <v>943.X</v>
      </c>
      <c r="D472" s="22" t="str">
        <f>VLOOKUP(B472,SUB!B:D,2,FALSE)</f>
        <v>943.X</v>
      </c>
      <c r="E472" s="22" t="str">
        <f t="shared" si="2"/>
        <v>943.X</v>
      </c>
      <c r="G472" s="25" t="str">
        <f>VLOOKUP(B472,Kiel!C:AL,36,FALSE)</f>
        <v>{"all":"kiss=\"ska 280*\" or kiss=\"ska 281.900\"","nord":"kiss=\"ska 280*\" or kiss=\"ska 281.900\" or kiss=\"ska 308*\"","sca":"kiss=\"ska 280*\" or kiss=\"ska 281.900\" or kiss=\"ska 308*\"","dk":"kiss=\"ska 280*\" or kiss=\"ska 281.900\" or kiss=\"ska 287*\" or kiss=\"ska 308*\"","gro":"kiss=\"ska 280*\" or kiss=\"ska 281.900\" or kiss=\"ska 294*\" or kiss=\"ska 308*\"","ic":"kiss=\"ska 280*\" or kiss=\"ska 281.900\" or kiss=\"ska 296.100\" or kiss=\"ska 296.700\" or kiss=\"ska 308*\"","fae":"kiss=\"ska 280*\" or kiss=\"ska 281.900\" or kiss=\"ska 293*\" or kiss=\"ska 308*\"","se":"kiss=\"ska 280*\" or kiss=\"ska 281.300\" or kiss=\"ska 281.900\" or kiss=\"ska 301.100\" or kiss=\"ska 301.250\" or kiss=\"ska 301.900\" or kiss=\"ska 308*\"","no":"kiss=\"ska 280*\" or kiss=\"ska 281.900\" or kiss=\"ska 298.100\" or kiss=\"ska 298.250\" or kiss=\"ska 298.700\" or kiss=\"ska 298.100\" or kiss=\"ska 298.500\" or kiss=\"ska 298.700\" or kiss=\"ska 308*\"","fi":"kiss=\"ska 280*\" or kiss=\"ska 281.900\" or kiss=\"ska 308*\" or kiss=\"gsd 280*\"","bal":"kiss=\"gsd 303*\"","ee":"kiss=\"gsd 303*\"","lv":"kiss=\"gsd 303*\"","lt":"kiss=\"gsd 303*\""}</v>
      </c>
      <c r="H472" s="25" t="str">
        <f t="shared" si="3"/>
        <v>{"all":"kiss=\"ska 280*\" or kiss=\"ska 281.900\"","nord":"kiss=\"ska 280*\" or kiss=\"ska 281.900\" or kiss=\"ska 308*\"","sca":"kiss=\"ska 280*\" or kiss=\"ska 281.900\" or kiss=\"ska 308*\"","dk":"kiss=\"ska 280*\" or kiss=\"ska 281.900\" or kiss=\"ska 287*\" or kiss=\"ska 308*\"","gro":"kiss=\"ska 280*\" or kiss=\"ska 281.900\" or kiss=\"ska 294*\" or kiss=\"ska 308*\"","ic":"kiss=\"ska 280*\" or kiss=\"ska 281.900\" or kiss=\"ska 296.100\" or kiss=\"ska 296.700\" or kiss=\"ska 308*\"","fae":"kiss=\"ska 280*\" or kiss=\"ska 281.900\" or kiss=\"ska 293*\" or kiss=\"ska 308*\"","se":"kiss=\"ska 280*\" or kiss=\"ska 281.300\" or kiss=\"ska 281.900\" or kiss=\"ska 301.100\" or kiss=\"ska 301.250\" or kiss=\"ska 301.900\" or kiss=\"ska 308*\"","no":"kiss=\"ska 280*\" or kiss=\"ska 281.900\" or kiss=\"ska 298.100\" or kiss=\"ska 298.250\" or kiss=\"ska 298.700\" or kiss=\"ska 298.100\" or kiss=\"ska 298.500\" or kiss=\"ska 298.700\" or kiss=\"ska 308*\"","fi":"kiss=\"ska 280*\" or kiss=\"ska 281.900\" or kiss=\"ska 308*\" or kiss=\"gsd 280*\"","bal":"kiss=\"gsd 303*\"","ee":"kiss=\"gsd 303*\"","lv":"kiss=\"gsd 303*\"","lt":"kiss=\"gsd 303*\""}</v>
      </c>
      <c r="I472" s="25" t="str">
        <f>VLOOKUP(B472,SUB!B:AK,35,FALSE)</f>
        <v/>
      </c>
      <c r="J472" s="25" t="str">
        <f t="shared" si="4"/>
        <v/>
      </c>
      <c r="K472" s="25" t="str">
        <f>VLOOKUP(B472,HGW!B:AN,39,FALSE)</f>
        <v>{"nord":"(lklhgw=\"nm?\" not lklhgw=\"nm 11?\")\" or lklhgw=\"nd 93?\" or lklhgw=\"nw 160?\" or lklhgw=\"nw 215? \"","sca":"(lklhgw=\"nm 935?\" or lklhgw=\"nm 936?\" or lklhgw=\"nd 93?\" or lklhgw=\"nw 160?\" or lklhgw=\"nw 215? \"","bal":"lklhgw=\"nm 94?\" or lklhgw=\"nd 93?\" or lklhgw=\"nw 160?\" or lklhgw=\"nw 215? \"","all":"(lklhgw=\"nm?\" not lklhgw=\"nm 11?\")\" or lklhgw=\"nd 93?\" or lklhgw=\"nw 160?\" or lklhgw=\"nw 215? \""}</v>
      </c>
      <c r="L472" s="25" t="str">
        <f t="shared" si="5"/>
        <v>{"nord":"(lklhgw=\"nm?\" not lklhgw=\"nm 11?\")\" or lklhgw=\"nd 93?\" or lklhgw=\"nw 160?\" or lklhgw=\"nw 215? \"","sca":"(lklhgw=\"nm 935?\" or lklhgw=\"nm 936?\" or lklhgw=\"nd 93?\" or lklhgw=\"nw 160?\" or lklhgw=\"nw 215? \"","bal":"lklhgw=\"nm 94?\" or lklhgw=\"nd 93?\" or lklhgw=\"nw 160?\" or lklhgw=\"nw 215? \"","all":"(lklhgw=\"nm?\" not lklhgw=\"nm 11?\")\" or lklhgw=\"nd 93?\" or lklhgw=\"nw 160?\" or lklhgw=\"nw 215? \""}</v>
      </c>
    </row>
    <row r="473">
      <c r="A473" s="17" t="s">
        <v>5406</v>
      </c>
      <c r="B473" t="str">
        <f t="shared" si="1"/>
        <v>943.3</v>
      </c>
      <c r="C473" s="22" t="str">
        <f>VLOOKUP(B473,HGW!B:D,2,FALSE)</f>
        <v>943.X</v>
      </c>
      <c r="D473" s="22" t="str">
        <f>VLOOKUP(B473,SUB!B:D,2,FALSE)</f>
        <v>943.X</v>
      </c>
      <c r="E473" s="22" t="str">
        <f t="shared" si="2"/>
        <v>943.X</v>
      </c>
      <c r="G473" s="25" t="str">
        <f>VLOOKUP(B473,Kiel!C:AL,36,FALSE)</f>
        <v>{"all":"kiss=\"ska 361*\" or kiss=\"ska 421.100\" or kiss=\"ska 421.500\" or kiss=\"ska 421.500\" or kiss=\"ska 424.100\" or kiss=\"ska 424.400\" or kiss=\"ska 424.800\" or kiss=\"ska 427.100\" or kiss=\"ska 427.400\" or kiss=\"ska 427.800\" or kiss=\"ska 430.100\" or kiss=\"ska 430.700\" or kiss=\"ska 433.100\" or kiss=\"ska 433.400\" or kiss=\"ska 433.800\"","nord":"kiss=\"gsd 962*\" or kiss=\"ska 439*\"","sca":"kiss=\"ska 359*\" or kiss=\"gsd 962*\" or kiss=\"ska 439*\"","dk":"kiss=\"ska 359*\" or kiss=\"ska 361*\" or kiss=\"ska 364*\" or kiss=\"ska 369.500\" or kiss=\"ska 374*\" or kiss=\"ska 386*\" or kiss=\"ska 389*\" or kiss=\"ska 392*\" or kiss=\"ska 395.300\" or kiss=\"ska 395.400\" or kiss=\"ska 395.600\" or kiss=\"ska 395.600\" or kiss=\"ska 395.700\" or kiss=\"ska 395.9*\" or kiss=\"ska 40*\" or kiss=\"gsd 962*\" or kiss=\"ska 439*\"","gro":"kiss=\"ska 359*\" or kiss=\"ska 40*\" or kiss=\"gsd 962*\" or kiss=\"ska 439*\"","ic":"kiss=\"ska 359*\" or kiss=\"ska 40*\" or kiss=\"gsd 962*\" or kiss=\"ska 439*\"","fae":"kiss=\"ska 359*\" or kiss=\"ska 40*\" or kiss=\"gsd 962*\" or kiss=\"ska 439*\"","se":"kiss=\"ska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439*\"","no":"kiss=\"ska 359*\" or kiss=\"ska 364*\" or kiss=\"ska 40*\" or kiss=\"gsd 962*\" or kiss=\"ska 439*\"","fi":"kiss=\"ska 376*\" or kiss=\"gsd 280*\" or kiss=\"gsd 799*\" or kiss=\"gsd 962*\" or kiss=\"ska 439*\"","bal":"kiss=\"gsd 303*\" or kiss=\"gsd 814*\"","ee":"kiss=\"gsd 303*\" or kiss=\"gsd 814*\"","lv":"kiss=\"gsd 303*\" or kiss=\"gsd 814*\"","lt":"kiss=\"gsd 303*\" or kiss=\"gsd 814*\" or kiss=\"gsd 812*\""}</v>
      </c>
      <c r="H473" s="25" t="str">
        <f t="shared" si="3"/>
        <v>{"all":"kiss=\"ska 361*\" or kiss=\"ska 421.100\" or kiss=\"ska 421.500\" or kiss=\"ska 421.500\" or kiss=\"ska 424.100\" or kiss=\"ska 424.400\" or kiss=\"ska 424.800\" or kiss=\"ska 427.100\" or kiss=\"ska 427.400\" or kiss=\"ska 427.800\" or kiss=\"ska 430.100\" or kiss=\"ska 430.700\" or kiss=\"ska 433.100\" or kiss=\"ska 433.400\" or kiss=\"ska 433.800\"","nord":"kiss=\"gsd 962*\" or kiss=\"ska 439*\"","sca":"kiss=\"ska 359*\" or kiss=\"gsd 962*\" or kiss=\"ska 439*\"","dk":"kiss=\"ska 359*\" or kiss=\"ska 361*\" or kiss=\"ska 364*\" or kiss=\"ska 369.500\" or kiss=\"ska 374*\" or kiss=\"ska 386*\" or kiss=\"ska 389*\" or kiss=\"ska 392*\" or kiss=\"ska 395.300\" or kiss=\"ska 395.400\" or kiss=\"ska 395.600\" or kiss=\"ska 395.600\" or kiss=\"ska 395.700\" or kiss=\"ska 395.9*\" or kiss=\"ska 40*\" or kiss=\"gsd 962*\" or kiss=\"ska 439*\"","gro":"kiss=\"ska 359*\" or kiss=\"ska 40*\" or kiss=\"gsd 962*\" or kiss=\"ska 439*\"","ic":"kiss=\"ska 359*\" or kiss=\"ska 40*\" or kiss=\"gsd 962*\" or kiss=\"ska 439*\"","fae":"kiss=\"ska 359*\" or kiss=\"ska 40*\" or kiss=\"gsd 962*\" or kiss=\"ska 439*\"","se":"kiss=\"ska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439*\"","no":"kiss=\"ska 359*\" or kiss=\"ska 364*\" or kiss=\"ska 40*\" or kiss=\"gsd 962*\" or kiss=\"ska 439*\"","fi":"kiss=\"ska 376*\" or kiss=\"gsd 280*\" or kiss=\"gsd 799*\" or kiss=\"gsd 962*\" or kiss=\"ska 439*\"","bal":"kiss=\"gsd 303*\" or kiss=\"gsd 814*\"","ee":"kiss=\"gsd 303*\" or kiss=\"gsd 814*\"","lv":"kiss=\"gsd 303*\" or kiss=\"gsd 814*\"","lt":"kiss=\"gsd 303*\" or kiss=\"gsd 814*\" or kiss=\"gsd 812*\""}</v>
      </c>
      <c r="I473" s="25" t="str">
        <f>VLOOKUP(B473,SUB!B:AK,35,FALSE)</f>
        <v/>
      </c>
      <c r="J473" s="25" t="str">
        <f t="shared" si="4"/>
        <v/>
      </c>
      <c r="K473" s="25" t="str">
        <f>VLOOKUP(B473,HGW!B:AN,39,FALSE)</f>
        <v>{"nord":"lklhgw=\"nn?\" or lklhgw=\"no? \"","sca":"lklhgw=\"nn 123?\" or lklhgw=\"no? \"","bal":"lklhgw=\"nn?\" or lklhgw=\"no? \"","all":"lklhgw=\"nn?\" or lklhgw=\"no? \""}</v>
      </c>
      <c r="L473" s="25" t="str">
        <f t="shared" si="5"/>
        <v>{"nord":"lklhgw=\"nn?\" or lklhgw=\"no? \"","sca":"lklhgw=\"nn 123?\" or lklhgw=\"no? \"","bal":"lklhgw=\"nn?\" or lklhgw=\"no? \"","all":"lklhgw=\"nn?\" or lklhgw=\"no? \""}</v>
      </c>
    </row>
    <row r="474">
      <c r="A474" s="17" t="s">
        <v>5419</v>
      </c>
      <c r="B474" t="str">
        <f t="shared" si="1"/>
        <v>943.4</v>
      </c>
      <c r="C474" s="22" t="str">
        <f>VLOOKUP(B474,HGW!B:D,2,FALSE)</f>
        <v>943.X</v>
      </c>
      <c r="D474" s="22" t="str">
        <f>VLOOKUP(B474,SUB!B:D,2,FALSE)</f>
        <v>943.X</v>
      </c>
      <c r="E474" s="22" t="str">
        <f t="shared" si="2"/>
        <v>943.X</v>
      </c>
      <c r="G474" s="25" t="str">
        <f>VLOOKUP(B474,Kiel!C:AL,36,FALSE)</f>
        <v>{"all":"kiss=\"ska 369.600\" or kiss=\"ska 490*\" or kiss=\"ska 491*\" or kiss=\"ska 493.100\" or kiss=\"ska 493.200\" or kiss=\"ska 493.900\" or kiss=\"ska 496*\" or kiss=\"ska 498*\" or kiss=\"ska 500.300\" or kiss=\"ska 500.600\" or kiss=\"ska 500.900\"","nord":"kiss=\"ska 491*\" or kiss=\"ska 575*\"","sca":"kiss=\"ska 490*\" or kiss=\"ska 491*\" or kiss=\"ska 575*\"","dk":"kiss=\"ska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575*\"","gro":"kiss=\"ska 491*\" or kiss=\"ska 503.100\" or kiss=\"ska 547*\" or kiss=\"ska 575*\"","ic":"kiss=\"ska 491*\" or kiss=\"ska 548.100\" or kiss=\"ska 548.900\" or kiss=\"ska 575*\"","fae":"kiss=\"ska 491*\" or kiss=\"ska 546*\" or kiss=\"ska 575*\"","se":"kiss=\"ska 369.600\" or kiss=\"ska 369.800\" or kiss=\"ska 491*\" or kiss=\"ska 493.100\" or kiss=\"ska 493.200\" or kiss=\"ska 493.900\" or kiss=\"ska 562*\" or kiss=\"ska 563.100\" or kiss=\"ska 563.400\" or kiss=\"ska 563.900\" or kiss=\"ska 566.100\" or kiss=\"ska 566.900\" or kiss=\"ska 569.700\" or kiss=\"ska 573*\" or kiss=\"ska 575*\"","no":"kiss=\"ska 491*\" or kiss=\"ska 493.100\" or kiss=\"ska 493.200\" or kiss=\"ska 493.900\" or kiss=\"ska 550*\" or kiss=\"ska 551.100\" or kiss=\"ska 551.900\" or kiss=\"ska 554.100\" or kiss=\"ska 554.900\" or kiss=\"ska 558.700\" or kiss=\"ska 575*\"","fi":"kiss=\"ska 573*\" or kiss=\"ska 575*\" or kiss=\"gse 595*\"","bal":"kiss=\"gse 660*\"","ee":"kiss=\"gse 660*\"","lv":"kiss=\"gse 660*\"","lt":"kiss=\"gse 660*\""}</v>
      </c>
      <c r="H474" s="25" t="str">
        <f t="shared" si="3"/>
        <v>{"all":"kiss=\"ska 369.600\" or kiss=\"ska 490*\" or kiss=\"ska 491*\" or kiss=\"ska 493.100\" or kiss=\"ska 493.200\" or kiss=\"ska 493.900\" or kiss=\"ska 496*\" or kiss=\"ska 498*\" or kiss=\"ska 500.300\" or kiss=\"ska 500.600\" or kiss=\"ska 500.900\"","nord":"kiss=\"ska 491*\" or kiss=\"ska 575*\"","sca":"kiss=\"ska 490*\" or kiss=\"ska 491*\" or kiss=\"ska 575*\"","dk":"kiss=\"ska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575*\"","gro":"kiss=\"ska 491*\" or kiss=\"ska 503.100\" or kiss=\"ska 547*\" or kiss=\"ska 575*\"","ic":"kiss=\"ska 491*\" or kiss=\"ska 548.100\" or kiss=\"ska 548.900\" or kiss=\"ska 575*\"","fae":"kiss=\"ska 491*\" or kiss=\"ska 546*\" or kiss=\"ska 575*\"","se":"kiss=\"ska 369.600\" or kiss=\"ska 369.800\" or kiss=\"ska 491*\" or kiss=\"ska 493.100\" or kiss=\"ska 493.200\" or kiss=\"ska 493.900\" or kiss=\"ska 562*\" or kiss=\"ska 563.100\" or kiss=\"ska 563.400\" or kiss=\"ska 563.900\" or kiss=\"ska 566.100\" or kiss=\"ska 566.900\" or kiss=\"ska 569.700\" or kiss=\"ska 573*\" or kiss=\"ska 575*\"","no":"kiss=\"ska 491*\" or kiss=\"ska 493.100\" or kiss=\"ska 493.200\" or kiss=\"ska 493.900\" or kiss=\"ska 550*\" or kiss=\"ska 551.100\" or kiss=\"ska 551.900\" or kiss=\"ska 554.100\" or kiss=\"ska 554.900\" or kiss=\"ska 558.700\" or kiss=\"ska 575*\"","fi":"kiss=\"ska 573*\" or kiss=\"ska 575*\" or kiss=\"gse 595*\"","bal":"kiss=\"gse 660*\"","ee":"kiss=\"gse 660*\"","lv":"kiss=\"gse 660*\"","lt":"kiss=\"gse 660*\""}</v>
      </c>
      <c r="I474" s="25" t="str">
        <f>VLOOKUP(B474,SUB!B:AK,35,FALSE)</f>
        <v/>
      </c>
      <c r="J474" s="25" t="str">
        <f t="shared" si="4"/>
        <v/>
      </c>
      <c r="K474" s="25" t="str">
        <f>VLOOKUP(B474,HGW!B:AN,39,FALSE)</f>
        <v>{"nord":"lklhgw=\"np?\"","sca":"lklhgw=\"np?\"","bal":"lklhgw=\"np?\"","all":"lklhgw=\"np?\""}</v>
      </c>
      <c r="L474" s="25" t="str">
        <f t="shared" si="5"/>
        <v>{"nord":"lklhgw=\"np?\"","sca":"lklhgw=\"np?\"","bal":"lklhgw=\"np?\"","all":"lklhgw=\"np?\""}</v>
      </c>
    </row>
    <row r="475">
      <c r="A475" s="17" t="s">
        <v>5429</v>
      </c>
      <c r="B475" t="str">
        <f t="shared" si="1"/>
        <v>943.5</v>
      </c>
      <c r="C475" s="22" t="str">
        <f>VLOOKUP(B475,HGW!B:D,2,FALSE)</f>
        <v>943.X</v>
      </c>
      <c r="D475" s="22" t="str">
        <f>VLOOKUP(B475,SUB!B:D,2,FALSE)</f>
        <v>943.X</v>
      </c>
      <c r="E475" s="22" t="str">
        <f t="shared" si="2"/>
        <v>943.X</v>
      </c>
      <c r="G475" s="25" t="str">
        <f>VLOOKUP(B475,Kiel!C:AL,36,FALSE)</f>
        <v>{"all":"kiss=\"ska 491*\" or kiss=\"ska 493.800\" or kiss=\"ska 496*\"","nord":"kiss=\"ska 491*\" or kiss=\"ska 575*\"","sca":"kiss=\"ska 490*\" or kiss=\"ska 491*\" or kiss=\"ska 507.100\" or kiss=\"ska 575*\"","dk":"kiss=\"ska 491*\" or kiss=\"ska 496*\" or kiss=\"ska 503.100\" or kiss=\"ska 503.400\" or kiss=\"ska 503.900\" or kiss=\"ska 507.200\" or kiss=\"ska 532*\" or kiss=\"ska 537.100\" or kiss=\"ska 537.900\" or kiss=\"ska 541.100\" or kiss=\"ska 541.900\" or kiss=\"ska 544.100\" or kiss=\"ska 544.700\" or kiss=\"ska 575*\"","gro":"kiss=\"ska 491*\" or kiss=\"ska 547*\" or kiss=\"ska 575*\"","ic":"kiss=\"ska 491*\" or kiss=\"ska 507.400\" or kiss=\"ska 548.100\" or kiss=\"ska 548.900\" or kiss=\"ska 575*\"","fae":"kiss=\"ska 491*\" or kiss=\"ska 546*\" or kiss=\"ska 575*\"","se":"kiss=\"ska 491*\" or kiss=\"ska 493.800\" or kiss=\"ska 562*\" or kiss=\"ska 566.100\" or kiss=\"ska 566.900\" or kiss=\"ska 569.700\" or kiss=\"ska 571.700\" or kiss=\"ska 573*\" or kiss=\"ska 575*\"","no":"kiss=\"ska 491*\" or kiss=\"ska 493.800\" or kiss=\"ska 507.600\" or kiss=\"ska 507.800\" or kiss=\"ska 550*\" or kiss=\"ska 554.100\" or kiss=\"ska 554.900\" or kiss=\"ska 558.700\" or kiss=\"ska 560.700\" or kiss=\"ska 575*\"","fi":"kiss=\"ska 573*\" or kiss=\"ska 575*\" or kiss=\"gsf 820*\""}</v>
      </c>
      <c r="H475" s="25" t="str">
        <f t="shared" si="3"/>
        <v>{"all":"kiss=\"ska 491*\" or kiss=\"ska 493.800\" or kiss=\"ska 496*\"","nord":"kiss=\"ska 491*\" or kiss=\"ska 575*\"","sca":"kiss=\"ska 490*\" or kiss=\"ska 491*\" or kiss=\"ska 507.100\" or kiss=\"ska 575*\"","dk":"kiss=\"ska 491*\" or kiss=\"ska 496*\" or kiss=\"ska 503.100\" or kiss=\"ska 503.400\" or kiss=\"ska 503.900\" or kiss=\"ska 507.200\" or kiss=\"ska 532*\" or kiss=\"ska 537.100\" or kiss=\"ska 537.900\" or kiss=\"ska 541.100\" or kiss=\"ska 541.900\" or kiss=\"ska 544.100\" or kiss=\"ska 544.700\" or kiss=\"ska 575*\"","gro":"kiss=\"ska 491*\" or kiss=\"ska 547*\" or kiss=\"ska 575*\"","ic":"kiss=\"ska 491*\" or kiss=\"ska 507.400\" or kiss=\"ska 548.100\" or kiss=\"ska 548.900\" or kiss=\"ska 575*\"","fae":"kiss=\"ska 491*\" or kiss=\"ska 546*\" or kiss=\"ska 575*\"","se":"kiss=\"ska 491*\" or kiss=\"ska 493.800\" or kiss=\"ska 562*\" or kiss=\"ska 566.100\" or kiss=\"ska 566.900\" or kiss=\"ska 569.700\" or kiss=\"ska 571.700\" or kiss=\"ska 573*\" or kiss=\"ska 575*\"","no":"kiss=\"ska 491*\" or kiss=\"ska 493.800\" or kiss=\"ska 507.600\" or kiss=\"ska 507.800\" or kiss=\"ska 550*\" or kiss=\"ska 554.100\" or kiss=\"ska 554.900\" or kiss=\"ska 558.700\" or kiss=\"ska 560.700\" or kiss=\"ska 575*\"","fi":"kiss=\"ska 573*\" or kiss=\"ska 575*\" or kiss=\"gsf 820*\""}</v>
      </c>
      <c r="I475" s="25" t="str">
        <f>VLOOKUP(B475,SUB!B:AK,35,FALSE)</f>
        <v/>
      </c>
      <c r="J475" s="25" t="str">
        <f t="shared" si="4"/>
        <v/>
      </c>
      <c r="K475" s="25" t="str">
        <f>VLOOKUP(B475,HGW!B:AN,39,FALSE)</f>
        <v>{"nord":"lklhgw=\"nq 1?\" or lklhgw=\"nq 3?\" or lklhgw=\"nq 5?\" or lklhgw=\"nq 2?\"","bal":"lklhgw=\"nq 1?\" or lklhgw=\"nq 3?\" or lklhgw=\"nq 5?\" or lklhgw=\"nq 2?\"","all":"lklhgw=\"nq 1?\" or lklhgw=\"nq 3?\" or lklhgw=\"nq 5?\" or lklhgw=\"nq 2?\""}</v>
      </c>
      <c r="L475" s="25" t="str">
        <f t="shared" si="5"/>
        <v>{"nord":"lklhgw=\"nq 1?\" or lklhgw=\"nq 3?\" or lklhgw=\"nq 5?\" or lklhgw=\"nq 2?\"","bal":"lklhgw=\"nq 1?\" or lklhgw=\"nq 3?\" or lklhgw=\"nq 5?\" or lklhgw=\"nq 2?\"","all":"lklhgw=\"nq 1?\" or lklhgw=\"nq 3?\" or lklhgw=\"nq 5?\" or lklhgw=\"nq 2?\""}</v>
      </c>
    </row>
    <row r="476">
      <c r="A476" s="17" t="s">
        <v>5440</v>
      </c>
      <c r="B476" t="str">
        <f t="shared" si="1"/>
        <v>943.6</v>
      </c>
      <c r="C476" s="22" t="str">
        <f>VLOOKUP(B476,HGW!B:D,2,FALSE)</f>
        <v>943.X</v>
      </c>
      <c r="D476" s="22" t="str">
        <f>VLOOKUP(B476,SUB!B:D,2,FALSE)</f>
        <v>943.X</v>
      </c>
      <c r="E476" s="22" t="str">
        <f t="shared" si="2"/>
        <v>943.X</v>
      </c>
      <c r="G476" s="25" t="str">
        <f>VLOOKUP(B476,Kiel!C:AL,36,FALSE)</f>
        <v>{"all":"kiss=\"ska 509*\"","nord":"kiss=\"ska 509*\"","sca":"kiss=\"ska 509*\"","dk":"kiss=\"ska 509*\" or kiss=\"ska 511\" or kiss=\"ska 511.100\" or kiss=\"ska 511.300\" or kiss=\"ska 511.6*\" or kiss=\"ska 511.7*\" or kiss=\"ska 511.8*\" or kiss=\"ska 511.900\"","gro":"kiss=\"ska 509*\" or kiss=\"ska 516*\"","ic":"kiss=\"ska 509*\" or kiss=\"ska 517*\"","fae":"kiss=\"ska 509*\" or kiss=\"ska 516*\"","se":"kiss=\"ska 509*\" or kiss=\"ska 523.100\" or kiss=\"ska 523.300\" or kiss=\"ska 523.400\" or kiss=\"ska 523.700\" or kiss=\"ska 523.900\"","no":"kiss=\"ska 509*\" or kiss=\"ska 518\" or kiss=\"ska 518.100\" or kiss=\"ska 518.300\" or kiss=\"ska 518.400\" or kiss=\"ska 518.500\" or kiss=\"ska 518.650\" or kiss=\"ska 518.7*\" or kiss=\"ska 518.8*\" or kiss=\"ska 518.900\"","fi":"kiss=\"gsf 152.40\""}</v>
      </c>
      <c r="H476" s="25" t="str">
        <f t="shared" si="3"/>
        <v>{"all":"kiss=\"ska 509*\"","nord":"kiss=\"ska 509*\"","sca":"kiss=\"ska 509*\"","dk":"kiss=\"ska 509*\" or kiss=\"ska 511\" or kiss=\"ska 511.100\" or kiss=\"ska 511.300\" or kiss=\"ska 511.6*\" or kiss=\"ska 511.7*\" or kiss=\"ska 511.8*\" or kiss=\"ska 511.900\"","gro":"kiss=\"ska 509*\" or kiss=\"ska 516*\"","ic":"kiss=\"ska 509*\" or kiss=\"ska 517*\"","fae":"kiss=\"ska 509*\" or kiss=\"ska 516*\"","se":"kiss=\"ska 509*\" or kiss=\"ska 523.100\" or kiss=\"ska 523.300\" or kiss=\"ska 523.400\" or kiss=\"ska 523.700\" or kiss=\"ska 523.900\"","no":"kiss=\"ska 509*\" or kiss=\"ska 518\" or kiss=\"ska 518.100\" or kiss=\"ska 518.300\" or kiss=\"ska 518.400\" or kiss=\"ska 518.500\" or kiss=\"ska 518.650\" or kiss=\"ska 518.7*\" or kiss=\"ska 518.8*\" or kiss=\"ska 518.900\"","fi":"kiss=\"gsf 152.40\""}</v>
      </c>
      <c r="I476" s="25" t="str">
        <f>VLOOKUP(B476,SUB!B:AK,35,FALSE)</f>
        <v/>
      </c>
      <c r="J476" s="25" t="str">
        <f t="shared" si="4"/>
        <v/>
      </c>
      <c r="K476" s="25" t="str">
        <f>VLOOKUP(B476,HGW!B:AN,39,FALSE)</f>
        <v>{"nord":"lklhgw=\"nq 2?\""}</v>
      </c>
      <c r="L476" s="25" t="str">
        <f t="shared" si="5"/>
        <v>{"nord":"lklhgw=\"nq 2?\""}</v>
      </c>
    </row>
    <row r="477">
      <c r="A477" s="17" t="s">
        <v>5447</v>
      </c>
      <c r="B477" t="str">
        <f t="shared" si="1"/>
        <v>943.7</v>
      </c>
      <c r="C477" s="22" t="str">
        <f>VLOOKUP(B477,HGW!B:D,2,FALSE)</f>
        <v>943.X</v>
      </c>
      <c r="D477" s="22" t="str">
        <f>VLOOKUP(B477,SUB!B:D,2,FALSE)</f>
        <v>943.X</v>
      </c>
      <c r="E477" s="22" t="str">
        <f t="shared" si="2"/>
        <v>943.X</v>
      </c>
      <c r="G477" s="25" t="str">
        <f>VLOOKUP(B477,Kiel!C:AL,36,FALSE)</f>
        <v>{"sca":"kiss=\"ska 670*\" or kiss=\"ska 671*\"","dk":"kiss=\"ska 670*\" or kiss=\"ska 681.100\" or kiss=\"ska 681.900\"","gro":"kiss=\"ska 670*\" or kiss=\"ska 685*\"","ic":"kiss=\"ska 670*\" or kiss=\"ska 689*\"","fae":"kiss=\"ska 670*\" or kiss=\"ska 684*\"","se":"kiss=\"ska 670*\" or kiss=\"ska 693.100\" or kiss=\"ska 693.900\" or kiss=\"ska 694*\"","no":"kiss=\"ska 670*\" or kiss=\"ska 690.100\" or kiss=\"ska 690.900\"","fi":"kiss=\"ska 694*\" or kiss=\"gsg 820*\"","bal":"kiss=\"gsg 872.50\" or kiss=\"gsg 877.10\"","ee":"kiss=\"gsg 872.50\" or kiss=\"gsg 877.10\"","lv":"kiss=\"gsg 872.50\" or kiss=\"gsg 877.10\"","lt":"kiss=\"gsg 872.50\" or kiss=\"gsg 877.10\""}</v>
      </c>
      <c r="H477" s="25" t="str">
        <f t="shared" si="3"/>
        <v>{"sca":"kiss=\"ska 670*\" or kiss=\"ska 671*\"","dk":"kiss=\"ska 670*\" or kiss=\"ska 681.100\" or kiss=\"ska 681.900\"","gro":"kiss=\"ska 670*\" or kiss=\"ska 685*\"","ic":"kiss=\"ska 670*\" or kiss=\"ska 689*\"","fae":"kiss=\"ska 670*\" or kiss=\"ska 684*\"","se":"kiss=\"ska 670*\" or kiss=\"ska 693.100\" or kiss=\"ska 693.900\" or kiss=\"ska 694*\"","no":"kiss=\"ska 670*\" or kiss=\"ska 690.100\" or kiss=\"ska 690.900\"","fi":"kiss=\"ska 694*\" or kiss=\"gsg 820*\"","bal":"kiss=\"gsg 872.50\" or kiss=\"gsg 877.10\"","ee":"kiss=\"gsg 872.50\" or kiss=\"gsg 877.10\"","lv":"kiss=\"gsg 872.50\" or kiss=\"gsg 877.10\"","lt":"kiss=\"gsg 872.50\" or kiss=\"gsg 877.10\""}</v>
      </c>
      <c r="I477" s="25" t="str">
        <f>VLOOKUP(B477,SUB!B:AK,35,FALSE)</f>
        <v/>
      </c>
      <c r="J477" s="25" t="str">
        <f t="shared" si="4"/>
        <v/>
      </c>
      <c r="K477" s="25" t="str">
        <f>VLOOKUP(B477,HGW!B:AN,39,FALSE)</f>
        <v>{"nord":"lklhgw=\"ae 70?\" or (lklhgw=\"nq?\" not lklhgw=\"nq 1?\" not lklhgw=\"nq 2?\" not lklhgw=\"nq 3?\")\" or lklhgw=\"mg !!030 \"","sca":"(lklhgw=\"nq 81?\" or lklhgw=\"mg 4!03?\" or lklhgw=\"mg 5!030\")\" not lklhgw=\"mg 56?\"","dk":"lklhgw=\"nq 8130\"","ic":"lklhgw=\"nq 8160\"","se":"lklhgw=\"nq 8150\"","no":"lklhgw=\"nq 8140\"","fi":"lklhgw=\"nq 8170\"","bal":"lklhgw=\"nq 828?\"","all":"lklhgw=\"ae 70?\" or (lklhgw=\"nq?\" not lklhgw=\"nq 1?\" not lklhgw=\"nq 2?\" not lklhgw=\"nq 3?\")\" or lklhgw=\"mg !!030 \""}</v>
      </c>
      <c r="L477" s="25" t="str">
        <f t="shared" si="5"/>
        <v>{"nord":"lklhgw=\"ae 70?\" or (lklhgw=\"nq?\" not lklhgw=\"nq 1?\" not lklhgw=\"nq 2?\" not lklhgw=\"nq 3?\")\" or lklhgw=\"mg !!030 \"","sca":"(lklhgw=\"nq 81?\" or lklhgw=\"mg 4!03?\" or lklhgw=\"mg 5!030\")\" not lklhgw=\"mg 56?\"","dk":"lklhgw=\"nq 8130\"","ic":"lklhgw=\"nq 8160\"","se":"lklhgw=\"nq 8150\"","no":"lklhgw=\"nq 8140\"","fi":"lklhgw=\"nq 8170\"","bal":"lklhgw=\"nq 828?\"","all":"lklhgw=\"ae 70?\" or (lklhgw=\"nq?\" not lklhgw=\"nq 1?\" not lklhgw=\"nq 2?\" not lklhgw=\"nq 3?\")\" or lklhgw=\"mg !!030 \""}</v>
      </c>
    </row>
    <row r="478">
      <c r="A478" s="17" t="s">
        <v>6010</v>
      </c>
      <c r="B478" t="str">
        <f t="shared" si="1"/>
        <v>944.X</v>
      </c>
      <c r="C478" s="22" t="str">
        <f>VLOOKUP(B478,HGW!B:D,2,FALSE)</f>
        <v>94X</v>
      </c>
      <c r="D478" s="22" t="str">
        <f>VLOOKUP(B478,SUB!B:D,2,FALSE)</f>
        <v>94X</v>
      </c>
      <c r="E478" s="22" t="str">
        <f t="shared" si="2"/>
        <v>94X</v>
      </c>
      <c r="G478" s="26" t="str">
        <f>VLOOKUP(B478,Kiel!C:AL,36,FALSE)</f>
        <v>#N/A</v>
      </c>
      <c r="H478" s="26" t="str">
        <f t="shared" si="3"/>
        <v>{}</v>
      </c>
      <c r="I478" s="25" t="str">
        <f>VLOOKUP(B478,SUB!B:AK,35,FALSE)</f>
        <v/>
      </c>
      <c r="J478" s="25" t="str">
        <f t="shared" si="4"/>
        <v/>
      </c>
      <c r="K478" s="25" t="str">
        <f>VLOOKUP(B478,HGW!B:AN,39,FALSE)</f>
        <v>{"nord":"lklhgw=\"vifanord\"","sca":"lklhgw=\"vifanord\"","bal":"lklhgw=\"vifanord\"","all":"lklhgw=\"mg !!040\" or lklhgw=\"n? #&amp;bool1=and&amp;kat2=slw&amp;query2=biographie\" or lklhgw=\"autobiographie\""}</v>
      </c>
      <c r="L478" s="25" t="str">
        <f t="shared" si="5"/>
        <v>{"nord":"lklhgw=\"vifanord\"","sca":"lklhgw=\"vifanord\"","bal":"lklhgw=\"vifanord\"","all":"lklhgw=\"mg !!040\" or lklhgw=\"n? #&amp;bool1=and&amp;kat2=slw&amp;query2=biographie\" or lklhgw=\"autobiographie\""}</v>
      </c>
    </row>
    <row r="479">
      <c r="A479" s="17" t="s">
        <v>5486</v>
      </c>
      <c r="B479" t="str">
        <f t="shared" si="1"/>
        <v>944.1</v>
      </c>
      <c r="C479" s="22" t="str">
        <f>VLOOKUP(B479,HGW!B:D,2,FALSE)</f>
        <v>944.X</v>
      </c>
      <c r="D479" s="22" t="str">
        <f>VLOOKUP(B479,SUB!B:D,2,FALSE)</f>
        <v>944.X</v>
      </c>
      <c r="E479" s="22" t="str">
        <f t="shared" si="2"/>
        <v>944.X</v>
      </c>
      <c r="G479" s="26" t="str">
        <f>VLOOKUP(B479,Kiel!C:AL,36,FALSE)</f>
        <v>#N/A</v>
      </c>
      <c r="H479" s="26" t="str">
        <f t="shared" si="3"/>
        <v>{}</v>
      </c>
      <c r="I479" s="25" t="str">
        <f>VLOOKUP(B479,SUB!B:AK,35,FALSE)</f>
        <v/>
      </c>
      <c r="J479" s="25" t="str">
        <f t="shared" si="4"/>
        <v/>
      </c>
      <c r="K479" s="25" t="str">
        <f>VLOOKUP(B479,HGW!B:AN,39,FALSE)</f>
        <v>{}</v>
      </c>
      <c r="L479" s="25" t="str">
        <f t="shared" si="5"/>
        <v>{}</v>
      </c>
    </row>
    <row r="480">
      <c r="A480" s="17" t="s">
        <v>5492</v>
      </c>
      <c r="B480" t="str">
        <f t="shared" si="1"/>
        <v>944.2</v>
      </c>
      <c r="C480" s="22" t="str">
        <f>VLOOKUP(B480,HGW!B:D,2,FALSE)</f>
        <v>944.X</v>
      </c>
      <c r="D480" s="22" t="str">
        <f>VLOOKUP(B480,SUB!B:D,2,FALSE)</f>
        <v>944.X</v>
      </c>
      <c r="E480" s="22" t="str">
        <f t="shared" si="2"/>
        <v>944.X</v>
      </c>
      <c r="G480" s="26" t="str">
        <f>VLOOKUP(B480,Kiel!C:AL,36,FALSE)</f>
        <v>#N/A</v>
      </c>
      <c r="H480" s="26" t="str">
        <f t="shared" si="3"/>
        <v>{}</v>
      </c>
      <c r="I480" s="25" t="str">
        <f>VLOOKUP(B480,SUB!B:AK,35,FALSE)</f>
        <v/>
      </c>
      <c r="J480" s="25" t="str">
        <f t="shared" si="4"/>
        <v/>
      </c>
      <c r="K480" s="25" t="str">
        <f>VLOOKUP(B480,HGW!B:AN,39,FALSE)</f>
        <v>{}</v>
      </c>
      <c r="L480" s="25" t="str">
        <f t="shared" si="5"/>
        <v>{}</v>
      </c>
    </row>
    <row r="481">
      <c r="A481" s="17" t="s">
        <v>5495</v>
      </c>
      <c r="B481" t="str">
        <f t="shared" si="1"/>
        <v>944.3</v>
      </c>
      <c r="C481" s="22" t="str">
        <f>VLOOKUP(B481,HGW!B:D,2,FALSE)</f>
        <v>944.X</v>
      </c>
      <c r="D481" s="22" t="str">
        <f>VLOOKUP(B481,SUB!B:D,2,FALSE)</f>
        <v>944.X</v>
      </c>
      <c r="E481" s="22" t="str">
        <f t="shared" si="2"/>
        <v>944.X</v>
      </c>
      <c r="G481" s="25" t="str">
        <f>VLOOKUP(B481,Kiel!C:AL,36,FALSE)</f>
        <v>{"all":"kiss=\"ska 456.400\"","nord":"kiss=\"ska 456.400\"","sca":"kiss=\"ska 456.400\"","dk":"kiss=\"ska 395.950\" or kiss=\"ska 456.400\"","gro":"kiss=\"ska 456.400\"","ic":"kiss=\"ska 456.400\"","fae":"kiss=\"ska 456.400\"","se":"kiss=\"ska 456.400\"","no":"kiss=\"ska 456.400\"","fi":"kiss=\"ska 456.400\""}</v>
      </c>
      <c r="H481" s="25" t="str">
        <f t="shared" si="3"/>
        <v>{"all":"kiss=\"ska 456.400\"","nord":"kiss=\"ska 456.400\"","sca":"kiss=\"ska 456.400\"","dk":"kiss=\"ska 395.950\" or kiss=\"ska 456.400\"","gro":"kiss=\"ska 456.400\"","ic":"kiss=\"ska 456.400\"","fae":"kiss=\"ska 456.400\"","se":"kiss=\"ska 456.400\"","no":"kiss=\"ska 456.400\"","fi":"kiss=\"ska 456.400\""}</v>
      </c>
      <c r="I481" s="25" t="str">
        <f>VLOOKUP(B481,SUB!B:AK,35,FALSE)</f>
        <v/>
      </c>
      <c r="J481" s="25" t="str">
        <f t="shared" si="4"/>
        <v/>
      </c>
      <c r="K481" s="25" t="str">
        <f>VLOOKUP(B481,HGW!B:AN,39,FALSE)</f>
        <v>{}</v>
      </c>
      <c r="L481" s="25" t="str">
        <f t="shared" si="5"/>
        <v>{}</v>
      </c>
    </row>
    <row r="482">
      <c r="A482" s="17" t="s">
        <v>5497</v>
      </c>
      <c r="B482" t="str">
        <f t="shared" si="1"/>
        <v>944.4</v>
      </c>
      <c r="C482" s="22" t="str">
        <f>VLOOKUP(B482,HGW!B:D,2,FALSE)</f>
        <v>944.X</v>
      </c>
      <c r="D482" s="22" t="str">
        <f>VLOOKUP(B482,SUB!B:D,2,FALSE)</f>
        <v>944.X</v>
      </c>
      <c r="E482" s="22" t="str">
        <f t="shared" si="2"/>
        <v>944.X</v>
      </c>
      <c r="G482" s="25" t="str">
        <f>VLOOKUP(B482,Kiel!C:AL,36,FALSE)</f>
        <v>{"fi":"kiss=\"gse 595.30\""}</v>
      </c>
      <c r="H482" s="25" t="str">
        <f t="shared" si="3"/>
        <v>{"fi":"kiss=\"gse 595.30\""}</v>
      </c>
      <c r="I482" s="25" t="str">
        <f>VLOOKUP(B482,SUB!B:AK,35,FALSE)</f>
        <v/>
      </c>
      <c r="J482" s="25" t="str">
        <f t="shared" si="4"/>
        <v/>
      </c>
      <c r="K482" s="25" t="str">
        <f>VLOOKUP(B482,HGW!B:AN,39,FALSE)</f>
        <v>{}</v>
      </c>
      <c r="L482" s="25" t="str">
        <f t="shared" si="5"/>
        <v>{}</v>
      </c>
    </row>
    <row r="483">
      <c r="A483" s="17" t="s">
        <v>5501</v>
      </c>
      <c r="B483" t="str">
        <f t="shared" si="1"/>
        <v>944.5</v>
      </c>
      <c r="C483" s="22" t="str">
        <f>VLOOKUP(B483,HGW!B:D,2,FALSE)</f>
        <v>944.X</v>
      </c>
      <c r="D483" s="22" t="str">
        <f>VLOOKUP(B483,SUB!B:D,2,FALSE)</f>
        <v>944.X</v>
      </c>
      <c r="E483" s="22" t="str">
        <f t="shared" si="2"/>
        <v>944.X</v>
      </c>
      <c r="G483" s="25" t="str">
        <f>VLOOKUP(B483,Kiel!C:AL,36,FALSE)</f>
        <v>{"sca":"kiss=\"ska 790.600\"","dk":"kiss=\"ska 790.600\"","gro":"kiss=\"ska 790.600\"","ic":"kiss=\"ska 790.600\"","fae":"kiss=\"ska 790.600\"","se":"kiss=\"ska 790.600\"","no":"kiss=\"ska 790.600\"","fi":"kiss=\"ska 790.600\" or kiss=\"gsf 820.20\""}</v>
      </c>
      <c r="H483" s="25" t="str">
        <f t="shared" si="3"/>
        <v>{"sca":"kiss=\"ska 790.600\"","dk":"kiss=\"ska 790.600\"","gro":"kiss=\"ska 790.600\"","ic":"kiss=\"ska 790.600\"","fae":"kiss=\"ska 790.600\"","se":"kiss=\"ska 790.600\"","no":"kiss=\"ska 790.600\"","fi":"kiss=\"ska 790.600\" or kiss=\"gsf 820.20\""}</v>
      </c>
      <c r="I483" s="25" t="str">
        <f>VLOOKUP(B483,SUB!B:AK,35,FALSE)</f>
        <v/>
      </c>
      <c r="J483" s="25" t="str">
        <f t="shared" si="4"/>
        <v/>
      </c>
      <c r="K483" s="25" t="str">
        <f>VLOOKUP(B483,HGW!B:AN,39,FALSE)</f>
        <v>{}</v>
      </c>
      <c r="L483" s="25" t="str">
        <f t="shared" si="5"/>
        <v>{}</v>
      </c>
    </row>
    <row r="484">
      <c r="A484" s="17" t="s">
        <v>5504</v>
      </c>
      <c r="B484" t="str">
        <f t="shared" si="1"/>
        <v>944.6</v>
      </c>
      <c r="C484" s="22" t="str">
        <f>VLOOKUP(B484,HGW!B:D,2,FALSE)</f>
        <v>944.X</v>
      </c>
      <c r="D484" s="22" t="str">
        <f>VLOOKUP(B484,SUB!B:D,2,FALSE)</f>
        <v>944.X</v>
      </c>
      <c r="E484" s="22" t="str">
        <f t="shared" si="2"/>
        <v>944.X</v>
      </c>
      <c r="G484" s="25" t="str">
        <f>VLOOKUP(B484,Kiel!C:AL,36,FALSE)</f>
        <v>{"dk":"kiss=\"ska 681.800\"","no":"kiss=\"ska 690.800\""}</v>
      </c>
      <c r="H484" s="25" t="str">
        <f t="shared" si="3"/>
        <v>{"dk":"kiss=\"ska 681.800\"","no":"kiss=\"ska 690.800\""}</v>
      </c>
      <c r="I484" s="25" t="str">
        <f>VLOOKUP(B484,SUB!B:AK,35,FALSE)</f>
        <v/>
      </c>
      <c r="J484" s="25" t="str">
        <f t="shared" si="4"/>
        <v/>
      </c>
      <c r="K484" s="25" t="str">
        <f>VLOOKUP(B484,HGW!B:AN,39,FALSE)</f>
        <v>{"nord":"lklhgw=\"mg !!040\"","sca":"(lklhgw=\"mg 4!040\" or lklhgw=\"mg 5!040\")\" not lklhgw=\"mg 56040\"","dk":"lklhgw=\"mg 48040\"","ic":"lklhgw=\"mg 58040\"","se":"lklhgw=\"mg 54040 \"","no":"lklhgw=\"mg 52040\"","fi":"lklhgw=\"mg 56040\"","bal":"lklhgw=\"mg !!040\"","all":"lklhgw=\"mg !!040\""}</v>
      </c>
      <c r="L484" s="25" t="str">
        <f t="shared" si="5"/>
        <v>{"nord":"lklhgw=\"mg !!040\"","sca":"(lklhgw=\"mg 4!040\" or lklhgw=\"mg 5!040\")\" not lklhgw=\"mg 56040\"","dk":"lklhgw=\"mg 48040\"","ic":"lklhgw=\"mg 58040\"","se":"lklhgw=\"mg 54040 \"","no":"lklhgw=\"mg 52040\"","fi":"lklhgw=\"mg 56040\"","bal":"lklhgw=\"mg !!040\"","all":"lklhgw=\"mg !!040\""}</v>
      </c>
    </row>
    <row r="485">
      <c r="A485" s="17" t="s">
        <v>6013</v>
      </c>
      <c r="B485" t="str">
        <f t="shared" si="1"/>
        <v>945.X</v>
      </c>
      <c r="C485" s="22" t="str">
        <f>VLOOKUP(B485,HGW!B:D,2,FALSE)</f>
        <v>94X</v>
      </c>
      <c r="D485" s="22" t="str">
        <f>VLOOKUP(B485,SUB!B:D,2,FALSE)</f>
        <v>94X</v>
      </c>
      <c r="E485" s="22" t="str">
        <f t="shared" si="2"/>
        <v>94X</v>
      </c>
      <c r="G485" s="26" t="str">
        <f>VLOOKUP(B485,Kiel!C:AL,36,FALSE)</f>
        <v>#N/A</v>
      </c>
      <c r="H485" s="26" t="str">
        <f t="shared" si="3"/>
        <v>{}</v>
      </c>
      <c r="I485" s="25" t="str">
        <f>VLOOKUP(B485,SUB!B:AK,35,FALSE)</f>
        <v/>
      </c>
      <c r="J485" s="25" t="str">
        <f t="shared" si="4"/>
        <v/>
      </c>
      <c r="K485" s="25" t="str">
        <f>VLOOKUP(B485,HGW!B:AN,39,FALSE)</f>
        <v>{"nord":"lklhgw=\"nk 49?\" or lklhgw=\"nk 50?\" or lklhgw=\"nm 14?\" or lklhgw=\"nm 15?\" or lklhgw=\"nn 1540\" or lklhgw=\"nn 315?\" or lklhgw=\"nn 443?\" or lklhgw=\"np 132?\" or lklhgw=\"np 133?\" or lklhgw=\"np 3425\" or lklhgw=\"nq 1790\" or lklhgw=\"nq 5840\" or lklhgw=\"gz !1?\" or lklhgw=\"gz !59?\" or lklhgw=\"gz !364?\"","bal":"lklhgw=\"nk 49?\" or lklhgw=\"nk 50?\" or lklhgw=\"nm 14?\" or lklhgw=\"nm 15?\" or lklhgw=\"nn 1540\" or lklhgw=\"nn 315?\" or lklhgw=\"nn 443?\" or lklhgw=\"np 132?\" or lklhgw=\"np 133?\" or lklhgw=\"np 3425\" or lklhgw=\"nq 1790\" or lklhgw=\"nq 5840 \"","all":"lklhgw=\"nk 49?\" or lklhgw=\"nk 50?\" or lklhgw=\"nm 14?\" or lklhgw=\"nm 15?\" or lklhgw=\"nn 1540\" or lklhgw=\"nn 315?\" or lklhgw=\"nn 443?\" or lklhgw=\"np 132?\" or lklhgw=\"np 133?\" or lklhgw=\"np 3425\" or lklhgw=\"nq 1790\" or lklhgw=\"nq 5840\" or lklhgw=\"gz !1?\" or lklhgw=\"gz !59?\" or lklhgw=\"gz !364?\""}</v>
      </c>
      <c r="L485" s="25" t="str">
        <f t="shared" si="5"/>
        <v>{"nord":"lklhgw=\"nk 49?\" or lklhgw=\"nk 50?\" or lklhgw=\"nm 14?\" or lklhgw=\"nm 15?\" or lklhgw=\"nn 1540\" or lklhgw=\"nn 315?\" or lklhgw=\"nn 443?\" or lklhgw=\"np 132?\" or lklhgw=\"np 133?\" or lklhgw=\"np 3425\" or lklhgw=\"nq 1790\" or lklhgw=\"nq 5840\" or lklhgw=\"gz !1?\" or lklhgw=\"gz !59?\" or lklhgw=\"gz !364?\"","bal":"lklhgw=\"nk 49?\" or lklhgw=\"nk 50?\" or lklhgw=\"nm 14?\" or lklhgw=\"nm 15?\" or lklhgw=\"nn 1540\" or lklhgw=\"nn 315?\" or lklhgw=\"nn 443?\" or lklhgw=\"np 132?\" or lklhgw=\"np 133?\" or lklhgw=\"np 3425\" or lklhgw=\"nq 1790\" or lklhgw=\"nq 5840 \"","all":"lklhgw=\"nk 49?\" or lklhgw=\"nk 50?\" or lklhgw=\"nm 14?\" or lklhgw=\"nm 15?\" or lklhgw=\"nn 1540\" or lklhgw=\"nn 315?\" or lklhgw=\"nn 443?\" or lklhgw=\"np 132?\" or lklhgw=\"np 133?\" or lklhgw=\"np 3425\" or lklhgw=\"nq 1790\" or lklhgw=\"nq 5840\" or lklhgw=\"gz !1?\" or lklhgw=\"gz !59?\" or lklhgw=\"gz !364?\""}</v>
      </c>
    </row>
    <row r="486">
      <c r="A486" s="17" t="s">
        <v>5532</v>
      </c>
      <c r="B486" t="str">
        <f t="shared" si="1"/>
        <v>945.1</v>
      </c>
      <c r="C486" s="22" t="str">
        <f>VLOOKUP(B486,HGW!B:D,2,FALSE)</f>
        <v>945.X</v>
      </c>
      <c r="D486" s="22" t="str">
        <f>VLOOKUP(B486,SUB!B:D,2,FALSE)</f>
        <v>945.X</v>
      </c>
      <c r="E486" s="22" t="str">
        <f t="shared" si="2"/>
        <v>945.X</v>
      </c>
      <c r="G486" s="25" t="str">
        <f>VLOOKUP(B486,Kiel!C:AL,36,FALSE)</f>
        <v>{"nord":"kiss=\"ska 87*\" or kiss=\"ska 88*\"","sca":"kiss=\"ska 87*\" or kiss=\"ska 88*\" or kiss=\"ska 894*\" or kiss=\"ska 973*\" or kiss=\"ska 975*\" or kiss=\"ska 997*\"","dk":"kiss=\"ska 87*\" or kiss=\"ska 88*\" or kiss=\"ska 894*\" or kiss=\"ska 973*\" or kiss=\"ska 975*\" or kiss=\"ska 997*\"","gro":"kiss=\"ska 87*\" or kiss=\"ska 88*\" or kiss=\"ska 894*\" or kiss=\"ska 973*\" or kiss=\"ska 975*\" or kiss=\"ska 997*\"","ic":"kiss=\"ska 87*\" or kiss=\"ska 88*\" or kiss=\"ska 894*\" or kiss=\"ska 973*\" or kiss=\"ska 975*\" or kiss=\"ska 997*\"","fae":"kiss=\"ska 87*\" or kiss=\"ska 88*\" or kiss=\"ska 894*\" or kiss=\"ska 973*\" or kiss=\"ska 975*\" or kiss=\"ska 997*\"","se":"kiss=\"ska 87*\" or kiss=\"ska 88*\" or kiss=\"ska 894*\" or kiss=\"ska 973*\" or kiss=\"ska 975*\" or kiss=\"ska 997*\"","no":"kiss=\"ska 87*\" or kiss=\"ska 88*\" or kiss=\"ska 894*\" or kiss=\"ska 973*\" or kiss=\"ska 975*\" or kiss=\"ska 997*\"","fi":"kiss=\"ska 87*\" or kiss=\"ska 88*\""}</v>
      </c>
      <c r="H486" s="25" t="str">
        <f t="shared" si="3"/>
        <v>{"nord":"kiss=\"ska 87*\" or kiss=\"ska 88*\"","sca":"kiss=\"ska 87*\" or kiss=\"ska 88*\" or kiss=\"ska 894*\" or kiss=\"ska 973*\" or kiss=\"ska 975*\" or kiss=\"ska 997*\"","dk":"kiss=\"ska 87*\" or kiss=\"ska 88*\" or kiss=\"ska 894*\" or kiss=\"ska 973*\" or kiss=\"ska 975*\" or kiss=\"ska 997*\"","gro":"kiss=\"ska 87*\" or kiss=\"ska 88*\" or kiss=\"ska 894*\" or kiss=\"ska 973*\" or kiss=\"ska 975*\" or kiss=\"ska 997*\"","ic":"kiss=\"ska 87*\" or kiss=\"ska 88*\" or kiss=\"ska 894*\" or kiss=\"ska 973*\" or kiss=\"ska 975*\" or kiss=\"ska 997*\"","fae":"kiss=\"ska 87*\" or kiss=\"ska 88*\" or kiss=\"ska 894*\" or kiss=\"ska 973*\" or kiss=\"ska 975*\" or kiss=\"ska 997*\"","se":"kiss=\"ska 87*\" or kiss=\"ska 88*\" or kiss=\"ska 894*\" or kiss=\"ska 973*\" or kiss=\"ska 975*\" or kiss=\"ska 997*\"","no":"kiss=\"ska 87*\" or kiss=\"ska 88*\" or kiss=\"ska 894*\" or kiss=\"ska 973*\" or kiss=\"ska 975*\" or kiss=\"ska 997*\"","fi":"kiss=\"ska 87*\" or kiss=\"ska 88*\""}</v>
      </c>
      <c r="I486" s="25" t="str">
        <f>VLOOKUP(B486,SUB!B:AK,35,FALSE)</f>
        <v/>
      </c>
      <c r="J486" s="25" t="str">
        <f t="shared" si="4"/>
        <v/>
      </c>
      <c r="K486" s="25" t="str">
        <f>VLOOKUP(B486,HGW!B:AN,39,FALSE)</f>
        <v>{}</v>
      </c>
      <c r="L486" s="25" t="str">
        <f t="shared" si="5"/>
        <v>{}</v>
      </c>
    </row>
    <row r="487">
      <c r="A487" s="17" t="s">
        <v>5534</v>
      </c>
      <c r="B487" t="str">
        <f t="shared" si="1"/>
        <v>945.2</v>
      </c>
      <c r="C487" s="22" t="str">
        <f>VLOOKUP(B487,HGW!B:D,2,FALSE)</f>
        <v>945.X</v>
      </c>
      <c r="D487" s="22" t="str">
        <f>VLOOKUP(B487,SUB!B:D,2,FALSE)</f>
        <v>945.X</v>
      </c>
      <c r="E487" s="22" t="str">
        <f t="shared" si="2"/>
        <v>945.X</v>
      </c>
      <c r="G487" s="25" t="str">
        <f>VLOOKUP(B487,Kiel!C:AL,36,FALSE)</f>
        <v>{"sca":"kiss=\"ska 893*\"","dk":"kiss=\"ska 893*\"","gro":"kiss=\"ska 893*\"","ic":"kiss=\"ska 893*\"","fae":"kiss=\"ska 893*\"","se":"kiss=\"ska 893*\"","no":"kiss=\"ska 893*\""}</v>
      </c>
      <c r="H487" s="25" t="str">
        <f t="shared" si="3"/>
        <v>{"sca":"kiss=\"ska 893*\"","dk":"kiss=\"ska 893*\"","gro":"kiss=\"ska 893*\"","ic":"kiss=\"ska 893*\"","fae":"kiss=\"ska 893*\"","se":"kiss=\"ska 893*\"","no":"kiss=\"ska 893*\""}</v>
      </c>
      <c r="I487" s="25" t="str">
        <f>VLOOKUP(B487,SUB!B:AK,35,FALSE)</f>
        <v/>
      </c>
      <c r="J487" s="25" t="str">
        <f t="shared" si="4"/>
        <v/>
      </c>
      <c r="K487" s="25" t="str">
        <f>VLOOKUP(B487,HGW!B:AN,39,FALSE)</f>
        <v>{}</v>
      </c>
      <c r="L487" s="25" t="str">
        <f t="shared" si="5"/>
        <v>{}</v>
      </c>
    </row>
    <row r="488">
      <c r="A488" s="17" t="s">
        <v>5537</v>
      </c>
      <c r="B488" t="str">
        <f t="shared" si="1"/>
        <v>945.3</v>
      </c>
      <c r="C488" s="22" t="str">
        <f>VLOOKUP(B488,HGW!B:D,2,FALSE)</f>
        <v>945.X</v>
      </c>
      <c r="D488" s="22" t="str">
        <f>VLOOKUP(B488,SUB!B:D,2,FALSE)</f>
        <v>945.X</v>
      </c>
      <c r="E488" s="22" t="str">
        <f t="shared" si="2"/>
        <v>945.X</v>
      </c>
      <c r="G488" s="25" t="str">
        <f>VLOOKUP(B488,Kiel!C:AL,36,FALSE)</f>
        <v>{"sca":"kiss=\"ska 895*\" or kiss=\"ska 897*\" or kiss=\"ska 899*\"","dk":"kiss=\"ska 895*\" or kiss=\"ska 897*\" or kiss=\"ska 899*\"","gro":"kiss=\"ska 895*\" or kiss=\"ska 897*\" or kiss=\"ska 899*\"","ic":"kiss=\"ska 895*\" or kiss=\"ska 897*\" or kiss=\"ska 899*\"","fae":"kiss=\"ska 895*\" or kiss=\"ska 897*\" or kiss=\"ska 899*\"","se":"kiss=\"ska 895*\" or kiss=\"ska 897*\" or kiss=\"ska 899*\"","no":"kiss=\"ska 895*\" or kiss=\"ska 897*\" or kiss=\"ska 899*\""}</v>
      </c>
      <c r="H488" s="25" t="str">
        <f t="shared" si="3"/>
        <v>{"sca":"kiss=\"ska 895*\" or kiss=\"ska 897*\" or kiss=\"ska 899*\"","dk":"kiss=\"ska 895*\" or kiss=\"ska 897*\" or kiss=\"ska 899*\"","gro":"kiss=\"ska 895*\" or kiss=\"ska 897*\" or kiss=\"ska 899*\"","ic":"kiss=\"ska 895*\" or kiss=\"ska 897*\" or kiss=\"ska 899*\"","fae":"kiss=\"ska 895*\" or kiss=\"ska 897*\" or kiss=\"ska 899*\"","se":"kiss=\"ska 895*\" or kiss=\"ska 897*\" or kiss=\"ska 899*\"","no":"kiss=\"ska 895*\" or kiss=\"ska 897*\" or kiss=\"ska 899*\""}</v>
      </c>
      <c r="I488" s="25" t="str">
        <f>VLOOKUP(B488,SUB!B:AK,35,FALSE)</f>
        <v/>
      </c>
      <c r="J488" s="25" t="str">
        <f t="shared" si="4"/>
        <v/>
      </c>
      <c r="K488" s="25" t="str">
        <f>VLOOKUP(B488,HGW!B:AN,39,FALSE)</f>
        <v>{}</v>
      </c>
      <c r="L488" s="25" t="str">
        <f t="shared" si="5"/>
        <v>{}</v>
      </c>
    </row>
    <row r="489">
      <c r="A489" s="17" t="s">
        <v>5540</v>
      </c>
      <c r="B489" t="str">
        <f t="shared" si="1"/>
        <v>945.4</v>
      </c>
      <c r="C489" s="22" t="str">
        <f>VLOOKUP(B489,HGW!B:D,2,FALSE)</f>
        <v>945.X</v>
      </c>
      <c r="D489" s="22" t="str">
        <f>VLOOKUP(B489,SUB!B:D,2,FALSE)</f>
        <v>945.X</v>
      </c>
      <c r="E489" s="22" t="str">
        <f t="shared" si="2"/>
        <v>945.X</v>
      </c>
      <c r="G489" s="25" t="str">
        <f>VLOOKUP(B489,Kiel!C:AL,36,FALSE)</f>
        <v>{"nord":"kiss=\"ska 901*\" or kiss=\"ska 902*\"","sca":"kiss=\"ska 900*\" or kiss=\"ska 901*\" or kiss=\"ska 902*\"","dk":"kiss=\"ska 901*\" or kiss=\"ska 902*\"","gro":"kiss=\"ska 901*\" or kiss=\"ska 902*\"","ic":"kiss=\"ska 901*\" or kiss=\"ska 902*\"","fae":"kiss=\"ska 901*\" or kiss=\"ska 902*\"","se":"kiss=\"ska 901*\" or kiss=\"ska 902*\"","no":"kiss=\"ska 901*\" or kiss=\"ska 902*\""}</v>
      </c>
      <c r="H489" s="25" t="str">
        <f t="shared" si="3"/>
        <v>{"nord":"kiss=\"ska 901*\" or kiss=\"ska 902*\"","sca":"kiss=\"ska 900*\" or kiss=\"ska 901*\" or kiss=\"ska 902*\"","dk":"kiss=\"ska 901*\" or kiss=\"ska 902*\"","gro":"kiss=\"ska 901*\" or kiss=\"ska 902*\"","ic":"kiss=\"ska 901*\" or kiss=\"ska 902*\"","fae":"kiss=\"ska 901*\" or kiss=\"ska 902*\"","se":"kiss=\"ska 901*\" or kiss=\"ska 902*\"","no":"kiss=\"ska 901*\" or kiss=\"ska 902*\""}</v>
      </c>
      <c r="I489" s="25" t="str">
        <f>VLOOKUP(B489,SUB!B:AK,35,FALSE)</f>
        <v/>
      </c>
      <c r="J489" s="25" t="str">
        <f t="shared" si="4"/>
        <v/>
      </c>
      <c r="K489" s="25" t="str">
        <f>VLOOKUP(B489,HGW!B:AN,39,FALSE)</f>
        <v>{}</v>
      </c>
      <c r="L489" s="25" t="str">
        <f t="shared" si="5"/>
        <v>{}</v>
      </c>
    </row>
    <row r="490">
      <c r="A490" s="17" t="s">
        <v>5543</v>
      </c>
      <c r="B490" t="str">
        <f t="shared" si="1"/>
        <v>945.5</v>
      </c>
      <c r="C490" s="22" t="str">
        <f>VLOOKUP(B490,HGW!B:D,2,FALSE)</f>
        <v>945.X</v>
      </c>
      <c r="D490" s="22" t="str">
        <f>VLOOKUP(B490,SUB!B:D,2,FALSE)</f>
        <v>945.X</v>
      </c>
      <c r="E490" s="22" t="str">
        <f t="shared" si="2"/>
        <v>945.X</v>
      </c>
      <c r="G490" s="25" t="str">
        <f>VLOOKUP(B490,Kiel!C:AL,36,FALSE)</f>
        <v>{"nord":"kiss=\"ska 904*\" or kiss=\"ska 905*\" or kiss=\"ska 908*\" or kiss=\"ska 91*\" or kiss=\"ska 92*\" or kiss=\"ska 930*\"","sca":"kiss=\"ska 903*\" or kiss=\"ska 904*\" or kiss=\"ska 905*\" or kiss=\"ska 908*\" or kiss=\"ska 91*\" or kiss=\"ska 92*\" or kiss=\"ska 930*\"","dk":"kiss=\"ska 904*\" or kiss=\"ska 905*\" or kiss=\"ska 908*\" or kiss=\"ska 91*\" or kiss=\"ska 92*\" or kiss=\"ska 930*\"","gro":"kiss=\"ska 904*\" or kiss=\"ska 905*\" or kiss=\"ska 908*\" or kiss=\"ska 91*\" or kiss=\"ska 92*\" or kiss=\"ska 930*\"","ic":"kiss=\"ska 904*\" or kiss=\"ska 905*\" or kiss=\"ska 908*\" or kiss=\"ska 91*\" or kiss=\"ska 92*\" or kiss=\"ska 930*\"","fae":"kiss=\"ska 904*\" or kiss=\"ska 905*\" or kiss=\"ska 908*\" or kiss=\"ska 91*\" or kiss=\"ska 92*\" or kiss=\"ska 930*\"","se":"kiss=\"ska 904*\" or kiss=\"ska 905*\" or kiss=\"ska 908*\" or kiss=\"ska 91*\" or kiss=\"ska 92*\" or kiss=\"ska 930*\"","no":"kiss=\"ska 904*\" or kiss=\"ska 905*\" or kiss=\"ska 908*\" or kiss=\"ska 91*\" or kiss=\"ska 92*\" or kiss=\"ska 930*\"","fi":"kiss=\"ska 908*\" or kiss=\"ska 91*\" or kiss=\"ska 92*\" or kiss=\"ska 930*\""}</v>
      </c>
      <c r="H490" s="25" t="str">
        <f t="shared" si="3"/>
        <v>{"nord":"kiss=\"ska 904*\" or kiss=\"ska 905*\" or kiss=\"ska 908*\" or kiss=\"ska 91*\" or kiss=\"ska 92*\" or kiss=\"ska 930*\"","sca":"kiss=\"ska 903*\" or kiss=\"ska 904*\" or kiss=\"ska 905*\" or kiss=\"ska 908*\" or kiss=\"ska 91*\" or kiss=\"ska 92*\" or kiss=\"ska 930*\"","dk":"kiss=\"ska 904*\" or kiss=\"ska 905*\" or kiss=\"ska 908*\" or kiss=\"ska 91*\" or kiss=\"ska 92*\" or kiss=\"ska 930*\"","gro":"kiss=\"ska 904*\" or kiss=\"ska 905*\" or kiss=\"ska 908*\" or kiss=\"ska 91*\" or kiss=\"ska 92*\" or kiss=\"ska 930*\"","ic":"kiss=\"ska 904*\" or kiss=\"ska 905*\" or kiss=\"ska 908*\" or kiss=\"ska 91*\" or kiss=\"ska 92*\" or kiss=\"ska 930*\"","fae":"kiss=\"ska 904*\" or kiss=\"ska 905*\" or kiss=\"ska 908*\" or kiss=\"ska 91*\" or kiss=\"ska 92*\" or kiss=\"ska 930*\"","se":"kiss=\"ska 904*\" or kiss=\"ska 905*\" or kiss=\"ska 908*\" or kiss=\"ska 91*\" or kiss=\"ska 92*\" or kiss=\"ska 930*\"","no":"kiss=\"ska 904*\" or kiss=\"ska 905*\" or kiss=\"ska 908*\" or kiss=\"ska 91*\" or kiss=\"ska 92*\" or kiss=\"ska 930*\"","fi":"kiss=\"ska 908*\" or kiss=\"ska 91*\" or kiss=\"ska 92*\" or kiss=\"ska 930*\""}</v>
      </c>
      <c r="I490" s="25" t="str">
        <f>VLOOKUP(B490,SUB!B:AK,35,FALSE)</f>
        <v/>
      </c>
      <c r="J490" s="25" t="str">
        <f t="shared" si="4"/>
        <v/>
      </c>
      <c r="K490" s="25" t="str">
        <f>VLOOKUP(B490,HGW!B:AN,39,FALSE)</f>
        <v>{}</v>
      </c>
      <c r="L490" s="25" t="str">
        <f t="shared" si="5"/>
        <v>{}</v>
      </c>
    </row>
    <row r="491">
      <c r="A491" s="17" t="s">
        <v>6017</v>
      </c>
      <c r="B491" t="str">
        <f t="shared" si="1"/>
        <v>946.X</v>
      </c>
      <c r="C491" s="22" t="str">
        <f>VLOOKUP(B491,HGW!B:D,2,FALSE)</f>
        <v>94X</v>
      </c>
      <c r="D491" s="22" t="str">
        <f>VLOOKUP(B491,SUB!B:D,2,FALSE)</f>
        <v>94X</v>
      </c>
      <c r="E491" s="22" t="str">
        <f t="shared" si="2"/>
        <v>94X</v>
      </c>
      <c r="G491" s="26" t="str">
        <f>VLOOKUP(B491,Kiel!C:AL,36,FALSE)</f>
        <v>#N/A</v>
      </c>
      <c r="H491" s="26" t="str">
        <f t="shared" si="3"/>
        <v>{}</v>
      </c>
      <c r="I491" s="25" t="str">
        <f>VLOOKUP(B491,SUB!B:AK,35,FALSE)</f>
        <v/>
      </c>
      <c r="J491" s="25" t="str">
        <f t="shared" si="4"/>
        <v/>
      </c>
      <c r="K491" s="25" t="str">
        <f>VLOOKUP(B491,HGW!B:AN,39,FALSE)</f>
        <v>{}</v>
      </c>
      <c r="L491" s="25" t="str">
        <f t="shared" si="5"/>
        <v>{}</v>
      </c>
    </row>
    <row r="492">
      <c r="A492" s="17" t="s">
        <v>5558</v>
      </c>
      <c r="B492" t="str">
        <f t="shared" si="1"/>
        <v>946.1</v>
      </c>
      <c r="C492" s="22" t="str">
        <f>VLOOKUP(B492,HGW!B:D,2,FALSE)</f>
        <v>946.X</v>
      </c>
      <c r="D492" s="22" t="str">
        <f>VLOOKUP(B492,SUB!B:D,2,FALSE)</f>
        <v>946.X</v>
      </c>
      <c r="E492" s="22" t="str">
        <f t="shared" si="2"/>
        <v>946.X</v>
      </c>
      <c r="G492" s="25" t="str">
        <f>VLOOKUP(B492,Kiel!C:AL,36,FALSE)</f>
        <v>{"all":"kiss=\"ska 146.7*\" or kiss=\"ska 146.600\"","nord":"kiss=\"ska 146.7*\" or kiss=\"ska 146.600\"","sca":"kiss=\"ska 146.7*\" or kiss=\"ska 146.600\"","dk":"kiss=\"ska 146.7*\" or kiss=\"ska 155*\" or kiss=\"ska 156*\" or kiss=\"ska 146.600\"","gro":"kiss=\"ska 146.7*\" or kiss=\"ska 159*\" or kiss=\"ska 146.600\"","ic":"kiss=\"ska 146.7*\" or kiss=\"ska 161.700\" or kiss=\"ska 146.600\"","fae":"kiss=\"ska 146.7*\" or kiss=\"ska 157*\" or kiss=\"ska 146.600\"","se":"kiss=\"ska 146.7*\" or kiss=\"ska 171*\" or kiss=\"ska 172*\" or kiss=\"ska 146.600\"","no":"kiss=\"ska 146.7*\" or kiss=\"ska 166*\" or kiss=\"ska 146.600\"","fi":"kiss=\"ska 146.7*\" or kiss=\"ska 171*\" or kiss=\"ska 146.600\""}</v>
      </c>
      <c r="H492" s="25" t="str">
        <f t="shared" si="3"/>
        <v>{"all":"kiss=\"ska 146.7*\" or kiss=\"ska 146.600\"","nord":"kiss=\"ska 146.7*\" or kiss=\"ska 146.600\"","sca":"kiss=\"ska 146.7*\" or kiss=\"ska 146.600\"","dk":"kiss=\"ska 146.7*\" or kiss=\"ska 155*\" or kiss=\"ska 156*\" or kiss=\"ska 146.600\"","gro":"kiss=\"ska 146.7*\" or kiss=\"ska 159*\" or kiss=\"ska 146.600\"","ic":"kiss=\"ska 146.7*\" or kiss=\"ska 161.700\" or kiss=\"ska 146.600\"","fae":"kiss=\"ska 146.7*\" or kiss=\"ska 157*\" or kiss=\"ska 146.600\"","se":"kiss=\"ska 146.7*\" or kiss=\"ska 171*\" or kiss=\"ska 172*\" or kiss=\"ska 146.600\"","no":"kiss=\"ska 146.7*\" or kiss=\"ska 166*\" or kiss=\"ska 146.600\"","fi":"kiss=\"ska 146.7*\" or kiss=\"ska 171*\" or kiss=\"ska 146.600\""}</v>
      </c>
      <c r="I492" s="25" t="str">
        <f>VLOOKUP(B492,SUB!B:AK,35,FALSE)</f>
        <v/>
      </c>
      <c r="J492" s="25" t="str">
        <f t="shared" si="4"/>
        <v/>
      </c>
      <c r="K492" s="25" t="str">
        <f>VLOOKUP(B492,HGW!B:AN,39,FALSE)</f>
        <v>{}</v>
      </c>
      <c r="L492" s="25" t="str">
        <f t="shared" si="5"/>
        <v>{}</v>
      </c>
    </row>
    <row r="493">
      <c r="A493" s="17" t="s">
        <v>5571</v>
      </c>
      <c r="B493" t="str">
        <f t="shared" si="1"/>
        <v>946.2</v>
      </c>
      <c r="C493" s="22" t="str">
        <f>VLOOKUP(B493,HGW!B:D,2,FALSE)</f>
        <v>946.X</v>
      </c>
      <c r="D493" s="22" t="str">
        <f>VLOOKUP(B493,SUB!B:D,2,FALSE)</f>
        <v>946.X</v>
      </c>
      <c r="E493" s="22" t="str">
        <f t="shared" si="2"/>
        <v>946.X</v>
      </c>
      <c r="G493" s="25" t="str">
        <f>VLOOKUP(B493,Kiel!C:AL,36,FALSE)</f>
        <v>{"dk":"kiss=\"ska 287.600\"","se":"kiss=\"ska 301.600\""}</v>
      </c>
      <c r="H493" s="25" t="str">
        <f t="shared" si="3"/>
        <v>{"dk":"kiss=\"ska 287.600\"","se":"kiss=\"ska 301.600\""}</v>
      </c>
      <c r="I493" s="25" t="str">
        <f>VLOOKUP(B493,SUB!B:AK,35,FALSE)</f>
        <v/>
      </c>
      <c r="J493" s="25" t="str">
        <f t="shared" si="4"/>
        <v/>
      </c>
      <c r="K493" s="25" t="str">
        <f>VLOOKUP(B493,HGW!B:AN,39,FALSE)</f>
        <v>{}</v>
      </c>
      <c r="L493" s="25" t="str">
        <f t="shared" si="5"/>
        <v>{}</v>
      </c>
    </row>
    <row r="494">
      <c r="A494" s="17" t="s">
        <v>5578</v>
      </c>
      <c r="B494" t="str">
        <f t="shared" si="1"/>
        <v>946.3</v>
      </c>
      <c r="C494" s="22" t="str">
        <f>VLOOKUP(B494,HGW!B:D,2,FALSE)</f>
        <v>946.X</v>
      </c>
      <c r="D494" s="22" t="str">
        <f>VLOOKUP(B494,SUB!B:D,2,FALSE)</f>
        <v>946.X</v>
      </c>
      <c r="E494" s="22" t="str">
        <f t="shared" si="2"/>
        <v>946.X</v>
      </c>
      <c r="G494" s="26" t="str">
        <f>VLOOKUP(B494,Kiel!C:AL,36,FALSE)</f>
        <v>#N/A</v>
      </c>
      <c r="H494" s="26" t="str">
        <f t="shared" si="3"/>
        <v>{}</v>
      </c>
      <c r="I494" s="25" t="str">
        <f>VLOOKUP(B494,SUB!B:AK,35,FALSE)</f>
        <v/>
      </c>
      <c r="J494" s="25" t="str">
        <f t="shared" si="4"/>
        <v/>
      </c>
      <c r="K494" s="25" t="str">
        <f>VLOOKUP(B494,HGW!B:AN,39,FALSE)</f>
        <v>{}</v>
      </c>
      <c r="L494" s="25" t="str">
        <f t="shared" si="5"/>
        <v>{}</v>
      </c>
    </row>
    <row r="495">
      <c r="A495" s="17" t="s">
        <v>5584</v>
      </c>
      <c r="B495" t="str">
        <f t="shared" si="1"/>
        <v>946.4</v>
      </c>
      <c r="C495" s="22" t="str">
        <f>VLOOKUP(B495,HGW!B:D,2,FALSE)</f>
        <v>946.X</v>
      </c>
      <c r="D495" s="22" t="str">
        <f>VLOOKUP(B495,SUB!B:D,2,FALSE)</f>
        <v>946.X</v>
      </c>
      <c r="E495" s="22" t="str">
        <f t="shared" si="2"/>
        <v>946.X</v>
      </c>
      <c r="G495" s="25" t="str">
        <f>VLOOKUP(B495,Kiel!C:AL,36,FALSE)</f>
        <v>{"dk":"kiss=\"ska 537.700\" or kiss=\"ska 548.700\"","ic":"kiss=\"ska 541.700\"","se":"kiss=\"ska 566.700\"","no":"kiss=\"ska 551.700\" or kiss=\"ska 554.700\""}</v>
      </c>
      <c r="H495" s="25" t="str">
        <f t="shared" si="3"/>
        <v>{"dk":"kiss=\"ska 537.700\" or kiss=\"ska 548.700\"","ic":"kiss=\"ska 541.700\"","se":"kiss=\"ska 566.700\"","no":"kiss=\"ska 551.700\" or kiss=\"ska 554.700\""}</v>
      </c>
      <c r="I495" s="25" t="str">
        <f>VLOOKUP(B495,SUB!B:AK,35,FALSE)</f>
        <v/>
      </c>
      <c r="J495" s="25" t="str">
        <f t="shared" si="4"/>
        <v/>
      </c>
      <c r="K495" s="25" t="str">
        <f>VLOOKUP(B495,HGW!B:AN,39,FALSE)</f>
        <v>{}</v>
      </c>
      <c r="L495" s="25" t="str">
        <f t="shared" si="5"/>
        <v>{}</v>
      </c>
    </row>
    <row r="496">
      <c r="A496" s="17" t="s">
        <v>5591</v>
      </c>
      <c r="B496" t="str">
        <f t="shared" si="1"/>
        <v>946.5</v>
      </c>
      <c r="C496" s="22" t="str">
        <f>VLOOKUP(B496,HGW!B:D,2,FALSE)</f>
        <v>946.X</v>
      </c>
      <c r="D496" s="22" t="str">
        <f>VLOOKUP(B496,SUB!B:D,2,FALSE)</f>
        <v>946.X</v>
      </c>
      <c r="E496" s="22" t="str">
        <f t="shared" si="2"/>
        <v>946.X</v>
      </c>
      <c r="G496" s="25" t="str">
        <f>VLOOKUP(B496,Kiel!C:AL,36,FALSE)</f>
        <v>{"sca":"kiss=\"ska 845*\"","dk":"kiss=\"ska 537.700\" or kiss=\"ska 541.700\" or kiss=\"ska 681.700\" or kiss=\"ska 845*\"","gro":"kiss=\"ska 845*\"","ic":"kiss=\"ska 548.700\" or kiss=\"ska 845*\"","fae":"kiss=\"ska 845*\"","se":"kiss=\"ska 566.700\" or kiss=\"ska 693.700\" or kiss=\"ska 845*\"","no":"kiss=\"ska 554.700\" or kiss=\"ska 690.700\" or kiss=\"ska 845*\""}</v>
      </c>
      <c r="H496" s="25" t="str">
        <f t="shared" si="3"/>
        <v>{"sca":"kiss=\"ska 845*\"","dk":"kiss=\"ska 537.700\" or kiss=\"ska 541.700\" or kiss=\"ska 681.700\" or kiss=\"ska 845*\"","gro":"kiss=\"ska 845*\"","ic":"kiss=\"ska 548.700\" or kiss=\"ska 845*\"","fae":"kiss=\"ska 845*\"","se":"kiss=\"ska 566.700\" or kiss=\"ska 693.700\" or kiss=\"ska 845*\"","no":"kiss=\"ska 554.700\" or kiss=\"ska 690.700\" or kiss=\"ska 845*\""}</v>
      </c>
      <c r="I496" s="25" t="str">
        <f>VLOOKUP(B496,SUB!B:AK,35,FALSE)</f>
        <v/>
      </c>
      <c r="J496" s="25" t="str">
        <f t="shared" si="4"/>
        <v/>
      </c>
      <c r="K496" s="25" t="str">
        <f>VLOOKUP(B496,HGW!B:AN,39,FALSE)</f>
        <v>{}</v>
      </c>
      <c r="L496" s="25" t="str">
        <f t="shared" si="5"/>
        <v>{}</v>
      </c>
    </row>
    <row r="497">
      <c r="A497" s="17" t="s">
        <v>6026</v>
      </c>
      <c r="B497" t="str">
        <f t="shared" si="1"/>
        <v>947.X</v>
      </c>
      <c r="C497" s="22" t="str">
        <f>VLOOKUP(B497,HGW!B:D,2,FALSE)</f>
        <v>94X</v>
      </c>
      <c r="D497" s="22" t="str">
        <f>VLOOKUP(B497,SUB!B:D,2,FALSE)</f>
        <v>94X</v>
      </c>
      <c r="E497" s="22" t="str">
        <f t="shared" si="2"/>
        <v>94X</v>
      </c>
      <c r="G497" s="26" t="str">
        <f>VLOOKUP(B497,Kiel!C:AL,36,FALSE)</f>
        <v>#N/A</v>
      </c>
      <c r="H497" s="26" t="str">
        <f t="shared" si="3"/>
        <v>{}</v>
      </c>
      <c r="I497" s="25" t="str">
        <f>VLOOKUP(B497,SUB!B:AK,35,FALSE)</f>
        <v/>
      </c>
      <c r="J497" s="25" t="str">
        <f t="shared" si="4"/>
        <v/>
      </c>
      <c r="K497" s="25" t="str">
        <f>VLOOKUP(B497,HGW!B:AN,39,FALSE)</f>
        <v>{"nord":"lklhgw=\"nr? (lklhgw=\"not lklhgw=\"nr 95?\" not lklhgw=\"nr 97?\")","sca":"lklhgw=\"nr?\" not lklhgw=\"nr 95?\" not lklhgw=\"nr 97?\" not lklhgw=\"nr 8560\" not lklhgw=\"nr 8732\" not lklhgw=\"nr 8729\"","bal":"lklhgw=\"nr? (lklhgw=\"not lklhgw=\"nr 95?\" not lklhgw=\"nr 97?\")","all":"lklhgw=\"nr? (lklhgw=\"not lklhgw=\"nr 95?\" not lklhgw=\"nr 97?\")"}</v>
      </c>
      <c r="L497" s="25" t="str">
        <f t="shared" si="5"/>
        <v>{"nord":"lklhgw=\"nr? (lklhgw=\"not lklhgw=\"nr 95?\" not lklhgw=\"nr 97?\")","sca":"lklhgw=\"nr?\" not lklhgw=\"nr 95?\" not lklhgw=\"nr 97?\" not lklhgw=\"nr 8560\" not lklhgw=\"nr 8732\" not lklhgw=\"nr 8729\"","bal":"lklhgw=\"nr? (lklhgw=\"not lklhgw=\"nr 95?\" not lklhgw=\"nr 97?\")","all":"lklhgw=\"nr? (lklhgw=\"not lklhgw=\"nr 95?\" not lklhgw=\"nr 97?\")"}</v>
      </c>
    </row>
    <row r="498">
      <c r="A498" s="17" t="s">
        <v>5607</v>
      </c>
      <c r="B498" t="str">
        <f t="shared" si="1"/>
        <v>947.1</v>
      </c>
      <c r="C498" s="22" t="str">
        <f>VLOOKUP(B498,HGW!B:D,2,FALSE)</f>
        <v>947.X</v>
      </c>
      <c r="D498" s="22" t="str">
        <f>VLOOKUP(B498,SUB!B:D,2,FALSE)</f>
        <v>947.X</v>
      </c>
      <c r="E498" s="22" t="str">
        <f t="shared" si="2"/>
        <v>947.X</v>
      </c>
      <c r="G498" s="26" t="str">
        <f>VLOOKUP(B498,Kiel!C:AL,36,FALSE)</f>
        <v>#N/A</v>
      </c>
      <c r="H498" s="26" t="str">
        <f t="shared" si="3"/>
        <v>{}</v>
      </c>
      <c r="I498" s="25" t="str">
        <f>VLOOKUP(B498,SUB!B:AK,35,FALSE)</f>
        <v/>
      </c>
      <c r="J498" s="25" t="str">
        <f t="shared" si="4"/>
        <v/>
      </c>
      <c r="K498" s="25" t="str">
        <f>VLOOKUP(B498,HGW!B:AN,39,FALSE)</f>
        <v>{}</v>
      </c>
      <c r="L498" s="25" t="str">
        <f t="shared" si="5"/>
        <v>{}</v>
      </c>
    </row>
    <row r="499">
      <c r="A499" s="17" t="s">
        <v>5613</v>
      </c>
      <c r="B499" t="str">
        <f t="shared" si="1"/>
        <v>947.2</v>
      </c>
      <c r="C499" s="22" t="str">
        <f>VLOOKUP(B499,HGW!B:D,2,FALSE)</f>
        <v>947.X</v>
      </c>
      <c r="D499" s="22" t="str">
        <f>VLOOKUP(B499,SUB!B:D,2,FALSE)</f>
        <v>947.X</v>
      </c>
      <c r="E499" s="22" t="str">
        <f t="shared" si="2"/>
        <v>947.X</v>
      </c>
      <c r="G499" s="25" t="str">
        <f>VLOOKUP(B499,Kiel!C:AL,36,FALSE)</f>
        <v>{"all":"kiss=\"ska 281.500\"","nord":"kiss=\"ska 281.500\"","sca":"kiss=\"ska 281.500\"","dk":"kiss=\"ska 281.500\"","gro":"kiss=\"ska 281.500\"","ic":"kiss=\"ska 281.500\"","fae":"kiss=\"ska 281.500\"","se":"kiss=\"ska 281.500\"","no":"kiss=\"ska 281.500\"","fi":"kiss=\"ska 281.500\""}</v>
      </c>
      <c r="H499" s="25" t="str">
        <f t="shared" si="3"/>
        <v>{"all":"kiss=\"ska 281.500\"","nord":"kiss=\"ska 281.500\"","sca":"kiss=\"ska 281.500\"","dk":"kiss=\"ska 281.500\"","gro":"kiss=\"ska 281.500\"","ic":"kiss=\"ska 281.500\"","fae":"kiss=\"ska 281.500\"","se":"kiss=\"ska 281.500\"","no":"kiss=\"ska 281.500\"","fi":"kiss=\"ska 281.500\""}</v>
      </c>
      <c r="I499" s="25" t="str">
        <f>VLOOKUP(B499,SUB!B:AK,35,FALSE)</f>
        <v/>
      </c>
      <c r="J499" s="25" t="str">
        <f t="shared" si="4"/>
        <v/>
      </c>
      <c r="K499" s="25" t="str">
        <f>VLOOKUP(B499,HGW!B:AN,39,FALSE)</f>
        <v>{}</v>
      </c>
      <c r="L499" s="25" t="str">
        <f t="shared" si="5"/>
        <v>{}</v>
      </c>
    </row>
    <row r="500">
      <c r="A500" s="17" t="s">
        <v>5618</v>
      </c>
      <c r="B500" t="str">
        <f t="shared" si="1"/>
        <v>947.3</v>
      </c>
      <c r="C500" s="22" t="str">
        <f>VLOOKUP(B500,HGW!B:D,2,FALSE)</f>
        <v>947.X</v>
      </c>
      <c r="D500" s="22" t="str">
        <f>VLOOKUP(B500,SUB!B:D,2,FALSE)</f>
        <v>947.X</v>
      </c>
      <c r="E500" s="22" t="str">
        <f t="shared" si="2"/>
        <v>947.X</v>
      </c>
      <c r="G500" s="25" t="str">
        <f>VLOOKUP(B500,Kiel!C:AL,36,FALSE)</f>
        <v>{"all":"kiss=\"ska 383*\"","nord":"kiss=\"ska 383*\"","sca":"kiss=\"ska 383*\"","dk":"kiss=\"ska 383*\"","gro":"kiss=\"ska 383*\"","ic":"kiss=\"ska 383*\"","fae":"kiss=\"ska 383*\"","se":"kiss=\"ska 383*\"","no":"kiss=\"ska 383*\"","fi":"kiss=\"ska 383*\""}</v>
      </c>
      <c r="H500" s="25" t="str">
        <f t="shared" si="3"/>
        <v>{"all":"kiss=\"ska 383*\"","nord":"kiss=\"ska 383*\"","sca":"kiss=\"ska 383*\"","dk":"kiss=\"ska 383*\"","gro":"kiss=\"ska 383*\"","ic":"kiss=\"ska 383*\"","fae":"kiss=\"ska 383*\"","se":"kiss=\"ska 383*\"","no":"kiss=\"ska 383*\"","fi":"kiss=\"ska 383*\""}</v>
      </c>
      <c r="I500" s="25" t="str">
        <f>VLOOKUP(B500,SUB!B:AK,35,FALSE)</f>
        <v/>
      </c>
      <c r="J500" s="25" t="str">
        <f t="shared" si="4"/>
        <v/>
      </c>
      <c r="K500" s="25" t="str">
        <f>VLOOKUP(B500,HGW!B:AN,39,FALSE)</f>
        <v>{}</v>
      </c>
      <c r="L500" s="25" t="str">
        <f t="shared" si="5"/>
        <v>{}</v>
      </c>
    </row>
    <row r="501">
      <c r="A501" s="17" t="s">
        <v>5621</v>
      </c>
      <c r="B501" t="str">
        <f t="shared" si="1"/>
        <v>947.4</v>
      </c>
      <c r="C501" s="22" t="str">
        <f>VLOOKUP(B501,HGW!B:D,2,FALSE)</f>
        <v>947.X</v>
      </c>
      <c r="D501" s="22" t="str">
        <f>VLOOKUP(B501,SUB!B:D,2,FALSE)</f>
        <v>947.X</v>
      </c>
      <c r="E501" s="22" t="str">
        <f t="shared" si="2"/>
        <v>947.X</v>
      </c>
      <c r="G501" s="25" t="str">
        <f>VLOOKUP(B501,Kiel!C:AL,36,FALSE)</f>
        <v>{"all":"kiss=\"ska 529*\"","nord":"kiss=\"ska 529*\"","sca":"kiss=\"ska 529*\"","dk":"kiss=\"ska 529*\"","gro":"kiss=\"ska 529*\"","ic":"kiss=\"ska 529*\"","fae":"kiss=\"ska 529*\"","se":"kiss=\"ska 529*\"","no":"kiss=\"ska 529*\"","fi":"kiss=\"ska 529*\""}</v>
      </c>
      <c r="H501" s="25" t="str">
        <f t="shared" si="3"/>
        <v>{"all":"kiss=\"ska 529*\"","nord":"kiss=\"ska 529*\"","sca":"kiss=\"ska 529*\"","dk":"kiss=\"ska 529*\"","gro":"kiss=\"ska 529*\"","ic":"kiss=\"ska 529*\"","fae":"kiss=\"ska 529*\"","se":"kiss=\"ska 529*\"","no":"kiss=\"ska 529*\"","fi":"kiss=\"ska 529*\""}</v>
      </c>
      <c r="I501" s="25" t="str">
        <f>VLOOKUP(B501,SUB!B:AK,35,FALSE)</f>
        <v/>
      </c>
      <c r="J501" s="25" t="str">
        <f t="shared" si="4"/>
        <v/>
      </c>
      <c r="K501" s="25" t="str">
        <f>VLOOKUP(B501,HGW!B:AN,39,FALSE)</f>
        <v>{}</v>
      </c>
      <c r="L501" s="25" t="str">
        <f t="shared" si="5"/>
        <v>{}</v>
      </c>
    </row>
    <row r="502">
      <c r="A502" s="17" t="s">
        <v>5627</v>
      </c>
      <c r="B502" t="str">
        <f t="shared" si="1"/>
        <v>947.5</v>
      </c>
      <c r="C502" s="22" t="str">
        <f>VLOOKUP(B502,HGW!B:D,2,FALSE)</f>
        <v>947.X</v>
      </c>
      <c r="D502" s="22" t="str">
        <f>VLOOKUP(B502,SUB!B:D,2,FALSE)</f>
        <v>947.X</v>
      </c>
      <c r="E502" s="22" t="str">
        <f t="shared" si="2"/>
        <v>947.X</v>
      </c>
      <c r="G502" s="25" t="str">
        <f>VLOOKUP(B502,Kiel!C:AL,36,FALSE)</f>
        <v>{"all":"kiss=\"ska 529*\"","nord":"kiss=\"ska 529*\"","sca":"kiss=\"ska 529*\"","dk":"kiss=\"ska 529*\"","gro":"kiss=\"ska 529*\"","ic":"kiss=\"ska 529*\"","fae":"kiss=\"ska 529*\"","se":"kiss=\"ska 529*\"","no":"kiss=\"ska 529*\"","fi":"kiss=\"ska 529*\""}</v>
      </c>
      <c r="H502" s="25" t="str">
        <f t="shared" si="3"/>
        <v>{"all":"kiss=\"ska 529*\"","nord":"kiss=\"ska 529*\"","sca":"kiss=\"ska 529*\"","dk":"kiss=\"ska 529*\"","gro":"kiss=\"ska 529*\"","ic":"kiss=\"ska 529*\"","fae":"kiss=\"ska 529*\"","se":"kiss=\"ska 529*\"","no":"kiss=\"ska 529*\"","fi":"kiss=\"ska 529*\""}</v>
      </c>
      <c r="I502" s="25" t="str">
        <f>VLOOKUP(B502,SUB!B:AK,35,FALSE)</f>
        <v/>
      </c>
      <c r="J502" s="25" t="str">
        <f t="shared" si="4"/>
        <v/>
      </c>
      <c r="K502" s="25" t="str">
        <f>VLOOKUP(B502,HGW!B:AN,39,FALSE)</f>
        <v>{}</v>
      </c>
      <c r="L502" s="25" t="str">
        <f t="shared" si="5"/>
        <v>{}</v>
      </c>
    </row>
    <row r="503">
      <c r="A503" s="17" t="s">
        <v>6034</v>
      </c>
      <c r="B503" t="str">
        <f t="shared" si="1"/>
        <v>948.X</v>
      </c>
      <c r="C503" s="22" t="str">
        <f>VLOOKUP(B503,HGW!B:D,2,FALSE)</f>
        <v>94X</v>
      </c>
      <c r="D503" s="22" t="str">
        <f>VLOOKUP(B503,SUB!B:D,2,FALSE)</f>
        <v>94X</v>
      </c>
      <c r="E503" s="22" t="str">
        <f t="shared" si="2"/>
        <v>94X</v>
      </c>
      <c r="G503" s="26" t="str">
        <f>VLOOKUP(B503,Kiel!C:AL,36,FALSE)</f>
        <v>#N/A</v>
      </c>
      <c r="H503" s="26" t="str">
        <f t="shared" si="3"/>
        <v>{}</v>
      </c>
      <c r="I503" s="25" t="str">
        <f>VLOOKUP(B503,SUB!B:AK,35,FALSE)</f>
        <v/>
      </c>
      <c r="J503" s="25" t="str">
        <f t="shared" si="4"/>
        <v/>
      </c>
      <c r="K503" s="25" t="str">
        <f>VLOOKUP(B503,HGW!B:AN,39,FALSE)</f>
        <v>{"nord":"(lklhgw=\"nv?\" not lklhgw=\"nv 18?\")\" or lklhgw=\"bn 20?\" or lklhgw=\"bn 165?\" or lklhgw=\"bo?\" or lklhgw=\"bp?\" or lklhgw=\"br?\" or lklhgw=\"gz 170?\"","bal":"(lklhgw=\"nv?\" not lklhgw=\"nv 18?\")\" or lklhgw=\"bn 20?\" or lklhgw=\"bn 165?\" or lklhgw=\"bo?\" or lklhgw=\"bp?\" or lklhgw=\"br?\" or lklhgw=\"gz 170?\"","all":"(lklhgw=\"nv?\" not lklhgw=\"nv 18?\")\" or lklhgw=\"bn 20?\" or lklhgw=\"bn 165?\" or lklhgw=\"bo?\" or lklhgw=\"bp?\" or lklhgw=\"br?\" or lklhgw=\"gz 170?\""}</v>
      </c>
      <c r="L503" s="25" t="str">
        <f t="shared" si="5"/>
        <v>{"nord":"(lklhgw=\"nv?\" not lklhgw=\"nv 18?\")\" or lklhgw=\"bn 20?\" or lklhgw=\"bn 165?\" or lklhgw=\"bo?\" or lklhgw=\"bp?\" or lklhgw=\"br?\" or lklhgw=\"gz 170?\"","bal":"(lklhgw=\"nv?\" not lklhgw=\"nv 18?\")\" or lklhgw=\"bn 20?\" or lklhgw=\"bn 165?\" or lklhgw=\"bo?\" or lklhgw=\"bp?\" or lklhgw=\"br?\" or lklhgw=\"gz 170?\"","all":"(lklhgw=\"nv?\" not lklhgw=\"nv 18?\")\" or lklhgw=\"bn 20?\" or lklhgw=\"bn 165?\" or lklhgw=\"bo?\" or lklhgw=\"bp?\" or lklhgw=\"br?\" or lklhgw=\"gz 170?\""}</v>
      </c>
    </row>
    <row r="504">
      <c r="A504" s="17" t="s">
        <v>5640</v>
      </c>
      <c r="B504" t="str">
        <f t="shared" si="1"/>
        <v>948.1</v>
      </c>
      <c r="C504" s="22" t="str">
        <f>VLOOKUP(B504,HGW!B:D,2,FALSE)</f>
        <v>948.X</v>
      </c>
      <c r="D504" s="22" t="str">
        <f>VLOOKUP(B504,SUB!B:D,2,FALSE)</f>
        <v>948.X</v>
      </c>
      <c r="E504" s="22" t="str">
        <f t="shared" si="2"/>
        <v>948.X</v>
      </c>
      <c r="G504" s="25" t="str">
        <f>VLOOKUP(B504,Kiel!C:AL,36,FALSE)</f>
        <v>{"all":"kiss=\"ska 212*\"","nord":"kiss=\"ska 212*\" or kiss=\"gsb 936.50\"","sca":"kiss=\"ska 212*\" or kiss=\"ska 209.100\" or kiss=\"gsb 936.50\"","dk":"kiss=\"ska 212*\" or kiss=\"ska 209.200\" or kiss=\"gsb 936.50\"","gro":"kiss=\"ska 212*\" or kiss=\"ska 209.400\" or kiss=\"gsb 936.50\"","ic":"kiss=\"ska 212*\" or kiss=\"ska 209.400\" or kiss=\"gsb 936.50\"","fae":"kiss=\"ska 212*\" or kiss=\"ska 209.400\" or kiss=\"gsb 936.50\"","se":"kiss=\"ska 212*\" or kiss=\"gsb 936.50\"","no":"kiss=\"ska 212*\" or kiss=\"ska 209.600\" or kiss=\"gsb 936.50\"","fi":"kiss=\"ska 212*\" or kiss=\"gsb 936.50\"","bal":"kiss=\"gsb 936.60\"","ee":"kiss=\"gsb 936.60\"","lv":"kiss=\"gsb 936.60\"","lt":"kiss=\"gsb 936.60\""}</v>
      </c>
      <c r="H504" s="25" t="str">
        <f t="shared" si="3"/>
        <v>{"all":"kiss=\"ska 212*\"","nord":"kiss=\"ska 212*\" or kiss=\"gsb 936.50\"","sca":"kiss=\"ska 212*\" or kiss=\"ska 209.100\" or kiss=\"gsb 936.50\"","dk":"kiss=\"ska 212*\" or kiss=\"ska 209.200\" or kiss=\"gsb 936.50\"","gro":"kiss=\"ska 212*\" or kiss=\"ska 209.400\" or kiss=\"gsb 936.50\"","ic":"kiss=\"ska 212*\" or kiss=\"ska 209.400\" or kiss=\"gsb 936.50\"","fae":"kiss=\"ska 212*\" or kiss=\"ska 209.400\" or kiss=\"gsb 936.50\"","se":"kiss=\"ska 212*\" or kiss=\"gsb 936.50\"","no":"kiss=\"ska 212*\" or kiss=\"ska 209.600\" or kiss=\"gsb 936.50\"","fi":"kiss=\"ska 212*\" or kiss=\"gsb 936.50\"","bal":"kiss=\"gsb 936.60\"","ee":"kiss=\"gsb 936.60\"","lv":"kiss=\"gsb 936.60\"","lt":"kiss=\"gsb 936.60\""}</v>
      </c>
      <c r="I504" s="25" t="str">
        <f>VLOOKUP(B504,SUB!B:AK,35,FALSE)</f>
        <v/>
      </c>
      <c r="J504" s="25" t="str">
        <f t="shared" si="4"/>
        <v/>
      </c>
      <c r="K504" s="25" t="str">
        <f>VLOOKUP(B504,HGW!B:AN,39,FALSE)</f>
        <v>{"nord":"(lklhgw=\"nv?\" not lklhgw=\"nv 18?\")\" or lklhgw=\"bn 165?\" or lklhgw=\"bo 12?\" or lklhgw=\"bp?\" or lklhgw=\"br 3?\" or lklhgw=\"gz 170?\"","bal":"(lklhgw=\"nv?\" not lklhgw=\"nv 18?\")\" or lklhgw=\"bn 165?\" or lklhgw=\"bo 12?\" or lklhgw=\"bp?\" or lklhgw=\"br 3?\" or lklhgw=\"gz 170?\"","all":"(lklhgw=\"nv?\" not lklhgw=\"nv 18?\")\" or lklhgw=\"bn 165?\" or lklhgw=\"bo 12?\" or lklhgw=\"bp?\" or lklhgw=\"br 3?\" or lklhgw=\"gz 170?\""}</v>
      </c>
      <c r="L504" s="25" t="str">
        <f t="shared" si="5"/>
        <v>{"nord":"(lklhgw=\"nv?\" not lklhgw=\"nv 18?\")\" or lklhgw=\"bn 165?\" or lklhgw=\"bo 12?\" or lklhgw=\"bp?\" or lklhgw=\"br 3?\" or lklhgw=\"gz 170?\"","bal":"(lklhgw=\"nv?\" not lklhgw=\"nv 18?\")\" or lklhgw=\"bn 165?\" or lklhgw=\"bo 12?\" or lklhgw=\"bp?\" or lklhgw=\"br 3?\" or lklhgw=\"gz 170?\"","all":"(lklhgw=\"nv?\" not lklhgw=\"nv 18?\")\" or lklhgw=\"bn 165?\" or lklhgw=\"bo 12?\" or lklhgw=\"bp?\" or lklhgw=\"br 3?\" or lklhgw=\"gz 170?\""}</v>
      </c>
    </row>
    <row r="505">
      <c r="A505" s="17" t="s">
        <v>5646</v>
      </c>
      <c r="B505" t="str">
        <f t="shared" si="1"/>
        <v>948.2</v>
      </c>
      <c r="C505" s="22" t="str">
        <f>VLOOKUP(B505,HGW!B:D,2,FALSE)</f>
        <v>948.X</v>
      </c>
      <c r="D505" s="22" t="str">
        <f>VLOOKUP(B505,SUB!B:D,2,FALSE)</f>
        <v>948.X</v>
      </c>
      <c r="E505" s="22" t="str">
        <f t="shared" si="2"/>
        <v>948.X</v>
      </c>
      <c r="G505" s="25" t="str">
        <f>VLOOKUP(B505,Kiel!C:AL,36,FALSE)</f>
        <v>{"nord":"kiss=\"ska 341*\" or kiss=\"ska 342*\" or kiss=\"gsd 475*\"","sca":"kiss=\"ska 340*\" or kiss=\"ska 341*\" or kiss=\"ska 342*\" or kiss=\"ska 344*\" or kiss=\"gsd 475*\"","dk":"kiss=\"ska 340*\" or kiss=\"ska 341*\" or kiss=\"ska 342*\" or kiss=\"ska 344*\" or kiss=\"gsd 475*\"","gro":"kiss=\"ska 340*\" or kiss=\"ska 341*\" or kiss=\"ska 342*\" or kiss=\"ska 344*\" or kiss=\"gsd 475*\"","ic":"kiss=\"ska 340*\" or kiss=\"ska 341*\" or kiss=\"ska 342*\" or kiss=\"ska 344*\" or kiss=\"gsd 475*\"","fae":"kiss=\"ska 340*\" or kiss=\"ska 341*\" or kiss=\"ska 342*\" or kiss=\"ska 344*\" or kiss=\"gsd 475*\"","se":"kiss=\"ska 209.800\" or kiss=\"ska 340*\" or kiss=\"ska 341*\" or kiss=\"ska 342*\" or kiss=\"ska 344*\" or kiss=\"gsd 475*\"","no":"kiss=\"ska 340*\" or kiss=\"ska 341*\" or kiss=\"ska 342*\" or kiss=\"ska 344*\" or kiss=\"gsd 475*\"","fi":"kiss=\"gsd 475*\" or kiss=\"gsd 485*\"","bal":"kiss=\"gsd 485*\"","ee":"kiss=\"gsd 485*\"","lv":"kiss=\"gsd 485*\"","lt":"kiss=\"gsd 485*\""}</v>
      </c>
      <c r="H505" s="25" t="str">
        <f t="shared" si="3"/>
        <v>{"nord":"kiss=\"ska 341*\" or kiss=\"ska 342*\" or kiss=\"gsd 475*\"","sca":"kiss=\"ska 340*\" or kiss=\"ska 341*\" or kiss=\"ska 342*\" or kiss=\"ska 344*\" or kiss=\"gsd 475*\"","dk":"kiss=\"ska 340*\" or kiss=\"ska 341*\" or kiss=\"ska 342*\" or kiss=\"ska 344*\" or kiss=\"gsd 475*\"","gro":"kiss=\"ska 340*\" or kiss=\"ska 341*\" or kiss=\"ska 342*\" or kiss=\"ska 344*\" or kiss=\"gsd 475*\"","ic":"kiss=\"ska 340*\" or kiss=\"ska 341*\" or kiss=\"ska 342*\" or kiss=\"ska 344*\" or kiss=\"gsd 475*\"","fae":"kiss=\"ska 340*\" or kiss=\"ska 341*\" or kiss=\"ska 342*\" or kiss=\"ska 344*\" or kiss=\"gsd 475*\"","se":"kiss=\"ska 209.800\" or kiss=\"ska 340*\" or kiss=\"ska 341*\" or kiss=\"ska 342*\" or kiss=\"ska 344*\" or kiss=\"gsd 475*\"","no":"kiss=\"ska 340*\" or kiss=\"ska 341*\" or kiss=\"ska 342*\" or kiss=\"ska 344*\" or kiss=\"gsd 475*\"","fi":"kiss=\"gsd 475*\" or kiss=\"gsd 485*\"","bal":"kiss=\"gsd 485*\"","ee":"kiss=\"gsd 485*\"","lv":"kiss=\"gsd 485*\"","lt":"kiss=\"gsd 485*\""}</v>
      </c>
      <c r="I505" s="25" t="str">
        <f>VLOOKUP(B505,SUB!B:AK,35,FALSE)</f>
        <v/>
      </c>
      <c r="J505" s="25" t="str">
        <f t="shared" si="4"/>
        <v/>
      </c>
      <c r="K505" s="25" t="str">
        <f>VLOOKUP(B505,HGW!B:AN,39,FALSE)</f>
        <v>{"nord":"lklhgw=\"bn 2030\" or lklhgw=\"bo 4?\" or lklhgw=\"bo 50?\" or lklhgw=\"bo 51?\" or lklhgw=\"br 20?\"","bal":"lklhgw=\"bn 2030\" or lklhgw=\"bo 4?\" or lklhgw=\"bo 50?\" or lklhgw=\"bo 51?\" or lklhgw=\"br 20?\"","all":"lklhgw=\"bn 2030\" or lklhgw=\"bo 4?\" or lklhgw=\"bo 50?\" or lklhgw=\"bo 51?\" or lklhgw=\"br 20?\""}</v>
      </c>
      <c r="L505" s="25" t="str">
        <f t="shared" si="5"/>
        <v>{"nord":"lklhgw=\"bn 2030\" or lklhgw=\"bo 4?\" or lklhgw=\"bo 50?\" or lklhgw=\"bo 51?\" or lklhgw=\"br 20?\"","bal":"lklhgw=\"bn 2030\" or lklhgw=\"bo 4?\" or lklhgw=\"bo 50?\" or lklhgw=\"bo 51?\" or lklhgw=\"br 20?\"","all":"lklhgw=\"bn 2030\" or lklhgw=\"bo 4?\" or lklhgw=\"bo 50?\" or lklhgw=\"bo 51?\" or lklhgw=\"br 20?\""}</v>
      </c>
    </row>
    <row r="506">
      <c r="A506" s="17" t="s">
        <v>5653</v>
      </c>
      <c r="B506" t="str">
        <f t="shared" si="1"/>
        <v>948.3</v>
      </c>
      <c r="C506" s="22" t="str">
        <f>VLOOKUP(B506,HGW!B:D,2,FALSE)</f>
        <v>948.X</v>
      </c>
      <c r="D506" s="22" t="str">
        <f>VLOOKUP(B506,SUB!B:D,2,FALSE)</f>
        <v>948.X</v>
      </c>
      <c r="E506" s="22" t="str">
        <f t="shared" si="2"/>
        <v>948.X</v>
      </c>
      <c r="G506" s="25" t="str">
        <f>VLOOKUP(B506,Kiel!C:AL,36,FALSE)</f>
        <v>{"all":"kiss=\"ska 489*\"","nord":"kiss=\"ska 489*\" or kiss=\"gsd 475*\"","sca":"kiss=\"ska 489*\" or kiss=\"gsd 475*\"","dk":"kiss=\"ska 489*\" or kiss=\"gsd 475*\"","gro":"kiss=\"ska 489*\" or kiss=\"gsd 475*\"","ic":"kiss=\"ska 489*\" or kiss=\"gsd 475*\"","fae":"kiss=\"ska 489*\" or kiss=\"gsd 475*\"","se":"kiss=\"ska 489*\" or kiss=\"gsd 475*\"","no":"kiss=\"ska 489*\" or kiss=\"gsd 475*\"","fi":"kiss=\"gsd 485*\" or kiss=\"gsd 475*\"","bal":"kiss=\"gsd 485*\" or kiss=\"gsd 970.40\"","ee":"kiss=\"gsd 485*\" or kiss=\"gsd 970.40\"","lv":"kiss=\"gsd 485*\" or kiss=\"gsd 970.40\"","lt":"kiss=\"gsd 485*\" or kiss=\"gsd 970.40\""}</v>
      </c>
      <c r="H506" s="25" t="str">
        <f t="shared" si="3"/>
        <v>{"all":"kiss=\"ska 489*\"","nord":"kiss=\"ska 489*\" or kiss=\"gsd 475*\"","sca":"kiss=\"ska 489*\" or kiss=\"gsd 475*\"","dk":"kiss=\"ska 489*\" or kiss=\"gsd 475*\"","gro":"kiss=\"ska 489*\" or kiss=\"gsd 475*\"","ic":"kiss=\"ska 489*\" or kiss=\"gsd 475*\"","fae":"kiss=\"ska 489*\" or kiss=\"gsd 475*\"","se":"kiss=\"ska 489*\" or kiss=\"gsd 475*\"","no":"kiss=\"ska 489*\" or kiss=\"gsd 475*\"","fi":"kiss=\"gsd 485*\" or kiss=\"gsd 475*\"","bal":"kiss=\"gsd 485*\" or kiss=\"gsd 970.40\"","ee":"kiss=\"gsd 485*\" or kiss=\"gsd 970.40\"","lv":"kiss=\"gsd 485*\" or kiss=\"gsd 970.40\"","lt":"kiss=\"gsd 485*\" or kiss=\"gsd 970.40\""}</v>
      </c>
      <c r="I506" s="25" t="str">
        <f>VLOOKUP(B506,SUB!B:AK,35,FALSE)</f>
        <v/>
      </c>
      <c r="J506" s="25" t="str">
        <f t="shared" si="4"/>
        <v/>
      </c>
      <c r="K506" s="25" t="str">
        <f>VLOOKUP(B506,HGW!B:AN,39,FALSE)</f>
        <v>{"nord":"lklhgw=\"bn 2040\" or lklhgw=\"bo 52?\" or lklhgw=\"bo 53?\" or lklhgw=\"bo 54?\" or lklhgw=\"bo 55?\"","bal":"lklhgw=\"bn 2040\" or lklhgw=\"bo 52?\" or lklhgw=\"bo 53?\" or lklhgw=\"bo 54?\" or lklhgw=\"bo 55?\"","all":"lklhgw=\"bn 2040\" or lklhgw=\"bo 52?\" or lklhgw=\"bo 53?\" or lklhgw=\"bo 54?\" or lklhgw=\"bo 55?\""}</v>
      </c>
      <c r="L506" s="25" t="str">
        <f t="shared" si="5"/>
        <v>{"nord":"lklhgw=\"bn 2040\" or lklhgw=\"bo 52?\" or lklhgw=\"bo 53?\" or lklhgw=\"bo 54?\" or lklhgw=\"bo 55?\"","bal":"lklhgw=\"bn 2040\" or lklhgw=\"bo 52?\" or lklhgw=\"bo 53?\" or lklhgw=\"bo 54?\" or lklhgw=\"bo 55?\"","all":"lklhgw=\"bn 2040\" or lklhgw=\"bo 52?\" or lklhgw=\"bo 53?\" or lklhgw=\"bo 54?\" or lklhgw=\"bo 55?\""}</v>
      </c>
    </row>
    <row r="507">
      <c r="A507" s="17" t="s">
        <v>5659</v>
      </c>
      <c r="B507" t="str">
        <f t="shared" si="1"/>
        <v>948.4</v>
      </c>
      <c r="C507" s="22" t="str">
        <f>VLOOKUP(B507,HGW!B:D,2,FALSE)</f>
        <v>948.X</v>
      </c>
      <c r="D507" s="22" t="str">
        <f>VLOOKUP(B507,SUB!B:D,2,FALSE)</f>
        <v>948.X</v>
      </c>
      <c r="E507" s="22" t="str">
        <f t="shared" si="2"/>
        <v>948.X</v>
      </c>
      <c r="G507" s="25" t="str">
        <f>VLOOKUP(B507,Kiel!C:AL,36,FALSE)</f>
        <v>{"sca":"kiss=\"ska 652*\" or kiss=\"ska 654*\" or kiss=\"ska 666*\" or kiss=\"ska 668*\"","dk":"kiss=\"ska 652*\" or kiss=\"ska 654*\" or kiss=\"ska 666*\" or kiss=\"ska 668*\"","gro":"kiss=\"ska 652*\" or kiss=\"ska 654*\" or kiss=\"ska 666*\" or kiss=\"ska 668*\"","ic":"kiss=\"ska 652*\" or kiss=\"ska 654*\" or kiss=\"ska 666*\" or kiss=\"ska 668*\"","fae":"kiss=\"ska 652*\" or kiss=\"ska 654*\" or kiss=\"ska 666*\" or kiss=\"ska 668*\"","se":"kiss=\"ska 652*\" or kiss=\"ska 654*\" or kiss=\"ska 666*\" or kiss=\"ska 668*\"","no":"kiss=\"ska 652*\" or kiss=\"ska 654*\" or kiss=\"ska 666*\" or kiss=\"ska 668*\""}</v>
      </c>
      <c r="H507" s="25" t="str">
        <f t="shared" si="3"/>
        <v>{"sca":"kiss=\"ska 652*\" or kiss=\"ska 654*\" or kiss=\"ska 666*\" or kiss=\"ska 668*\"","dk":"kiss=\"ska 652*\" or kiss=\"ska 654*\" or kiss=\"ska 666*\" or kiss=\"ska 668*\"","gro":"kiss=\"ska 652*\" or kiss=\"ska 654*\" or kiss=\"ska 666*\" or kiss=\"ska 668*\"","ic":"kiss=\"ska 652*\" or kiss=\"ska 654*\" or kiss=\"ska 666*\" or kiss=\"ska 668*\"","fae":"kiss=\"ska 652*\" or kiss=\"ska 654*\" or kiss=\"ska 666*\" or kiss=\"ska 668*\"","se":"kiss=\"ska 652*\" or kiss=\"ska 654*\" or kiss=\"ska 666*\" or kiss=\"ska 668*\"","no":"kiss=\"ska 652*\" or kiss=\"ska 654*\" or kiss=\"ska 666*\" or kiss=\"ska 668*\""}</v>
      </c>
      <c r="I507" s="25" t="str">
        <f>VLOOKUP(B507,SUB!B:AK,35,FALSE)</f>
        <v/>
      </c>
      <c r="J507" s="25" t="str">
        <f t="shared" si="4"/>
        <v/>
      </c>
      <c r="K507" s="25" t="str">
        <f>VLOOKUP(B507,HGW!B:AN,39,FALSE)</f>
        <v>{"nord":"lklhgw=\"bo 56?\" or lklhgw=\"bo 57?\" or lklhgw=\"bo 58?\" or lklhgw=\"bo 59?\" or lklhgw=\"bo 60?\" or lklhgw=\"bo bo 61?\" or lklhgw=\"bo 62?\" or lklhgw=\"bo 63?\" or lklhgw=\"bo 64?\" or lklhgw=\"bo 65?\"","bal":"lklhgw=\"bo 56?\" or lklhgw=\"bo 57?\" or lklhgw=\"bo 58?\" or lklhgw=\"bo 59?\" or lklhgw=\"bo 60?\" or lklhgw=\"bo bo 61?\" or lklhgw=\"bo 62?\" or lklhgw=\"bo 63?\" or lklhgw=\"bo 64?\" or lklhgw=\"bo 65?\"","all":"lklhgw=\"bo 56?\" or lklhgw=\"bo 57?\" or lklhgw=\"bo 58?\" or lklhgw=\"bo 59?\" or lklhgw=\"bo 60?\" or lklhgw=\"bo bo 61?\" or lklhgw=\"bo 62?\" or lklhgw=\"bo 63?\" or lklhgw=\"bo 64?\" or lklhgw=\"bo 65?\""}</v>
      </c>
      <c r="L507" s="25" t="str">
        <f t="shared" si="5"/>
        <v>{"nord":"lklhgw=\"bo 56?\" or lklhgw=\"bo 57?\" or lklhgw=\"bo 58?\" or lklhgw=\"bo 59?\" or lklhgw=\"bo 60?\" or lklhgw=\"bo bo 61?\" or lklhgw=\"bo 62?\" or lklhgw=\"bo 63?\" or lklhgw=\"bo 64?\" or lklhgw=\"bo 65?\"","bal":"lklhgw=\"bo 56?\" or lklhgw=\"bo 57?\" or lklhgw=\"bo 58?\" or lklhgw=\"bo 59?\" or lklhgw=\"bo 60?\" or lklhgw=\"bo bo 61?\" or lklhgw=\"bo 62?\" or lklhgw=\"bo 63?\" or lklhgw=\"bo 64?\" or lklhgw=\"bo 65?\"","all":"lklhgw=\"bo 56?\" or lklhgw=\"bo 57?\" or lklhgw=\"bo 58?\" or lklhgw=\"bo 59?\" or lklhgw=\"bo 60?\" or lklhgw=\"bo bo 61?\" or lklhgw=\"bo 62?\" or lklhgw=\"bo 63?\" or lklhgw=\"bo 64?\" or lklhgw=\"bo 65?\""}</v>
      </c>
    </row>
    <row r="508">
      <c r="A508" s="17" t="s">
        <v>5664</v>
      </c>
      <c r="B508" t="str">
        <f t="shared" si="1"/>
        <v>948.5</v>
      </c>
      <c r="C508" s="22" t="str">
        <f>VLOOKUP(B508,HGW!B:D,2,FALSE)</f>
        <v>948.X</v>
      </c>
      <c r="D508" s="22" t="str">
        <f>VLOOKUP(B508,SUB!B:D,2,FALSE)</f>
        <v>948.X</v>
      </c>
      <c r="E508" s="22" t="str">
        <f t="shared" si="2"/>
        <v>948.X</v>
      </c>
      <c r="G508" s="25" t="str">
        <f>VLOOKUP(B508,Kiel!C:AL,36,FALSE)</f>
        <v>{"sca":"kiss=\"ska 652*\" or kiss=\"ska 654*\" or kiss=\"ska 666*\" or kiss=\"ska 668*\"","dk":"kiss=\"ska 652*\" or kiss=\"ska 654*\" or kiss=\"ska 666*\" or kiss=\"ska 668*\"","gro":"kiss=\"ska 652*\" or kiss=\"ska 654*\" or kiss=\"ska 666*\" or kiss=\"ska 668*\"","ic":"kiss=\"ska 652*\" or kiss=\"ska 654*\" or kiss=\"ska 666*\" or kiss=\"ska 668*\"","fae":"kiss=\"ska 652*\" or kiss=\"ska 654*\" or kiss=\"ska 666*\" or kiss=\"ska 668*\"","se":"kiss=\"ska 652*\" or kiss=\"ska 654*\" or kiss=\"ska 666*\" or kiss=\"ska 668*\"","no":"kiss=\"ska 652*\" or kiss=\"ska 654*\" or kiss=\"ska 666*\" or kiss=\"ska 668*\""}</v>
      </c>
      <c r="H508" s="25" t="str">
        <f t="shared" si="3"/>
        <v>{"sca":"kiss=\"ska 652*\" or kiss=\"ska 654*\" or kiss=\"ska 666*\" or kiss=\"ska 668*\"","dk":"kiss=\"ska 652*\" or kiss=\"ska 654*\" or kiss=\"ska 666*\" or kiss=\"ska 668*\"","gro":"kiss=\"ska 652*\" or kiss=\"ska 654*\" or kiss=\"ska 666*\" or kiss=\"ska 668*\"","ic":"kiss=\"ska 652*\" or kiss=\"ska 654*\" or kiss=\"ska 666*\" or kiss=\"ska 668*\"","fae":"kiss=\"ska 652*\" or kiss=\"ska 654*\" or kiss=\"ska 666*\" or kiss=\"ska 668*\"","se":"kiss=\"ska 652*\" or kiss=\"ska 654*\" or kiss=\"ska 666*\" or kiss=\"ska 668*\"","no":"kiss=\"ska 652*\" or kiss=\"ska 654*\" or kiss=\"ska 666*\" or kiss=\"ska 668*\""}</v>
      </c>
      <c r="I508" s="25" t="str">
        <f>VLOOKUP(B508,SUB!B:AK,35,FALSE)</f>
        <v/>
      </c>
      <c r="J508" s="25" t="str">
        <f t="shared" si="4"/>
        <v/>
      </c>
      <c r="K508" s="25" t="str">
        <f>VLOOKUP(B508,HGW!B:AN,39,FALSE)</f>
        <v>{"nord":"lklhgw=\"mg !!270\" or lklhgw=\"bo 66?\" or lklhgw=\"bo 67?\" or lklhgw=\"bo 68?\" or lklhgw=\"bo 69?\" or lklhgw=\"bo 7? br 22?\" or lklhgw=\"br 23?\"","bal":"lklhgw=\"mg !!270\" or lklhgw=\"bo 66?\" or lklhgw=\"bo 67?\" or lklhgw=\"bo 68?\" or lklhgw=\"bo 69?\" or lklhgw=\"bo 7? br 22?\" or lklhgw=\"br 23?\"","all":"lklhgw=\"mg !!270\" or lklhgw=\"bo 66?\" or lklhgw=\"bo 67?\" or lklhgw=\"bo 68?\" or lklhgw=\"bo 69?\" or lklhgw=\"bo 7? br 22?\" or lklhgw=\"br 23?\""}</v>
      </c>
      <c r="L508" s="25" t="str">
        <f t="shared" si="5"/>
        <v>{"nord":"lklhgw=\"mg !!270\" or lklhgw=\"bo 66?\" or lklhgw=\"bo 67?\" or lklhgw=\"bo 68?\" or lklhgw=\"bo 69?\" or lklhgw=\"bo 7? br 22?\" or lklhgw=\"br 23?\"","bal":"lklhgw=\"mg !!270\" or lklhgw=\"bo 66?\" or lklhgw=\"bo 67?\" or lklhgw=\"bo 68?\" or lklhgw=\"bo 69?\" or lklhgw=\"bo 7? br 22?\" or lklhgw=\"br 23?\"","all":"lklhgw=\"mg !!270\" or lklhgw=\"bo 66?\" or lklhgw=\"bo 67?\" or lklhgw=\"bo 68?\" or lklhgw=\"bo 69?\" or lklhgw=\"bo 7? br 22?\" or lklhgw=\"br 23?\""}</v>
      </c>
    </row>
    <row r="509">
      <c r="A509" s="17" t="s">
        <v>5668</v>
      </c>
      <c r="B509" t="str">
        <f t="shared" si="1"/>
        <v>949.X</v>
      </c>
      <c r="C509" s="22" t="str">
        <f>VLOOKUP(B509,HGW!B:D,2,FALSE)</f>
        <v>94X</v>
      </c>
      <c r="D509" s="22" t="str">
        <f>VLOOKUP(B509,SUB!B:D,2,FALSE)</f>
        <v>94X</v>
      </c>
      <c r="E509" s="22" t="str">
        <f t="shared" si="2"/>
        <v>94X</v>
      </c>
      <c r="G509" s="26" t="str">
        <f>VLOOKUP(B509,Kiel!C:AL,36,FALSE)</f>
        <v>#N/A</v>
      </c>
      <c r="H509" s="26" t="str">
        <f t="shared" si="3"/>
        <v>{}</v>
      </c>
      <c r="I509" s="25" t="str">
        <f>VLOOKUP(B509,SUB!B:AK,35,FALSE)</f>
        <v/>
      </c>
      <c r="J509" s="25" t="str">
        <f t="shared" si="4"/>
        <v/>
      </c>
      <c r="K509" s="25" t="str">
        <f>VLOOKUP(B509,HGW!B:AN,39,FALSE)</f>
        <v>{"nord":"lklhgw=\"nw 2?\" or lklhgw=\"nw 7?\" or lklhgw=\"nw 8?\" or lklhgw=\"nw 9?\" or lklhgw=\"nd 876?\"","sca":"(lklhgw=\"nw 23?\" or lklhgw=\"nw 24?\")\" not lklhgw=\"nw 2330 \"","dk":"lklhgw=\"nw 2325\"","ic":"lklhgw=\"nw 2360\"","se":"lklhgw=\"nw 2430\"","no":"lklhgw=\"nw 2400\"","fi":"lklhgw=\"nw 2330\"","bal":"lklhgw=\"nw 2?\" or lklhgw=\"nw 7?\" or lklhgw=\"nw 8?\" or lklhgw=\"nw 9?\" or lklhgw=\"nd 876?\"","all":"lklhgw=\"nw 2?\" or lklhgw=\"nw 7?\" or lklhgw=\"nw 8?\" or lklhgw=\"nw 9?\" or lklhgw=\"nd 876?\""}</v>
      </c>
      <c r="L509" s="25" t="str">
        <f t="shared" si="5"/>
        <v>{"nord":"lklhgw=\"nw 2?\" or lklhgw=\"nw 7?\" or lklhgw=\"nw 8?\" or lklhgw=\"nw 9?\" or lklhgw=\"nd 876?\"","sca":"(lklhgw=\"nw 23?\" or lklhgw=\"nw 24?\")\" not lklhgw=\"nw 2330 \"","dk":"lklhgw=\"nw 2325\"","ic":"lklhgw=\"nw 2360\"","se":"lklhgw=\"nw 2430\"","no":"lklhgw=\"nw 2400\"","fi":"lklhgw=\"nw 2330\"","bal":"lklhgw=\"nw 2?\" or lklhgw=\"nw 7?\" or lklhgw=\"nw 8?\" or lklhgw=\"nw 9?\" or lklhgw=\"nd 876?\"","all":"lklhgw=\"nw 2?\" or lklhgw=\"nw 7?\" or lklhgw=\"nw 8?\" or lklhgw=\"nw 9?\" or lklhgw=\"nd 876?\""}</v>
      </c>
    </row>
    <row r="510">
      <c r="A510" s="17" t="s">
        <v>6040</v>
      </c>
      <c r="B510" t="str">
        <f t="shared" si="1"/>
        <v>949.0X</v>
      </c>
      <c r="C510" s="22" t="str">
        <f>VLOOKUP(B510,HGW!B:D,2,FALSE)</f>
        <v>949.X</v>
      </c>
      <c r="D510" t="str">
        <f>VLOOKUP(B510,SUB!B:D,2,FALSE)</f>
        <v>#N/A</v>
      </c>
      <c r="E510" s="22" t="str">
        <f t="shared" si="2"/>
        <v>949.X</v>
      </c>
      <c r="G510" s="26" t="str">
        <f>VLOOKUP(B510,Kiel!C:AL,36,FALSE)</f>
        <v>#N/A</v>
      </c>
      <c r="H510" s="26" t="str">
        <f t="shared" si="3"/>
        <v>{}</v>
      </c>
      <c r="I510" s="26" t="str">
        <f>VLOOKUP(B510,SUB!B:AK,35,FALSE)</f>
        <v>#N/A</v>
      </c>
      <c r="J510" s="26" t="str">
        <f t="shared" si="4"/>
        <v>{}</v>
      </c>
      <c r="K510" s="25" t="str">
        <f>VLOOKUP(B510,HGW!B:AN,39,FALSE)</f>
        <v>{"all":"(lklhgw=\"nw 2?\" or lklhgw=\"nw 7?\" or lklhgw=\"nw 8?\" or lklhgw=\"nw 9?\" or lklhgw=\"nd 876?\")\" not lklhgw=\"nw 81?\" not lklhgw=\"nw 83?\" not lklhgw=\"nw 85?\""}</v>
      </c>
      <c r="L510" s="25" t="str">
        <f t="shared" si="5"/>
        <v>{"all":"(lklhgw=\"nw 2?\" or lklhgw=\"nw 7?\" or lklhgw=\"nw 8?\" or lklhgw=\"nw 9?\" or lklhgw=\"nd 876?\")\" not lklhgw=\"nw 81?\" not lklhgw=\"nw 83?\" not lklhgw=\"nw 85?\""}</v>
      </c>
    </row>
    <row r="511">
      <c r="A511" s="17" t="s">
        <v>6042</v>
      </c>
      <c r="B511" t="str">
        <f t="shared" si="1"/>
        <v>949.01</v>
      </c>
      <c r="C511" s="22" t="str">
        <f>VLOOKUP(B511,HGW!B:D,2,FALSE)</f>
        <v>949.0X</v>
      </c>
      <c r="D511" s="22" t="str">
        <f>VLOOKUP(B511,SUB!B:D,2,FALSE)</f>
        <v>94X</v>
      </c>
      <c r="E511" s="22" t="str">
        <f t="shared" si="2"/>
        <v>949.0X</v>
      </c>
      <c r="G511" s="25" t="str">
        <f>VLOOKUP(B511,Kiel!C:AL,36,FALSE)</f>
        <v>{"nord":"kiss=\"ska 185.900\"","sca":"kiss=\"ska 185.900\"","dk":"kiss=\"ska 185.900\"","gro":"kiss=\"ska 185.900\"","ic":"kiss=\"ska 185.900\"","fae":"kiss=\"ska 185.900\"","se":"kiss=\"ska 185.900\"","no":"kiss=\"ska 185.900\""}</v>
      </c>
      <c r="H511" s="25" t="str">
        <f t="shared" si="3"/>
        <v>{"nord":"kiss=\"ska 185.900\"","sca":"kiss=\"ska 185.900\"","dk":"kiss=\"ska 185.900\"","gro":"kiss=\"ska 185.900\"","ic":"kiss=\"ska 185.900\"","fae":"kiss=\"ska 185.900\"","se":"kiss=\"ska 185.900\"","no":"kiss=\"ska 185.900\""}</v>
      </c>
      <c r="I511" s="25" t="str">
        <f>VLOOKUP(B511,SUB!B:AK,35,FALSE)</f>
        <v/>
      </c>
      <c r="J511" s="25" t="str">
        <f t="shared" si="4"/>
        <v/>
      </c>
      <c r="K511" s="25" t="str">
        <f>VLOOKUP(B511,HGW!B:AN,39,FALSE)</f>
        <v>{}</v>
      </c>
      <c r="L511" s="25" t="str">
        <f t="shared" si="5"/>
        <v>{}</v>
      </c>
    </row>
    <row r="512">
      <c r="A512" s="17" t="s">
        <v>6043</v>
      </c>
      <c r="B512" t="str">
        <f t="shared" si="1"/>
        <v>949.02</v>
      </c>
      <c r="C512" s="22" t="str">
        <f>VLOOKUP(B512,HGW!B:D,2,FALSE)</f>
        <v>949.0X</v>
      </c>
      <c r="D512" s="22" t="str">
        <f>VLOOKUP(B512,SUB!B:D,2,FALSE)</f>
        <v>94X</v>
      </c>
      <c r="E512" s="22" t="str">
        <f t="shared" si="2"/>
        <v>949.0X</v>
      </c>
      <c r="G512" s="25" t="str">
        <f>VLOOKUP(B512,Kiel!C:AL,36,FALSE)</f>
        <v>{"all":"kiss=\"ska 305*\"","nord":"kiss=\"ska 305*\" or kiss=\"ska 308*\" or kiss=\"ska 314.900\"","sca":"kiss=\"ska 305*\" or kiss=\"ska 308*\" or kiss=\"ska 314.900\"","dk":"kiss=\"ska 305*\" or kiss=\"ska 308*\" or kiss=\"ska 314.900\"","gro":"kiss=\"ska 305*\" or kiss=\"ska 308*\" or kiss=\"ska 314.900\"","ic":"kiss=\"ska 305*\" or kiss=\"ska 308*\" or kiss=\"ska 314.900\"","fae":"kiss=\"ska 305*\" or kiss=\"ska 308*\" or kiss=\"ska 314.900\"","se":"kiss=\"ska 305*\" or kiss=\"ska 308*\" or kiss=\"ska 314.900\"","no":"kiss=\"ska 305*\" or kiss=\"ska 308*\" or kiss=\"ska 314.900\"","fi":"kiss=\"ska 305*\" or kiss=\"ska 314.900\""}</v>
      </c>
      <c r="H512" s="25" t="str">
        <f t="shared" si="3"/>
        <v>{"all":"kiss=\"ska 305*\"","nord":"kiss=\"ska 305*\" or kiss=\"ska 308*\" or kiss=\"ska 314.900\"","sca":"kiss=\"ska 305*\" or kiss=\"ska 308*\" or kiss=\"ska 314.900\"","dk":"kiss=\"ska 305*\" or kiss=\"ska 308*\" or kiss=\"ska 314.900\"","gro":"kiss=\"ska 305*\" or kiss=\"ska 308*\" or kiss=\"ska 314.900\"","ic":"kiss=\"ska 305*\" or kiss=\"ska 308*\" or kiss=\"ska 314.900\"","fae":"kiss=\"ska 305*\" or kiss=\"ska 308*\" or kiss=\"ska 314.900\"","se":"kiss=\"ska 305*\" or kiss=\"ska 308*\" or kiss=\"ska 314.900\"","no":"kiss=\"ska 305*\" or kiss=\"ska 308*\" or kiss=\"ska 314.900\"","fi":"kiss=\"ska 305*\" or kiss=\"ska 314.900\""}</v>
      </c>
      <c r="I512" s="25" t="str">
        <f>VLOOKUP(B512,SUB!B:AK,35,FALSE)</f>
        <v/>
      </c>
      <c r="J512" s="25" t="str">
        <f t="shared" si="4"/>
        <v/>
      </c>
      <c r="K512" s="25" t="str">
        <f>VLOOKUP(B512,HGW!B:AN,39,FALSE)</f>
        <v>{}</v>
      </c>
      <c r="L512" s="25" t="str">
        <f t="shared" si="5"/>
        <v>{}</v>
      </c>
    </row>
    <row r="513">
      <c r="A513" s="17" t="s">
        <v>6045</v>
      </c>
      <c r="B513" t="str">
        <f t="shared" si="1"/>
        <v>949.03</v>
      </c>
      <c r="C513" s="22" t="str">
        <f>VLOOKUP(B513,HGW!B:D,2,FALSE)</f>
        <v>949.0X</v>
      </c>
      <c r="D513" s="22" t="str">
        <f>VLOOKUP(B513,SUB!B:D,2,FALSE)</f>
        <v>94X</v>
      </c>
      <c r="E513" s="22" t="str">
        <f t="shared" si="2"/>
        <v>949.0X</v>
      </c>
      <c r="G513" s="25" t="str">
        <f>VLOOKUP(B513,Kiel!C:AL,36,FALSE)</f>
        <v>{"all":"kiss=\"ska 438*\"","nord":"kiss=\"ska 439*\" or kiss=\"ska 438*\"","sca":"kiss=\"ska 439*\" or kiss=\"ska 438*\"","dk":"kiss=\"ska 439*\" or kiss=\"ska 438*\"","gro":"kiss=\"ska 439*\" or kiss=\"ska 438*\"","ic":"kiss=\"ska 439*\" or kiss=\"ska 438*\"","fae":"kiss=\"ska 439*\" or kiss=\"ska 438*\"","se":"kiss=\"ska 439*\" or kiss=\"ska 438*\"","no":"kiss=\"ska 439*\" or kiss=\"ska 438*\"","fi":"kiss=\"ska 438*\""}</v>
      </c>
      <c r="H513" s="25" t="str">
        <f t="shared" si="3"/>
        <v>{"all":"kiss=\"ska 438*\"","nord":"kiss=\"ska 439*\" or kiss=\"ska 438*\"","sca":"kiss=\"ska 439*\" or kiss=\"ska 438*\"","dk":"kiss=\"ska 439*\" or kiss=\"ska 438*\"","gro":"kiss=\"ska 439*\" or kiss=\"ska 438*\"","ic":"kiss=\"ska 439*\" or kiss=\"ska 438*\"","fae":"kiss=\"ska 439*\" or kiss=\"ska 438*\"","se":"kiss=\"ska 439*\" or kiss=\"ska 438*\"","no":"kiss=\"ska 439*\" or kiss=\"ska 438*\"","fi":"kiss=\"ska 438*\""}</v>
      </c>
      <c r="I513" s="25" t="str">
        <f>VLOOKUP(B513,SUB!B:AK,35,FALSE)</f>
        <v/>
      </c>
      <c r="J513" s="25" t="str">
        <f t="shared" si="4"/>
        <v/>
      </c>
      <c r="K513" s="25" t="str">
        <f>VLOOKUP(B513,HGW!B:AN,39,FALSE)</f>
        <v>{}</v>
      </c>
      <c r="L513" s="25" t="str">
        <f t="shared" si="5"/>
        <v>{}</v>
      </c>
    </row>
    <row r="514">
      <c r="A514" s="17" t="s">
        <v>6046</v>
      </c>
      <c r="B514" t="str">
        <f t="shared" si="1"/>
        <v>949.04</v>
      </c>
      <c r="C514" s="22" t="str">
        <f>VLOOKUP(B514,HGW!B:D,2,FALSE)</f>
        <v>949.0X</v>
      </c>
      <c r="D514" s="22" t="str">
        <f>VLOOKUP(B514,SUB!B:D,2,FALSE)</f>
        <v>94X</v>
      </c>
      <c r="E514" s="22" t="str">
        <f t="shared" si="2"/>
        <v>949.0X</v>
      </c>
      <c r="G514" s="25" t="str">
        <f>VLOOKUP(B514,Kiel!C:AL,36,FALSE)</f>
        <v>{"all":"kiss=\"ska 574*\"","nord":"kiss=\"ska 575*\" or kiss=\"ska 597.900\"","sca":"kiss=\"ska 574*\" or kiss=\"ska 575*\" or kiss=\"ska 597.900\"","dk":"kiss=\"ska 574*\" or kiss=\"ska 575*\" or kiss=\"ska 597.900\"","gro":"kiss=\"ska 574*\" or kiss=\"ska 575*\" or kiss=\"ska 597.900\"","ic":"kiss=\"ska 574*\" or kiss=\"ska 575*\" or kiss=\"ska 597.900\"","fae":"kiss=\"ska 574*\" or kiss=\"ska 575*\" or kiss=\"ska 597.900\"","se":"kiss=\"ska 574*\" or kiss=\"ska 575*\" or kiss=\"ska 597.900\"","no":"kiss=\"ska 574*\" or kiss=\"ska 575*\" or kiss=\"ska 597.900\""}</v>
      </c>
      <c r="H514" s="25" t="str">
        <f t="shared" si="3"/>
        <v>{"all":"kiss=\"ska 574*\"","nord":"kiss=\"ska 575*\" or kiss=\"ska 597.900\"","sca":"kiss=\"ska 574*\" or kiss=\"ska 575*\" or kiss=\"ska 597.900\"","dk":"kiss=\"ska 574*\" or kiss=\"ska 575*\" or kiss=\"ska 597.900\"","gro":"kiss=\"ska 574*\" or kiss=\"ska 575*\" or kiss=\"ska 597.900\"","ic":"kiss=\"ska 574*\" or kiss=\"ska 575*\" or kiss=\"ska 597.900\"","fae":"kiss=\"ska 574*\" or kiss=\"ska 575*\" or kiss=\"ska 597.900\"","se":"kiss=\"ska 574*\" or kiss=\"ska 575*\" or kiss=\"ska 597.900\"","no":"kiss=\"ska 574*\" or kiss=\"ska 575*\" or kiss=\"ska 597.900\""}</v>
      </c>
      <c r="I514" s="25" t="str">
        <f>VLOOKUP(B514,SUB!B:AK,35,FALSE)</f>
        <v/>
      </c>
      <c r="J514" s="25" t="str">
        <f t="shared" si="4"/>
        <v/>
      </c>
      <c r="K514" s="25" t="str">
        <f>VLOOKUP(B514,HGW!B:AN,39,FALSE)</f>
        <v>{}</v>
      </c>
      <c r="L514" s="25" t="str">
        <f t="shared" si="5"/>
        <v>{}</v>
      </c>
    </row>
    <row r="515">
      <c r="A515" s="17" t="s">
        <v>6048</v>
      </c>
      <c r="B515" t="str">
        <f t="shared" si="1"/>
        <v>949.05</v>
      </c>
      <c r="C515" s="22" t="str">
        <f>VLOOKUP(B515,HGW!B:D,2,FALSE)</f>
        <v>949.0X</v>
      </c>
      <c r="D515" s="22" t="str">
        <f>VLOOKUP(B515,SUB!B:D,2,FALSE)</f>
        <v>94X</v>
      </c>
      <c r="E515" s="22" t="str">
        <f t="shared" si="2"/>
        <v>949.0X</v>
      </c>
      <c r="G515" s="25" t="str">
        <f>VLOOKUP(B515,Kiel!C:AL,36,FALSE)</f>
        <v>{"all":"kiss=\"ska 574*\"","nord":"kiss=\"ska 575*\" or kiss=\"ska 597.900\"","sca":"kiss=\"ska 574*\" or kiss=\"ska 575*\" or kiss=\"ska 597.900\"","dk":"kiss=\"ska 574*\" or kiss=\"ska 575*\" or kiss=\"ska 597.900\"","gro":"kiss=\"ska 574*\" or kiss=\"ska 575*\" or kiss=\"ska 597.900\"","ic":"kiss=\"ska 574*\" or kiss=\"ska 575*\" or kiss=\"ska 597.900\"","fae":"kiss=\"ska 574*\" or kiss=\"ska 575*\" or kiss=\"ska 597.900\"","se":"kiss=\"ska 574*\" or kiss=\"ska 575*\" or kiss=\"ska 597.900\"","no":"kiss=\"ska 574*\" or kiss=\"ska 575*\" or kiss=\"ska 597.900\""}</v>
      </c>
      <c r="H515" s="25" t="str">
        <f t="shared" si="3"/>
        <v>{"all":"kiss=\"ska 574*\"","nord":"kiss=\"ska 575*\" or kiss=\"ska 597.900\"","sca":"kiss=\"ska 574*\" or kiss=\"ska 575*\" or kiss=\"ska 597.900\"","dk":"kiss=\"ska 574*\" or kiss=\"ska 575*\" or kiss=\"ska 597.900\"","gro":"kiss=\"ska 574*\" or kiss=\"ska 575*\" or kiss=\"ska 597.900\"","ic":"kiss=\"ska 574*\" or kiss=\"ska 575*\" or kiss=\"ska 597.900\"","fae":"kiss=\"ska 574*\" or kiss=\"ska 575*\" or kiss=\"ska 597.900\"","se":"kiss=\"ska 574*\" or kiss=\"ska 575*\" or kiss=\"ska 597.900\"","no":"kiss=\"ska 574*\" or kiss=\"ska 575*\" or kiss=\"ska 597.900\""}</v>
      </c>
      <c r="I515" s="25" t="str">
        <f>VLOOKUP(B515,SUB!B:AK,35,FALSE)</f>
        <v/>
      </c>
      <c r="J515" s="25" t="str">
        <f t="shared" si="4"/>
        <v/>
      </c>
      <c r="K515" s="25" t="str">
        <f>VLOOKUP(B515,HGW!B:AN,39,FALSE)</f>
        <v>{}</v>
      </c>
      <c r="L515" s="25" t="str">
        <f t="shared" si="5"/>
        <v>{}</v>
      </c>
    </row>
    <row r="516">
      <c r="A516" s="17" t="s">
        <v>5684</v>
      </c>
      <c r="B516" t="str">
        <f t="shared" si="1"/>
        <v>949.1</v>
      </c>
      <c r="C516" s="22" t="str">
        <f>VLOOKUP(B516,HGW!B:D,2,FALSE)</f>
        <v>949.X</v>
      </c>
      <c r="D516" s="22" t="str">
        <f>VLOOKUP(B516,SUB!B:D,2,FALSE)</f>
        <v>949.X</v>
      </c>
      <c r="E516" s="22" t="str">
        <f t="shared" si="2"/>
        <v>949.X</v>
      </c>
      <c r="G516" s="25" t="str">
        <f>VLOOKUP(B516,Kiel!C:AL,36,FALSE)</f>
        <v>{"sca":"kiss=\"ska 819*\"","dk":"kiss=\"ska 819*\"","gro":"kiss=\"ska 819*\"","ic":"kiss=\"ska 819*\"","fae":"kiss=\"ska 819*\"","se":"kiss=\"ska 819*\"","no":"kiss=\"ska 819*\""}</v>
      </c>
      <c r="H516" s="25" t="str">
        <f t="shared" si="3"/>
        <v>{"sca":"kiss=\"ska 819*\"","dk":"kiss=\"ska 819*\"","gro":"kiss=\"ska 819*\"","ic":"kiss=\"ska 819*\"","fae":"kiss=\"ska 819*\"","se":"kiss=\"ska 819*\"","no":"kiss=\"ska 819*\""}</v>
      </c>
      <c r="I516" s="25" t="str">
        <f>VLOOKUP(B516,SUB!B:AK,35,FALSE)</f>
        <v/>
      </c>
      <c r="J516" s="25" t="str">
        <f t="shared" si="4"/>
        <v/>
      </c>
      <c r="K516" s="25" t="str">
        <f>VLOOKUP(B516,HGW!B:AN,39,FALSE)</f>
        <v>{"nord":"lklhgw=\"nw 81?\"","bal":"lklhgw=\"nw 81?\"","all":"lklhgw=\"nw 81?\""}</v>
      </c>
      <c r="L516" s="25" t="str">
        <f t="shared" si="5"/>
        <v>{"nord":"lklhgw=\"nw 81?\"","bal":"lklhgw=\"nw 81?\"","all":"lklhgw=\"nw 81?\""}</v>
      </c>
    </row>
    <row r="517">
      <c r="A517" s="17" t="s">
        <v>5687</v>
      </c>
      <c r="B517" t="str">
        <f t="shared" si="1"/>
        <v>949.2</v>
      </c>
      <c r="C517" s="22" t="str">
        <f>VLOOKUP(B517,HGW!B:D,2,FALSE)</f>
        <v>949.X</v>
      </c>
      <c r="D517" s="22" t="str">
        <f>VLOOKUP(B517,SUB!B:D,2,FALSE)</f>
        <v>949.X</v>
      </c>
      <c r="E517" s="22" t="str">
        <f t="shared" si="2"/>
        <v>949.X</v>
      </c>
      <c r="G517" s="25" t="str">
        <f>VLOOKUP(B517,Kiel!C:AL,36,FALSE)</f>
        <v>{"all":"kiss=\"ska 609*\"","nord":"kiss=\"soz 810*\"","sca":"kiss=\"ska 609*\" or kiss=\"ska 851*\" or kiss=\"soz 810*\"","dk":"kiss=\"ska 609*\" or kiss=\"ska 851*\" or kiss=\"soz 810*\"","gro":"kiss=\"ska 609*\" or kiss=\"ska 851*\" or kiss=\"soz 810*\"","ic":"kiss=\"ska 609*\" or kiss=\"ska 851*\" or kiss=\"soz 810*\"","fae":"kiss=\"ska 609*\" or kiss=\"ska 851*\" or kiss=\"soz 810*\"","se":"kiss=\"ska 609*\" or kiss=\"ska 851*\" or kiss=\"soz 810*\"","no":"kiss=\"ska 609*\" or kiss=\"ska 851*\" or kiss=\"soz 810*\"","fi":"kiss=\"soz 810*\""}</v>
      </c>
      <c r="H517" s="25" t="str">
        <f t="shared" si="3"/>
        <v>{"all":"kiss=\"ska 609*\"","nord":"kiss=\"soz 810*\"","sca":"kiss=\"ska 609*\" or kiss=\"ska 851*\" or kiss=\"soz 810*\"","dk":"kiss=\"ska 609*\" or kiss=\"ska 851*\" or kiss=\"soz 810*\"","gro":"kiss=\"ska 609*\" or kiss=\"ska 851*\" or kiss=\"soz 810*\"","ic":"kiss=\"ska 609*\" or kiss=\"ska 851*\" or kiss=\"soz 810*\"","fae":"kiss=\"ska 609*\" or kiss=\"ska 851*\" or kiss=\"soz 810*\"","se":"kiss=\"ska 609*\" or kiss=\"ska 851*\" or kiss=\"soz 810*\"","no":"kiss=\"ska 609*\" or kiss=\"ska 851*\" or kiss=\"soz 810*\"","fi":"kiss=\"soz 810*\""}</v>
      </c>
      <c r="I517" s="25" t="str">
        <f>VLOOKUP(B517,SUB!B:AK,35,FALSE)</f>
        <v/>
      </c>
      <c r="J517" s="25" t="str">
        <f t="shared" si="4"/>
        <v/>
      </c>
      <c r="K517" s="25" t="str">
        <f>VLOOKUP(B517,HGW!B:AN,39,FALSE)</f>
        <v>{"nord":"lklhgw=\"nw 83?\" or lklhgw=\"nw 85?\" or lklhgw=\"mg !!260\" or lklhgw=\"qv 4?\" or lklhgw=\"qv 50?\" or lklhgw=\"qv 56?\"","sca":"lklhgw=\"mg !!260\" not lklhgw=\"mg 56260\"","dk":"lklhgw=\"mg 48260 \"","ic":"lklhgw=\"mg 58260\"","se":"lklhgw=\"mg 54260\"","no":"lklhgw=\"mg 52260\"","fi":"lklhgw=\"mg 56260\"","bal":"lklhgw=\"nw 83?\" or lklhgw=\"nw 85?\" or lklhgw=\"qv 410\"","all":"lklhgw=\"nw 83?\" or lklhgw=\"nw 85?\" or lklhgw=\"qv 410\" or lklhgw=\"qv 50?\" or lklhgw=\"qv 56?\""}</v>
      </c>
      <c r="L517" s="25" t="str">
        <f t="shared" si="5"/>
        <v>{"nord":"lklhgw=\"nw 83?\" or lklhgw=\"nw 85?\" or lklhgw=\"mg !!260\" or lklhgw=\"qv 4?\" or lklhgw=\"qv 50?\" or lklhgw=\"qv 56?\"","sca":"lklhgw=\"mg !!260\" not lklhgw=\"mg 56260\"","dk":"lklhgw=\"mg 48260 \"","ic":"lklhgw=\"mg 58260\"","se":"lklhgw=\"mg 54260\"","no":"lklhgw=\"mg 52260\"","fi":"lklhgw=\"mg 56260\"","bal":"lklhgw=\"nw 83?\" or lklhgw=\"nw 85?\" or lklhgw=\"qv 410\"","all":"lklhgw=\"nw 83?\" or lklhgw=\"nw 85?\" or lklhgw=\"qv 410\" or lklhgw=\"qv 50?\" or lklhgw=\"qv 56?\""}</v>
      </c>
    </row>
    <row r="518">
      <c r="A518" s="17" t="s">
        <v>5714</v>
      </c>
      <c r="B518" t="str">
        <f t="shared" si="1"/>
        <v>94A.X</v>
      </c>
      <c r="C518" s="22" t="str">
        <f>VLOOKUP(B518,HGW!B:D,2,FALSE)</f>
        <v>94X</v>
      </c>
      <c r="D518" s="22" t="str">
        <f>VLOOKUP(B518,SUB!B:D,2,FALSE)</f>
        <v>94X</v>
      </c>
      <c r="E518" s="22" t="str">
        <f t="shared" si="2"/>
        <v>94X</v>
      </c>
      <c r="G518" s="26" t="str">
        <f>VLOOKUP(B518,Kiel!C:AL,36,FALSE)</f>
        <v>#N/A</v>
      </c>
      <c r="H518" s="26" t="str">
        <f t="shared" si="3"/>
        <v>{}</v>
      </c>
      <c r="I518" s="25" t="str">
        <f>VLOOKUP(B518,SUB!B:AK,35,FALSE)</f>
        <v/>
      </c>
      <c r="J518" s="25" t="str">
        <f t="shared" si="4"/>
        <v/>
      </c>
      <c r="K518" s="25" t="str">
        <f>VLOOKUP(B518,HGW!B:AN,39,FALSE)</f>
        <v>{"nord":"lklhgw=\"nw?\" not lklhgw=\"nw 7?\" not lklhgw=\"nw 8?\" not lklhgw=\"nw 9?\" or lklhgw=\"qf?\" or lklhgw=\"qr 571?\" or lklhgw=\"qk 24?\"","sca":"lklhgw=\"nw 2325\" or lklhgw=\"nw 2360\" or lklhgw=\"nw 2430\" or lklhgw=\"nw 2400\"","dk":"lklhgw=\"nw 2325\"","ic":"lklhgw=\"nw 2360\"","se":"lklhgw=\"nw 2430\"","no":"lklhgw=\"nw 2400\"","fi":"lklhgw=\"nw 2330\"","bal":"lklhgw=\"nw?\" not lklhgw=\"nw 7?\" not lklhgw=\"nw 8?\" not lklhgw=\"nw 9?\" or lklhgw=\"qf?\" or lklhgw=\"qr 571?\" or lklhgw=\"qk 24?\"","all":"lklhgw=\"nw?\" not lklhgw=\"nw 7?\" not lklhgw=\"nw 8?\" not lklhgw=\"nw 9?\" or lklhgw=\"qf?\" or lklhgw=\"qr 571?\" or lklhgw=\"qk 24?\""}</v>
      </c>
      <c r="L518" s="25" t="str">
        <f t="shared" si="5"/>
        <v>{"nord":"lklhgw=\"nw?\" not lklhgw=\"nw 7?\" not lklhgw=\"nw 8?\" not lklhgw=\"nw 9?\" or lklhgw=\"qf?\" or lklhgw=\"qr 571?\" or lklhgw=\"qk 24?\"","sca":"lklhgw=\"nw 2325\" or lklhgw=\"nw 2360\" or lklhgw=\"nw 2430\" or lklhgw=\"nw 2400\"","dk":"lklhgw=\"nw 2325\"","ic":"lklhgw=\"nw 2360\"","se":"lklhgw=\"nw 2430\"","no":"lklhgw=\"nw 2400\"","fi":"lklhgw=\"nw 2330\"","bal":"lklhgw=\"nw?\" not lklhgw=\"nw 7?\" not lklhgw=\"nw 8?\" not lklhgw=\"nw 9?\" or lklhgw=\"qf?\" or lklhgw=\"qr 571?\" or lklhgw=\"qk 24?\"","all":"lklhgw=\"nw?\" not lklhgw=\"nw 7?\" not lklhgw=\"nw 8?\" not lklhgw=\"nw 9?\" or lklhgw=\"qf?\" or lklhgw=\"qr 571?\" or lklhgw=\"qk 24?\""}</v>
      </c>
    </row>
    <row r="519">
      <c r="A519" s="17" t="s">
        <v>6051</v>
      </c>
      <c r="B519" t="str">
        <f t="shared" si="1"/>
        <v>94A.0X</v>
      </c>
      <c r="C519" s="22" t="str">
        <f>VLOOKUP(B519,HGW!B:D,2,FALSE)</f>
        <v>94A.X</v>
      </c>
      <c r="D519" t="str">
        <f>VLOOKUP(B519,SUB!B:D,2,FALSE)</f>
        <v>#N/A</v>
      </c>
      <c r="E519" s="22" t="str">
        <f t="shared" si="2"/>
        <v>94A.X</v>
      </c>
      <c r="G519" s="26" t="str">
        <f>VLOOKUP(B519,Kiel!C:AL,36,FALSE)</f>
        <v>#N/A</v>
      </c>
      <c r="H519" s="26" t="str">
        <f t="shared" si="3"/>
        <v>{}</v>
      </c>
      <c r="I519" s="26" t="str">
        <f>VLOOKUP(B519,SUB!B:AK,35,FALSE)</f>
        <v>#N/A</v>
      </c>
      <c r="J519" s="26" t="str">
        <f t="shared" si="4"/>
        <v>{}</v>
      </c>
      <c r="K519" s="25" t="str">
        <f>VLOOKUP(B519,HGW!B:AN,39,FALSE)</f>
        <v>{"all":"(lklhgw=\"nw?\" not lklhgw=\"nw 30?\" not lklhgw=\"nw 7?\" not lklhgw=\"nw 8?\" not lklhgw=\"nw 9?\")\" or lklhgw=\"qf?\" or lklhgw=\"qr 571?\" or lklhgw=\"qk 24?\""}</v>
      </c>
      <c r="L519" s="25" t="str">
        <f t="shared" si="5"/>
        <v>{"all":"(lklhgw=\"nw?\" not lklhgw=\"nw 30?\" not lklhgw=\"nw 7?\" not lklhgw=\"nw 8?\" not lklhgw=\"nw 9?\")\" or lklhgw=\"qf?\" or lklhgw=\"qr 571?\" or lklhgw=\"qk 24?\""}</v>
      </c>
    </row>
    <row r="520">
      <c r="A520" s="17" t="s">
        <v>6052</v>
      </c>
      <c r="B520" t="str">
        <f t="shared" si="1"/>
        <v>94A.01</v>
      </c>
      <c r="C520" s="22" t="str">
        <f>VLOOKUP(B520,HGW!B:D,2,FALSE)</f>
        <v>94A.0X</v>
      </c>
      <c r="D520" t="str">
        <f>VLOOKUP(B520,SUB!B:D,2,FALSE)</f>
        <v>#N/A</v>
      </c>
      <c r="E520" s="22" t="str">
        <f t="shared" si="2"/>
        <v>94A.0X</v>
      </c>
      <c r="G520" s="25" t="str">
        <f>VLOOKUP(B520,Kiel!C:AL,36,FALSE)</f>
        <v>{"nord":"kiss=\"ska 185.100\" or kiss=\"ska 185.200\" or kiss=\"ska 196*\" or kiss=\"ska 198*\"","sca":"kiss=\"ska 185.100\" or kiss=\"ska 185.200\" or kiss=\"ska 196*\" or kiss=\"ska 198*\"","dk":"kiss=\"ska 185.100\" or kiss=\"ska 185.200\" or kiss=\"ska 196*\" or kiss=\"ska 198*\"","gro":"kiss=\"ska 185.100\" or kiss=\"ska 185.200\" or kiss=\"ska 196*\" or kiss=\"ska 198*\"","ic":"kiss=\"ska 185.100\" or kiss=\"ska 185.200\" or kiss=\"ska 196*\" or kiss=\"ska 198*\"","fae":"kiss=\"ska 185.100\" or kiss=\"ska 185.200\" or kiss=\"ska 196*\" or kiss=\"ska 198*\"","se":"kiss=\"ska 185.100\" or kiss=\"ska 185.200\" or kiss=\"ska 196*\" or kiss=\"ska 198*\"","no":"kiss=\"ska 185.100\" or kiss=\"ska 185.200\" or kiss=\"ska 196*\" or kiss=\"ska 198*\""}</v>
      </c>
      <c r="H520" s="25" t="str">
        <f t="shared" si="3"/>
        <v>{"nord":"kiss=\"ska 185.100\" or kiss=\"ska 185.200\" or kiss=\"ska 196*\" or kiss=\"ska 198*\"","sca":"kiss=\"ska 185.100\" or kiss=\"ska 185.200\" or kiss=\"ska 196*\" or kiss=\"ska 198*\"","dk":"kiss=\"ska 185.100\" or kiss=\"ska 185.200\" or kiss=\"ska 196*\" or kiss=\"ska 198*\"","gro":"kiss=\"ska 185.100\" or kiss=\"ska 185.200\" or kiss=\"ska 196*\" or kiss=\"ska 198*\"","ic":"kiss=\"ska 185.100\" or kiss=\"ska 185.200\" or kiss=\"ska 196*\" or kiss=\"ska 198*\"","fae":"kiss=\"ska 185.100\" or kiss=\"ska 185.200\" or kiss=\"ska 196*\" or kiss=\"ska 198*\"","se":"kiss=\"ska 185.100\" or kiss=\"ska 185.200\" or kiss=\"ska 196*\" or kiss=\"ska 198*\"","no":"kiss=\"ska 185.100\" or kiss=\"ska 185.200\" or kiss=\"ska 196*\" or kiss=\"ska 198*\""}</v>
      </c>
      <c r="I520" s="26" t="str">
        <f>VLOOKUP(B520,SUB!B:AK,35,FALSE)</f>
        <v>#N/A</v>
      </c>
      <c r="J520" s="26" t="str">
        <f t="shared" si="4"/>
        <v>{}</v>
      </c>
      <c r="K520" s="25" t="str">
        <f>VLOOKUP(B520,HGW!B:AN,39,FALSE)</f>
        <v>{}</v>
      </c>
      <c r="L520" s="25" t="str">
        <f t="shared" si="5"/>
        <v>{}</v>
      </c>
    </row>
    <row r="521">
      <c r="A521" s="17" t="s">
        <v>6053</v>
      </c>
      <c r="B521" t="str">
        <f t="shared" si="1"/>
        <v>94A.02</v>
      </c>
      <c r="C521" s="22" t="str">
        <f>VLOOKUP(B521,HGW!B:D,2,FALSE)</f>
        <v>94A.0X</v>
      </c>
      <c r="D521" t="str">
        <f>VLOOKUP(B521,SUB!B:D,2,FALSE)</f>
        <v>#N/A</v>
      </c>
      <c r="E521" s="22" t="str">
        <f t="shared" si="2"/>
        <v>94A.0X</v>
      </c>
      <c r="G521" s="25" t="str">
        <f>VLOOKUP(B521,Kiel!C:AL,36,FALSE)</f>
        <v>{"all":"kiss=\"ska 305*\"","nord":"kiss=\"ska 305*\" or kiss=\"ska 308*\"","sca":"kiss=\"ska 305*\" or kiss=\"ska 308*\"","dk":"kiss=\"ska 305*\" or kiss=\"ska 308*\"","gro":"kiss=\"ska 305*\" or kiss=\"ska 308*\"","ic":"kiss=\"ska 305*\" or kiss=\"ska 308*\"","fae":"kiss=\"ska 305*\" or kiss=\"ska 308*\"","se":"kiss=\"ska 305*\" or kiss=\"ska 308*\"","no":"kiss=\"ska 305*\" or kiss=\"ska 308*\"","fi":"kiss=\"ska 305*\""}</v>
      </c>
      <c r="H521" s="25" t="str">
        <f t="shared" si="3"/>
        <v>{"all":"kiss=\"ska 305*\"","nord":"kiss=\"ska 305*\" or kiss=\"ska 308*\"","sca":"kiss=\"ska 305*\" or kiss=\"ska 308*\"","dk":"kiss=\"ska 305*\" or kiss=\"ska 308*\"","gro":"kiss=\"ska 305*\" or kiss=\"ska 308*\"","ic":"kiss=\"ska 305*\" or kiss=\"ska 308*\"","fae":"kiss=\"ska 305*\" or kiss=\"ska 308*\"","se":"kiss=\"ska 305*\" or kiss=\"ska 308*\"","no":"kiss=\"ska 305*\" or kiss=\"ska 308*\"","fi":"kiss=\"ska 305*\""}</v>
      </c>
      <c r="I521" s="26" t="str">
        <f>VLOOKUP(B521,SUB!B:AK,35,FALSE)</f>
        <v>#N/A</v>
      </c>
      <c r="J521" s="26" t="str">
        <f t="shared" si="4"/>
        <v>{}</v>
      </c>
      <c r="K521" s="25" t="str">
        <f>VLOOKUP(B521,HGW!B:AN,39,FALSE)</f>
        <v>{}</v>
      </c>
      <c r="L521" s="25" t="str">
        <f t="shared" si="5"/>
        <v>{}</v>
      </c>
    </row>
    <row r="522">
      <c r="A522" s="17" t="s">
        <v>6055</v>
      </c>
      <c r="B522" t="str">
        <f t="shared" si="1"/>
        <v>94A.03</v>
      </c>
      <c r="C522" s="22" t="str">
        <f>VLOOKUP(B522,HGW!B:D,2,FALSE)</f>
        <v>94A.0X</v>
      </c>
      <c r="D522" t="str">
        <f>VLOOKUP(B522,SUB!B:D,2,FALSE)</f>
        <v>#N/A</v>
      </c>
      <c r="E522" s="22" t="str">
        <f t="shared" si="2"/>
        <v>94A.0X</v>
      </c>
      <c r="G522" s="25" t="str">
        <f>VLOOKUP(B522,Kiel!C:AL,36,FALSE)</f>
        <v>{"all":"kiss=\"ska 438*\"","nord":"kiss=\"ska 438*\" or kiss=\"ska 460*\" or kiss=\"ska 462*\"","sca":"kiss=\"ska 438*\" or kiss=\"ska 460*\" or kiss=\"ska 462*\"","dk":"kiss=\"ska 438*\" or kiss=\"ska 460*\" or kiss=\"ska 462*\"","gro":"kiss=\"ska 438*\" or kiss=\"ska 460*\" or kiss=\"ska 462*\"","ic":"kiss=\"ska 438*\" or kiss=\"ska 460*\" or kiss=\"ska 462*\"","fae":"kiss=\"ska 438*\" or kiss=\"ska 460*\" or kiss=\"ska 462*\"","se":"kiss=\"ska 438*\" or kiss=\"ska 460*\" or kiss=\"ska 462*\"","no":"kiss=\"ska 438*\" or kiss=\"ska 460*\" or kiss=\"ska 462*\"","fi":"kiss=\"ska 438*\""}</v>
      </c>
      <c r="H522" s="25" t="str">
        <f t="shared" si="3"/>
        <v>{"all":"kiss=\"ska 438*\"","nord":"kiss=\"ska 438*\" or kiss=\"ska 460*\" or kiss=\"ska 462*\"","sca":"kiss=\"ska 438*\" or kiss=\"ska 460*\" or kiss=\"ska 462*\"","dk":"kiss=\"ska 438*\" or kiss=\"ska 460*\" or kiss=\"ska 462*\"","gro":"kiss=\"ska 438*\" or kiss=\"ska 460*\" or kiss=\"ska 462*\"","ic":"kiss=\"ska 438*\" or kiss=\"ska 460*\" or kiss=\"ska 462*\"","fae":"kiss=\"ska 438*\" or kiss=\"ska 460*\" or kiss=\"ska 462*\"","se":"kiss=\"ska 438*\" or kiss=\"ska 460*\" or kiss=\"ska 462*\"","no":"kiss=\"ska 438*\" or kiss=\"ska 460*\" or kiss=\"ska 462*\"","fi":"kiss=\"ska 438*\""}</v>
      </c>
      <c r="I522" s="26" t="str">
        <f>VLOOKUP(B522,SUB!B:AK,35,FALSE)</f>
        <v>#N/A</v>
      </c>
      <c r="J522" s="26" t="str">
        <f t="shared" si="4"/>
        <v>{}</v>
      </c>
      <c r="K522" s="25" t="str">
        <f>VLOOKUP(B522,HGW!B:AN,39,FALSE)</f>
        <v>{}</v>
      </c>
      <c r="L522" s="25" t="str">
        <f t="shared" si="5"/>
        <v>{}</v>
      </c>
    </row>
    <row r="523">
      <c r="A523" s="17" t="s">
        <v>6056</v>
      </c>
      <c r="B523" t="str">
        <f t="shared" si="1"/>
        <v>94A.04</v>
      </c>
      <c r="C523" s="22" t="str">
        <f>VLOOKUP(B523,HGW!B:D,2,FALSE)</f>
        <v>94A.0X</v>
      </c>
      <c r="D523" t="str">
        <f>VLOOKUP(B523,SUB!B:D,2,FALSE)</f>
        <v>#N/A</v>
      </c>
      <c r="E523" s="22" t="str">
        <f t="shared" si="2"/>
        <v>94A.0X</v>
      </c>
      <c r="G523" s="25" t="str">
        <f>VLOOKUP(B523,Kiel!C:AL,36,FALSE)</f>
        <v>{"all":"kiss=\"ska 574*\"","nord":"kiss=\"ska 575*\" or kiss=\"ska 793*\" or kiss=\"ska 624*\" or kiss=\"ska 626*\"","sca":"kiss=\"ska 574*\" or kiss=\"ska 575*\" or kiss=\"ska 793*\" or kiss=\"ska 624*\" or kiss=\"ska 626*\"","dk":"kiss=\"ska 574*\" or kiss=\"ska 575*\" or kiss=\"ska 793*\" or kiss=\"ska 624*\" or kiss=\"ska 626*\"","gro":"kiss=\"ska 574*\" or kiss=\"ska 575*\" or kiss=\"ska 793*\" or kiss=\"ska 624*\" or kiss=\"ska 626*\"","ic":"kiss=\"ska 574*\" or kiss=\"ska 575*\" or kiss=\"ska 793*\" or kiss=\"ska 624*\" or kiss=\"ska 626*\"","fae":"kiss=\"ska 574*\" or kiss=\"ska 575*\" or kiss=\"ska 793*\" or kiss=\"ska 624*\" or kiss=\"ska 626*\"","se":"kiss=\"ska 574*\" or kiss=\"ska 575*\" or kiss=\"ska 793*\" or kiss=\"ska 624*\" or kiss=\"ska 626*\"","no":"kiss=\"ska 574*\" or kiss=\"ska 575*\" or kiss=\"ska 793*\" or kiss=\"ska 624*\" or kiss=\"ska 626*\""}</v>
      </c>
      <c r="H523" s="25" t="str">
        <f t="shared" si="3"/>
        <v>{"all":"kiss=\"ska 574*\"","nord":"kiss=\"ska 575*\" or kiss=\"ska 793*\" or kiss=\"ska 624*\" or kiss=\"ska 626*\"","sca":"kiss=\"ska 574*\" or kiss=\"ska 575*\" or kiss=\"ska 793*\" or kiss=\"ska 624*\" or kiss=\"ska 626*\"","dk":"kiss=\"ska 574*\" or kiss=\"ska 575*\" or kiss=\"ska 793*\" or kiss=\"ska 624*\" or kiss=\"ska 626*\"","gro":"kiss=\"ska 574*\" or kiss=\"ska 575*\" or kiss=\"ska 793*\" or kiss=\"ska 624*\" or kiss=\"ska 626*\"","ic":"kiss=\"ska 574*\" or kiss=\"ska 575*\" or kiss=\"ska 793*\" or kiss=\"ska 624*\" or kiss=\"ska 626*\"","fae":"kiss=\"ska 574*\" or kiss=\"ska 575*\" or kiss=\"ska 793*\" or kiss=\"ska 624*\" or kiss=\"ska 626*\"","se":"kiss=\"ska 574*\" or kiss=\"ska 575*\" or kiss=\"ska 793*\" or kiss=\"ska 624*\" or kiss=\"ska 626*\"","no":"kiss=\"ska 574*\" or kiss=\"ska 575*\" or kiss=\"ska 793*\" or kiss=\"ska 624*\" or kiss=\"ska 626*\""}</v>
      </c>
      <c r="I523" s="26" t="str">
        <f>VLOOKUP(B523,SUB!B:AK,35,FALSE)</f>
        <v>#N/A</v>
      </c>
      <c r="J523" s="26" t="str">
        <f t="shared" si="4"/>
        <v>{}</v>
      </c>
      <c r="K523" s="25" t="str">
        <f>VLOOKUP(B523,HGW!B:AN,39,FALSE)</f>
        <v>{}</v>
      </c>
      <c r="L523" s="25" t="str">
        <f t="shared" si="5"/>
        <v>{}</v>
      </c>
    </row>
    <row r="524">
      <c r="A524" s="17" t="s">
        <v>6058</v>
      </c>
      <c r="B524" t="str">
        <f t="shared" si="1"/>
        <v>94A.05</v>
      </c>
      <c r="C524" s="22" t="str">
        <f>VLOOKUP(B524,HGW!B:D,2,FALSE)</f>
        <v>94A.0X</v>
      </c>
      <c r="D524" t="str">
        <f>VLOOKUP(B524,SUB!B:D,2,FALSE)</f>
        <v>#N/A</v>
      </c>
      <c r="E524" s="22" t="str">
        <f t="shared" si="2"/>
        <v>94A.0X</v>
      </c>
      <c r="G524" s="25" t="str">
        <f>VLOOKUP(B524,Kiel!C:AL,36,FALSE)</f>
        <v>{"nord":"kiss=\"ska 575*\" or kiss=\"ska 793*\" or kiss=\"ska 624*\" or kiss=\"ska 626*\"","sca":"kiss=\"ska 574*\" or kiss=\"ska 785*\" or kiss=\"ska 788.800\" or kiss=\"ska 575*\" or kiss=\"ska 793*\" or kiss=\"ska 624*\" or kiss=\"ska 626*\"","dk":"kiss=\"ska 574*\" or kiss=\"ska 785*\" or kiss=\"ska 788.800\" or kiss=\"ska 575*\" or kiss=\"ska 793*\" or kiss=\"ska 624*\" or kiss=\"ska 626*\"","gro":"kiss=\"ska 574*\" or kiss=\"ska 785*\" or kiss=\"ska 788.800\" or kiss=\"ska 575*\" or kiss=\"ska 793*\" or kiss=\"ska 624*\" or kiss=\"ska 626*\"","ic":"kiss=\"ska 574*\" or kiss=\"ska 785*\" or kiss=\"ska 788.800\" or kiss=\"ska 575*\" or kiss=\"ska 793*\" or kiss=\"ska 624*\" or kiss=\"ska 626*\"","fae":"kiss=\"ska 574*\" or kiss=\"ska 785*\" or kiss=\"ska 788.800\" or kiss=\"ska 575*\" or kiss=\"ska 793*\" or kiss=\"ska 624*\" or kiss=\"ska 626*\"","se":"kiss=\"ska 574*\" or kiss=\"ska 785*\" or kiss=\"ska 788.800\" or kiss=\"ska 575*\" or kiss=\"ska 793*\" or kiss=\"ska 624*\" or kiss=\"ska 626*\"","no":"kiss=\"ska 574*\" or kiss=\"ska 785*\" or kiss=\"ska 788.800\" or kiss=\"ska 575*\" or kiss=\"ska 793*\" or kiss=\"ska 624*\" or kiss=\"ska 626*\""}</v>
      </c>
      <c r="H524" s="25" t="str">
        <f t="shared" si="3"/>
        <v>{"nord":"kiss=\"ska 575*\" or kiss=\"ska 793*\" or kiss=\"ska 624*\" or kiss=\"ska 626*\"","sca":"kiss=\"ska 574*\" or kiss=\"ska 785*\" or kiss=\"ska 788.800\" or kiss=\"ska 575*\" or kiss=\"ska 793*\" or kiss=\"ska 624*\" or kiss=\"ska 626*\"","dk":"kiss=\"ska 574*\" or kiss=\"ska 785*\" or kiss=\"ska 788.800\" or kiss=\"ska 575*\" or kiss=\"ska 793*\" or kiss=\"ska 624*\" or kiss=\"ska 626*\"","gro":"kiss=\"ska 574*\" or kiss=\"ska 785*\" or kiss=\"ska 788.800\" or kiss=\"ska 575*\" or kiss=\"ska 793*\" or kiss=\"ska 624*\" or kiss=\"ska 626*\"","ic":"kiss=\"ska 574*\" or kiss=\"ska 785*\" or kiss=\"ska 788.800\" or kiss=\"ska 575*\" or kiss=\"ska 793*\" or kiss=\"ska 624*\" or kiss=\"ska 626*\"","fae":"kiss=\"ska 574*\" or kiss=\"ska 785*\" or kiss=\"ska 788.800\" or kiss=\"ska 575*\" or kiss=\"ska 793*\" or kiss=\"ska 624*\" or kiss=\"ska 626*\"","se":"kiss=\"ska 574*\" or kiss=\"ska 785*\" or kiss=\"ska 788.800\" or kiss=\"ska 575*\" or kiss=\"ska 793*\" or kiss=\"ska 624*\" or kiss=\"ska 626*\"","no":"kiss=\"ska 574*\" or kiss=\"ska 785*\" or kiss=\"ska 788.800\" or kiss=\"ska 575*\" or kiss=\"ska 793*\" or kiss=\"ska 624*\" or kiss=\"ska 626*\""}</v>
      </c>
      <c r="I524" s="26" t="str">
        <f>VLOOKUP(B524,SUB!B:AK,35,FALSE)</f>
        <v>#N/A</v>
      </c>
      <c r="J524" s="26" t="str">
        <f t="shared" si="4"/>
        <v>{}</v>
      </c>
      <c r="K524" s="25" t="str">
        <f>VLOOKUP(B524,HGW!B:AN,39,FALSE)</f>
        <v>{}</v>
      </c>
      <c r="L524" s="25" t="str">
        <f t="shared" si="5"/>
        <v>{}</v>
      </c>
    </row>
    <row r="525">
      <c r="A525" s="17" t="s">
        <v>5730</v>
      </c>
      <c r="B525" t="str">
        <f t="shared" si="1"/>
        <v>94A.1</v>
      </c>
      <c r="C525" s="22" t="str">
        <f>VLOOKUP(B525,HGW!B:D,2,FALSE)</f>
        <v>94A.X</v>
      </c>
      <c r="D525" s="22" t="str">
        <f>VLOOKUP(B525,SUB!B:D,2,FALSE)</f>
        <v>94A.X</v>
      </c>
      <c r="E525" s="22" t="str">
        <f t="shared" si="2"/>
        <v>94A.X</v>
      </c>
      <c r="G525" s="25" t="str">
        <f>VLOOKUP(B525,Kiel!C:AL,36,FALSE)</f>
        <v>{"nord":"kiss=\"agr 2*\" or kiss=\"ska 185.900\" or kiss=\"ska 446.100\" or kiss=\"ska 446.200\" or kiss=\"ska 446.400\" or kiss=\"ska 446.500\" or kiss=\"ska 446.600\" or kiss=\"ska 446.700\" or kiss=\"ska 597.100\" or kiss=\"ska 786*\"","sca":"kiss=\"agr 2*\" or kiss=\"ska 185.900\" or kiss=\"ska 446.100\" or kiss=\"ska 446.200\" or kiss=\"ska 446.400\" or kiss=\"ska 446.500\" or kiss=\"ska 446.600\" or kiss=\"ska 446.700\" or kiss=\"ska 597.100\" or kiss=\"ska 786*\"","dk":"kiss=\"agr 2*\" or kiss=\"ska 185.900\" or kiss=\"ska 446.100\" or kiss=\"ska 446.200\" or kiss=\"ska 446.400\" or kiss=\"ska 446.500\" or kiss=\"ska 446.600\" or kiss=\"ska 446.700\" or kiss=\"ska 597.100\" or kiss=\"ska 786*\"","gro":"kiss=\"agr 2*\" or kiss=\"ska 185.900\" or kiss=\"ska 446.100\" or kiss=\"ska 446.200\" or kiss=\"ska 446.400\" or kiss=\"ska 446.500\" or kiss=\"ska 446.600\" or kiss=\"ska 446.700\" or kiss=\"ska 597.100\" or kiss=\"ska 786*\"","ic":"kiss=\"agr 2*\" or kiss=\"ska 185.900\" or kiss=\"ska 446.100\" or kiss=\"ska 446.200\" or kiss=\"ska 446.400\" or kiss=\"ska 446.500\" or kiss=\"ska 446.600\" or kiss=\"ska 446.700\" or kiss=\"ska 597.100\" or kiss=\"ska 786*\"","fae":"kiss=\"agr 2*\" or kiss=\"ska 185.900\" or kiss=\"ska 446.100\" or kiss=\"ska 446.200\" or kiss=\"ska 446.400\" or kiss=\"ska 446.500\" or kiss=\"ska 446.600\" or kiss=\"ska 446.700\" or kiss=\"ska 597.100\" or kiss=\"ska 786*\"","se":"kiss=\"agr 2*\" or kiss=\"ska 185.900\" or kiss=\"ska 446.100\" or kiss=\"ska 446.200\" or kiss=\"ska 446.400\" or kiss=\"ska 446.500\" or kiss=\"ska 446.600\" or kiss=\"ska 446.700\" or kiss=\"ska 597.100\" or kiss=\"ska 786*\"","no":"kiss=\"agr 2*\" or kiss=\"ska 185.900\" or kiss=\"ska 446.100\" or kiss=\"ska 446.200\" or kiss=\"ska 446.400\" or kiss=\"ska 446.500\" or kiss=\"ska 446.600\" or kiss=\"ska 446.700\" or kiss=\"ska 597.100\" or kiss=\"ska 786*\"","fi":"kiss=\"agr 2*\""}</v>
      </c>
      <c r="H525" s="25" t="str">
        <f t="shared" si="3"/>
        <v>{"nord":"kiss=\"agr 2*\" or kiss=\"ska 185.900\" or kiss=\"ska 446.100\" or kiss=\"ska 446.200\" or kiss=\"ska 446.400\" or kiss=\"ska 446.500\" or kiss=\"ska 446.600\" or kiss=\"ska 446.700\" or kiss=\"ska 597.100\" or kiss=\"ska 786*\"","sca":"kiss=\"agr 2*\" or kiss=\"ska 185.900\" or kiss=\"ska 446.100\" or kiss=\"ska 446.200\" or kiss=\"ska 446.400\" or kiss=\"ska 446.500\" or kiss=\"ska 446.600\" or kiss=\"ska 446.700\" or kiss=\"ska 597.100\" or kiss=\"ska 786*\"","dk":"kiss=\"agr 2*\" or kiss=\"ska 185.900\" or kiss=\"ska 446.100\" or kiss=\"ska 446.200\" or kiss=\"ska 446.400\" or kiss=\"ska 446.500\" or kiss=\"ska 446.600\" or kiss=\"ska 446.700\" or kiss=\"ska 597.100\" or kiss=\"ska 786*\"","gro":"kiss=\"agr 2*\" or kiss=\"ska 185.900\" or kiss=\"ska 446.100\" or kiss=\"ska 446.200\" or kiss=\"ska 446.400\" or kiss=\"ska 446.500\" or kiss=\"ska 446.600\" or kiss=\"ska 446.700\" or kiss=\"ska 597.100\" or kiss=\"ska 786*\"","ic":"kiss=\"agr 2*\" or kiss=\"ska 185.900\" or kiss=\"ska 446.100\" or kiss=\"ska 446.200\" or kiss=\"ska 446.400\" or kiss=\"ska 446.500\" or kiss=\"ska 446.600\" or kiss=\"ska 446.700\" or kiss=\"ska 597.100\" or kiss=\"ska 786*\"","fae":"kiss=\"agr 2*\" or kiss=\"ska 185.900\" or kiss=\"ska 446.100\" or kiss=\"ska 446.200\" or kiss=\"ska 446.400\" or kiss=\"ska 446.500\" or kiss=\"ska 446.600\" or kiss=\"ska 446.700\" or kiss=\"ska 597.100\" or kiss=\"ska 786*\"","se":"kiss=\"agr 2*\" or kiss=\"ska 185.900\" or kiss=\"ska 446.100\" or kiss=\"ska 446.200\" or kiss=\"ska 446.400\" or kiss=\"ska 446.500\" or kiss=\"ska 446.600\" or kiss=\"ska 446.700\" or kiss=\"ska 597.100\" or kiss=\"ska 786*\"","no":"kiss=\"agr 2*\" or kiss=\"ska 185.900\" or kiss=\"ska 446.100\" or kiss=\"ska 446.200\" or kiss=\"ska 446.400\" or kiss=\"ska 446.500\" or kiss=\"ska 446.600\" or kiss=\"ska 446.700\" or kiss=\"ska 597.100\" or kiss=\"ska 786*\"","fi":"kiss=\"agr 2*\""}</v>
      </c>
      <c r="I525" s="25" t="str">
        <f>VLOOKUP(B525,SUB!B:AK,35,FALSE)</f>
        <v/>
      </c>
      <c r="J525" s="25" t="str">
        <f t="shared" si="4"/>
        <v/>
      </c>
      <c r="K525" s="25" t="str">
        <f>VLOOKUP(B525,HGW!B:AN,39,FALSE)</f>
        <v>{"nord":"lklhgw=\"nw 30?\" or lklhgw=\"nw 78?\" or lklhgw=\"nw 79?\" or lklhgw=\"za 8?\" or lklhgw=\"qs 100\"","sca":"lklhgw=\"za 8022?\" not lklhgw=\"za 80227\"","dk":"lklhgw=\"za 80223\"","se":"lklhgw=\"za 80226\"","no":"lklhgw=\"za 80225\"","fi":"lklhgw=\"za 80227\"","bal":"lklhgw=\"nw 30?\" or lklhgw=\"nw 78?\" or lklhgw=\"nw 79?\" or lklhgw=\"za 8?\" or lklhgw=\"qs 100\"","all":"lklhgw=\"nw 30?\" or lklhgw=\"nw 78?\" or lklhgw=\"nw 79?\" or lklhgw=\"za 8?\" or lklhgw=\"qs 100\""}</v>
      </c>
      <c r="L525" s="25" t="str">
        <f t="shared" si="5"/>
        <v>{"nord":"lklhgw=\"nw 30?\" or lklhgw=\"nw 78?\" or lklhgw=\"nw 79?\" or lklhgw=\"za 8?\" or lklhgw=\"qs 100\"","sca":"lklhgw=\"za 8022?\" not lklhgw=\"za 80227\"","dk":"lklhgw=\"za 80223\"","se":"lklhgw=\"za 80226\"","no":"lklhgw=\"za 80225\"","fi":"lklhgw=\"za 80227\"","bal":"lklhgw=\"nw 30?\" or lklhgw=\"nw 78?\" or lklhgw=\"nw 79?\" or lklhgw=\"za 8?\" or lklhgw=\"qs 100\"","all":"lklhgw=\"nw 30?\" or lklhgw=\"nw 78?\" or lklhgw=\"nw 79?\" or lklhgw=\"za 8?\" or lklhgw=\"qs 100\""}</v>
      </c>
    </row>
    <row r="526">
      <c r="A526" s="17" t="s">
        <v>6060</v>
      </c>
      <c r="B526" t="str">
        <f t="shared" si="1"/>
        <v>94A.2X</v>
      </c>
      <c r="C526" s="22" t="str">
        <f>VLOOKUP(B526,HGW!B:D,2,FALSE)</f>
        <v>94A.X</v>
      </c>
      <c r="D526" s="22" t="str">
        <f>VLOOKUP(B526,SUB!B:D,2,FALSE)</f>
        <v>94A.X</v>
      </c>
      <c r="E526" s="22" t="str">
        <f t="shared" si="2"/>
        <v>94A.X</v>
      </c>
      <c r="G526" s="25" t="str">
        <f>VLOOKUP(B526,Kiel!C:AL,36,FALSE)</f>
        <v>{"all":"kiss=\"ska 192.100\" or kiss=\"ska 321.900\" or kiss=\"ska 456.400\" or kiss=\"ska 456.100\" or kiss=\"ska 613*\" or kiss=\"ska 617*\" or kiss=\"ska 613*\"","nord":"kiss=\"ska 456.400\"","sca":"kiss=\"ska 790.600\" or kiss=\"ska 192.100\" or kiss=\"ska 321.900\" or kiss=\"ska 456.400\" or kiss=\"ska 456.100\" or kiss=\"ska 613*\" or kiss=\"ska 617*\" or kiss=\"ska 613*\"","dk":"kiss=\"ska 790.600\" or kiss=\"ska 192.100\" or kiss=\"ska 321.900\" or kiss=\"ska 456.400\" or kiss=\"ska 456.100\" or kiss=\"ska 613*\" or kiss=\"ska 617*\" or kiss=\"ska 613*\"","gro":"kiss=\"ska 790.600\" or kiss=\"ska 192.100\" or kiss=\"ska 321.900\" or kiss=\"ska 456.400\" or kiss=\"ska 456.100\" or kiss=\"ska 613*\" or kiss=\"ska 617*\" or kiss=\"ska 613*\"","ic":"kiss=\"ska 790.600\" or kiss=\"ska 192.100\" or kiss=\"ska 321.900\" or kiss=\"ska 456.400\" or kiss=\"ska 456.100\" or kiss=\"ska 613*\" or kiss=\"ska 617*\" or kiss=\"ska 613*\"","fae":"kiss=\"ska 790.600\" or kiss=\"ska 192.100\" or kiss=\"ska 321.900\" or kiss=\"ska 456.400\" or kiss=\"ska 456.100\" or kiss=\"ska 613*\" or kiss=\"ska 617*\" or kiss=\"ska 613*\"","se":"kiss=\"ska 790.600\" or kiss=\"ska 192.100\" or kiss=\"ska 321.900\" or kiss=\"ska 456.400\" or kiss=\"ska 456.100\" or kiss=\"ska 613*\" or kiss=\"ska 617*\" or kiss=\"ska 613*\"","no":"kiss=\"ska 790.600\" or kiss=\"ska 192.100\" or kiss=\"ska 321.900\" or kiss=\"ska 456.400\" or kiss=\"ska 456.100\" or kiss=\"ska 613*\" or kiss=\"ska 617*\" or kiss=\"ska 613*\""}</v>
      </c>
      <c r="H526" s="25" t="str">
        <f t="shared" si="3"/>
        <v>{"all":"kiss=\"ska 192.100\" or kiss=\"ska 321.900\" or kiss=\"ska 456.400\" or kiss=\"ska 456.100\" or kiss=\"ska 613*\" or kiss=\"ska 617*\" or kiss=\"ska 613*\"","nord":"kiss=\"ska 456.400\"","sca":"kiss=\"ska 790.600\" or kiss=\"ska 192.100\" or kiss=\"ska 321.900\" or kiss=\"ska 456.400\" or kiss=\"ska 456.100\" or kiss=\"ska 613*\" or kiss=\"ska 617*\" or kiss=\"ska 613*\"","dk":"kiss=\"ska 790.600\" or kiss=\"ska 192.100\" or kiss=\"ska 321.900\" or kiss=\"ska 456.400\" or kiss=\"ska 456.100\" or kiss=\"ska 613*\" or kiss=\"ska 617*\" or kiss=\"ska 613*\"","gro":"kiss=\"ska 790.600\" or kiss=\"ska 192.100\" or kiss=\"ska 321.900\" or kiss=\"ska 456.400\" or kiss=\"ska 456.100\" or kiss=\"ska 613*\" or kiss=\"ska 617*\" or kiss=\"ska 613*\"","ic":"kiss=\"ska 790.600\" or kiss=\"ska 192.100\" or kiss=\"ska 321.900\" or kiss=\"ska 456.400\" or kiss=\"ska 456.100\" or kiss=\"ska 613*\" or kiss=\"ska 617*\" or kiss=\"ska 613*\"","fae":"kiss=\"ska 790.600\" or kiss=\"ska 192.100\" or kiss=\"ska 321.900\" or kiss=\"ska 456.400\" or kiss=\"ska 456.100\" or kiss=\"ska 613*\" or kiss=\"ska 617*\" or kiss=\"ska 613*\"","se":"kiss=\"ska 790.600\" or kiss=\"ska 192.100\" or kiss=\"ska 321.900\" or kiss=\"ska 456.400\" or kiss=\"ska 456.100\" or kiss=\"ska 613*\" or kiss=\"ska 617*\" or kiss=\"ska 613*\"","no":"kiss=\"ska 790.600\" or kiss=\"ska 192.100\" or kiss=\"ska 321.900\" or kiss=\"ska 456.400\" or kiss=\"ska 456.100\" or kiss=\"ska 613*\" or kiss=\"ska 617*\" or kiss=\"ska 613*\""}</v>
      </c>
      <c r="I526" s="25" t="str">
        <f>VLOOKUP(B526,SUB!B:AK,35,FALSE)</f>
        <v/>
      </c>
      <c r="J526" s="25" t="str">
        <f t="shared" si="4"/>
        <v/>
      </c>
      <c r="K526" s="25" t="str">
        <f>VLOOKUP(B526,HGW!B:AN,39,FALSE)</f>
        <v>{"nord":"lklhgw=\"nw?\" not lklhgw=\"nw 7?\" not lklhgw=\"nw 8?\" not lklhgw=\"nw 9?\" or lklhgw=\"qf?\" or lklhgw=\"qk 10?\" or lklhgw=\"qk 41?\"","bal":"lklhgw=\"nw?\" not lklhgw=\"nw 7?\" not lklhgw=\"nw 8?\" not lklhgw=\"nw 9?\" or lklhgw=\"qf?\" or lklhgw=\"qk 10?\" or lklhgw=\"qk 41?\"","all":"lklhgw=\"nw?\" not lklhgw=\"nw 7?\" not lklhgw=\"nw 8?\" not lklhgw=\"nw 9?\" or lklhgw=\"qf?\" or lklhgw=\"qk 10?\" or lklhgw=\"qk 41?\" or lklhgw=\"qr 83?\" or lklhgw=\"qr 84?\""}</v>
      </c>
      <c r="L526" s="25" t="str">
        <f t="shared" si="5"/>
        <v>{"nord":"lklhgw=\"nw?\" not lklhgw=\"nw 7?\" not lklhgw=\"nw 8?\" not lklhgw=\"nw 9?\" or lklhgw=\"qf?\" or lklhgw=\"qk 10?\" or lklhgw=\"qk 41?\"","bal":"lklhgw=\"nw?\" not lklhgw=\"nw 7?\" not lklhgw=\"nw 8?\" not lklhgw=\"nw 9?\" or lklhgw=\"qf?\" or lklhgw=\"qk 10?\" or lklhgw=\"qk 41?\"","all":"lklhgw=\"nw?\" not lklhgw=\"nw 7?\" not lklhgw=\"nw 8?\" not lklhgw=\"nw 9?\" or lklhgw=\"qf?\" or lklhgw=\"qk 10?\" or lklhgw=\"qk 41?\" or lklhgw=\"qr 83?\" or lklhgw=\"qr 84?\""}</v>
      </c>
    </row>
    <row r="527">
      <c r="A527" s="17" t="s">
        <v>5736</v>
      </c>
      <c r="B527" t="str">
        <f t="shared" si="1"/>
        <v>94A.21</v>
      </c>
      <c r="C527" s="22" t="str">
        <f>VLOOKUP(B527,HGW!B:D,2,FALSE)</f>
        <v>94A.2X</v>
      </c>
      <c r="D527" s="22" t="str">
        <f>VLOOKUP(B527,SUB!B:D,2,FALSE)</f>
        <v>94A.2X</v>
      </c>
      <c r="E527" s="22" t="str">
        <f t="shared" si="2"/>
        <v>94A.2X</v>
      </c>
      <c r="G527" s="25" t="str">
        <f>VLOOKUP(B527,Kiel!C:AL,36,FALSE)</f>
        <v>{"all":"kiss=\"ska 617*\"","sca":"kiss=\"ska 617*\" or kiss=\"ska 790.100\"","dk":"kiss=\"ska 617*\" or kiss=\"ska 790.100\"","gro":"kiss=\"ska 617*\" or kiss=\"ska 790.100\"","ic":"kiss=\"ska 617*\" or kiss=\"ska 790.100\"","fae":"kiss=\"ska 617*\" or kiss=\"ska 790.100\"","se":"kiss=\"ska 617*\" or kiss=\"ska 790.100\"","no":"kiss=\"ska 617*\" or kiss=\"ska 790.100\""}</v>
      </c>
      <c r="H527" s="25" t="str">
        <f t="shared" si="3"/>
        <v>{"all":"kiss=\"ska 617*\"","sca":"kiss=\"ska 617*\" or kiss=\"ska 790.100\"","dk":"kiss=\"ska 617*\" or kiss=\"ska 790.100\"","gro":"kiss=\"ska 617*\" or kiss=\"ska 790.100\"","ic":"kiss=\"ska 617*\" or kiss=\"ska 790.100\"","fae":"kiss=\"ska 617*\" or kiss=\"ska 790.100\"","se":"kiss=\"ska 617*\" or kiss=\"ska 790.100\"","no":"kiss=\"ska 617*\" or kiss=\"ska 790.100\""}</v>
      </c>
      <c r="I527" s="25" t="str">
        <f>VLOOKUP(B527,SUB!B:AK,35,FALSE)</f>
        <v/>
      </c>
      <c r="J527" s="25" t="str">
        <f t="shared" si="4"/>
        <v/>
      </c>
      <c r="K527" s="25" t="str">
        <f>VLOOKUP(B527,HGW!B:AN,39,FALSE)</f>
        <v>{}</v>
      </c>
      <c r="L527" s="25" t="str">
        <f t="shared" si="5"/>
        <v>{}</v>
      </c>
    </row>
    <row r="528">
      <c r="A528" s="17" t="s">
        <v>5737</v>
      </c>
      <c r="B528" t="str">
        <f t="shared" si="1"/>
        <v>94A.22</v>
      </c>
      <c r="C528" s="22" t="str">
        <f>VLOOKUP(B528,HGW!B:D,2,FALSE)</f>
        <v>94A.2X</v>
      </c>
      <c r="D528" s="22" t="str">
        <f>VLOOKUP(B528,SUB!B:D,2,FALSE)</f>
        <v>94A.2X</v>
      </c>
      <c r="E528" s="22" t="str">
        <f t="shared" si="2"/>
        <v>94A.2X</v>
      </c>
      <c r="G528" s="25" t="str">
        <f>VLOOKUP(B528,Kiel!C:AL,36,FALSE)</f>
        <v>{"sca":"kiss=\"ska 790.600\"","dk":"kiss=\"ska 790.600\"","gro":"kiss=\"ska 790.600\"","ic":"kiss=\"ska 790.600\"","fae":"kiss=\"ska 790.600\"","se":"kiss=\"ska 790.600\"","no":"kiss=\"ska 790.600\""}</v>
      </c>
      <c r="H528" s="25" t="str">
        <f t="shared" si="3"/>
        <v>{"sca":"kiss=\"ska 790.600\"","dk":"kiss=\"ska 790.600\"","gro":"kiss=\"ska 790.600\"","ic":"kiss=\"ska 790.600\"","fae":"kiss=\"ska 790.600\"","se":"kiss=\"ska 790.600\"","no":"kiss=\"ska 790.600\""}</v>
      </c>
      <c r="I528" s="25" t="str">
        <f>VLOOKUP(B528,SUB!B:AK,35,FALSE)</f>
        <v/>
      </c>
      <c r="J528" s="25" t="str">
        <f t="shared" si="4"/>
        <v/>
      </c>
      <c r="K528" s="25" t="str">
        <f>VLOOKUP(B528,HGW!B:AN,39,FALSE)</f>
        <v>{}</v>
      </c>
      <c r="L528" s="25" t="str">
        <f t="shared" si="5"/>
        <v>{}</v>
      </c>
    </row>
    <row r="529">
      <c r="A529" s="17" t="s">
        <v>5739</v>
      </c>
      <c r="B529" t="str">
        <f t="shared" si="1"/>
        <v>94A.23</v>
      </c>
      <c r="C529" s="22" t="str">
        <f>VLOOKUP(B529,HGW!B:D,2,FALSE)</f>
        <v>94A.2X</v>
      </c>
      <c r="D529" s="22" t="str">
        <f>VLOOKUP(B529,SUB!B:D,2,FALSE)</f>
        <v>94A.2X</v>
      </c>
      <c r="E529" s="22" t="str">
        <f t="shared" si="2"/>
        <v>94A.2X</v>
      </c>
      <c r="G529" s="25" t="str">
        <f>VLOOKUP(B529,Kiel!C:AL,36,FALSE)</f>
        <v>{"all":"kiss=\"ska 321.200\"","nord":"kiss=\"ska 321.200\"","sca":"kiss=\"ska 321.200\"","dk":"kiss=\"ska 321.200\"","gro":"kiss=\"ska 321.200\"","ic":"kiss=\"ska 321.200\"","fae":"kiss=\"ska 321.200\"","se":"kiss=\"ska 321.200\"","no":"kiss=\"ska 321.200\"","fi":"kiss=\"ska 321.200\""}</v>
      </c>
      <c r="H529" s="25" t="str">
        <f t="shared" si="3"/>
        <v>{"all":"kiss=\"ska 321.200\"","nord":"kiss=\"ska 321.200\"","sca":"kiss=\"ska 321.200\"","dk":"kiss=\"ska 321.200\"","gro":"kiss=\"ska 321.200\"","ic":"kiss=\"ska 321.200\"","fae":"kiss=\"ska 321.200\"","se":"kiss=\"ska 321.200\"","no":"kiss=\"ska 321.200\"","fi":"kiss=\"ska 321.200\""}</v>
      </c>
      <c r="I529" s="25" t="str">
        <f>VLOOKUP(B529,SUB!B:AK,35,FALSE)</f>
        <v/>
      </c>
      <c r="J529" s="25" t="str">
        <f t="shared" si="4"/>
        <v/>
      </c>
      <c r="K529" s="25" t="str">
        <f>VLOOKUP(B529,HGW!B:AN,39,FALSE)</f>
        <v>{}</v>
      </c>
      <c r="L529" s="25" t="str">
        <f t="shared" si="5"/>
        <v>{}</v>
      </c>
    </row>
    <row r="530">
      <c r="A530" s="17" t="s">
        <v>5740</v>
      </c>
      <c r="B530" t="str">
        <f t="shared" si="1"/>
        <v>94A.24</v>
      </c>
      <c r="C530" s="22" t="str">
        <f>VLOOKUP(B530,HGW!B:D,2,FALSE)</f>
        <v>94A.2X</v>
      </c>
      <c r="D530" s="22" t="str">
        <f>VLOOKUP(B530,SUB!B:D,2,FALSE)</f>
        <v>94A.2X</v>
      </c>
      <c r="E530" s="22" t="str">
        <f t="shared" si="2"/>
        <v>94A.2X</v>
      </c>
      <c r="G530" s="25" t="str">
        <f>VLOOKUP(B530,Kiel!C:AL,36,FALSE)</f>
        <v>{}</v>
      </c>
      <c r="H530" s="25" t="str">
        <f t="shared" si="3"/>
        <v>{}</v>
      </c>
      <c r="I530" s="25" t="str">
        <f>VLOOKUP(B530,SUB!B:AK,35,FALSE)</f>
        <v/>
      </c>
      <c r="J530" s="25" t="str">
        <f t="shared" si="4"/>
        <v/>
      </c>
      <c r="K530" s="25" t="str">
        <f>VLOOKUP(B530,HGW!B:AN,39,FALSE)</f>
        <v>{}</v>
      </c>
      <c r="L530" s="25" t="str">
        <f t="shared" si="5"/>
        <v>{}</v>
      </c>
    </row>
    <row r="531">
      <c r="A531" s="17" t="s">
        <v>5741</v>
      </c>
      <c r="B531" t="str">
        <f t="shared" si="1"/>
        <v>94A.25</v>
      </c>
      <c r="C531" s="22" t="str">
        <f>VLOOKUP(B531,HGW!B:D,2,FALSE)</f>
        <v>94A.2X</v>
      </c>
      <c r="D531" s="22" t="str">
        <f>VLOOKUP(B531,SUB!B:D,2,FALSE)</f>
        <v>94A.2X</v>
      </c>
      <c r="E531" s="22" t="str">
        <f t="shared" si="2"/>
        <v>94A.2X</v>
      </c>
      <c r="G531" s="25" t="str">
        <f>VLOOKUP(B531,Kiel!C:AL,36,FALSE)</f>
        <v>{"all":"kiss=\"ska 146.500\" or kiss=\"ska 281.400\" or kiss=\"ska 381*\" or kiss=\"ska 527*\"","nord":"kiss=\"ska 146.500\" or kiss=\"ska 281.400\" or kiss=\"ska 381*\" or kiss=\"ska 527*\"","sca":"kiss=\"ska 146.500\" or kiss=\"ska 281.400\" or kiss=\"ska 381*\" or kiss=\"ska 527*\"","dk":"kiss=\"ska 146.500\" or kiss=\"ska 281.400\" or kiss=\"ska 381*\" or kiss=\"ska 527*\"","gro":"kiss=\"ska 146.500\" or kiss=\"ska 281.400\" or kiss=\"ska 381*\" or kiss=\"ska 527*\"","ic":"kiss=\"ska 146.500\" or kiss=\"ska 281.400\" or kiss=\"ska 381*\" or kiss=\"ska 527*\"","fae":"kiss=\"ska 146.500\" or kiss=\"ska 281.400\" or kiss=\"ska 381*\" or kiss=\"ska 527*\"","se":"kiss=\"ska 146.500\" or kiss=\"ska 281.400\" or kiss=\"ska 381*\" or kiss=\"ska 527*\"","no":"kiss=\"ska 146.500\" or kiss=\"ska 281.400\" or kiss=\"ska 381*\" or kiss=\"ska 527*\""}</v>
      </c>
      <c r="H531" s="25" t="str">
        <f t="shared" si="3"/>
        <v>{"all":"kiss=\"ska 146.500\" or kiss=\"ska 281.400\" or kiss=\"ska 381*\" or kiss=\"ska 527*\"","nord":"kiss=\"ska 146.500\" or kiss=\"ska 281.400\" or kiss=\"ska 381*\" or kiss=\"ska 527*\"","sca":"kiss=\"ska 146.500\" or kiss=\"ska 281.400\" or kiss=\"ska 381*\" or kiss=\"ska 527*\"","dk":"kiss=\"ska 146.500\" or kiss=\"ska 281.400\" or kiss=\"ska 381*\" or kiss=\"ska 527*\"","gro":"kiss=\"ska 146.500\" or kiss=\"ska 281.400\" or kiss=\"ska 381*\" or kiss=\"ska 527*\"","ic":"kiss=\"ska 146.500\" or kiss=\"ska 281.400\" or kiss=\"ska 381*\" or kiss=\"ska 527*\"","fae":"kiss=\"ska 146.500\" or kiss=\"ska 281.400\" or kiss=\"ska 381*\" or kiss=\"ska 527*\"","se":"kiss=\"ska 146.500\" or kiss=\"ska 281.400\" or kiss=\"ska 381*\" or kiss=\"ska 527*\"","no":"kiss=\"ska 146.500\" or kiss=\"ska 281.400\" or kiss=\"ska 381*\" or kiss=\"ska 527*\""}</v>
      </c>
      <c r="I531" s="25" t="str">
        <f>VLOOKUP(B531,SUB!B:AK,35,FALSE)</f>
        <v/>
      </c>
      <c r="J531" s="25" t="str">
        <f t="shared" si="4"/>
        <v/>
      </c>
      <c r="K531" s="25" t="str">
        <f>VLOOKUP(B531,HGW!B:AN,39,FALSE)</f>
        <v>{}</v>
      </c>
      <c r="L531" s="25" t="str">
        <f t="shared" si="5"/>
        <v>{}</v>
      </c>
    </row>
    <row r="532">
      <c r="A532" s="17" t="s">
        <v>5743</v>
      </c>
      <c r="B532" t="str">
        <f t="shared" si="1"/>
        <v>94A.3</v>
      </c>
      <c r="C532" s="22" t="str">
        <f>VLOOKUP(B532,HGW!B:D,2,FALSE)</f>
        <v>94A.X</v>
      </c>
      <c r="D532" s="22" t="str">
        <f>VLOOKUP(B532,SUB!B:D,2,FALSE)</f>
        <v>94A.X</v>
      </c>
      <c r="E532" s="22" t="str">
        <f t="shared" si="2"/>
        <v>94A.X</v>
      </c>
      <c r="G532" s="25" t="str">
        <f>VLOOKUP(B532,Kiel!C:AL,36,FALSE)</f>
        <v>{"all":"kiss=\"ska 527*\"","nord":"kiss=\"ska 527*\"","sca":"kiss=\"ska 527*\"","dk":"kiss=\"ska 527*\"","gro":"kiss=\"ska 527*\"","ic":"kiss=\"ska 527*\"","fae":"kiss=\"ska 527*\"","se":"kiss=\"ska 527*\"","no":"kiss=\"ska 527*\"","fi":"kiss=\"ska 527*\""}</v>
      </c>
      <c r="H532" s="25" t="str">
        <f t="shared" si="3"/>
        <v>{"all":"kiss=\"ska 527*\"","nord":"kiss=\"ska 527*\"","sca":"kiss=\"ska 527*\"","dk":"kiss=\"ska 527*\"","gro":"kiss=\"ska 527*\"","ic":"kiss=\"ska 527*\"","fae":"kiss=\"ska 527*\"","se":"kiss=\"ska 527*\"","no":"kiss=\"ska 527*\"","fi":"kiss=\"ska 527*\""}</v>
      </c>
      <c r="I532" s="25" t="str">
        <f>VLOOKUP(B532,SUB!B:AK,35,FALSE)</f>
        <v/>
      </c>
      <c r="J532" s="25" t="str">
        <f t="shared" si="4"/>
        <v/>
      </c>
      <c r="K532" s="25" t="str">
        <f>VLOOKUP(B532,HGW!B:AN,39,FALSE)</f>
        <v>{"nord":"lklhgw=\"nm 87?\" or lklhgw=\"nm 88?\" or lklhgw=\"nm 89?\"","sca":"lklhgw=\"nm 87?\" or lklhgw=\"nm 88?\" or lklhgw=\"nm 89?\"","bal":"lklhgw=\"nm 87?\" or lklhgw=\"nm 88?\" or lklhgw=\"nm 89?\"","all":"lklhgw=\"nm 87?\" or lklhgw=\"nm 88?\" or lklhgw=\"nm 89?\" or lklhgw=\"nr 53?\" or lklhgw=\"nr 56?\" or lklhgw=\"nr 72?\" or lklhgw=\"nz? \""}</v>
      </c>
      <c r="L532" s="25" t="str">
        <f t="shared" si="5"/>
        <v>{"nord":"lklhgw=\"nm 87?\" or lklhgw=\"nm 88?\" or lklhgw=\"nm 89?\"","sca":"lklhgw=\"nm 87?\" or lklhgw=\"nm 88?\" or lklhgw=\"nm 89?\"","bal":"lklhgw=\"nm 87?\" or lklhgw=\"nm 88?\" or lklhgw=\"nm 89?\"","all":"lklhgw=\"nm 87?\" or lklhgw=\"nm 88?\" or lklhgw=\"nm 89?\" or lklhgw=\"nr 53?\" or lklhgw=\"nr 56?\" or lklhgw=\"nr 72?\" or lklhgw=\"nz? \""}</v>
      </c>
    </row>
    <row r="533">
      <c r="A533" s="17" t="s">
        <v>5744</v>
      </c>
      <c r="B533" t="str">
        <f t="shared" si="1"/>
        <v>94B</v>
      </c>
      <c r="C533" s="22" t="str">
        <f>VLOOKUP(B533,HGW!B:D,2,FALSE)</f>
        <v>94X</v>
      </c>
      <c r="D533" s="22" t="str">
        <f>VLOOKUP(B533,SUB!B:D,2,FALSE)</f>
        <v>94X</v>
      </c>
      <c r="E533" s="22" t="str">
        <f t="shared" si="2"/>
        <v>94X</v>
      </c>
      <c r="G533" s="25" t="str">
        <f>VLOOKUP(B533,Kiel!C:AL,36,FALSE)</f>
        <v>{"all":"kiss=\"pol 969*\"","nord":"kiss=\"pol 969*\" or kiss=\"jus 941.100\"","sca":"kiss=\"ska 675*\" or kiss=\"pol 969*\" or kiss=\"jus 941.100\"","dk":"kiss=\"ska 675*\" or kiss=\"pol 969*\" or kiss=\"jus 941.100\" or kiss=\"jus 943*\"","gro":"kiss=\"ska 675*\" or kiss=\"pol 969*\" or kiss=\"jus 941.100\"","ic":"kiss=\"ska 675*\" or kiss=\"pol 969*\" or kiss=\"jus 941.100\" or kiss=\"jus 952*\"","fae":"kiss=\"ska 675*\" or kiss=\"pol 969*\" or kiss=\"jus 941.100\" or kiss=\"nor 293.600\" or kiss=\"nor 790.800\"","se":"kiss=\"ska 675*\" or kiss=\"pol 969*\" or kiss=\"jus 941.100\" or kiss=\"jus 956*\"","no":"kiss=\"ska 675*\" or kiss=\"pol 969*\" or kiss=\"jus 941.100\" or kiss=\"jus 954*\"","fi":"kiss=\"jus 941.100\" or kiss=\"jus 949*\""}</v>
      </c>
      <c r="H533" s="25" t="str">
        <f t="shared" si="3"/>
        <v>{"all":"kiss=\"pol 969*\"","nord":"kiss=\"pol 969*\" or kiss=\"jus 941.100\"","sca":"kiss=\"ska 675*\" or kiss=\"pol 969*\" or kiss=\"jus 941.100\"","dk":"kiss=\"ska 675*\" or kiss=\"pol 969*\" or kiss=\"jus 941.100\" or kiss=\"jus 943*\"","gro":"kiss=\"ska 675*\" or kiss=\"pol 969*\" or kiss=\"jus 941.100\"","ic":"kiss=\"ska 675*\" or kiss=\"pol 969*\" or kiss=\"jus 941.100\" or kiss=\"jus 952*\"","fae":"kiss=\"ska 675*\" or kiss=\"pol 969*\" or kiss=\"jus 941.100\" or kiss=\"nor 293.600\" or kiss=\"nor 790.800\"","se":"kiss=\"ska 675*\" or kiss=\"pol 969*\" or kiss=\"jus 941.100\" or kiss=\"jus 956*\"","no":"kiss=\"ska 675*\" or kiss=\"pol 969*\" or kiss=\"jus 941.100\" or kiss=\"jus 954*\"","fi":"kiss=\"jus 941.100\" or kiss=\"jus 949*\""}</v>
      </c>
      <c r="I533" s="25" t="str">
        <f>VLOOKUP(B533,SUB!B:AK,35,FALSE)</f>
        <v/>
      </c>
      <c r="J533" s="25" t="str">
        <f t="shared" si="4"/>
        <v/>
      </c>
      <c r="K533" s="25" t="str">
        <f>VLOOKUP(B533,HGW!B:AN,39,FALSE)</f>
        <v>{"nord":"lklhgw=\"nt\" or lklhgw=\"pw\"","dk":"lklhgw=\"pw 9220\" or lklhgw=\"pw 3880 \"","se":"lklhgw=\"pw 9210\"","bal":"lklhgw=\"nt\" or lklhgw=\"pw\"","all":"lklhgw=\"nt\" or lklhgw=\"pw\""}</v>
      </c>
      <c r="L533" s="25" t="str">
        <f t="shared" si="5"/>
        <v>{"nord":"lklhgw=\"nt\" or lklhgw=\"pw\"","dk":"lklhgw=\"pw 9220\" or lklhgw=\"pw 3880 \"","se":"lklhgw=\"pw 9210\"","bal":"lklhgw=\"nt\" or lklhgw=\"pw\"","all":"lklhgw=\"nt\" or lklhgw=\"pw\""}</v>
      </c>
    </row>
    <row r="534">
      <c r="A534" s="17" t="s">
        <v>6065</v>
      </c>
      <c r="B534" t="str">
        <f t="shared" si="1"/>
        <v>94C.X</v>
      </c>
      <c r="C534" s="22" t="str">
        <f>VLOOKUP(B534,HGW!B:D,2,FALSE)</f>
        <v>94X</v>
      </c>
      <c r="D534" s="22" t="str">
        <f>VLOOKUP(B534,SUB!B:D,2,FALSE)</f>
        <v>94X</v>
      </c>
      <c r="E534" s="22" t="str">
        <f t="shared" si="2"/>
        <v>94X</v>
      </c>
      <c r="G534" s="25" t="str">
        <f>VLOOKUP(B534,Kiel!C:AL,36,FALSE)</f>
        <v>{"all":"kiss=\"pol 986.3\"","nord":"kiss=\"pol 986.3\"","sca":"kiss=\"pol 986.3\"","dk":"kiss=\"pol 986.3\"","gro":"kiss=\"pol 986.3\"","ic":"kiss=\"pol 986.3\"","fae":"kiss=\"pol 986.3\"","se":"kiss=\"pol 986.3\"","no":"kiss=\"pol 986.3\""}</v>
      </c>
      <c r="H534" s="25" t="str">
        <f t="shared" si="3"/>
        <v>{"all":"kiss=\"pol 986.3\"","nord":"kiss=\"pol 986.3\"","sca":"kiss=\"pol 986.3\"","dk":"kiss=\"pol 986.3\"","gro":"kiss=\"pol 986.3\"","ic":"kiss=\"pol 986.3\"","fae":"kiss=\"pol 986.3\"","se":"kiss=\"pol 986.3\"","no":"kiss=\"pol 986.3\""}</v>
      </c>
      <c r="I534" s="25" t="str">
        <f>VLOOKUP(B534,SUB!B:AK,35,FALSE)</f>
        <v/>
      </c>
      <c r="J534" s="25" t="str">
        <f t="shared" si="4"/>
        <v/>
      </c>
      <c r="K534" s="25" t="str">
        <f>VLOOKUP(B534,HGW!B:AN,39,FALSE)</f>
        <v>{"nord":"lklhgw=\"nk 700?\" or lklhgw=\"nk 701?\" or lklhgw=\"nk 702?\" or lklhgw=\"nk 703?\" or lklhgw=\"nk 704?\" or lklhgw=\"nq 257?\" or lklhgw=\"nq 26?\" or lklhgw=\"nq 276?\" or lklhgw=\"nq 277?\" or lklhgw=\"nq 278?\" or lklhgw=\"nq 279?\"","sca":"lklhgw=\"nq 2610\"","bal":"lklhgw=\"nk 700?\" or lklhgw=\"nk 701?\" or lklhgw=\"nk 702?\" or lklhgw=\"nk 703?\" or lklhgw=\"nk 704?\"","all":"lklhgw=\"nk 700?\" or lklhgw=\"nk 701?\" or lklhgw=\"nk 702?\" or lklhgw=\"nk 703?\" or lklhgw=\"nk 704?\" or lklhgw=\"nq 257?\" or lklhgw=\"nq 26?\" or lklhgw=\"nq 276?\" or lklhgw=\"nq 277?\" or lklhgw=\"nq 278?\" or lklhgw=\"nq 279?\""}</v>
      </c>
      <c r="L534" s="25" t="str">
        <f t="shared" si="5"/>
        <v>{"nord":"lklhgw=\"nk 700?\" or lklhgw=\"nk 701?\" or lklhgw=\"nk 702?\" or lklhgw=\"nk 703?\" or lklhgw=\"nk 704?\" or lklhgw=\"nq 257?\" or lklhgw=\"nq 26?\" or lklhgw=\"nq 276?\" or lklhgw=\"nq 277?\" or lklhgw=\"nq 278?\" or lklhgw=\"nq 279?\"","sca":"lklhgw=\"nq 2610\"","bal":"lklhgw=\"nk 700?\" or lklhgw=\"nk 701?\" or lklhgw=\"nk 702?\" or lklhgw=\"nk 703?\" or lklhgw=\"nk 704?\"","all":"lklhgw=\"nk 700?\" or lklhgw=\"nk 701?\" or lklhgw=\"nk 702?\" or lklhgw=\"nk 703?\" or lklhgw=\"nk 704?\" or lklhgw=\"nq 257?\" or lklhgw=\"nq 26?\" or lklhgw=\"nq 276?\" or lklhgw=\"nq 277?\" or lklhgw=\"nq 278?\" or lklhgw=\"nq 279?\""}</v>
      </c>
    </row>
    <row r="535">
      <c r="A535" s="17" t="s">
        <v>5747</v>
      </c>
      <c r="B535" t="str">
        <f t="shared" si="1"/>
        <v>94C.1</v>
      </c>
      <c r="C535" s="22" t="str">
        <f>VLOOKUP(B535,HGW!B:D,2,FALSE)</f>
        <v>94C.X</v>
      </c>
      <c r="D535" s="22" t="str">
        <f>VLOOKUP(B535,SUB!B:D,2,FALSE)</f>
        <v>94C.X</v>
      </c>
      <c r="E535" s="22" t="str">
        <f t="shared" si="2"/>
        <v>94C.X</v>
      </c>
      <c r="G535" s="26" t="str">
        <f>VLOOKUP(B535,Kiel!C:AL,36,FALSE)</f>
        <v>#N/A</v>
      </c>
      <c r="H535" s="26" t="str">
        <f t="shared" si="3"/>
        <v>{}</v>
      </c>
      <c r="I535" s="25" t="str">
        <f>VLOOKUP(B535,SUB!B:AK,35,FALSE)</f>
        <v/>
      </c>
      <c r="J535" s="25" t="str">
        <f t="shared" si="4"/>
        <v/>
      </c>
      <c r="K535" s="25" t="str">
        <f>VLOOKUP(B535,HGW!B:AN,39,FALSE)</f>
        <v>{}</v>
      </c>
      <c r="L535" s="25" t="str">
        <f t="shared" si="5"/>
        <v>{}</v>
      </c>
    </row>
    <row r="536">
      <c r="A536" s="17" t="s">
        <v>5748</v>
      </c>
      <c r="B536" t="str">
        <f t="shared" si="1"/>
        <v>94C.2</v>
      </c>
      <c r="C536" s="22" t="str">
        <f>VLOOKUP(B536,HGW!B:D,2,FALSE)</f>
        <v>94C.X</v>
      </c>
      <c r="D536" s="22" t="str">
        <f>VLOOKUP(B536,SUB!B:D,2,FALSE)</f>
        <v>94C.X</v>
      </c>
      <c r="E536" s="22" t="str">
        <f t="shared" si="2"/>
        <v>94C.X</v>
      </c>
      <c r="G536" s="25" t="str">
        <f>VLOOKUP(B536,Kiel!C:AL,36,FALSE)</f>
        <v>{"all":"kiss=\"ska 281.400\"","nord":"kiss=\"ska 281.400\"","sca":"kiss=\"ska 281.400\"","dk":"kiss=\"ska 281.400\"","gro":"kiss=\"ska 281.400\"","ic":"kiss=\"ska 281.400\"","fae":"kiss=\"ska 281.400\"","se":"kiss=\"ska 281.400\"","no":"kiss=\"ska 281.400\"","fi":"kiss=\"ska 281.400\""}</v>
      </c>
      <c r="H536" s="25" t="str">
        <f t="shared" si="3"/>
        <v>{"all":"kiss=\"ska 281.400\"","nord":"kiss=\"ska 281.400\"","sca":"kiss=\"ska 281.400\"","dk":"kiss=\"ska 281.400\"","gro":"kiss=\"ska 281.400\"","ic":"kiss=\"ska 281.400\"","fae":"kiss=\"ska 281.400\"","se":"kiss=\"ska 281.400\"","no":"kiss=\"ska 281.400\"","fi":"kiss=\"ska 281.400\""}</v>
      </c>
      <c r="I536" s="25" t="str">
        <f>VLOOKUP(B536,SUB!B:AK,35,FALSE)</f>
        <v/>
      </c>
      <c r="J536" s="25" t="str">
        <f t="shared" si="4"/>
        <v/>
      </c>
      <c r="K536" s="25" t="str">
        <f>VLOOKUP(B536,HGW!B:AN,39,FALSE)</f>
        <v>{}</v>
      </c>
      <c r="L536" s="25" t="str">
        <f t="shared" si="5"/>
        <v>{}</v>
      </c>
    </row>
    <row r="537">
      <c r="A537" s="17" t="s">
        <v>5750</v>
      </c>
      <c r="B537" t="str">
        <f t="shared" si="1"/>
        <v>94C.3</v>
      </c>
      <c r="C537" s="22" t="str">
        <f>VLOOKUP(B537,HGW!B:D,2,FALSE)</f>
        <v>94C.X</v>
      </c>
      <c r="D537" s="22" t="str">
        <f>VLOOKUP(B537,SUB!B:D,2,FALSE)</f>
        <v>94C.X</v>
      </c>
      <c r="E537" s="22" t="str">
        <f t="shared" si="2"/>
        <v>94C.X</v>
      </c>
      <c r="G537" s="25" t="str">
        <f>VLOOKUP(B537,Kiel!C:AL,36,FALSE)</f>
        <v>{"all":"kiss=\"ska 381*\"","nord":"kiss=\"ska 381*\"","sca":"kiss=\"ska 381*\"","dk":"kiss=\"ska 381*\"","gro":"kiss=\"ska 381*\"","ic":"kiss=\"ska 381*\"","fae":"kiss=\"ska 381*\"","se":"kiss=\"ska 381*\"","no":"kiss=\"ska 381*\"","fi":"kiss=\"ska 381*\""}</v>
      </c>
      <c r="H537" s="25" t="str">
        <f t="shared" si="3"/>
        <v>{"all":"kiss=\"ska 381*\"","nord":"kiss=\"ska 381*\"","sca":"kiss=\"ska 381*\"","dk":"kiss=\"ska 381*\"","gro":"kiss=\"ska 381*\"","ic":"kiss=\"ska 381*\"","fae":"kiss=\"ska 381*\"","se":"kiss=\"ska 381*\"","no":"kiss=\"ska 381*\"","fi":"kiss=\"ska 381*\""}</v>
      </c>
      <c r="I537" s="25" t="str">
        <f>VLOOKUP(B537,SUB!B:AK,35,FALSE)</f>
        <v/>
      </c>
      <c r="J537" s="25" t="str">
        <f t="shared" si="4"/>
        <v/>
      </c>
      <c r="K537" s="25" t="str">
        <f>VLOOKUP(B537,HGW!B:AN,39,FALSE)</f>
        <v>{}</v>
      </c>
      <c r="L537" s="25" t="str">
        <f t="shared" si="5"/>
        <v>{}</v>
      </c>
    </row>
    <row r="538">
      <c r="A538" s="17" t="s">
        <v>5752</v>
      </c>
      <c r="B538" t="str">
        <f t="shared" si="1"/>
        <v>94C.4</v>
      </c>
      <c r="C538" s="22" t="str">
        <f>VLOOKUP(B538,HGW!B:D,2,FALSE)</f>
        <v>94C.X</v>
      </c>
      <c r="D538" s="22" t="str">
        <f>VLOOKUP(B538,SUB!B:D,2,FALSE)</f>
        <v>94C.X</v>
      </c>
      <c r="E538" s="22" t="str">
        <f t="shared" si="2"/>
        <v>94C.X</v>
      </c>
      <c r="G538" s="25" t="str">
        <f>VLOOKUP(B538,Kiel!C:AL,36,FALSE)</f>
        <v>{"all":"kiss=\"ska 527*\"","nord":"kiss=\"ska 527*\"","sca":"kiss=\"ska 527*\"","dk":"kiss=\"ska 527*\"","gro":"kiss=\"ska 527*\"","ic":"kiss=\"ska 527*\"","fae":"kiss=\"ska 527*\"","se":"kiss=\"ska 527*\"","no":"kiss=\"ska 527*\"","fi":"kiss=\"ska 527*\""}</v>
      </c>
      <c r="H538" s="25" t="str">
        <f t="shared" si="3"/>
        <v>{"all":"kiss=\"ska 527*\"","nord":"kiss=\"ska 527*\"","sca":"kiss=\"ska 527*\"","dk":"kiss=\"ska 527*\"","gro":"kiss=\"ska 527*\"","ic":"kiss=\"ska 527*\"","fae":"kiss=\"ska 527*\"","se":"kiss=\"ska 527*\"","no":"kiss=\"ska 527*\"","fi":"kiss=\"ska 527*\""}</v>
      </c>
      <c r="I538" s="25" t="str">
        <f>VLOOKUP(B538,SUB!B:AK,35,FALSE)</f>
        <v/>
      </c>
      <c r="J538" s="25" t="str">
        <f t="shared" si="4"/>
        <v/>
      </c>
      <c r="K538" s="25" t="str">
        <f>VLOOKUP(B538,HGW!B:AN,39,FALSE)</f>
        <v>{}</v>
      </c>
      <c r="L538" s="25" t="str">
        <f t="shared" si="5"/>
        <v>{}</v>
      </c>
    </row>
    <row r="539">
      <c r="A539" s="17" t="s">
        <v>5755</v>
      </c>
      <c r="B539" t="str">
        <f t="shared" si="1"/>
        <v>94C.5</v>
      </c>
      <c r="C539" s="22" t="str">
        <f>VLOOKUP(B539,HGW!B:D,2,FALSE)</f>
        <v>94C.X</v>
      </c>
      <c r="D539" s="22" t="str">
        <f>VLOOKUP(B539,SUB!B:D,2,FALSE)</f>
        <v>94C.X</v>
      </c>
      <c r="E539" s="22" t="str">
        <f t="shared" si="2"/>
        <v>94C.X</v>
      </c>
      <c r="G539" s="26" t="str">
        <f>VLOOKUP(B539,Kiel!C:AL,36,FALSE)</f>
        <v>#N/A</v>
      </c>
      <c r="H539" s="26" t="str">
        <f t="shared" si="3"/>
        <v>{}</v>
      </c>
      <c r="I539" s="25" t="str">
        <f>VLOOKUP(B539,SUB!B:AK,35,FALSE)</f>
        <v/>
      </c>
      <c r="J539" s="25" t="str">
        <f t="shared" si="4"/>
        <v/>
      </c>
      <c r="K539" s="25" t="str">
        <f>VLOOKUP(B539,HGW!B:AN,39,FALSE)</f>
        <v>{"nord":"lklhgw=\"nq 257?\" or lklhgw=\"nq 26?\" or lklhgw=\"nq 276?\" or lklhgw=\"nq 277?\" or lklhgw=\"nq 278?\" or lklhgw=\"nq 279?\"","sca":"lklhgw=\"nq 2610\"","all":"lklhgw=\"nq 257?\" or lklhgw=\"nq 26?\" or lklhgw=\"nq 276?\" or lklhgw=\"nq 277?\" or lklhgw=\"nq 278?\" or lklhgw=\"nq 279?\""}</v>
      </c>
      <c r="L539" s="25" t="str">
        <f t="shared" si="5"/>
        <v>{"nord":"lklhgw=\"nq 257?\" or lklhgw=\"nq 26?\" or lklhgw=\"nq 276?\" or lklhgw=\"nq 277?\" or lklhgw=\"nq 278?\" or lklhgw=\"nq 279?\"","sca":"lklhgw=\"nq 2610\"","all":"lklhgw=\"nq 257?\" or lklhgw=\"nq 26?\" or lklhgw=\"nq 276?\" or lklhgw=\"nq 277?\" or lklhgw=\"nq 278?\" or lklhgw=\"nq 279?\""}</v>
      </c>
    </row>
    <row r="540">
      <c r="A540" s="17" t="s">
        <v>5757</v>
      </c>
      <c r="B540" t="str">
        <f t="shared" si="1"/>
        <v>94D</v>
      </c>
      <c r="C540" s="22" t="str">
        <f>VLOOKUP(B540,HGW!B:D,2,FALSE)</f>
        <v>94X</v>
      </c>
      <c r="D540" s="22" t="str">
        <f>VLOOKUP(B540,SUB!B:D,2,FALSE)</f>
        <v>94X</v>
      </c>
      <c r="E540" s="22" t="str">
        <f t="shared" si="2"/>
        <v>94X</v>
      </c>
      <c r="G540" s="25" t="str">
        <f>VLOOKUP(B540,Kiel!C:AL,36,FALSE)</f>
        <v>{"all":"kiss=\"sci 2*\"","nord":"kiss=\"sci 2*\"","sca":"kiss=\"sci 2*\"","dk":"kiss=\"sci 2*\"","gro":"kiss=\"sci 2*\"","ic":"kiss=\"sci 2*\"","fae":"kiss=\"sci 2*\"","se":"kiss=\"sci 2*\"","no":"kiss=\"sci 2*\""}</v>
      </c>
      <c r="H540" s="25" t="str">
        <f t="shared" si="3"/>
        <v>{"all":"kiss=\"sci 2*\"","nord":"kiss=\"sci 2*\"","sca":"kiss=\"sci 2*\"","dk":"kiss=\"sci 2*\"","gro":"kiss=\"sci 2*\"","ic":"kiss=\"sci 2*\"","fae":"kiss=\"sci 2*\"","se":"kiss=\"sci 2*\"","no":"kiss=\"sci 2*\""}</v>
      </c>
      <c r="I540" s="25" t="str">
        <f>VLOOKUP(B540,SUB!B:AK,35,FALSE)</f>
        <v/>
      </c>
      <c r="J540" s="25" t="str">
        <f t="shared" si="4"/>
        <v/>
      </c>
      <c r="K540" s="25" t="str">
        <f>VLOOKUP(B540,HGW!B:AN,39,FALSE)</f>
        <v>{"nord":"lklhgw=\"nu?\" or lklhgw=\"dd?\" or lklhgw=\"dk !1?\"","bal":"lklhgw=\"nu?\" or lklhgw=\"dd?\" or lklhgw=\"dk !1?\"","all":"lklhgw=\"nu?\" or lklhgw=\"dd?\" or lklhgw=\"dk !1?\""}</v>
      </c>
      <c r="L540" s="25" t="str">
        <f t="shared" si="5"/>
        <v>{"nord":"lklhgw=\"nu?\" or lklhgw=\"dd?\" or lklhgw=\"dk !1?\"","bal":"lklhgw=\"nu?\" or lklhgw=\"dd?\" or lklhgw=\"dk !1?\"","all":"lklhgw=\"nu?\" or lklhgw=\"dd?\" or lklhgw=\"dk !1?\""}</v>
      </c>
    </row>
    <row r="541">
      <c r="A541" s="17" t="s">
        <v>5759</v>
      </c>
      <c r="B541" t="str">
        <f t="shared" si="1"/>
        <v>94E</v>
      </c>
      <c r="C541" s="22" t="str">
        <f>VLOOKUP(B541,HGW!B:D,2,FALSE)</f>
        <v>94X</v>
      </c>
      <c r="D541" s="22" t="str">
        <f>VLOOKUP(B541,SUB!B:D,2,FALSE)</f>
        <v>94X</v>
      </c>
      <c r="E541" s="22" t="str">
        <f t="shared" si="2"/>
        <v>94X</v>
      </c>
      <c r="G541" s="25" t="str">
        <f>VLOOKUP(B541,Kiel!C:AL,36,FALSE)</f>
        <v>{"nord":"kiss=\"sci 4*\"","sca":"kiss=\"sci 4*\"","dk":"kiss=\"sci 4*\"","gro":"kiss=\"sci 4*\"","fae":"kiss=\"sci 4*\"","se":"kiss=\"sci 4*\"","no":"kiss=\"sci 4*\"","fi":"kiss=\"sci 4*\""}</v>
      </c>
      <c r="H541" s="25" t="str">
        <f t="shared" si="3"/>
        <v>{"nord":"kiss=\"sci 4*\"","sca":"kiss=\"sci 4*\"","dk":"kiss=\"sci 4*\"","gro":"kiss=\"sci 4*\"","fae":"kiss=\"sci 4*\"","se":"kiss=\"sci 4*\"","no":"kiss=\"sci 4*\"","fi":"kiss=\"sci 4*\""}</v>
      </c>
      <c r="I541" s="25" t="str">
        <f>VLOOKUP(B541,SUB!B:AK,35,FALSE)</f>
        <v/>
      </c>
      <c r="J541" s="25" t="str">
        <f t="shared" si="4"/>
        <v/>
      </c>
      <c r="K541" s="25" t="str">
        <f>VLOOKUP(B541,HGW!B:AN,39,FALSE)</f>
        <v>{"nord":"lklhgw=\"nw 32?\" or lklhgw=\"nw 33?\" or lklhgw=\"nw 34?\" or lklhgw=\"zg 87?\" or lklhgw=\"nn 174?\" or lklhgw=\"zo 552?\" or lklhgw=\"zo 555?\" or lklhgw=\"qr 82?\"","bal":"lklhgw=\"nw 32?\" or lklhgw=\"nw 33?\" or lklhgw=\"nw 34?\" or lklhgw=\"zg 87?\" or lklhgw=\"nn 174?\" or lklhgw=\"zo 552?\" or lklhgw=\"zo 555?\" or lklhgw=\"qr 82?\"","all":"lklhgw=\"nw 32?\" or lklhgw=\"nw 33?\" or lklhgw=\"nw 34?\" or lklhgw=\"zg 87?\" or lklhgw=\"nn 174?\" or lklhgw=\"zo 552?\" or lklhgw=\"zo 555?\" or lklhgw=\"qr 82?\""}</v>
      </c>
      <c r="L541" s="25" t="str">
        <f t="shared" si="5"/>
        <v>{"nord":"lklhgw=\"nw 32?\" or lklhgw=\"nw 33?\" or lklhgw=\"nw 34?\" or lklhgw=\"zg 87?\" or lklhgw=\"nn 174?\" or lklhgw=\"zo 552?\" or lklhgw=\"zo 555?\" or lklhgw=\"qr 82?\"","bal":"lklhgw=\"nw 32?\" or lklhgw=\"nw 33?\" or lklhgw=\"nw 34?\" or lklhgw=\"zg 87?\" or lklhgw=\"nn 174?\" or lklhgw=\"zo 552?\" or lklhgw=\"zo 555?\" or lklhgw=\"qr 82?\"","all":"lklhgw=\"nw 32?\" or lklhgw=\"nw 33?\" or lklhgw=\"nw 34?\" or lklhgw=\"zg 87?\" or lklhgw=\"nn 174?\" or lklhgw=\"zo 552?\" or lklhgw=\"zo 555?\" or lklhgw=\"qr 82?\""}</v>
      </c>
    </row>
    <row r="542">
      <c r="A542" s="17" t="s">
        <v>5762</v>
      </c>
      <c r="B542" t="str">
        <f t="shared" si="1"/>
        <v>94F</v>
      </c>
      <c r="C542" s="22" t="str">
        <f>VLOOKUP(B542,HGW!B:D,2,FALSE)</f>
        <v>94X</v>
      </c>
      <c r="D542" s="22" t="str">
        <f>VLOOKUP(B542,SUB!B:D,2,FALSE)</f>
        <v>94X</v>
      </c>
      <c r="E542" s="22" t="str">
        <f t="shared" si="2"/>
        <v>94X</v>
      </c>
      <c r="G542" s="25" t="str">
        <f>VLOOKUP(B542,Kiel!C:AL,36,FALSE)</f>
        <v>{"nord":"kiss=\"ska 586.500\"","sca":"kiss=\"ska 586.500\"","dk":"kiss=\"ska 586.500\"","gro":"kiss=\"ska 586.500\"","ic":"kiss=\"ska 586.500\"","fae":"kiss=\"ska 586.500\"","se":"kiss=\"ska 586.500\"","no":"kiss=\"ska 586.500\"","fi":"kiss=\"ska 586.500\""}</v>
      </c>
      <c r="H542" s="25" t="str">
        <f t="shared" si="3"/>
        <v>{"nord":"kiss=\"ska 586.500\"","sca":"kiss=\"ska 586.500\"","dk":"kiss=\"ska 586.500\"","gro":"kiss=\"ska 586.500\"","ic":"kiss=\"ska 586.500\"","fae":"kiss=\"ska 586.500\"","se":"kiss=\"ska 586.500\"","no":"kiss=\"ska 586.500\"","fi":"kiss=\"ska 586.500\""}</v>
      </c>
      <c r="I542" s="25" t="str">
        <f>VLOOKUP(B542,SUB!B:AK,35,FALSE)</f>
        <v/>
      </c>
      <c r="J542" s="25" t="str">
        <f t="shared" si="4"/>
        <v/>
      </c>
      <c r="K542" s="25" t="str">
        <f>VLOOKUP(B542,HGW!B:AN,39,FALSE)</f>
        <v>{"nord":"lklhgw=\"bd?\" or lklhgw=\"ny?\" or lklhgw=\"nq 236?\" or lklhgw=\"nq 235?\"","bal":"lklhgw=\"bd?\" or lklhgw=\"ny?\" or lklhgw=\"nq 236?\" or lklhgw=\"nq 235?\"","all":"lklhgw=\"bd?\" or lklhgw=\"ny?\" or lklhgw=\"nq 236?\" or lklhgw=\"nq 235?\""}</v>
      </c>
      <c r="L542" s="25" t="str">
        <f t="shared" si="5"/>
        <v>{"nord":"lklhgw=\"bd?\" or lklhgw=\"ny?\" or lklhgw=\"nq 236?\" or lklhgw=\"nq 235?\"","bal":"lklhgw=\"bd?\" or lklhgw=\"ny?\" or lklhgw=\"nq 236?\" or lklhgw=\"nq 235?\"","all":"lklhgw=\"bd?\" or lklhgw=\"ny?\" or lklhgw=\"nq 236?\" or lklhgw=\"nq 235?\""}</v>
      </c>
    </row>
    <row r="543">
      <c r="A543" s="17" t="s">
        <v>6073</v>
      </c>
      <c r="B543" t="str">
        <f t="shared" si="1"/>
        <v>AX</v>
      </c>
      <c r="C543" s="22" t="str">
        <f>VLOOKUP(B543,HGW!B:D,2,FALSE)</f>
        <v>vifanord-ROOT</v>
      </c>
      <c r="D543" s="22" t="str">
        <f>VLOOKUP(B543,SUB!B:D,2,FALSE)</f>
        <v>vifanord-ROOT</v>
      </c>
      <c r="E543" s="22" t="str">
        <f t="shared" si="2"/>
        <v>vifanord-ROOT</v>
      </c>
      <c r="G543" s="26" t="str">
        <f>VLOOKUP(B543,Kiel!C:AL,36,FALSE)</f>
        <v>#N/A</v>
      </c>
      <c r="H543" s="26" t="str">
        <f t="shared" si="3"/>
        <v>{}</v>
      </c>
      <c r="I543" s="25" t="str">
        <f>VLOOKUP(B543,SUB!B:AK,35,FALSE)</f>
        <v/>
      </c>
      <c r="J543" s="25" t="str">
        <f t="shared" si="4"/>
        <v/>
      </c>
      <c r="K543" s="25" t="str">
        <f>VLOOKUP(B543,HGW!B:AN,39,FALSE)</f>
        <v>{}</v>
      </c>
      <c r="L543" s="25" t="str">
        <f t="shared" si="5"/>
        <v>{}</v>
      </c>
    </row>
    <row r="544">
      <c r="A544" s="17" t="s">
        <v>5774</v>
      </c>
      <c r="B544" t="str">
        <f t="shared" si="1"/>
        <v>A1</v>
      </c>
      <c r="C544" s="22" t="str">
        <f>VLOOKUP(B544,HGW!B:D,2,FALSE)</f>
        <v>AX</v>
      </c>
      <c r="D544" s="22" t="str">
        <f>VLOOKUP(B544,SUB!B:D,2,FALSE)</f>
        <v>AX</v>
      </c>
      <c r="E544" s="22" t="str">
        <f t="shared" si="2"/>
        <v>AX</v>
      </c>
      <c r="G544" s="25" t="str">
        <f>VLOOKUP(B544,Kiel!C:AL,36,FALSE)</f>
        <v>{"nord":"kiss=\"phi 468.200\"","sca":"kiss=\"phi 468.200\"","dk":"kiss=\"phi 468.200\"","gro":"kiss=\"phi 468.200\"","ic":"kiss=\"phi 468.200\"","fae":"kiss=\"phi 468.200\"","se":"kiss=\"phi 468.200\"","no":"kiss=\"phi 468.200\"","fi":"kiss=\"phi 468.200\""}</v>
      </c>
      <c r="H544" s="25" t="str">
        <f t="shared" si="3"/>
        <v>{"nord":"kiss=\"phi 468.200\"","sca":"kiss=\"phi 468.200\"","dk":"kiss=\"phi 468.200\"","gro":"kiss=\"phi 468.200\"","ic":"kiss=\"phi 468.200\"","fae":"kiss=\"phi 468.200\"","se":"kiss=\"phi 468.200\"","no":"kiss=\"phi 468.200\"","fi":"kiss=\"phi 468.200\""}</v>
      </c>
      <c r="I544" s="25" t="str">
        <f>VLOOKUP(B544,SUB!B:AK,35,FALSE)</f>
        <v/>
      </c>
      <c r="J544" s="25" t="str">
        <f t="shared" si="4"/>
        <v/>
      </c>
      <c r="K544" s="25" t="str">
        <f>VLOOKUP(B544,HGW!B:AN,39,FALSE)</f>
        <v>{"nord":"lklhgw=\"ca?\" or lklhgw=\"cb?\" or lklhgw=\"cc?\" or lklhgw=\"cd?\" or lklhgw=\"ce?\" or lklhgw=\"cf?\" or lklhgw=\"cg?\" or lklhgw=\"ch?\" or lklhgw=\"ci?\"","bal":"lklhgw=\"ca?\" or lklhgw=\"cb?\" or lklhgw=\"cc?\" or lklhgw=\"cd?\" or lklhgw=\"ce?\" or lklhgw=\"cf?\" or lklhgw=\"cg?\" or lklhgw=\"ch?\" or lklhgw=\"ci?\"","all":"lklhgw=\"ca?\" or lklhgw=\"cb?\" or lklhgw=\"cc?\" or lklhgw=\"cd?\" or lklhgw=\"ce?\" or lklhgw=\"cf?\" or lklhgw=\"cg?\" or lklhgw=\"ch?\" or lklhgw=\"ci?\""}</v>
      </c>
      <c r="L544" s="25" t="str">
        <f t="shared" si="5"/>
        <v>{"nord":"lklhgw=\"ca?\" or lklhgw=\"cb?\" or lklhgw=\"cc?\" or lklhgw=\"cd?\" or lklhgw=\"ce?\" or lklhgw=\"cf?\" or lklhgw=\"cg?\" or lklhgw=\"ch?\" or lklhgw=\"ci?\"","bal":"lklhgw=\"ca?\" or lklhgw=\"cb?\" or lklhgw=\"cc?\" or lklhgw=\"cd?\" or lklhgw=\"ce?\" or lklhgw=\"cf?\" or lklhgw=\"cg?\" or lklhgw=\"ch?\" or lklhgw=\"ci?\"","all":"lklhgw=\"ca?\" or lklhgw=\"cb?\" or lklhgw=\"cc?\" or lklhgw=\"cd?\" or lklhgw=\"ce?\" or lklhgw=\"cf?\" or lklhgw=\"cg?\" or lklhgw=\"ch?\" or lklhgw=\"ci?\""}</v>
      </c>
    </row>
    <row r="545">
      <c r="A545" s="17" t="s">
        <v>5781</v>
      </c>
      <c r="B545" t="str">
        <f t="shared" si="1"/>
        <v>A2</v>
      </c>
      <c r="C545" s="22" t="str">
        <f>VLOOKUP(B545,HGW!B:D,2,FALSE)</f>
        <v>AX</v>
      </c>
      <c r="D545" s="22" t="str">
        <f>VLOOKUP(B545,SUB!B:D,2,FALSE)</f>
        <v>AX</v>
      </c>
      <c r="E545" s="22" t="str">
        <f t="shared" si="2"/>
        <v>AX</v>
      </c>
      <c r="G545" s="26" t="str">
        <f>VLOOKUP(B545,Kiel!C:AL,36,FALSE)</f>
        <v>#N/A</v>
      </c>
      <c r="H545" s="26" t="str">
        <f t="shared" si="3"/>
        <v>{}</v>
      </c>
      <c r="I545" s="25" t="str">
        <f>VLOOKUP(B545,SUB!B:AK,35,FALSE)</f>
        <v/>
      </c>
      <c r="J545" s="25" t="str">
        <f t="shared" si="4"/>
        <v/>
      </c>
      <c r="K545" s="25" t="str">
        <f>VLOOKUP(B545,HGW!B:AN,39,FALSE)</f>
        <v>{"nord":"lklhgw=\"c?\" not (lklhgw=\"ca?\" or lklhgw=\"cb?\" or lklhgw=\"cc?\" or lklhgw=\"cd?\" or lklhgw=\"ce?\" or lklhgw=\"cf?\" or lklhgw=\"cg?\" or lklhgw=\"ch?\" or lklhgw=\"ci?\")","bal":"lklhgw=\"c?\" not (lklhgw=\"ca?\" or lklhgw=\"cb?\" or lklhgw=\"cc?\" or lklhgw=\"cd?\" or lklhgw=\"ce?\" or lklhgw=\"cf?\" or lklhgw=\"cg?\" or lklhgw=\"ch?\" or lklhgw=\"ci?\")","all":"lklhgw=\"c?\" not (lklhgw=\"ca?\" or lklhgw=\"cb?\" or lklhgw=\"cc?\" or lklhgw=\"cd?\" or lklhgw=\"ce?\" or lklhgw=\"cf?\" or lklhgw=\"cg?\" or lklhgw=\"ch?\" or lklhgw=\"ci?\")"}</v>
      </c>
      <c r="L545" s="25" t="str">
        <f t="shared" si="5"/>
        <v>{"nord":"lklhgw=\"c?\" not (lklhgw=\"ca?\" or lklhgw=\"cb?\" or lklhgw=\"cc?\" or lklhgw=\"cd?\" or lklhgw=\"ce?\" or lklhgw=\"cf?\" or lklhgw=\"cg?\" or lklhgw=\"ch?\" or lklhgw=\"ci?\")","bal":"lklhgw=\"c?\" not (lklhgw=\"ca?\" or lklhgw=\"cb?\" or lklhgw=\"cc?\" or lklhgw=\"cd?\" or lklhgw=\"ce?\" or lklhgw=\"cf?\" or lklhgw=\"cg?\" or lklhgw=\"ch?\" or lklhgw=\"ci?\")","all":"lklhgw=\"c?\" not (lklhgw=\"ca?\" or lklhgw=\"cb?\" or lklhgw=\"cc?\" or lklhgw=\"cd?\" or lklhgw=\"ce?\" or lklhgw=\"cf?\" or lklhgw=\"cg?\" or lklhgw=\"ch?\" or lklhgw=\"ci?\")"}</v>
      </c>
    </row>
    <row r="546">
      <c r="A546" s="17" t="s">
        <v>5789</v>
      </c>
      <c r="B546" t="str">
        <f t="shared" si="1"/>
        <v>A5</v>
      </c>
      <c r="C546" s="22" t="str">
        <f>VLOOKUP(B546,HGW!B:D,2,FALSE)</f>
        <v>AX</v>
      </c>
      <c r="D546" s="22" t="str">
        <f>VLOOKUP(B546,SUB!B:D,2,FALSE)</f>
        <v>AX</v>
      </c>
      <c r="E546" s="22" t="str">
        <f t="shared" si="2"/>
        <v>AX</v>
      </c>
      <c r="G546" s="26" t="str">
        <f>VLOOKUP(B546,Kiel!C:AL,36,FALSE)</f>
        <v>#N/A</v>
      </c>
      <c r="H546" s="26" t="str">
        <f t="shared" si="3"/>
        <v>{}</v>
      </c>
      <c r="I546" s="25" t="str">
        <f>VLOOKUP(B546,SUB!B:AK,35,FALSE)</f>
        <v/>
      </c>
      <c r="J546" s="25" t="str">
        <f t="shared" si="4"/>
        <v/>
      </c>
      <c r="K546" s="25" t="str">
        <f>VLOOKUP(B546,HGW!B:AN,39,FALSE)</f>
        <v>{"nord":"lklhgw=\"ar?\" or lklhgw=\"s?\" or lklhgw=\"t?\" or lklhgw=\"u?\" or lklhgw=\"w? \"","bal":"lklhgw=\"ar?\" or lklhgw=\"s?\" or lklhgw=\"t?\" or lklhgw=\"u?\" or lklhgw=\"w? \"","all":"lklhgw=\"ar?\" or lklhgw=\"s?\" or lklhgw=\"t?\" or lklhgw=\"u?\" or lklhgw=\"w?\" not lklhgw=\"ska ?\" not lklhgw=\"sci ?\" not lklhgw=\"sla ?\" not lklhgw=\"soz ?\""}</v>
      </c>
      <c r="L546" s="25" t="str">
        <f t="shared" si="5"/>
        <v>{"nord":"lklhgw=\"ar?\" or lklhgw=\"s?\" or lklhgw=\"t?\" or lklhgw=\"u?\" or lklhgw=\"w? \"","bal":"lklhgw=\"ar?\" or lklhgw=\"s?\" or lklhgw=\"t?\" or lklhgw=\"u?\" or lklhgw=\"w? \"","all":"lklhgw=\"ar?\" or lklhgw=\"s?\" or lklhgw=\"t?\" or lklhgw=\"u?\" or lklhgw=\"w?\" not lklhgw=\"ska ?\" not lklhgw=\"sci ?\" not lklhgw=\"sla ?\" not lklhgw=\"soz ?\""}</v>
      </c>
    </row>
    <row r="547">
      <c r="A547" s="17" t="s">
        <v>5796</v>
      </c>
      <c r="B547" t="str">
        <f t="shared" si="1"/>
        <v>A6</v>
      </c>
      <c r="C547" s="22" t="str">
        <f>VLOOKUP(B547,HGW!B:D,2,FALSE)</f>
        <v>AX</v>
      </c>
      <c r="D547" s="22" t="str">
        <f>VLOOKUP(B547,SUB!B:D,2,FALSE)</f>
        <v>AX</v>
      </c>
      <c r="E547" s="22" t="str">
        <f t="shared" si="2"/>
        <v>AX</v>
      </c>
      <c r="G547" s="26" t="str">
        <f>VLOOKUP(B547,Kiel!C:AL,36,FALSE)</f>
        <v>#N/A</v>
      </c>
      <c r="H547" s="26" t="str">
        <f t="shared" si="3"/>
        <v>{}</v>
      </c>
      <c r="I547" s="25" t="str">
        <f>VLOOKUP(B547,SUB!B:AK,35,FALSE)</f>
        <v/>
      </c>
      <c r="J547" s="25" t="str">
        <f t="shared" si="4"/>
        <v/>
      </c>
      <c r="K547" s="25" t="str">
        <f>VLOOKUP(B547,HGW!B:AN,39,FALSE)</f>
        <v>{"nord":"lklhgw=\"nn 174?\" or lklhgw=\"qx 7?\" or lklhgw=\"v?\" or lklhgw=\"ww?\" or lklhgw=\"wx?\" or lklhgw=\"x?\" or lklhgw=\"y?\" or (lklhgw=\"z?\" not lklhgw=\"zx?\" not lklhgw=\"zy?\")","bal":"lklhgw=\"nn 174?\" or lklhgw=\"qx 7?\" or lklhgw=\"v?\" or lklhgw=\"ww?\" or lklhgw=\"wx?\" or lklhgw=\"x?\" or lklhgw=\"y?\" or (lklhgw=\"z?\" not lklhgw=\"zx?\" not lklhgw=\"zy?\")","all":"lklhgw=\"nn 174?\" or lklhgw=\"qx 7?\" or lklhgw=\"v?\" or lklhgw=\"ww?\" or lklhgw=\"wx?\" or lklhgw=\"x?\" or lklhgw=\"y?\" or (lklhgw=\"z?\" not lklhgw=\"zx?\" not lklhgw=\"zy?\")"}</v>
      </c>
      <c r="L547" s="25" t="str">
        <f t="shared" si="5"/>
        <v>{"nord":"lklhgw=\"nn 174?\" or lklhgw=\"qx 7?\" or lklhgw=\"v?\" or lklhgw=\"ww?\" or lklhgw=\"wx?\" or lklhgw=\"x?\" or lklhgw=\"y?\" or (lklhgw=\"z?\" not lklhgw=\"zx?\" not lklhgw=\"zy?\")","bal":"lklhgw=\"nn 174?\" or lklhgw=\"qx 7?\" or lklhgw=\"v?\" or lklhgw=\"ww?\" or lklhgw=\"wx?\" or lklhgw=\"x?\" or lklhgw=\"y?\" or (lklhgw=\"z?\" not lklhgw=\"zx?\" not lklhgw=\"zy?\")","all":"lklhgw=\"nn 174?\" or lklhgw=\"qx 7?\" or lklhgw=\"v?\" or lklhgw=\"ww?\" or lklhgw=\"wx?\" or lklhgw=\"x?\" or lklhgw=\"y?\" or (lklhgw=\"z?\" not lklhgw=\"zx?\" not lklhgw=\"zy?\")"}</v>
      </c>
    </row>
    <row r="548">
      <c r="A548" s="17" t="s">
        <v>4888</v>
      </c>
      <c r="B548" t="str">
        <f t="shared" si="1"/>
        <v>831.61</v>
      </c>
      <c r="C548" s="22" t="str">
        <f>VLOOKUP(B548,HGW!B:D,2,FALSE)</f>
        <v>831.6X</v>
      </c>
      <c r="D548" s="22" t="str">
        <f>VLOOKUP(B548,SUB!B:D,2,FALSE)</f>
        <v>831.6X</v>
      </c>
      <c r="E548" s="22" t="str">
        <f t="shared" si="2"/>
        <v>831.6X</v>
      </c>
      <c r="G548" s="26" t="str">
        <f>VLOOKUP(B548,Kiel!C:AL,36,FALSE)</f>
        <v>#N/A</v>
      </c>
      <c r="H548" s="26" t="str">
        <f t="shared" si="3"/>
        <v>{}</v>
      </c>
      <c r="I548" s="25" t="str">
        <f>VLOOKUP(B548,SUB!B:AK,35,FALSE)</f>
        <v/>
      </c>
      <c r="J548" s="25" t="str">
        <f t="shared" si="4"/>
        <v/>
      </c>
      <c r="K548" s="25" t="str">
        <f>VLOOKUP(B548,HGW!B:AN,39,FALSE)</f>
        <v>{}</v>
      </c>
      <c r="L548" s="25" t="str">
        <f t="shared" si="5"/>
        <v>{}</v>
      </c>
    </row>
    <row r="549">
      <c r="A549" s="17" t="s">
        <v>4902</v>
      </c>
      <c r="B549" t="str">
        <f t="shared" si="1"/>
        <v>831.62</v>
      </c>
      <c r="C549" s="22" t="str">
        <f>VLOOKUP(B549,HGW!B:D,2,FALSE)</f>
        <v>831.6X</v>
      </c>
      <c r="D549" s="22" t="str">
        <f>VLOOKUP(B549,SUB!B:D,2,FALSE)</f>
        <v>831.6X</v>
      </c>
      <c r="E549" s="22" t="str">
        <f t="shared" si="2"/>
        <v>831.6X</v>
      </c>
      <c r="G549" s="26" t="str">
        <f>VLOOKUP(B549,Kiel!C:AL,36,FALSE)</f>
        <v>#N/A</v>
      </c>
      <c r="H549" s="26" t="str">
        <f t="shared" si="3"/>
        <v>{}</v>
      </c>
      <c r="I549" s="25" t="str">
        <f>VLOOKUP(B549,SUB!B:AK,35,FALSE)</f>
        <v/>
      </c>
      <c r="J549" s="25" t="str">
        <f t="shared" si="4"/>
        <v/>
      </c>
      <c r="K549" s="25" t="str">
        <f>VLOOKUP(B549,HGW!B:AN,39,FALSE)</f>
        <v>{}</v>
      </c>
      <c r="L549" s="25" t="str">
        <f t="shared" si="5"/>
        <v>{}</v>
      </c>
    </row>
    <row r="550">
      <c r="A550" s="17" t="s">
        <v>5850</v>
      </c>
      <c r="B550" t="str">
        <f t="shared" si="1"/>
        <v>832.61</v>
      </c>
      <c r="C550" s="22" t="str">
        <f>VLOOKUP(B550,HGW!B:D,2,FALSE)</f>
        <v>832.6X</v>
      </c>
      <c r="D550" t="str">
        <f>VLOOKUP(B550,SUB!B:D,2,FALSE)</f>
        <v>#N/A</v>
      </c>
      <c r="E550" s="22" t="str">
        <f t="shared" si="2"/>
        <v>832.6X</v>
      </c>
      <c r="G550" s="26" t="str">
        <f>VLOOKUP(B550,Kiel!C:AL,36,FALSE)</f>
        <v>#N/A</v>
      </c>
      <c r="H550" s="26" t="str">
        <f t="shared" si="3"/>
        <v>{}</v>
      </c>
      <c r="I550" s="26" t="str">
        <f>VLOOKUP(B550,SUB!B:AK,35,FALSE)</f>
        <v>#N/A</v>
      </c>
      <c r="J550" s="26" t="str">
        <f t="shared" si="4"/>
        <v>{}</v>
      </c>
      <c r="K550" s="25" t="str">
        <f>VLOOKUP(B550,HGW!B:AN,39,FALSE)</f>
        <v>{}</v>
      </c>
      <c r="L550" s="25" t="str">
        <f t="shared" si="5"/>
        <v>{}</v>
      </c>
    </row>
    <row r="551">
      <c r="A551" s="17" t="s">
        <v>5851</v>
      </c>
      <c r="B551" t="str">
        <f t="shared" si="1"/>
        <v>832.62</v>
      </c>
      <c r="C551" s="22" t="str">
        <f>VLOOKUP(B551,HGW!B:D,2,FALSE)</f>
        <v>832.6X</v>
      </c>
      <c r="D551" t="str">
        <f>VLOOKUP(B551,SUB!B:D,2,FALSE)</f>
        <v>#N/A</v>
      </c>
      <c r="E551" s="22" t="str">
        <f t="shared" si="2"/>
        <v>832.6X</v>
      </c>
      <c r="G551" s="26" t="str">
        <f>VLOOKUP(B551,Kiel!C:AL,36,FALSE)</f>
        <v>#N/A</v>
      </c>
      <c r="H551" s="26" t="str">
        <f t="shared" si="3"/>
        <v>{}</v>
      </c>
      <c r="I551" s="26" t="str">
        <f>VLOOKUP(B551,SUB!B:AK,35,FALSE)</f>
        <v>#N/A</v>
      </c>
      <c r="J551" s="26" t="str">
        <f t="shared" si="4"/>
        <v>{}</v>
      </c>
      <c r="K551" s="25" t="str">
        <f>VLOOKUP(B551,HGW!B:AN,39,FALSE)</f>
        <v>{}</v>
      </c>
      <c r="L551" s="25" t="str">
        <f t="shared" si="5"/>
        <v>{}</v>
      </c>
    </row>
    <row r="552">
      <c r="A552" s="17" t="s">
        <v>6081</v>
      </c>
      <c r="B552" t="str">
        <f t="shared" si="1"/>
        <v>304.X</v>
      </c>
      <c r="C552" t="str">
        <f>VLOOKUP(B552,HGW!B:D,2,FALSE)</f>
        <v>#N/A</v>
      </c>
      <c r="D552" s="22" t="str">
        <f>VLOOKUP(B552,SUB!B:D,2,FALSE)</f>
        <v>30X</v>
      </c>
      <c r="E552" s="22" t="str">
        <f t="shared" si="2"/>
        <v>30X</v>
      </c>
      <c r="G552" s="26" t="str">
        <f>VLOOKUP(B552,Kiel!C:AL,36,FALSE)</f>
        <v>#N/A</v>
      </c>
      <c r="H552" s="26" t="str">
        <f t="shared" si="3"/>
        <v>{}</v>
      </c>
      <c r="I552" s="25" t="str">
        <f>VLOOKUP(B552,SUB!B:AK,35,FALSE)</f>
        <v/>
      </c>
      <c r="J552" s="25" t="str">
        <f t="shared" si="4"/>
        <v/>
      </c>
      <c r="K552" s="26" t="str">
        <f>VLOOKUP(B552,HGW!B:AN,39,FALSE)</f>
        <v>#N/A</v>
      </c>
      <c r="L552" s="26" t="str">
        <f t="shared" si="5"/>
        <v>{}</v>
      </c>
    </row>
    <row r="553">
      <c r="A553" s="17" t="s">
        <v>6083</v>
      </c>
      <c r="B553" t="str">
        <f t="shared" si="1"/>
        <v>31X</v>
      </c>
      <c r="C553" t="str">
        <f>VLOOKUP(B553,HGW!B:D,2,FALSE)</f>
        <v>#N/A</v>
      </c>
      <c r="D553" s="22" t="str">
        <f>VLOOKUP(B553,SUB!B:D,2,FALSE)</f>
        <v>3XX</v>
      </c>
      <c r="E553" s="22" t="str">
        <f t="shared" si="2"/>
        <v>3XX</v>
      </c>
      <c r="G553" s="25" t="str">
        <f>VLOOKUP(B553,Kiel!C:AL,36,FALSE)</f>
        <v>{"nord":"kiss=\"soz 970*\"","sca":"kiss=\"soz 970*\"","dk":"kiss=\"soz 970*\"","gro":"kiss=\"soz 970*\"","ic":"kiss=\"soz 970*\"","fae":"kiss=\"soz 970*\"","se":"kiss=\"soz 970*\"","no":"kiss=\"soz 970*\"","fi":"kiss=\"soz 970*\""}</v>
      </c>
      <c r="H553" s="25" t="str">
        <f t="shared" si="3"/>
        <v>{"nord":"kiss=\"soz 970*\"","sca":"kiss=\"soz 970*\"","dk":"kiss=\"soz 970*\"","gro":"kiss=\"soz 970*\"","ic":"kiss=\"soz 970*\"","fae":"kiss=\"soz 970*\"","se":"kiss=\"soz 970*\"","no":"kiss=\"soz 970*\"","fi":"kiss=\"soz 970*\""}</v>
      </c>
      <c r="I553" s="25" t="str">
        <f>VLOOKUP(B553,SUB!B:AK,35,FALSE)</f>
        <v/>
      </c>
      <c r="J553" s="25" t="str">
        <f t="shared" si="4"/>
        <v/>
      </c>
      <c r="K553" s="26" t="str">
        <f>VLOOKUP(B553,HGW!B:AN,39,FALSE)</f>
        <v>#N/A</v>
      </c>
      <c r="L553" s="26" t="str">
        <f t="shared" si="5"/>
        <v>{}</v>
      </c>
    </row>
    <row r="554">
      <c r="A554" s="17" t="s">
        <v>6084</v>
      </c>
      <c r="B554" t="str">
        <f t="shared" si="1"/>
        <v>706</v>
      </c>
      <c r="C554" t="str">
        <f>VLOOKUP(B554,HGW!B:D,2,FALSE)</f>
        <v>#N/A</v>
      </c>
      <c r="D554" s="22" t="str">
        <f>VLOOKUP(B554,SUB!B:D,2,FALSE)</f>
        <v>70X</v>
      </c>
      <c r="E554" s="22" t="str">
        <f t="shared" si="2"/>
        <v>70X</v>
      </c>
      <c r="G554" s="26" t="str">
        <f>VLOOKUP(B554,Kiel!C:AL,36,FALSE)</f>
        <v>#N/A</v>
      </c>
      <c r="H554" s="26" t="str">
        <f t="shared" si="3"/>
        <v>{}</v>
      </c>
      <c r="I554" s="25" t="str">
        <f>VLOOKUP(B554,SUB!B:AK,35,FALSE)</f>
        <v/>
      </c>
      <c r="J554" s="25" t="str">
        <f t="shared" si="4"/>
        <v/>
      </c>
      <c r="K554" s="26" t="str">
        <f>VLOOKUP(B554,HGW!B:AN,39,FALSE)</f>
        <v>#N/A</v>
      </c>
      <c r="L554" s="26" t="str">
        <f t="shared" si="5"/>
        <v>{}</v>
      </c>
    </row>
    <row r="555">
      <c r="A555" s="17" t="s">
        <v>6086</v>
      </c>
      <c r="B555" t="str">
        <f t="shared" si="1"/>
        <v>80</v>
      </c>
      <c r="C555" t="str">
        <f>VLOOKUP(B555,HGW!B:D,2,FALSE)</f>
        <v>#N/A</v>
      </c>
      <c r="D555" s="22" t="str">
        <f>VLOOKUP(B555,SUB!B:D,2,FALSE)</f>
        <v>8X</v>
      </c>
      <c r="E555" s="22" t="str">
        <f t="shared" si="2"/>
        <v>8X</v>
      </c>
      <c r="G555" s="25" t="str">
        <f>VLOOKUP(B555,Kiel!C:AL,36,FALSE)</f>
        <v>{}</v>
      </c>
      <c r="H555" s="25" t="str">
        <f t="shared" si="3"/>
        <v>{}</v>
      </c>
      <c r="I555" s="25" t="str">
        <f>VLOOKUP(B555,SUB!B:AK,35,FALSE)</f>
        <v/>
      </c>
      <c r="J555" s="25" t="str">
        <f t="shared" si="4"/>
        <v/>
      </c>
      <c r="K555" s="26" t="str">
        <f>VLOOKUP(B555,HGW!B:AN,39,FALSE)</f>
        <v>#N/A</v>
      </c>
      <c r="L555" s="26" t="str">
        <f t="shared" si="5"/>
        <v>{}</v>
      </c>
    </row>
    <row r="556">
      <c r="A556" s="17" t="s">
        <v>4992</v>
      </c>
      <c r="B556" t="str">
        <f t="shared" si="1"/>
        <v>832.6</v>
      </c>
      <c r="C556" t="str">
        <f>VLOOKUP(B556,HGW!B:D,2,FALSE)</f>
        <v>#N/A</v>
      </c>
      <c r="D556" s="22" t="str">
        <f>VLOOKUP(B556,SUB!B:D,2,FALSE)</f>
        <v>832.X</v>
      </c>
      <c r="E556" s="22" t="str">
        <f t="shared" si="2"/>
        <v>832.X</v>
      </c>
      <c r="G556" s="25" t="str">
        <f>VLOOKUP(B556,Kiel!C:AL,36,FALSE)</f>
        <v>{}</v>
      </c>
      <c r="H556" s="25" t="str">
        <f t="shared" si="3"/>
        <v>{}</v>
      </c>
      <c r="I556" s="25" t="str">
        <f>VLOOKUP(B556,SUB!B:AK,35,FALSE)</f>
        <v/>
      </c>
      <c r="J556" s="25" t="str">
        <f t="shared" si="4"/>
        <v/>
      </c>
      <c r="K556" s="26" t="str">
        <f>VLOOKUP(B556,HGW!B:AN,39,FALSE)</f>
        <v>#N/A</v>
      </c>
      <c r="L556" s="26" t="str">
        <f t="shared" si="5"/>
        <v>{}</v>
      </c>
    </row>
    <row r="557">
      <c r="A557" s="17" t="s">
        <v>5450</v>
      </c>
      <c r="B557" t="str">
        <f t="shared" si="1"/>
        <v>942.2</v>
      </c>
      <c r="C557" t="str">
        <f>VLOOKUP(B557,HGW!B:D,2,FALSE)</f>
        <v>#N/A</v>
      </c>
      <c r="D557" s="22" t="str">
        <f>VLOOKUP(B557,SUB!B:D,2,FALSE)</f>
        <v>942.X</v>
      </c>
      <c r="E557" s="22" t="str">
        <f t="shared" si="2"/>
        <v>942.X</v>
      </c>
      <c r="G557" s="26" t="str">
        <f>VLOOKUP(B557,Kiel!C:AL,36,FALSE)</f>
        <v>#N/A</v>
      </c>
      <c r="H557" s="26" t="str">
        <f t="shared" si="3"/>
        <v>{}</v>
      </c>
      <c r="I557" s="25" t="str">
        <f>VLOOKUP(B557,SUB!B:AK,35,FALSE)</f>
        <v/>
      </c>
      <c r="J557" s="25" t="str">
        <f t="shared" si="4"/>
        <v/>
      </c>
      <c r="K557" s="26" t="str">
        <f>VLOOKUP(B557,HGW!B:AN,39,FALSE)</f>
        <v>#N/A</v>
      </c>
      <c r="L557" s="26" t="str">
        <f t="shared" si="5"/>
        <v>{}</v>
      </c>
    </row>
    <row r="558">
      <c r="A558" s="17" t="s">
        <v>5713</v>
      </c>
      <c r="B558" t="str">
        <f t="shared" si="1"/>
        <v>94A.4</v>
      </c>
      <c r="C558" t="str">
        <f>VLOOKUP(B558,HGW!B:D,2,FALSE)</f>
        <v>#N/A</v>
      </c>
      <c r="D558" s="22" t="str">
        <f>VLOOKUP(B558,SUB!B:D,2,FALSE)</f>
        <v>94A.X</v>
      </c>
      <c r="E558" s="22" t="str">
        <f t="shared" si="2"/>
        <v>94A.X</v>
      </c>
      <c r="G558" s="26" t="str">
        <f>VLOOKUP(B558,Kiel!C:AL,36,FALSE)</f>
        <v>#N/A</v>
      </c>
      <c r="H558" s="26" t="str">
        <f t="shared" si="3"/>
        <v>{}</v>
      </c>
      <c r="I558" s="25" t="str">
        <f>VLOOKUP(B558,SUB!B:AK,35,FALSE)</f>
        <v/>
      </c>
      <c r="J558" s="25" t="str">
        <f t="shared" si="4"/>
        <v/>
      </c>
      <c r="K558" s="26" t="str">
        <f>VLOOKUP(B558,HGW!B:AN,39,FALSE)</f>
        <v>#N/A</v>
      </c>
      <c r="L558" s="26" t="str">
        <f t="shared" si="5"/>
        <v>{}</v>
      </c>
    </row>
    <row r="559">
      <c r="A559" s="17" t="s">
        <v>5719</v>
      </c>
      <c r="B559" t="str">
        <f t="shared" si="1"/>
        <v>94A.5</v>
      </c>
      <c r="C559" t="str">
        <f>VLOOKUP(B559,HGW!B:D,2,FALSE)</f>
        <v>#N/A</v>
      </c>
      <c r="D559" s="22" t="str">
        <f>VLOOKUP(B559,SUB!B:D,2,FALSE)</f>
        <v>94A.X</v>
      </c>
      <c r="E559" s="22" t="str">
        <f t="shared" si="2"/>
        <v>94A.X</v>
      </c>
      <c r="G559" s="26" t="str">
        <f>VLOOKUP(B559,Kiel!C:AL,36,FALSE)</f>
        <v>#N/A</v>
      </c>
      <c r="H559" s="26" t="str">
        <f t="shared" si="3"/>
        <v>{}</v>
      </c>
      <c r="I559" s="25" t="str">
        <f>VLOOKUP(B559,SUB!B:AK,35,FALSE)</f>
        <v/>
      </c>
      <c r="J559" s="25" t="str">
        <f t="shared" si="4"/>
        <v/>
      </c>
      <c r="K559" s="26" t="str">
        <f>VLOOKUP(B559,HGW!B:AN,39,FALSE)</f>
        <v>#N/A</v>
      </c>
      <c r="L559" s="26" t="str">
        <f t="shared" si="5"/>
        <v>{}</v>
      </c>
    </row>
    <row r="560">
      <c r="A560" s="17" t="s">
        <v>5724</v>
      </c>
      <c r="B560" t="str">
        <f t="shared" si="1"/>
        <v>94A.6</v>
      </c>
      <c r="C560" t="str">
        <f>VLOOKUP(B560,HGW!B:D,2,FALSE)</f>
        <v>#N/A</v>
      </c>
      <c r="D560" s="22" t="str">
        <f>VLOOKUP(B560,SUB!B:D,2,FALSE)</f>
        <v>94A.X</v>
      </c>
      <c r="E560" s="22" t="str">
        <f t="shared" si="2"/>
        <v>94A.X</v>
      </c>
      <c r="G560" s="26" t="str">
        <f>VLOOKUP(B560,Kiel!C:AL,36,FALSE)</f>
        <v>#N/A</v>
      </c>
      <c r="H560" s="26" t="str">
        <f t="shared" si="3"/>
        <v>{}</v>
      </c>
      <c r="I560" s="25" t="str">
        <f>VLOOKUP(B560,SUB!B:AK,35,FALSE)</f>
        <v/>
      </c>
      <c r="J560" s="25" t="str">
        <f t="shared" si="4"/>
        <v/>
      </c>
      <c r="K560" s="26" t="str">
        <f>VLOOKUP(B560,HGW!B:AN,39,FALSE)</f>
        <v>#N/A</v>
      </c>
      <c r="L560" s="26" t="str">
        <f t="shared" si="5"/>
        <v>{}</v>
      </c>
    </row>
    <row r="561">
      <c r="A561" s="17" t="s">
        <v>5727</v>
      </c>
      <c r="B561" t="str">
        <f t="shared" si="1"/>
        <v>94A.7</v>
      </c>
      <c r="C561" t="str">
        <f>VLOOKUP(B561,HGW!B:D,2,FALSE)</f>
        <v>#N/A</v>
      </c>
      <c r="D561" s="22" t="str">
        <f>VLOOKUP(B561,SUB!B:D,2,FALSE)</f>
        <v>94A.X</v>
      </c>
      <c r="E561" s="22" t="str">
        <f t="shared" si="2"/>
        <v>94A.X</v>
      </c>
      <c r="G561" s="26" t="str">
        <f>VLOOKUP(B561,Kiel!C:AL,36,FALSE)</f>
        <v>#N/A</v>
      </c>
      <c r="H561" s="26" t="str">
        <f t="shared" si="3"/>
        <v>{}</v>
      </c>
      <c r="I561" s="25" t="str">
        <f>VLOOKUP(B561,SUB!B:AK,35,FALSE)</f>
        <v/>
      </c>
      <c r="J561" s="25" t="str">
        <f t="shared" si="4"/>
        <v/>
      </c>
      <c r="K561" s="26" t="str">
        <f>VLOOKUP(B561,HGW!B:AN,39,FALSE)</f>
        <v>#N/A</v>
      </c>
      <c r="L561" s="26" t="str">
        <f t="shared" si="5"/>
        <v>{}</v>
      </c>
    </row>
    <row r="562">
      <c r="A562" s="17" t="s">
        <v>5728</v>
      </c>
      <c r="B562" t="str">
        <f t="shared" si="1"/>
        <v>94A.8</v>
      </c>
      <c r="C562" t="str">
        <f>VLOOKUP(B562,HGW!B:D,2,FALSE)</f>
        <v>#N/A</v>
      </c>
      <c r="D562" s="22" t="str">
        <f>VLOOKUP(B562,SUB!B:D,2,FALSE)</f>
        <v>94A.X</v>
      </c>
      <c r="E562" s="22" t="str">
        <f t="shared" si="2"/>
        <v>94A.X</v>
      </c>
      <c r="G562" s="26" t="str">
        <f>VLOOKUP(B562,Kiel!C:AL,36,FALSE)</f>
        <v>#N/A</v>
      </c>
      <c r="H562" s="26" t="str">
        <f t="shared" si="3"/>
        <v>{}</v>
      </c>
      <c r="I562" s="25" t="str">
        <f>VLOOKUP(B562,SUB!B:AK,35,FALSE)</f>
        <v/>
      </c>
      <c r="J562" s="25" t="str">
        <f t="shared" si="4"/>
        <v/>
      </c>
      <c r="K562" s="26" t="str">
        <f>VLOOKUP(B562,HGW!B:AN,39,FALSE)</f>
        <v>#N/A</v>
      </c>
      <c r="L562" s="26" t="str">
        <f t="shared" si="5"/>
        <v>{}</v>
      </c>
    </row>
    <row r="563">
      <c r="A563" s="17"/>
      <c r="B563" t="str">
        <f t="shared" si="1"/>
        <v/>
      </c>
      <c r="C563" t="str">
        <f>VLOOKUP(B563,HGW!B:D,2,FALSE)</f>
        <v>#N/A</v>
      </c>
      <c r="D563" t="str">
        <f>VLOOKUP(B563,SUB!B:D,2,FALSE)</f>
        <v>#N/A</v>
      </c>
      <c r="E563" t="str">
        <f t="shared" si="2"/>
        <v>#N/A</v>
      </c>
      <c r="G563" s="26"/>
      <c r="H563" s="26"/>
      <c r="I563" s="26"/>
      <c r="K563" s="26"/>
    </row>
    <row r="564">
      <c r="A564" s="17"/>
      <c r="B564" t="str">
        <f t="shared" ref="B564:B1189" si="6">REGEXREPLACE(A564 &amp; "","/", "0")</f>
        <v/>
      </c>
      <c r="G564" s="26"/>
      <c r="H564" s="26"/>
      <c r="I564" s="26"/>
      <c r="K564" s="26"/>
    </row>
    <row r="565">
      <c r="A565" s="17"/>
      <c r="B565" t="str">
        <f t="shared" si="6"/>
        <v/>
      </c>
      <c r="G565" s="26"/>
      <c r="H565" s="26"/>
      <c r="I565" s="26"/>
      <c r="K565" s="26"/>
    </row>
    <row r="566">
      <c r="A566" s="17"/>
      <c r="B566" t="str">
        <f t="shared" si="6"/>
        <v/>
      </c>
      <c r="G566" s="26"/>
      <c r="H566" s="26"/>
      <c r="I566" s="26"/>
      <c r="K566" s="26"/>
    </row>
    <row r="567">
      <c r="A567" s="17"/>
      <c r="B567" t="str">
        <f t="shared" si="6"/>
        <v/>
      </c>
      <c r="G567" s="26"/>
      <c r="H567" s="26"/>
      <c r="I567" s="26"/>
      <c r="K567" s="26"/>
    </row>
    <row r="568">
      <c r="A568" s="17"/>
      <c r="B568" t="str">
        <f t="shared" si="6"/>
        <v/>
      </c>
      <c r="G568" s="26"/>
      <c r="H568" s="26"/>
      <c r="I568" s="26"/>
      <c r="K568" s="26"/>
    </row>
    <row r="569">
      <c r="A569" s="17"/>
      <c r="B569" t="str">
        <f t="shared" si="6"/>
        <v/>
      </c>
      <c r="G569" s="26"/>
      <c r="H569" s="26"/>
      <c r="I569" s="26"/>
      <c r="K569" s="26"/>
    </row>
    <row r="570">
      <c r="A570" s="17"/>
      <c r="B570" t="str">
        <f t="shared" si="6"/>
        <v/>
      </c>
      <c r="G570" s="26"/>
      <c r="H570" s="26"/>
      <c r="I570" s="26"/>
      <c r="K570" s="26"/>
    </row>
    <row r="571">
      <c r="A571" s="17"/>
      <c r="B571" t="str">
        <f t="shared" si="6"/>
        <v/>
      </c>
      <c r="G571" s="26"/>
      <c r="H571" s="26"/>
      <c r="I571" s="26"/>
      <c r="K571" s="26"/>
    </row>
    <row r="572">
      <c r="A572" s="17"/>
      <c r="B572" t="str">
        <f t="shared" si="6"/>
        <v/>
      </c>
      <c r="G572" s="26"/>
      <c r="H572" s="26"/>
      <c r="I572" s="26"/>
      <c r="K572" s="26"/>
    </row>
    <row r="573">
      <c r="A573" s="17"/>
      <c r="B573" t="str">
        <f t="shared" si="6"/>
        <v/>
      </c>
      <c r="G573" s="26"/>
      <c r="H573" s="26"/>
      <c r="I573" s="26"/>
      <c r="K573" s="26"/>
    </row>
    <row r="574">
      <c r="A574" s="17"/>
      <c r="B574" t="str">
        <f t="shared" si="6"/>
        <v/>
      </c>
      <c r="G574" s="26"/>
      <c r="H574" s="26"/>
      <c r="I574" s="26"/>
      <c r="K574" s="26"/>
    </row>
    <row r="575">
      <c r="A575" s="17"/>
      <c r="B575" t="str">
        <f t="shared" si="6"/>
        <v/>
      </c>
      <c r="G575" s="26"/>
      <c r="H575" s="26"/>
      <c r="I575" s="26"/>
      <c r="K575" s="26"/>
    </row>
    <row r="576">
      <c r="A576" s="17"/>
      <c r="B576" t="str">
        <f t="shared" si="6"/>
        <v/>
      </c>
      <c r="G576" s="26"/>
      <c r="H576" s="26"/>
      <c r="I576" s="26"/>
      <c r="K576" s="26"/>
    </row>
    <row r="577">
      <c r="A577" s="17"/>
      <c r="B577" t="str">
        <f t="shared" si="6"/>
        <v/>
      </c>
      <c r="G577" s="26"/>
      <c r="H577" s="26"/>
      <c r="I577" s="26"/>
      <c r="K577" s="26"/>
    </row>
    <row r="578">
      <c r="A578" s="17"/>
      <c r="B578" t="str">
        <f t="shared" si="6"/>
        <v/>
      </c>
      <c r="G578" s="26"/>
      <c r="H578" s="26"/>
      <c r="I578" s="26"/>
      <c r="K578" s="26"/>
    </row>
    <row r="579">
      <c r="A579" s="17"/>
      <c r="B579" t="str">
        <f t="shared" si="6"/>
        <v/>
      </c>
      <c r="G579" s="26"/>
      <c r="H579" s="26"/>
      <c r="I579" s="26"/>
      <c r="K579" s="26"/>
    </row>
    <row r="580">
      <c r="A580" s="17"/>
      <c r="B580" t="str">
        <f t="shared" si="6"/>
        <v/>
      </c>
      <c r="G580" s="26"/>
      <c r="H580" s="26"/>
      <c r="I580" s="26"/>
      <c r="K580" s="26"/>
    </row>
    <row r="581">
      <c r="A581" s="17"/>
      <c r="B581" t="str">
        <f t="shared" si="6"/>
        <v/>
      </c>
      <c r="G581" s="26"/>
      <c r="H581" s="26"/>
      <c r="I581" s="26"/>
      <c r="K581" s="26"/>
    </row>
    <row r="582">
      <c r="A582" s="17"/>
      <c r="B582" t="str">
        <f t="shared" si="6"/>
        <v/>
      </c>
      <c r="G582" s="26"/>
      <c r="H582" s="26"/>
      <c r="I582" s="26"/>
      <c r="K582" s="26"/>
    </row>
    <row r="583">
      <c r="A583" s="17"/>
      <c r="B583" t="str">
        <f t="shared" si="6"/>
        <v/>
      </c>
      <c r="G583" s="26"/>
      <c r="H583" s="26"/>
      <c r="I583" s="26"/>
      <c r="K583" s="26"/>
    </row>
    <row r="584">
      <c r="A584" s="17"/>
      <c r="B584" t="str">
        <f t="shared" si="6"/>
        <v/>
      </c>
      <c r="G584" s="26"/>
      <c r="H584" s="26"/>
      <c r="I584" s="26"/>
      <c r="K584" s="26"/>
    </row>
    <row r="585">
      <c r="A585" s="17"/>
      <c r="B585" t="str">
        <f t="shared" si="6"/>
        <v/>
      </c>
      <c r="G585" s="26"/>
      <c r="H585" s="26"/>
      <c r="I585" s="26"/>
      <c r="K585" s="26"/>
    </row>
    <row r="586">
      <c r="A586" s="17"/>
      <c r="B586" t="str">
        <f t="shared" si="6"/>
        <v/>
      </c>
      <c r="G586" s="26"/>
      <c r="H586" s="26"/>
      <c r="I586" s="26"/>
      <c r="K586" s="26"/>
    </row>
    <row r="587">
      <c r="A587" s="17"/>
      <c r="B587" t="str">
        <f t="shared" si="6"/>
        <v/>
      </c>
      <c r="G587" s="26"/>
      <c r="H587" s="26"/>
      <c r="I587" s="26"/>
      <c r="K587" s="26"/>
    </row>
    <row r="588">
      <c r="A588" s="17"/>
      <c r="B588" t="str">
        <f t="shared" si="6"/>
        <v/>
      </c>
      <c r="G588" s="26"/>
      <c r="H588" s="26"/>
      <c r="I588" s="26"/>
      <c r="K588" s="26"/>
    </row>
    <row r="589">
      <c r="A589" s="17"/>
      <c r="B589" t="str">
        <f t="shared" si="6"/>
        <v/>
      </c>
      <c r="G589" s="26"/>
      <c r="H589" s="26"/>
      <c r="I589" s="26"/>
      <c r="K589" s="26"/>
    </row>
    <row r="590">
      <c r="A590" s="17"/>
      <c r="B590" t="str">
        <f t="shared" si="6"/>
        <v/>
      </c>
      <c r="G590" s="26"/>
      <c r="H590" s="26"/>
      <c r="I590" s="26"/>
      <c r="K590" s="26"/>
    </row>
    <row r="591">
      <c r="A591" s="17"/>
      <c r="B591" t="str">
        <f t="shared" si="6"/>
        <v/>
      </c>
      <c r="G591" s="26"/>
      <c r="H591" s="26"/>
      <c r="I591" s="26"/>
      <c r="K591" s="26"/>
    </row>
    <row r="592">
      <c r="A592" s="17"/>
      <c r="B592" t="str">
        <f t="shared" si="6"/>
        <v/>
      </c>
      <c r="G592" s="26"/>
      <c r="H592" s="26"/>
      <c r="I592" s="26"/>
      <c r="K592" s="26"/>
    </row>
    <row r="593">
      <c r="A593" s="17"/>
      <c r="B593" t="str">
        <f t="shared" si="6"/>
        <v/>
      </c>
      <c r="G593" s="26"/>
      <c r="H593" s="26"/>
      <c r="I593" s="26"/>
      <c r="K593" s="26"/>
    </row>
    <row r="594">
      <c r="A594" s="17"/>
      <c r="B594" t="str">
        <f t="shared" si="6"/>
        <v/>
      </c>
      <c r="G594" s="26"/>
      <c r="H594" s="26"/>
      <c r="I594" s="26"/>
      <c r="K594" s="26"/>
    </row>
    <row r="595">
      <c r="A595" s="17"/>
      <c r="B595" t="str">
        <f t="shared" si="6"/>
        <v/>
      </c>
      <c r="G595" s="26"/>
      <c r="H595" s="26"/>
      <c r="I595" s="26"/>
      <c r="K595" s="26"/>
    </row>
    <row r="596">
      <c r="A596" s="17"/>
      <c r="B596" t="str">
        <f t="shared" si="6"/>
        <v/>
      </c>
      <c r="G596" s="26"/>
      <c r="H596" s="26"/>
      <c r="I596" s="26"/>
      <c r="K596" s="26"/>
    </row>
    <row r="597">
      <c r="A597" s="17"/>
      <c r="B597" t="str">
        <f t="shared" si="6"/>
        <v/>
      </c>
      <c r="G597" s="26"/>
      <c r="H597" s="26"/>
      <c r="I597" s="26"/>
      <c r="K597" s="26"/>
    </row>
    <row r="598">
      <c r="A598" s="17"/>
      <c r="B598" t="str">
        <f t="shared" si="6"/>
        <v/>
      </c>
      <c r="G598" s="26"/>
      <c r="H598" s="26"/>
      <c r="I598" s="26"/>
      <c r="K598" s="26"/>
    </row>
    <row r="599">
      <c r="A599" s="17"/>
      <c r="B599" t="str">
        <f t="shared" si="6"/>
        <v/>
      </c>
      <c r="G599" s="26"/>
      <c r="H599" s="26"/>
      <c r="I599" s="26"/>
      <c r="K599" s="26"/>
    </row>
    <row r="600">
      <c r="A600" s="17"/>
      <c r="B600" t="str">
        <f t="shared" si="6"/>
        <v/>
      </c>
      <c r="G600" s="26"/>
      <c r="H600" s="26"/>
      <c r="I600" s="26"/>
      <c r="K600" s="26"/>
    </row>
    <row r="601">
      <c r="A601" s="17"/>
      <c r="B601" t="str">
        <f t="shared" si="6"/>
        <v/>
      </c>
      <c r="G601" s="26"/>
      <c r="H601" s="26"/>
      <c r="I601" s="26"/>
      <c r="K601" s="26"/>
    </row>
    <row r="602">
      <c r="A602" s="17"/>
      <c r="B602" t="str">
        <f t="shared" si="6"/>
        <v/>
      </c>
      <c r="G602" s="26"/>
      <c r="H602" s="26"/>
      <c r="I602" s="26"/>
      <c r="K602" s="26"/>
    </row>
    <row r="603">
      <c r="A603" s="17"/>
      <c r="B603" t="str">
        <f t="shared" si="6"/>
        <v/>
      </c>
      <c r="G603" s="26"/>
      <c r="H603" s="26"/>
      <c r="I603" s="26"/>
      <c r="K603" s="26"/>
    </row>
    <row r="604">
      <c r="A604" s="17"/>
      <c r="B604" t="str">
        <f t="shared" si="6"/>
        <v/>
      </c>
      <c r="G604" s="26"/>
      <c r="H604" s="26"/>
      <c r="I604" s="26"/>
      <c r="K604" s="26"/>
    </row>
    <row r="605">
      <c r="A605" s="17"/>
      <c r="B605" t="str">
        <f t="shared" si="6"/>
        <v/>
      </c>
      <c r="G605" s="26"/>
      <c r="H605" s="26"/>
      <c r="I605" s="26"/>
      <c r="K605" s="26"/>
    </row>
    <row r="606">
      <c r="A606" s="17"/>
      <c r="B606" t="str">
        <f t="shared" si="6"/>
        <v/>
      </c>
      <c r="G606" s="26"/>
      <c r="H606" s="26"/>
      <c r="I606" s="26"/>
      <c r="K606" s="26"/>
    </row>
    <row r="607">
      <c r="A607" s="17"/>
      <c r="B607" t="str">
        <f t="shared" si="6"/>
        <v/>
      </c>
      <c r="G607" s="26"/>
      <c r="H607" s="26"/>
      <c r="I607" s="26"/>
      <c r="K607" s="26"/>
    </row>
    <row r="608">
      <c r="A608" s="17"/>
      <c r="B608" t="str">
        <f t="shared" si="6"/>
        <v/>
      </c>
      <c r="G608" s="26"/>
      <c r="H608" s="26"/>
      <c r="I608" s="26"/>
      <c r="K608" s="26"/>
    </row>
    <row r="609">
      <c r="A609" s="17"/>
      <c r="B609" t="str">
        <f t="shared" si="6"/>
        <v/>
      </c>
      <c r="G609" s="26"/>
      <c r="H609" s="26"/>
      <c r="I609" s="26"/>
      <c r="K609" s="26"/>
    </row>
    <row r="610">
      <c r="A610" s="17"/>
      <c r="B610" t="str">
        <f t="shared" si="6"/>
        <v/>
      </c>
      <c r="G610" s="26"/>
      <c r="H610" s="26"/>
      <c r="I610" s="26"/>
      <c r="K610" s="26"/>
    </row>
    <row r="611">
      <c r="A611" s="17"/>
      <c r="B611" t="str">
        <f t="shared" si="6"/>
        <v/>
      </c>
      <c r="G611" s="26"/>
      <c r="H611" s="26"/>
      <c r="I611" s="26"/>
      <c r="K611" s="26"/>
    </row>
    <row r="612">
      <c r="A612" s="17"/>
      <c r="B612" t="str">
        <f t="shared" si="6"/>
        <v/>
      </c>
      <c r="G612" s="26"/>
      <c r="H612" s="26"/>
      <c r="I612" s="26"/>
      <c r="K612" s="26"/>
    </row>
    <row r="613">
      <c r="A613" s="17"/>
      <c r="B613" t="str">
        <f t="shared" si="6"/>
        <v/>
      </c>
      <c r="G613" s="26"/>
      <c r="H613" s="26"/>
      <c r="I613" s="26"/>
      <c r="K613" s="26"/>
    </row>
    <row r="614">
      <c r="A614" s="17"/>
      <c r="B614" t="str">
        <f t="shared" si="6"/>
        <v/>
      </c>
      <c r="G614" s="26"/>
      <c r="H614" s="26"/>
      <c r="I614" s="26"/>
      <c r="K614" s="26"/>
    </row>
    <row r="615">
      <c r="A615" s="17"/>
      <c r="B615" t="str">
        <f t="shared" si="6"/>
        <v/>
      </c>
      <c r="G615" s="26"/>
      <c r="H615" s="26"/>
      <c r="I615" s="26"/>
      <c r="K615" s="26"/>
    </row>
    <row r="616">
      <c r="A616" s="17"/>
      <c r="B616" t="str">
        <f t="shared" si="6"/>
        <v/>
      </c>
      <c r="G616" s="26"/>
      <c r="H616" s="26"/>
      <c r="I616" s="26"/>
      <c r="K616" s="26"/>
    </row>
    <row r="617">
      <c r="A617" s="17"/>
      <c r="B617" t="str">
        <f t="shared" si="6"/>
        <v/>
      </c>
      <c r="G617" s="26"/>
      <c r="H617" s="26"/>
      <c r="I617" s="26"/>
      <c r="K617" s="26"/>
    </row>
    <row r="618">
      <c r="A618" s="17"/>
      <c r="B618" t="str">
        <f t="shared" si="6"/>
        <v/>
      </c>
      <c r="G618" s="26"/>
      <c r="H618" s="26"/>
      <c r="I618" s="26"/>
      <c r="K618" s="26"/>
    </row>
    <row r="619">
      <c r="A619" s="17"/>
      <c r="B619" t="str">
        <f t="shared" si="6"/>
        <v/>
      </c>
      <c r="G619" s="26"/>
      <c r="H619" s="26"/>
      <c r="I619" s="26"/>
      <c r="K619" s="26"/>
    </row>
    <row r="620">
      <c r="A620" s="17"/>
      <c r="B620" t="str">
        <f t="shared" si="6"/>
        <v/>
      </c>
      <c r="G620" s="26"/>
      <c r="H620" s="26"/>
      <c r="I620" s="26"/>
      <c r="K620" s="26"/>
    </row>
    <row r="621">
      <c r="A621" s="17"/>
      <c r="B621" t="str">
        <f t="shared" si="6"/>
        <v/>
      </c>
      <c r="G621" s="26"/>
      <c r="H621" s="26"/>
      <c r="I621" s="26"/>
      <c r="K621" s="26"/>
    </row>
    <row r="622">
      <c r="A622" s="17"/>
      <c r="B622" t="str">
        <f t="shared" si="6"/>
        <v/>
      </c>
      <c r="G622" s="26"/>
      <c r="H622" s="26"/>
      <c r="I622" s="26"/>
      <c r="K622" s="26"/>
    </row>
    <row r="623">
      <c r="A623" s="17"/>
      <c r="B623" t="str">
        <f t="shared" si="6"/>
        <v/>
      </c>
      <c r="G623" s="26"/>
      <c r="H623" s="26"/>
      <c r="I623" s="26"/>
      <c r="K623" s="26"/>
    </row>
    <row r="624">
      <c r="A624" s="17"/>
      <c r="B624" t="str">
        <f t="shared" si="6"/>
        <v/>
      </c>
      <c r="G624" s="26"/>
      <c r="H624" s="26"/>
      <c r="I624" s="26"/>
      <c r="K624" s="26"/>
    </row>
    <row r="625">
      <c r="A625" s="17"/>
      <c r="B625" t="str">
        <f t="shared" si="6"/>
        <v/>
      </c>
      <c r="G625" s="26"/>
      <c r="H625" s="26"/>
      <c r="I625" s="26"/>
      <c r="K625" s="26"/>
    </row>
    <row r="626">
      <c r="A626" s="17"/>
      <c r="B626" t="str">
        <f t="shared" si="6"/>
        <v/>
      </c>
      <c r="G626" s="26"/>
      <c r="H626" s="26"/>
      <c r="I626" s="26"/>
      <c r="K626" s="26"/>
    </row>
    <row r="627">
      <c r="A627" s="17"/>
      <c r="B627" t="str">
        <f t="shared" si="6"/>
        <v/>
      </c>
      <c r="G627" s="26"/>
      <c r="H627" s="26"/>
      <c r="I627" s="26"/>
      <c r="K627" s="26"/>
    </row>
    <row r="628">
      <c r="A628" s="17"/>
      <c r="B628" t="str">
        <f t="shared" si="6"/>
        <v/>
      </c>
      <c r="G628" s="26"/>
      <c r="H628" s="26"/>
      <c r="I628" s="26"/>
      <c r="K628" s="26"/>
    </row>
    <row r="629">
      <c r="A629" s="17"/>
      <c r="B629" t="str">
        <f t="shared" si="6"/>
        <v/>
      </c>
      <c r="G629" s="26"/>
      <c r="H629" s="26"/>
      <c r="I629" s="26"/>
      <c r="K629" s="26"/>
    </row>
    <row r="630">
      <c r="A630" s="17"/>
      <c r="B630" t="str">
        <f t="shared" si="6"/>
        <v/>
      </c>
      <c r="G630" s="26"/>
      <c r="H630" s="26"/>
      <c r="I630" s="26"/>
      <c r="K630" s="26"/>
    </row>
    <row r="631">
      <c r="A631" s="17"/>
      <c r="B631" t="str">
        <f t="shared" si="6"/>
        <v/>
      </c>
      <c r="G631" s="26"/>
      <c r="H631" s="26"/>
      <c r="I631" s="26"/>
      <c r="K631" s="26"/>
    </row>
    <row r="632">
      <c r="A632" s="17"/>
      <c r="B632" t="str">
        <f t="shared" si="6"/>
        <v/>
      </c>
      <c r="G632" s="26"/>
      <c r="H632" s="26"/>
      <c r="I632" s="26"/>
      <c r="K632" s="26"/>
    </row>
    <row r="633">
      <c r="A633" s="17"/>
      <c r="B633" t="str">
        <f t="shared" si="6"/>
        <v/>
      </c>
      <c r="G633" s="26"/>
      <c r="H633" s="26"/>
      <c r="I633" s="26"/>
      <c r="K633" s="26"/>
    </row>
    <row r="634">
      <c r="A634" s="17"/>
      <c r="B634" t="str">
        <f t="shared" si="6"/>
        <v/>
      </c>
      <c r="G634" s="26"/>
      <c r="H634" s="26"/>
      <c r="I634" s="26"/>
      <c r="K634" s="26"/>
    </row>
    <row r="635">
      <c r="A635" s="17"/>
      <c r="B635" t="str">
        <f t="shared" si="6"/>
        <v/>
      </c>
      <c r="G635" s="26"/>
      <c r="H635" s="26"/>
      <c r="I635" s="26"/>
      <c r="K635" s="26"/>
    </row>
    <row r="636">
      <c r="A636" s="17"/>
      <c r="B636" t="str">
        <f t="shared" si="6"/>
        <v/>
      </c>
      <c r="G636" s="26"/>
      <c r="H636" s="26"/>
      <c r="I636" s="26"/>
      <c r="K636" s="26"/>
    </row>
    <row r="637">
      <c r="A637" s="17"/>
      <c r="B637" t="str">
        <f t="shared" si="6"/>
        <v/>
      </c>
      <c r="G637" s="26"/>
      <c r="H637" s="26"/>
      <c r="I637" s="26"/>
      <c r="K637" s="26"/>
    </row>
    <row r="638">
      <c r="A638" s="17"/>
      <c r="B638" t="str">
        <f t="shared" si="6"/>
        <v/>
      </c>
      <c r="G638" s="26"/>
      <c r="H638" s="26"/>
      <c r="I638" s="26"/>
      <c r="K638" s="26"/>
    </row>
    <row r="639">
      <c r="A639" s="17"/>
      <c r="B639" t="str">
        <f t="shared" si="6"/>
        <v/>
      </c>
      <c r="G639" s="26"/>
      <c r="H639" s="26"/>
      <c r="I639" s="26"/>
      <c r="K639" s="26"/>
    </row>
    <row r="640">
      <c r="A640" s="17"/>
      <c r="B640" t="str">
        <f t="shared" si="6"/>
        <v/>
      </c>
      <c r="G640" s="26"/>
      <c r="H640" s="26"/>
      <c r="I640" s="26"/>
      <c r="K640" s="26"/>
    </row>
    <row r="641">
      <c r="A641" s="17"/>
      <c r="B641" t="str">
        <f t="shared" si="6"/>
        <v/>
      </c>
      <c r="G641" s="26"/>
      <c r="H641" s="26"/>
      <c r="I641" s="26"/>
      <c r="K641" s="26"/>
    </row>
    <row r="642">
      <c r="A642" s="17"/>
      <c r="B642" t="str">
        <f t="shared" si="6"/>
        <v/>
      </c>
      <c r="G642" s="26"/>
      <c r="H642" s="26"/>
      <c r="I642" s="26"/>
      <c r="K642" s="26"/>
    </row>
    <row r="643">
      <c r="A643" s="17"/>
      <c r="B643" t="str">
        <f t="shared" si="6"/>
        <v/>
      </c>
      <c r="G643" s="26"/>
      <c r="H643" s="26"/>
      <c r="I643" s="26"/>
      <c r="K643" s="26"/>
    </row>
    <row r="644">
      <c r="A644" s="17"/>
      <c r="B644" t="str">
        <f t="shared" si="6"/>
        <v/>
      </c>
      <c r="G644" s="26"/>
      <c r="H644" s="26"/>
      <c r="I644" s="26"/>
      <c r="K644" s="26"/>
    </row>
    <row r="645">
      <c r="A645" s="17"/>
      <c r="B645" t="str">
        <f t="shared" si="6"/>
        <v/>
      </c>
      <c r="G645" s="26"/>
      <c r="H645" s="26"/>
      <c r="I645" s="26"/>
      <c r="K645" s="26"/>
    </row>
    <row r="646">
      <c r="A646" s="17"/>
      <c r="B646" t="str">
        <f t="shared" si="6"/>
        <v/>
      </c>
      <c r="G646" s="26"/>
      <c r="H646" s="26"/>
      <c r="I646" s="26"/>
      <c r="K646" s="26"/>
    </row>
    <row r="647">
      <c r="A647" s="17"/>
      <c r="B647" t="str">
        <f t="shared" si="6"/>
        <v/>
      </c>
      <c r="G647" s="26"/>
      <c r="H647" s="26"/>
      <c r="I647" s="26"/>
      <c r="K647" s="26"/>
    </row>
    <row r="648">
      <c r="A648" s="17"/>
      <c r="B648" t="str">
        <f t="shared" si="6"/>
        <v/>
      </c>
      <c r="G648" s="26"/>
      <c r="H648" s="26"/>
      <c r="I648" s="26"/>
      <c r="K648" s="26"/>
    </row>
    <row r="649">
      <c r="A649" s="17"/>
      <c r="B649" t="str">
        <f t="shared" si="6"/>
        <v/>
      </c>
      <c r="G649" s="26"/>
      <c r="H649" s="26"/>
      <c r="I649" s="26"/>
      <c r="K649" s="26"/>
    </row>
    <row r="650">
      <c r="A650" s="17"/>
      <c r="B650" t="str">
        <f t="shared" si="6"/>
        <v/>
      </c>
      <c r="G650" s="26"/>
      <c r="H650" s="26"/>
      <c r="I650" s="26"/>
      <c r="K650" s="26"/>
    </row>
    <row r="651">
      <c r="A651" s="17"/>
      <c r="B651" t="str">
        <f t="shared" si="6"/>
        <v/>
      </c>
      <c r="G651" s="26"/>
      <c r="H651" s="26"/>
      <c r="I651" s="26"/>
      <c r="K651" s="26"/>
    </row>
    <row r="652">
      <c r="A652" s="17"/>
      <c r="B652" t="str">
        <f t="shared" si="6"/>
        <v/>
      </c>
      <c r="G652" s="26"/>
      <c r="H652" s="26"/>
      <c r="I652" s="26"/>
      <c r="K652" s="26"/>
    </row>
    <row r="653">
      <c r="A653" s="17"/>
      <c r="B653" t="str">
        <f t="shared" si="6"/>
        <v/>
      </c>
      <c r="G653" s="26"/>
      <c r="H653" s="26"/>
      <c r="I653" s="26"/>
      <c r="K653" s="26"/>
    </row>
    <row r="654">
      <c r="A654" s="17"/>
      <c r="B654" t="str">
        <f t="shared" si="6"/>
        <v/>
      </c>
      <c r="G654" s="26"/>
      <c r="H654" s="26"/>
      <c r="I654" s="26"/>
      <c r="K654" s="26"/>
    </row>
    <row r="655">
      <c r="A655" s="17"/>
      <c r="B655" t="str">
        <f t="shared" si="6"/>
        <v/>
      </c>
      <c r="G655" s="26"/>
      <c r="H655" s="26"/>
      <c r="I655" s="26"/>
      <c r="K655" s="26"/>
    </row>
    <row r="656">
      <c r="A656" s="17"/>
      <c r="B656" t="str">
        <f t="shared" si="6"/>
        <v/>
      </c>
      <c r="G656" s="26"/>
      <c r="H656" s="26"/>
      <c r="I656" s="26"/>
      <c r="K656" s="26"/>
    </row>
    <row r="657">
      <c r="A657" s="17"/>
      <c r="B657" t="str">
        <f t="shared" si="6"/>
        <v/>
      </c>
      <c r="G657" s="26"/>
      <c r="H657" s="26"/>
      <c r="I657" s="26"/>
      <c r="K657" s="26"/>
    </row>
    <row r="658">
      <c r="A658" s="17"/>
      <c r="B658" t="str">
        <f t="shared" si="6"/>
        <v/>
      </c>
      <c r="G658" s="26"/>
      <c r="H658" s="26"/>
      <c r="I658" s="26"/>
      <c r="K658" s="26"/>
    </row>
    <row r="659">
      <c r="A659" s="17"/>
      <c r="B659" t="str">
        <f t="shared" si="6"/>
        <v/>
      </c>
      <c r="G659" s="26"/>
      <c r="H659" s="26"/>
      <c r="I659" s="26"/>
      <c r="K659" s="26"/>
    </row>
    <row r="660">
      <c r="A660" s="17"/>
      <c r="B660" t="str">
        <f t="shared" si="6"/>
        <v/>
      </c>
      <c r="G660" s="26"/>
      <c r="H660" s="26"/>
      <c r="I660" s="26"/>
      <c r="K660" s="26"/>
    </row>
    <row r="661">
      <c r="A661" s="17"/>
      <c r="B661" t="str">
        <f t="shared" si="6"/>
        <v/>
      </c>
      <c r="G661" s="26"/>
      <c r="H661" s="26"/>
      <c r="I661" s="26"/>
      <c r="K661" s="26"/>
    </row>
    <row r="662">
      <c r="A662" s="17"/>
      <c r="B662" t="str">
        <f t="shared" si="6"/>
        <v/>
      </c>
      <c r="G662" s="26"/>
      <c r="H662" s="26"/>
      <c r="I662" s="26"/>
      <c r="K662" s="26"/>
    </row>
    <row r="663">
      <c r="A663" s="17"/>
      <c r="B663" t="str">
        <f t="shared" si="6"/>
        <v/>
      </c>
      <c r="G663" s="26"/>
      <c r="H663" s="26"/>
      <c r="I663" s="26"/>
      <c r="K663" s="26"/>
    </row>
    <row r="664">
      <c r="A664" s="17"/>
      <c r="B664" t="str">
        <f t="shared" si="6"/>
        <v/>
      </c>
      <c r="G664" s="26"/>
      <c r="H664" s="26"/>
      <c r="I664" s="26"/>
      <c r="K664" s="26"/>
    </row>
    <row r="665">
      <c r="A665" s="17"/>
      <c r="B665" t="str">
        <f t="shared" si="6"/>
        <v/>
      </c>
      <c r="G665" s="26"/>
      <c r="H665" s="26"/>
      <c r="I665" s="26"/>
      <c r="K665" s="26"/>
    </row>
    <row r="666">
      <c r="A666" s="17"/>
      <c r="B666" t="str">
        <f t="shared" si="6"/>
        <v/>
      </c>
      <c r="G666" s="26"/>
      <c r="H666" s="26"/>
      <c r="I666" s="26"/>
      <c r="K666" s="26"/>
    </row>
    <row r="667">
      <c r="A667" s="17"/>
      <c r="B667" t="str">
        <f t="shared" si="6"/>
        <v/>
      </c>
      <c r="G667" s="26"/>
      <c r="H667" s="26"/>
      <c r="I667" s="26"/>
      <c r="K667" s="26"/>
    </row>
    <row r="668">
      <c r="A668" s="17"/>
      <c r="B668" t="str">
        <f t="shared" si="6"/>
        <v/>
      </c>
      <c r="G668" s="26"/>
      <c r="H668" s="26"/>
      <c r="I668" s="26"/>
      <c r="K668" s="26"/>
    </row>
    <row r="669">
      <c r="A669" s="17"/>
      <c r="B669" t="str">
        <f t="shared" si="6"/>
        <v/>
      </c>
      <c r="G669" s="26"/>
      <c r="H669" s="26"/>
      <c r="I669" s="26"/>
      <c r="K669" s="26"/>
    </row>
    <row r="670">
      <c r="A670" s="17"/>
      <c r="B670" t="str">
        <f t="shared" si="6"/>
        <v/>
      </c>
      <c r="G670" s="26"/>
      <c r="H670" s="26"/>
      <c r="I670" s="26"/>
      <c r="K670" s="26"/>
    </row>
    <row r="671">
      <c r="A671" s="17"/>
      <c r="B671" t="str">
        <f t="shared" si="6"/>
        <v/>
      </c>
      <c r="G671" s="26"/>
      <c r="H671" s="26"/>
      <c r="I671" s="26"/>
      <c r="K671" s="26"/>
    </row>
    <row r="672">
      <c r="A672" s="17"/>
      <c r="B672" t="str">
        <f t="shared" si="6"/>
        <v/>
      </c>
      <c r="G672" s="26"/>
      <c r="H672" s="26"/>
      <c r="I672" s="26"/>
      <c r="K672" s="26"/>
    </row>
    <row r="673">
      <c r="A673" s="17"/>
      <c r="B673" t="str">
        <f t="shared" si="6"/>
        <v/>
      </c>
      <c r="G673" s="26"/>
      <c r="H673" s="26"/>
      <c r="I673" s="26"/>
      <c r="K673" s="26"/>
    </row>
    <row r="674">
      <c r="A674" s="17"/>
      <c r="B674" t="str">
        <f t="shared" si="6"/>
        <v/>
      </c>
      <c r="G674" s="26"/>
      <c r="H674" s="26"/>
      <c r="I674" s="26"/>
      <c r="K674" s="26"/>
    </row>
    <row r="675">
      <c r="A675" s="17"/>
      <c r="B675" t="str">
        <f t="shared" si="6"/>
        <v/>
      </c>
      <c r="G675" s="26"/>
      <c r="H675" s="26"/>
      <c r="I675" s="26"/>
      <c r="K675" s="26"/>
    </row>
    <row r="676">
      <c r="A676" s="17"/>
      <c r="B676" t="str">
        <f t="shared" si="6"/>
        <v/>
      </c>
      <c r="G676" s="26"/>
      <c r="H676" s="26"/>
      <c r="I676" s="26"/>
      <c r="K676" s="26"/>
    </row>
    <row r="677">
      <c r="A677" s="17"/>
      <c r="B677" t="str">
        <f t="shared" si="6"/>
        <v/>
      </c>
      <c r="G677" s="26"/>
      <c r="H677" s="26"/>
      <c r="I677" s="26"/>
      <c r="K677" s="26"/>
    </row>
    <row r="678">
      <c r="A678" s="17"/>
      <c r="B678" t="str">
        <f t="shared" si="6"/>
        <v/>
      </c>
      <c r="G678" s="26"/>
      <c r="H678" s="26"/>
      <c r="I678" s="26"/>
      <c r="K678" s="26"/>
    </row>
    <row r="679">
      <c r="A679" s="17"/>
      <c r="B679" t="str">
        <f t="shared" si="6"/>
        <v/>
      </c>
      <c r="G679" s="26"/>
      <c r="H679" s="26"/>
      <c r="I679" s="26"/>
      <c r="K679" s="26"/>
    </row>
    <row r="680">
      <c r="A680" s="17"/>
      <c r="B680" t="str">
        <f t="shared" si="6"/>
        <v/>
      </c>
      <c r="G680" s="26"/>
      <c r="H680" s="26"/>
      <c r="I680" s="26"/>
      <c r="K680" s="26"/>
    </row>
    <row r="681">
      <c r="A681" s="17"/>
      <c r="B681" t="str">
        <f t="shared" si="6"/>
        <v/>
      </c>
      <c r="G681" s="26"/>
      <c r="H681" s="26"/>
      <c r="I681" s="26"/>
      <c r="K681" s="26"/>
    </row>
    <row r="682">
      <c r="A682" s="17"/>
      <c r="B682" t="str">
        <f t="shared" si="6"/>
        <v/>
      </c>
      <c r="G682" s="26"/>
      <c r="H682" s="26"/>
      <c r="I682" s="26"/>
      <c r="K682" s="26"/>
    </row>
    <row r="683">
      <c r="A683" s="17"/>
      <c r="B683" t="str">
        <f t="shared" si="6"/>
        <v/>
      </c>
      <c r="G683" s="26"/>
      <c r="H683" s="26"/>
      <c r="I683" s="26"/>
      <c r="K683" s="26"/>
    </row>
    <row r="684">
      <c r="A684" s="17"/>
      <c r="B684" t="str">
        <f t="shared" si="6"/>
        <v/>
      </c>
      <c r="G684" s="26"/>
      <c r="H684" s="26"/>
      <c r="I684" s="26"/>
      <c r="K684" s="26"/>
    </row>
    <row r="685">
      <c r="A685" s="17"/>
      <c r="B685" t="str">
        <f t="shared" si="6"/>
        <v/>
      </c>
      <c r="G685" s="26"/>
      <c r="H685" s="26"/>
      <c r="I685" s="26"/>
      <c r="K685" s="26"/>
    </row>
    <row r="686">
      <c r="A686" s="17"/>
      <c r="B686" t="str">
        <f t="shared" si="6"/>
        <v/>
      </c>
      <c r="G686" s="26"/>
      <c r="H686" s="26"/>
      <c r="I686" s="26"/>
      <c r="K686" s="26"/>
    </row>
    <row r="687">
      <c r="A687" s="17"/>
      <c r="B687" t="str">
        <f t="shared" si="6"/>
        <v/>
      </c>
      <c r="G687" s="26"/>
      <c r="H687" s="26"/>
      <c r="I687" s="26"/>
      <c r="K687" s="26"/>
    </row>
    <row r="688">
      <c r="A688" s="17"/>
      <c r="B688" t="str">
        <f t="shared" si="6"/>
        <v/>
      </c>
      <c r="G688" s="26"/>
      <c r="H688" s="26"/>
      <c r="I688" s="26"/>
      <c r="K688" s="26"/>
    </row>
    <row r="689">
      <c r="A689" s="17"/>
      <c r="B689" t="str">
        <f t="shared" si="6"/>
        <v/>
      </c>
      <c r="G689" s="26"/>
      <c r="H689" s="26"/>
      <c r="I689" s="26"/>
      <c r="K689" s="26"/>
    </row>
    <row r="690">
      <c r="A690" s="17"/>
      <c r="B690" t="str">
        <f t="shared" si="6"/>
        <v/>
      </c>
      <c r="G690" s="26"/>
      <c r="H690" s="26"/>
      <c r="I690" s="26"/>
      <c r="K690" s="26"/>
    </row>
    <row r="691">
      <c r="A691" s="17"/>
      <c r="B691" t="str">
        <f t="shared" si="6"/>
        <v/>
      </c>
      <c r="G691" s="26"/>
      <c r="H691" s="26"/>
      <c r="I691" s="26"/>
      <c r="K691" s="26"/>
    </row>
    <row r="692">
      <c r="A692" s="17"/>
      <c r="B692" t="str">
        <f t="shared" si="6"/>
        <v/>
      </c>
      <c r="G692" s="26"/>
      <c r="H692" s="26"/>
      <c r="I692" s="26"/>
      <c r="K692" s="26"/>
    </row>
    <row r="693">
      <c r="A693" s="17"/>
      <c r="B693" t="str">
        <f t="shared" si="6"/>
        <v/>
      </c>
      <c r="G693" s="26"/>
      <c r="H693" s="26"/>
      <c r="I693" s="26"/>
      <c r="K693" s="26"/>
    </row>
    <row r="694">
      <c r="A694" s="17"/>
      <c r="B694" t="str">
        <f t="shared" si="6"/>
        <v/>
      </c>
      <c r="G694" s="26"/>
      <c r="H694" s="26"/>
      <c r="I694" s="26"/>
      <c r="K694" s="26"/>
    </row>
    <row r="695">
      <c r="A695" s="17"/>
      <c r="B695" t="str">
        <f t="shared" si="6"/>
        <v/>
      </c>
      <c r="G695" s="26"/>
      <c r="H695" s="26"/>
      <c r="I695" s="26"/>
      <c r="K695" s="26"/>
    </row>
    <row r="696">
      <c r="A696" s="17"/>
      <c r="B696" t="str">
        <f t="shared" si="6"/>
        <v/>
      </c>
      <c r="G696" s="26"/>
      <c r="H696" s="26"/>
      <c r="I696" s="26"/>
      <c r="K696" s="26"/>
    </row>
    <row r="697">
      <c r="A697" s="17"/>
      <c r="B697" t="str">
        <f t="shared" si="6"/>
        <v/>
      </c>
      <c r="G697" s="26"/>
      <c r="H697" s="26"/>
      <c r="I697" s="26"/>
      <c r="K697" s="26"/>
    </row>
    <row r="698">
      <c r="A698" s="17"/>
      <c r="B698" t="str">
        <f t="shared" si="6"/>
        <v/>
      </c>
      <c r="G698" s="26"/>
      <c r="H698" s="26"/>
      <c r="I698" s="26"/>
      <c r="K698" s="26"/>
    </row>
    <row r="699">
      <c r="A699" s="17"/>
      <c r="B699" t="str">
        <f t="shared" si="6"/>
        <v/>
      </c>
      <c r="G699" s="26"/>
      <c r="H699" s="26"/>
      <c r="I699" s="26"/>
      <c r="K699" s="26"/>
    </row>
    <row r="700">
      <c r="A700" s="17"/>
      <c r="B700" t="str">
        <f t="shared" si="6"/>
        <v/>
      </c>
      <c r="G700" s="26"/>
      <c r="H700" s="26"/>
      <c r="I700" s="26"/>
      <c r="K700" s="26"/>
    </row>
    <row r="701">
      <c r="A701" s="17"/>
      <c r="B701" t="str">
        <f t="shared" si="6"/>
        <v/>
      </c>
      <c r="G701" s="26"/>
      <c r="H701" s="26"/>
      <c r="I701" s="26"/>
      <c r="K701" s="26"/>
    </row>
    <row r="702">
      <c r="A702" s="17"/>
      <c r="B702" t="str">
        <f t="shared" si="6"/>
        <v/>
      </c>
      <c r="G702" s="26"/>
      <c r="H702" s="26"/>
      <c r="I702" s="26"/>
      <c r="K702" s="26"/>
    </row>
    <row r="703">
      <c r="A703" s="17"/>
      <c r="B703" t="str">
        <f t="shared" si="6"/>
        <v/>
      </c>
      <c r="G703" s="26"/>
      <c r="H703" s="26"/>
      <c r="I703" s="26"/>
      <c r="K703" s="26"/>
    </row>
    <row r="704">
      <c r="A704" s="17"/>
      <c r="B704" t="str">
        <f t="shared" si="6"/>
        <v/>
      </c>
      <c r="G704" s="26"/>
      <c r="H704" s="26"/>
      <c r="I704" s="26"/>
      <c r="K704" s="26"/>
    </row>
    <row r="705">
      <c r="A705" s="17"/>
      <c r="B705" t="str">
        <f t="shared" si="6"/>
        <v/>
      </c>
      <c r="G705" s="26"/>
      <c r="H705" s="26"/>
      <c r="I705" s="26"/>
      <c r="K705" s="26"/>
    </row>
    <row r="706">
      <c r="A706" s="17"/>
      <c r="B706" t="str">
        <f t="shared" si="6"/>
        <v/>
      </c>
      <c r="G706" s="26"/>
      <c r="H706" s="26"/>
      <c r="I706" s="26"/>
      <c r="K706" s="26"/>
    </row>
    <row r="707">
      <c r="A707" s="17"/>
      <c r="B707" t="str">
        <f t="shared" si="6"/>
        <v/>
      </c>
      <c r="G707" s="26"/>
      <c r="H707" s="26"/>
      <c r="I707" s="26"/>
      <c r="K707" s="26"/>
    </row>
    <row r="708">
      <c r="A708" s="17"/>
      <c r="B708" t="str">
        <f t="shared" si="6"/>
        <v/>
      </c>
      <c r="G708" s="26"/>
      <c r="H708" s="26"/>
      <c r="I708" s="26"/>
      <c r="K708" s="26"/>
    </row>
    <row r="709">
      <c r="A709" s="17"/>
      <c r="B709" t="str">
        <f t="shared" si="6"/>
        <v/>
      </c>
      <c r="G709" s="26"/>
      <c r="H709" s="26"/>
      <c r="I709" s="26"/>
      <c r="K709" s="26"/>
    </row>
    <row r="710">
      <c r="A710" s="17"/>
      <c r="B710" t="str">
        <f t="shared" si="6"/>
        <v/>
      </c>
      <c r="G710" s="26"/>
      <c r="H710" s="26"/>
      <c r="I710" s="26"/>
      <c r="K710" s="26"/>
    </row>
    <row r="711">
      <c r="A711" s="17"/>
      <c r="B711" t="str">
        <f t="shared" si="6"/>
        <v/>
      </c>
      <c r="G711" s="26"/>
      <c r="H711" s="26"/>
      <c r="I711" s="26"/>
      <c r="K711" s="26"/>
    </row>
    <row r="712">
      <c r="A712" s="17"/>
      <c r="B712" t="str">
        <f t="shared" si="6"/>
        <v/>
      </c>
      <c r="G712" s="26"/>
      <c r="H712" s="26"/>
      <c r="I712" s="26"/>
      <c r="K712" s="26"/>
    </row>
    <row r="713">
      <c r="A713" s="17"/>
      <c r="B713" t="str">
        <f t="shared" si="6"/>
        <v/>
      </c>
      <c r="G713" s="26"/>
      <c r="H713" s="26"/>
      <c r="I713" s="26"/>
      <c r="K713" s="26"/>
    </row>
    <row r="714">
      <c r="A714" s="17"/>
      <c r="B714" t="str">
        <f t="shared" si="6"/>
        <v/>
      </c>
      <c r="G714" s="26"/>
      <c r="H714" s="26"/>
      <c r="I714" s="26"/>
      <c r="K714" s="26"/>
    </row>
    <row r="715">
      <c r="A715" s="17"/>
      <c r="B715" t="str">
        <f t="shared" si="6"/>
        <v/>
      </c>
      <c r="G715" s="26"/>
      <c r="H715" s="26"/>
      <c r="I715" s="26"/>
      <c r="K715" s="26"/>
    </row>
    <row r="716">
      <c r="A716" s="17"/>
      <c r="B716" t="str">
        <f t="shared" si="6"/>
        <v/>
      </c>
      <c r="G716" s="26"/>
      <c r="H716" s="26"/>
      <c r="I716" s="26"/>
      <c r="K716" s="26"/>
    </row>
    <row r="717">
      <c r="A717" s="17"/>
      <c r="B717" t="str">
        <f t="shared" si="6"/>
        <v/>
      </c>
      <c r="G717" s="26"/>
      <c r="H717" s="26"/>
      <c r="I717" s="26"/>
      <c r="K717" s="26"/>
    </row>
    <row r="718">
      <c r="A718" s="17"/>
      <c r="B718" t="str">
        <f t="shared" si="6"/>
        <v/>
      </c>
      <c r="G718" s="26"/>
      <c r="H718" s="26"/>
      <c r="I718" s="26"/>
      <c r="K718" s="26"/>
    </row>
    <row r="719">
      <c r="A719" s="17"/>
      <c r="B719" t="str">
        <f t="shared" si="6"/>
        <v/>
      </c>
      <c r="G719" s="26"/>
      <c r="H719" s="26"/>
      <c r="I719" s="26"/>
      <c r="K719" s="26"/>
    </row>
    <row r="720">
      <c r="A720" s="17"/>
      <c r="B720" t="str">
        <f t="shared" si="6"/>
        <v/>
      </c>
      <c r="G720" s="26"/>
      <c r="H720" s="26"/>
      <c r="I720" s="26"/>
      <c r="K720" s="26"/>
    </row>
    <row r="721">
      <c r="A721" s="17"/>
      <c r="B721" t="str">
        <f t="shared" si="6"/>
        <v/>
      </c>
      <c r="G721" s="26"/>
      <c r="H721" s="26"/>
      <c r="I721" s="26"/>
      <c r="K721" s="26"/>
    </row>
    <row r="722">
      <c r="A722" s="17"/>
      <c r="B722" t="str">
        <f t="shared" si="6"/>
        <v/>
      </c>
      <c r="G722" s="26"/>
      <c r="H722" s="26"/>
      <c r="I722" s="26"/>
      <c r="K722" s="26"/>
    </row>
    <row r="723">
      <c r="A723" s="17"/>
      <c r="B723" t="str">
        <f t="shared" si="6"/>
        <v/>
      </c>
      <c r="G723" s="26"/>
      <c r="H723" s="26"/>
      <c r="I723" s="26"/>
      <c r="K723" s="26"/>
    </row>
    <row r="724">
      <c r="A724" s="17"/>
      <c r="B724" t="str">
        <f t="shared" si="6"/>
        <v/>
      </c>
      <c r="G724" s="26"/>
      <c r="H724" s="26"/>
      <c r="I724" s="26"/>
      <c r="K724" s="26"/>
    </row>
    <row r="725">
      <c r="A725" s="17"/>
      <c r="B725" t="str">
        <f t="shared" si="6"/>
        <v/>
      </c>
      <c r="G725" s="26"/>
      <c r="H725" s="26"/>
      <c r="I725" s="26"/>
      <c r="K725" s="26"/>
    </row>
    <row r="726">
      <c r="A726" s="17"/>
      <c r="B726" t="str">
        <f t="shared" si="6"/>
        <v/>
      </c>
      <c r="G726" s="26"/>
      <c r="H726" s="26"/>
      <c r="I726" s="26"/>
      <c r="K726" s="26"/>
    </row>
    <row r="727">
      <c r="A727" s="17"/>
      <c r="B727" t="str">
        <f t="shared" si="6"/>
        <v/>
      </c>
      <c r="G727" s="26"/>
      <c r="H727" s="26"/>
      <c r="I727" s="26"/>
      <c r="K727" s="26"/>
    </row>
    <row r="728">
      <c r="A728" s="17"/>
      <c r="B728" t="str">
        <f t="shared" si="6"/>
        <v/>
      </c>
      <c r="G728" s="26"/>
      <c r="H728" s="26"/>
      <c r="I728" s="26"/>
      <c r="K728" s="26"/>
    </row>
    <row r="729">
      <c r="A729" s="17"/>
      <c r="B729" t="str">
        <f t="shared" si="6"/>
        <v/>
      </c>
      <c r="G729" s="26"/>
      <c r="H729" s="26"/>
      <c r="I729" s="26"/>
      <c r="K729" s="26"/>
    </row>
    <row r="730">
      <c r="A730" s="17"/>
      <c r="B730" t="str">
        <f t="shared" si="6"/>
        <v/>
      </c>
      <c r="G730" s="26"/>
      <c r="H730" s="26"/>
      <c r="I730" s="26"/>
      <c r="K730" s="26"/>
    </row>
    <row r="731">
      <c r="A731" s="17"/>
      <c r="B731" t="str">
        <f t="shared" si="6"/>
        <v/>
      </c>
      <c r="G731" s="26"/>
      <c r="H731" s="26"/>
      <c r="I731" s="26"/>
      <c r="K731" s="26"/>
    </row>
    <row r="732">
      <c r="A732" s="17"/>
      <c r="B732" t="str">
        <f t="shared" si="6"/>
        <v/>
      </c>
      <c r="G732" s="26"/>
      <c r="H732" s="26"/>
      <c r="I732" s="26"/>
      <c r="K732" s="26"/>
    </row>
    <row r="733">
      <c r="A733" s="17"/>
      <c r="B733" t="str">
        <f t="shared" si="6"/>
        <v/>
      </c>
      <c r="G733" s="26"/>
      <c r="H733" s="26"/>
      <c r="I733" s="26"/>
      <c r="K733" s="26"/>
    </row>
    <row r="734">
      <c r="A734" s="17"/>
      <c r="B734" t="str">
        <f t="shared" si="6"/>
        <v/>
      </c>
      <c r="G734" s="26"/>
      <c r="H734" s="26"/>
      <c r="I734" s="26"/>
      <c r="K734" s="26"/>
    </row>
    <row r="735">
      <c r="A735" s="17"/>
      <c r="B735" t="str">
        <f t="shared" si="6"/>
        <v/>
      </c>
      <c r="G735" s="26"/>
      <c r="H735" s="26"/>
      <c r="I735" s="26"/>
      <c r="K735" s="26"/>
    </row>
    <row r="736">
      <c r="A736" s="17"/>
      <c r="B736" t="str">
        <f t="shared" si="6"/>
        <v/>
      </c>
      <c r="G736" s="26"/>
      <c r="H736" s="26"/>
      <c r="I736" s="26"/>
      <c r="K736" s="26"/>
    </row>
    <row r="737">
      <c r="A737" s="17"/>
      <c r="B737" t="str">
        <f t="shared" si="6"/>
        <v/>
      </c>
      <c r="G737" s="26"/>
      <c r="H737" s="26"/>
      <c r="I737" s="26"/>
      <c r="K737" s="26"/>
    </row>
    <row r="738">
      <c r="A738" s="17"/>
      <c r="B738" t="str">
        <f t="shared" si="6"/>
        <v/>
      </c>
      <c r="G738" s="26"/>
      <c r="H738" s="26"/>
      <c r="I738" s="26"/>
      <c r="K738" s="26"/>
    </row>
    <row r="739">
      <c r="A739" s="17"/>
      <c r="B739" t="str">
        <f t="shared" si="6"/>
        <v/>
      </c>
      <c r="G739" s="26"/>
      <c r="H739" s="26"/>
      <c r="I739" s="26"/>
      <c r="K739" s="26"/>
    </row>
    <row r="740">
      <c r="A740" s="17"/>
      <c r="B740" t="str">
        <f t="shared" si="6"/>
        <v/>
      </c>
      <c r="G740" s="26"/>
      <c r="H740" s="26"/>
      <c r="I740" s="26"/>
      <c r="K740" s="26"/>
    </row>
    <row r="741">
      <c r="A741" s="17"/>
      <c r="B741" t="str">
        <f t="shared" si="6"/>
        <v/>
      </c>
      <c r="G741" s="26"/>
      <c r="H741" s="26"/>
      <c r="I741" s="26"/>
      <c r="K741" s="26"/>
    </row>
    <row r="742">
      <c r="A742" s="17"/>
      <c r="B742" t="str">
        <f t="shared" si="6"/>
        <v/>
      </c>
      <c r="G742" s="26"/>
      <c r="H742" s="26"/>
      <c r="I742" s="26"/>
      <c r="K742" s="26"/>
    </row>
    <row r="743">
      <c r="A743" s="17"/>
      <c r="B743" t="str">
        <f t="shared" si="6"/>
        <v/>
      </c>
      <c r="G743" s="26"/>
      <c r="H743" s="26"/>
      <c r="I743" s="26"/>
      <c r="K743" s="26"/>
    </row>
    <row r="744">
      <c r="A744" s="17"/>
      <c r="B744" t="str">
        <f t="shared" si="6"/>
        <v/>
      </c>
      <c r="G744" s="26"/>
      <c r="H744" s="26"/>
      <c r="I744" s="26"/>
      <c r="K744" s="26"/>
    </row>
    <row r="745">
      <c r="A745" s="17"/>
      <c r="B745" t="str">
        <f t="shared" si="6"/>
        <v/>
      </c>
      <c r="G745" s="26"/>
      <c r="H745" s="26"/>
      <c r="I745" s="26"/>
      <c r="K745" s="26"/>
    </row>
    <row r="746">
      <c r="A746" s="17"/>
      <c r="B746" t="str">
        <f t="shared" si="6"/>
        <v/>
      </c>
      <c r="G746" s="26"/>
      <c r="H746" s="26"/>
      <c r="I746" s="26"/>
      <c r="K746" s="26"/>
    </row>
    <row r="747">
      <c r="A747" s="17"/>
      <c r="B747" t="str">
        <f t="shared" si="6"/>
        <v/>
      </c>
      <c r="G747" s="26"/>
      <c r="H747" s="26"/>
      <c r="I747" s="26"/>
      <c r="K747" s="26"/>
    </row>
    <row r="748">
      <c r="A748" s="17"/>
      <c r="B748" t="str">
        <f t="shared" si="6"/>
        <v/>
      </c>
      <c r="G748" s="26"/>
      <c r="H748" s="26"/>
      <c r="I748" s="26"/>
      <c r="K748" s="26"/>
    </row>
    <row r="749">
      <c r="A749" s="17"/>
      <c r="B749" t="str">
        <f t="shared" si="6"/>
        <v/>
      </c>
      <c r="G749" s="26"/>
      <c r="H749" s="26"/>
      <c r="I749" s="26"/>
      <c r="K749" s="26"/>
    </row>
    <row r="750">
      <c r="A750" s="17"/>
      <c r="B750" t="str">
        <f t="shared" si="6"/>
        <v/>
      </c>
      <c r="G750" s="26"/>
      <c r="H750" s="26"/>
      <c r="I750" s="26"/>
      <c r="K750" s="26"/>
    </row>
    <row r="751">
      <c r="A751" s="17"/>
      <c r="B751" t="str">
        <f t="shared" si="6"/>
        <v/>
      </c>
      <c r="G751" s="26"/>
      <c r="H751" s="26"/>
      <c r="I751" s="26"/>
      <c r="K751" s="26"/>
    </row>
    <row r="752">
      <c r="A752" s="17"/>
      <c r="B752" t="str">
        <f t="shared" si="6"/>
        <v/>
      </c>
      <c r="G752" s="26"/>
      <c r="H752" s="26"/>
      <c r="I752" s="26"/>
      <c r="K752" s="26"/>
    </row>
    <row r="753">
      <c r="A753" s="17"/>
      <c r="B753" t="str">
        <f t="shared" si="6"/>
        <v/>
      </c>
      <c r="G753" s="26"/>
      <c r="H753" s="26"/>
      <c r="I753" s="26"/>
      <c r="K753" s="26"/>
    </row>
    <row r="754">
      <c r="A754" s="17"/>
      <c r="B754" t="str">
        <f t="shared" si="6"/>
        <v/>
      </c>
      <c r="G754" s="26"/>
      <c r="H754" s="26"/>
      <c r="I754" s="26"/>
      <c r="K754" s="26"/>
    </row>
    <row r="755">
      <c r="A755" s="17"/>
      <c r="B755" t="str">
        <f t="shared" si="6"/>
        <v/>
      </c>
      <c r="G755" s="26"/>
      <c r="H755" s="26"/>
      <c r="I755" s="26"/>
      <c r="K755" s="26"/>
    </row>
    <row r="756">
      <c r="A756" s="17"/>
      <c r="B756" t="str">
        <f t="shared" si="6"/>
        <v/>
      </c>
      <c r="G756" s="26"/>
      <c r="H756" s="26"/>
      <c r="I756" s="26"/>
      <c r="K756" s="26"/>
    </row>
    <row r="757">
      <c r="A757" s="17"/>
      <c r="B757" t="str">
        <f t="shared" si="6"/>
        <v/>
      </c>
      <c r="G757" s="26"/>
      <c r="H757" s="26"/>
      <c r="I757" s="26"/>
      <c r="K757" s="26"/>
    </row>
    <row r="758">
      <c r="A758" s="17"/>
      <c r="B758" t="str">
        <f t="shared" si="6"/>
        <v/>
      </c>
      <c r="G758" s="26"/>
      <c r="H758" s="26"/>
      <c r="I758" s="26"/>
      <c r="K758" s="26"/>
    </row>
    <row r="759">
      <c r="A759" s="17"/>
      <c r="B759" t="str">
        <f t="shared" si="6"/>
        <v/>
      </c>
      <c r="G759" s="26"/>
      <c r="H759" s="26"/>
      <c r="I759" s="26"/>
      <c r="K759" s="26"/>
    </row>
    <row r="760">
      <c r="A760" s="17"/>
      <c r="B760" t="str">
        <f t="shared" si="6"/>
        <v/>
      </c>
      <c r="G760" s="26"/>
      <c r="H760" s="26"/>
      <c r="I760" s="26"/>
      <c r="K760" s="26"/>
    </row>
    <row r="761">
      <c r="A761" s="17"/>
      <c r="B761" t="str">
        <f t="shared" si="6"/>
        <v/>
      </c>
      <c r="G761" s="26"/>
      <c r="H761" s="26"/>
      <c r="I761" s="26"/>
      <c r="K761" s="26"/>
    </row>
    <row r="762">
      <c r="A762" s="17"/>
      <c r="B762" t="str">
        <f t="shared" si="6"/>
        <v/>
      </c>
      <c r="G762" s="26"/>
      <c r="H762" s="26"/>
      <c r="I762" s="26"/>
      <c r="K762" s="26"/>
    </row>
    <row r="763">
      <c r="A763" s="17"/>
      <c r="B763" t="str">
        <f t="shared" si="6"/>
        <v/>
      </c>
      <c r="G763" s="26"/>
      <c r="H763" s="26"/>
      <c r="I763" s="26"/>
      <c r="K763" s="26"/>
    </row>
    <row r="764">
      <c r="A764" s="17"/>
      <c r="B764" t="str">
        <f t="shared" si="6"/>
        <v/>
      </c>
      <c r="G764" s="26"/>
      <c r="H764" s="26"/>
      <c r="I764" s="26"/>
      <c r="K764" s="26"/>
    </row>
    <row r="765">
      <c r="A765" s="17"/>
      <c r="B765" t="str">
        <f t="shared" si="6"/>
        <v/>
      </c>
      <c r="G765" s="26"/>
      <c r="H765" s="26"/>
      <c r="I765" s="26"/>
      <c r="K765" s="26"/>
    </row>
    <row r="766">
      <c r="A766" s="17"/>
      <c r="B766" t="str">
        <f t="shared" si="6"/>
        <v/>
      </c>
      <c r="G766" s="26"/>
      <c r="H766" s="26"/>
      <c r="I766" s="26"/>
      <c r="K766" s="26"/>
    </row>
    <row r="767">
      <c r="A767" s="17"/>
      <c r="B767" t="str">
        <f t="shared" si="6"/>
        <v/>
      </c>
      <c r="G767" s="26"/>
      <c r="H767" s="26"/>
      <c r="I767" s="26"/>
      <c r="K767" s="26"/>
    </row>
    <row r="768">
      <c r="A768" s="17"/>
      <c r="B768" t="str">
        <f t="shared" si="6"/>
        <v/>
      </c>
      <c r="G768" s="26"/>
      <c r="H768" s="26"/>
      <c r="I768" s="26"/>
      <c r="K768" s="26"/>
    </row>
    <row r="769">
      <c r="A769" s="17"/>
      <c r="B769" t="str">
        <f t="shared" si="6"/>
        <v/>
      </c>
      <c r="G769" s="26"/>
      <c r="H769" s="26"/>
      <c r="I769" s="26"/>
      <c r="K769" s="26"/>
    </row>
    <row r="770">
      <c r="A770" s="17"/>
      <c r="B770" t="str">
        <f t="shared" si="6"/>
        <v/>
      </c>
      <c r="G770" s="26"/>
      <c r="H770" s="26"/>
      <c r="I770" s="26"/>
      <c r="K770" s="26"/>
    </row>
    <row r="771">
      <c r="A771" s="17"/>
      <c r="B771" t="str">
        <f t="shared" si="6"/>
        <v/>
      </c>
      <c r="G771" s="26"/>
      <c r="H771" s="26"/>
      <c r="I771" s="26"/>
      <c r="K771" s="26"/>
    </row>
    <row r="772">
      <c r="A772" s="17"/>
      <c r="B772" t="str">
        <f t="shared" si="6"/>
        <v/>
      </c>
      <c r="G772" s="26"/>
      <c r="H772" s="26"/>
      <c r="I772" s="26"/>
      <c r="K772" s="26"/>
    </row>
    <row r="773">
      <c r="A773" s="17"/>
      <c r="B773" t="str">
        <f t="shared" si="6"/>
        <v/>
      </c>
      <c r="G773" s="26"/>
      <c r="H773" s="26"/>
      <c r="I773" s="26"/>
      <c r="K773" s="26"/>
    </row>
    <row r="774">
      <c r="A774" s="17"/>
      <c r="B774" t="str">
        <f t="shared" si="6"/>
        <v/>
      </c>
      <c r="G774" s="26"/>
      <c r="H774" s="26"/>
      <c r="I774" s="26"/>
      <c r="K774" s="26"/>
    </row>
    <row r="775">
      <c r="A775" s="17"/>
      <c r="B775" t="str">
        <f t="shared" si="6"/>
        <v/>
      </c>
      <c r="G775" s="26"/>
      <c r="H775" s="26"/>
      <c r="I775" s="26"/>
      <c r="K775" s="26"/>
    </row>
    <row r="776">
      <c r="A776" s="17"/>
      <c r="B776" t="str">
        <f t="shared" si="6"/>
        <v/>
      </c>
      <c r="G776" s="26"/>
      <c r="H776" s="26"/>
      <c r="I776" s="26"/>
      <c r="K776" s="26"/>
    </row>
    <row r="777">
      <c r="A777" s="17"/>
      <c r="B777" t="str">
        <f t="shared" si="6"/>
        <v/>
      </c>
      <c r="G777" s="26"/>
      <c r="H777" s="26"/>
      <c r="I777" s="26"/>
      <c r="K777" s="26"/>
    </row>
    <row r="778">
      <c r="A778" s="17"/>
      <c r="B778" t="str">
        <f t="shared" si="6"/>
        <v/>
      </c>
      <c r="G778" s="26"/>
      <c r="H778" s="26"/>
      <c r="I778" s="26"/>
      <c r="K778" s="26"/>
    </row>
    <row r="779">
      <c r="A779" s="17"/>
      <c r="B779" t="str">
        <f t="shared" si="6"/>
        <v/>
      </c>
      <c r="G779" s="26"/>
      <c r="H779" s="26"/>
      <c r="I779" s="26"/>
      <c r="K779" s="26"/>
    </row>
    <row r="780">
      <c r="A780" s="17"/>
      <c r="B780" t="str">
        <f t="shared" si="6"/>
        <v/>
      </c>
      <c r="G780" s="26"/>
      <c r="H780" s="26"/>
      <c r="I780" s="26"/>
      <c r="K780" s="26"/>
    </row>
    <row r="781">
      <c r="A781" s="17"/>
      <c r="B781" t="str">
        <f t="shared" si="6"/>
        <v/>
      </c>
      <c r="G781" s="26"/>
      <c r="H781" s="26"/>
      <c r="I781" s="26"/>
      <c r="K781" s="26"/>
    </row>
    <row r="782">
      <c r="A782" s="17"/>
      <c r="B782" t="str">
        <f t="shared" si="6"/>
        <v/>
      </c>
      <c r="G782" s="26"/>
      <c r="H782" s="26"/>
      <c r="I782" s="26"/>
      <c r="K782" s="26"/>
    </row>
    <row r="783">
      <c r="A783" s="17"/>
      <c r="B783" t="str">
        <f t="shared" si="6"/>
        <v/>
      </c>
      <c r="G783" s="26"/>
      <c r="H783" s="26"/>
      <c r="I783" s="26"/>
      <c r="K783" s="26"/>
    </row>
    <row r="784">
      <c r="A784" s="17"/>
      <c r="B784" t="str">
        <f t="shared" si="6"/>
        <v/>
      </c>
      <c r="G784" s="26"/>
      <c r="H784" s="26"/>
      <c r="I784" s="26"/>
      <c r="K784" s="26"/>
    </row>
    <row r="785">
      <c r="A785" s="17"/>
      <c r="B785" t="str">
        <f t="shared" si="6"/>
        <v/>
      </c>
      <c r="G785" s="26"/>
      <c r="H785" s="26"/>
      <c r="I785" s="26"/>
      <c r="K785" s="26"/>
    </row>
    <row r="786">
      <c r="A786" s="17"/>
      <c r="B786" t="str">
        <f t="shared" si="6"/>
        <v/>
      </c>
      <c r="G786" s="26"/>
      <c r="H786" s="26"/>
      <c r="I786" s="26"/>
      <c r="K786" s="26"/>
    </row>
    <row r="787">
      <c r="A787" s="17"/>
      <c r="B787" t="str">
        <f t="shared" si="6"/>
        <v/>
      </c>
      <c r="G787" s="26"/>
      <c r="H787" s="26"/>
      <c r="I787" s="26"/>
      <c r="K787" s="26"/>
    </row>
    <row r="788">
      <c r="A788" s="17"/>
      <c r="B788" t="str">
        <f t="shared" si="6"/>
        <v/>
      </c>
      <c r="G788" s="26"/>
      <c r="H788" s="26"/>
      <c r="I788" s="26"/>
      <c r="K788" s="26"/>
    </row>
    <row r="789">
      <c r="A789" s="17"/>
      <c r="B789" t="str">
        <f t="shared" si="6"/>
        <v/>
      </c>
      <c r="G789" s="26"/>
      <c r="H789" s="26"/>
      <c r="I789" s="26"/>
      <c r="K789" s="26"/>
    </row>
    <row r="790">
      <c r="A790" s="17"/>
      <c r="B790" t="str">
        <f t="shared" si="6"/>
        <v/>
      </c>
      <c r="G790" s="26"/>
      <c r="H790" s="26"/>
      <c r="I790" s="26"/>
      <c r="K790" s="26"/>
    </row>
    <row r="791">
      <c r="A791" s="17"/>
      <c r="B791" t="str">
        <f t="shared" si="6"/>
        <v/>
      </c>
      <c r="G791" s="26"/>
      <c r="H791" s="26"/>
      <c r="I791" s="26"/>
      <c r="K791" s="26"/>
    </row>
    <row r="792">
      <c r="A792" s="17"/>
      <c r="B792" t="str">
        <f t="shared" si="6"/>
        <v/>
      </c>
      <c r="G792" s="26"/>
      <c r="H792" s="26"/>
      <c r="I792" s="26"/>
      <c r="K792" s="26"/>
    </row>
    <row r="793">
      <c r="A793" s="17"/>
      <c r="B793" t="str">
        <f t="shared" si="6"/>
        <v/>
      </c>
      <c r="G793" s="26"/>
      <c r="H793" s="26"/>
      <c r="I793" s="26"/>
      <c r="K793" s="26"/>
    </row>
    <row r="794">
      <c r="A794" s="17"/>
      <c r="B794" t="str">
        <f t="shared" si="6"/>
        <v/>
      </c>
      <c r="G794" s="26"/>
      <c r="H794" s="26"/>
      <c r="I794" s="26"/>
      <c r="K794" s="26"/>
    </row>
    <row r="795">
      <c r="A795" s="17"/>
      <c r="B795" t="str">
        <f t="shared" si="6"/>
        <v/>
      </c>
      <c r="G795" s="26"/>
      <c r="H795" s="26"/>
      <c r="I795" s="26"/>
      <c r="K795" s="26"/>
    </row>
    <row r="796">
      <c r="A796" s="17"/>
      <c r="B796" t="str">
        <f t="shared" si="6"/>
        <v/>
      </c>
      <c r="G796" s="26"/>
      <c r="H796" s="26"/>
      <c r="I796" s="26"/>
      <c r="K796" s="26"/>
    </row>
    <row r="797">
      <c r="A797" s="17"/>
      <c r="B797" t="str">
        <f t="shared" si="6"/>
        <v/>
      </c>
      <c r="G797" s="26"/>
      <c r="H797" s="26"/>
      <c r="I797" s="26"/>
      <c r="K797" s="26"/>
    </row>
    <row r="798">
      <c r="A798" s="17"/>
      <c r="B798" t="str">
        <f t="shared" si="6"/>
        <v/>
      </c>
      <c r="G798" s="26"/>
      <c r="H798" s="26"/>
      <c r="I798" s="26"/>
      <c r="K798" s="26"/>
    </row>
    <row r="799">
      <c r="A799" s="17"/>
      <c r="B799" t="str">
        <f t="shared" si="6"/>
        <v/>
      </c>
      <c r="G799" s="26"/>
      <c r="H799" s="26"/>
      <c r="I799" s="26"/>
      <c r="K799" s="26"/>
    </row>
    <row r="800">
      <c r="A800" s="17"/>
      <c r="B800" t="str">
        <f t="shared" si="6"/>
        <v/>
      </c>
      <c r="G800" s="26"/>
      <c r="H800" s="26"/>
      <c r="I800" s="26"/>
      <c r="K800" s="26"/>
    </row>
    <row r="801">
      <c r="A801" s="17"/>
      <c r="B801" t="str">
        <f t="shared" si="6"/>
        <v/>
      </c>
      <c r="G801" s="26"/>
      <c r="H801" s="26"/>
      <c r="I801" s="26"/>
      <c r="K801" s="26"/>
    </row>
    <row r="802">
      <c r="A802" s="17"/>
      <c r="B802" t="str">
        <f t="shared" si="6"/>
        <v/>
      </c>
      <c r="G802" s="26"/>
      <c r="H802" s="26"/>
      <c r="I802" s="26"/>
      <c r="K802" s="26"/>
    </row>
    <row r="803">
      <c r="A803" s="17"/>
      <c r="B803" t="str">
        <f t="shared" si="6"/>
        <v/>
      </c>
      <c r="G803" s="26"/>
      <c r="H803" s="26"/>
      <c r="I803" s="26"/>
      <c r="K803" s="26"/>
    </row>
    <row r="804">
      <c r="A804" s="17"/>
      <c r="B804" t="str">
        <f t="shared" si="6"/>
        <v/>
      </c>
      <c r="G804" s="26"/>
      <c r="H804" s="26"/>
      <c r="I804" s="26"/>
      <c r="K804" s="26"/>
    </row>
    <row r="805">
      <c r="A805" s="17"/>
      <c r="B805" t="str">
        <f t="shared" si="6"/>
        <v/>
      </c>
      <c r="G805" s="26"/>
      <c r="H805" s="26"/>
      <c r="I805" s="26"/>
      <c r="K805" s="26"/>
    </row>
    <row r="806">
      <c r="A806" s="17"/>
      <c r="B806" t="str">
        <f t="shared" si="6"/>
        <v/>
      </c>
      <c r="G806" s="26"/>
      <c r="H806" s="26"/>
      <c r="I806" s="26"/>
      <c r="K806" s="26"/>
    </row>
    <row r="807">
      <c r="A807" s="17"/>
      <c r="B807" t="str">
        <f t="shared" si="6"/>
        <v/>
      </c>
      <c r="G807" s="26"/>
      <c r="H807" s="26"/>
      <c r="I807" s="26"/>
      <c r="K807" s="26"/>
    </row>
    <row r="808">
      <c r="A808" s="17"/>
      <c r="B808" t="str">
        <f t="shared" si="6"/>
        <v/>
      </c>
      <c r="G808" s="26"/>
      <c r="H808" s="26"/>
      <c r="I808" s="26"/>
      <c r="K808" s="26"/>
    </row>
    <row r="809">
      <c r="A809" s="17"/>
      <c r="B809" t="str">
        <f t="shared" si="6"/>
        <v/>
      </c>
      <c r="G809" s="26"/>
      <c r="H809" s="26"/>
      <c r="I809" s="26"/>
      <c r="K809" s="26"/>
    </row>
    <row r="810">
      <c r="A810" s="17"/>
      <c r="B810" t="str">
        <f t="shared" si="6"/>
        <v/>
      </c>
      <c r="G810" s="26"/>
      <c r="H810" s="26"/>
      <c r="I810" s="26"/>
      <c r="K810" s="26"/>
    </row>
    <row r="811">
      <c r="A811" s="17"/>
      <c r="B811" t="str">
        <f t="shared" si="6"/>
        <v/>
      </c>
      <c r="G811" s="26"/>
      <c r="H811" s="26"/>
      <c r="I811" s="26"/>
      <c r="K811" s="26"/>
    </row>
    <row r="812">
      <c r="A812" s="17"/>
      <c r="B812" t="str">
        <f t="shared" si="6"/>
        <v/>
      </c>
      <c r="G812" s="26"/>
      <c r="H812" s="26"/>
      <c r="I812" s="26"/>
      <c r="K812" s="26"/>
    </row>
    <row r="813">
      <c r="A813" s="17"/>
      <c r="B813" t="str">
        <f t="shared" si="6"/>
        <v/>
      </c>
      <c r="G813" s="26"/>
      <c r="H813" s="26"/>
      <c r="I813" s="26"/>
      <c r="K813" s="26"/>
    </row>
    <row r="814">
      <c r="A814" s="17"/>
      <c r="B814" t="str">
        <f t="shared" si="6"/>
        <v/>
      </c>
      <c r="G814" s="26"/>
      <c r="H814" s="26"/>
      <c r="I814" s="26"/>
      <c r="K814" s="26"/>
    </row>
    <row r="815">
      <c r="A815" s="17"/>
      <c r="B815" t="str">
        <f t="shared" si="6"/>
        <v/>
      </c>
      <c r="G815" s="26"/>
      <c r="H815" s="26"/>
      <c r="I815" s="26"/>
      <c r="K815" s="26"/>
    </row>
    <row r="816">
      <c r="A816" s="17"/>
      <c r="B816" t="str">
        <f t="shared" si="6"/>
        <v/>
      </c>
      <c r="G816" s="26"/>
      <c r="H816" s="26"/>
      <c r="I816" s="26"/>
      <c r="K816" s="26"/>
    </row>
    <row r="817">
      <c r="A817" s="17"/>
      <c r="B817" t="str">
        <f t="shared" si="6"/>
        <v/>
      </c>
      <c r="G817" s="26"/>
      <c r="H817" s="26"/>
      <c r="I817" s="26"/>
      <c r="K817" s="26"/>
    </row>
    <row r="818">
      <c r="A818" s="17"/>
      <c r="B818" t="str">
        <f t="shared" si="6"/>
        <v/>
      </c>
      <c r="G818" s="26"/>
      <c r="H818" s="26"/>
      <c r="I818" s="26"/>
      <c r="K818" s="26"/>
    </row>
    <row r="819">
      <c r="A819" s="17"/>
      <c r="B819" t="str">
        <f t="shared" si="6"/>
        <v/>
      </c>
      <c r="G819" s="26"/>
      <c r="H819" s="26"/>
      <c r="I819" s="26"/>
      <c r="K819" s="26"/>
    </row>
    <row r="820">
      <c r="A820" s="17"/>
      <c r="B820" t="str">
        <f t="shared" si="6"/>
        <v/>
      </c>
      <c r="G820" s="26"/>
      <c r="H820" s="26"/>
      <c r="I820" s="26"/>
      <c r="K820" s="26"/>
    </row>
    <row r="821">
      <c r="A821" s="17"/>
      <c r="B821" t="str">
        <f t="shared" si="6"/>
        <v/>
      </c>
      <c r="G821" s="26"/>
      <c r="H821" s="26"/>
      <c r="I821" s="26"/>
      <c r="K821" s="26"/>
    </row>
    <row r="822">
      <c r="A822" s="17"/>
      <c r="B822" t="str">
        <f t="shared" si="6"/>
        <v/>
      </c>
      <c r="G822" s="26"/>
      <c r="H822" s="26"/>
      <c r="I822" s="26"/>
      <c r="K822" s="26"/>
    </row>
    <row r="823">
      <c r="A823" s="17"/>
      <c r="B823" t="str">
        <f t="shared" si="6"/>
        <v/>
      </c>
      <c r="G823" s="26"/>
      <c r="H823" s="26"/>
      <c r="I823" s="26"/>
      <c r="K823" s="26"/>
    </row>
    <row r="824">
      <c r="A824" s="17"/>
      <c r="B824" t="str">
        <f t="shared" si="6"/>
        <v/>
      </c>
      <c r="G824" s="26"/>
      <c r="H824" s="26"/>
      <c r="I824" s="26"/>
      <c r="K824" s="26"/>
    </row>
    <row r="825">
      <c r="A825" s="17"/>
      <c r="B825" t="str">
        <f t="shared" si="6"/>
        <v/>
      </c>
      <c r="G825" s="26"/>
      <c r="H825" s="26"/>
      <c r="I825" s="26"/>
      <c r="K825" s="26"/>
    </row>
    <row r="826">
      <c r="A826" s="17"/>
      <c r="B826" t="str">
        <f t="shared" si="6"/>
        <v/>
      </c>
      <c r="G826" s="26"/>
      <c r="H826" s="26"/>
      <c r="I826" s="26"/>
      <c r="K826" s="26"/>
    </row>
    <row r="827">
      <c r="A827" s="17"/>
      <c r="B827" t="str">
        <f t="shared" si="6"/>
        <v/>
      </c>
      <c r="G827" s="26"/>
      <c r="H827" s="26"/>
      <c r="I827" s="26"/>
      <c r="K827" s="26"/>
    </row>
    <row r="828">
      <c r="A828" s="17"/>
      <c r="B828" t="str">
        <f t="shared" si="6"/>
        <v/>
      </c>
      <c r="G828" s="26"/>
      <c r="H828" s="26"/>
      <c r="I828" s="26"/>
      <c r="K828" s="26"/>
    </row>
    <row r="829">
      <c r="A829" s="17"/>
      <c r="B829" t="str">
        <f t="shared" si="6"/>
        <v/>
      </c>
      <c r="G829" s="26"/>
      <c r="H829" s="26"/>
      <c r="I829" s="26"/>
      <c r="K829" s="26"/>
    </row>
    <row r="830">
      <c r="A830" s="17"/>
      <c r="B830" t="str">
        <f t="shared" si="6"/>
        <v/>
      </c>
      <c r="G830" s="26"/>
      <c r="H830" s="26"/>
      <c r="I830" s="26"/>
      <c r="K830" s="26"/>
    </row>
    <row r="831">
      <c r="A831" s="17"/>
      <c r="B831" t="str">
        <f t="shared" si="6"/>
        <v/>
      </c>
      <c r="G831" s="26"/>
      <c r="H831" s="26"/>
      <c r="I831" s="26"/>
      <c r="K831" s="26"/>
    </row>
    <row r="832">
      <c r="A832" s="17"/>
      <c r="B832" t="str">
        <f t="shared" si="6"/>
        <v/>
      </c>
      <c r="G832" s="26"/>
      <c r="H832" s="26"/>
      <c r="I832" s="26"/>
      <c r="K832" s="26"/>
    </row>
    <row r="833">
      <c r="A833" s="17"/>
      <c r="B833" t="str">
        <f t="shared" si="6"/>
        <v/>
      </c>
      <c r="G833" s="26"/>
      <c r="H833" s="26"/>
      <c r="I833" s="26"/>
      <c r="K833" s="26"/>
    </row>
    <row r="834">
      <c r="A834" s="17"/>
      <c r="B834" t="str">
        <f t="shared" si="6"/>
        <v/>
      </c>
      <c r="G834" s="26"/>
      <c r="H834" s="26"/>
      <c r="I834" s="26"/>
      <c r="K834" s="26"/>
    </row>
    <row r="835">
      <c r="A835" s="17"/>
      <c r="B835" t="str">
        <f t="shared" si="6"/>
        <v/>
      </c>
      <c r="G835" s="26"/>
      <c r="H835" s="26"/>
      <c r="I835" s="26"/>
      <c r="K835" s="26"/>
    </row>
    <row r="836">
      <c r="A836" s="17"/>
      <c r="B836" t="str">
        <f t="shared" si="6"/>
        <v/>
      </c>
      <c r="G836" s="26"/>
      <c r="H836" s="26"/>
      <c r="I836" s="26"/>
      <c r="K836" s="26"/>
    </row>
    <row r="837">
      <c r="A837" s="17"/>
      <c r="B837" t="str">
        <f t="shared" si="6"/>
        <v/>
      </c>
      <c r="G837" s="26"/>
      <c r="H837" s="26"/>
      <c r="I837" s="26"/>
      <c r="K837" s="26"/>
    </row>
    <row r="838">
      <c r="A838" s="17"/>
      <c r="B838" t="str">
        <f t="shared" si="6"/>
        <v/>
      </c>
      <c r="G838" s="26"/>
      <c r="H838" s="26"/>
      <c r="I838" s="26"/>
      <c r="K838" s="26"/>
    </row>
    <row r="839">
      <c r="A839" s="17"/>
      <c r="B839" t="str">
        <f t="shared" si="6"/>
        <v/>
      </c>
      <c r="G839" s="26"/>
      <c r="H839" s="26"/>
      <c r="I839" s="26"/>
      <c r="K839" s="26"/>
    </row>
    <row r="840">
      <c r="A840" s="17"/>
      <c r="B840" t="str">
        <f t="shared" si="6"/>
        <v/>
      </c>
      <c r="G840" s="26"/>
      <c r="H840" s="26"/>
      <c r="I840" s="26"/>
      <c r="K840" s="26"/>
    </row>
    <row r="841">
      <c r="A841" s="17"/>
      <c r="B841" t="str">
        <f t="shared" si="6"/>
        <v/>
      </c>
      <c r="G841" s="26"/>
      <c r="H841" s="26"/>
      <c r="I841" s="26"/>
      <c r="K841" s="26"/>
    </row>
    <row r="842">
      <c r="A842" s="17"/>
      <c r="B842" t="str">
        <f t="shared" si="6"/>
        <v/>
      </c>
      <c r="G842" s="26"/>
      <c r="H842" s="26"/>
      <c r="I842" s="26"/>
      <c r="K842" s="26"/>
    </row>
    <row r="843">
      <c r="A843" s="17"/>
      <c r="B843" t="str">
        <f t="shared" si="6"/>
        <v/>
      </c>
      <c r="G843" s="26"/>
      <c r="H843" s="26"/>
      <c r="I843" s="26"/>
      <c r="K843" s="26"/>
    </row>
    <row r="844">
      <c r="A844" s="17"/>
      <c r="B844" t="str">
        <f t="shared" si="6"/>
        <v/>
      </c>
      <c r="G844" s="26"/>
      <c r="H844" s="26"/>
      <c r="I844" s="26"/>
      <c r="K844" s="26"/>
    </row>
    <row r="845">
      <c r="A845" s="17"/>
      <c r="B845" t="str">
        <f t="shared" si="6"/>
        <v/>
      </c>
      <c r="G845" s="26"/>
      <c r="H845" s="26"/>
      <c r="I845" s="26"/>
      <c r="K845" s="26"/>
    </row>
    <row r="846">
      <c r="A846" s="17"/>
      <c r="B846" t="str">
        <f t="shared" si="6"/>
        <v/>
      </c>
      <c r="G846" s="26"/>
      <c r="H846" s="26"/>
      <c r="I846" s="26"/>
      <c r="K846" s="26"/>
    </row>
    <row r="847">
      <c r="A847" s="17"/>
      <c r="B847" t="str">
        <f t="shared" si="6"/>
        <v/>
      </c>
      <c r="G847" s="26"/>
      <c r="H847" s="26"/>
      <c r="I847" s="26"/>
      <c r="K847" s="26"/>
    </row>
    <row r="848">
      <c r="A848" s="17"/>
      <c r="B848" t="str">
        <f t="shared" si="6"/>
        <v/>
      </c>
      <c r="G848" s="26"/>
      <c r="H848" s="26"/>
      <c r="I848" s="26"/>
      <c r="K848" s="26"/>
    </row>
    <row r="849">
      <c r="A849" s="17"/>
      <c r="B849" t="str">
        <f t="shared" si="6"/>
        <v/>
      </c>
      <c r="G849" s="26"/>
      <c r="H849" s="26"/>
      <c r="I849" s="26"/>
      <c r="K849" s="26"/>
    </row>
    <row r="850">
      <c r="A850" s="17"/>
      <c r="B850" t="str">
        <f t="shared" si="6"/>
        <v/>
      </c>
      <c r="G850" s="26"/>
      <c r="H850" s="26"/>
      <c r="I850" s="26"/>
      <c r="K850" s="26"/>
    </row>
    <row r="851">
      <c r="A851" s="17"/>
      <c r="B851" t="str">
        <f t="shared" si="6"/>
        <v/>
      </c>
      <c r="G851" s="26"/>
      <c r="H851" s="26"/>
      <c r="I851" s="26"/>
      <c r="K851" s="26"/>
    </row>
    <row r="852">
      <c r="A852" s="17"/>
      <c r="B852" t="str">
        <f t="shared" si="6"/>
        <v/>
      </c>
      <c r="G852" s="26"/>
      <c r="H852" s="26"/>
      <c r="I852" s="26"/>
      <c r="K852" s="26"/>
    </row>
    <row r="853">
      <c r="A853" s="17"/>
      <c r="B853" t="str">
        <f t="shared" si="6"/>
        <v/>
      </c>
      <c r="G853" s="26"/>
      <c r="H853" s="26"/>
      <c r="I853" s="26"/>
      <c r="K853" s="26"/>
    </row>
    <row r="854">
      <c r="A854" s="17"/>
      <c r="B854" t="str">
        <f t="shared" si="6"/>
        <v/>
      </c>
      <c r="G854" s="26"/>
      <c r="H854" s="26"/>
      <c r="I854" s="26"/>
      <c r="K854" s="26"/>
    </row>
    <row r="855">
      <c r="A855" s="17"/>
      <c r="B855" t="str">
        <f t="shared" si="6"/>
        <v/>
      </c>
      <c r="G855" s="26"/>
      <c r="H855" s="26"/>
      <c r="I855" s="26"/>
      <c r="K855" s="26"/>
    </row>
    <row r="856">
      <c r="A856" s="17"/>
      <c r="B856" t="str">
        <f t="shared" si="6"/>
        <v/>
      </c>
      <c r="G856" s="26"/>
      <c r="H856" s="26"/>
      <c r="I856" s="26"/>
      <c r="K856" s="26"/>
    </row>
    <row r="857">
      <c r="A857" s="17"/>
      <c r="B857" t="str">
        <f t="shared" si="6"/>
        <v/>
      </c>
      <c r="G857" s="26"/>
      <c r="H857" s="26"/>
      <c r="I857" s="26"/>
      <c r="K857" s="26"/>
    </row>
    <row r="858">
      <c r="A858" s="17"/>
      <c r="B858" t="str">
        <f t="shared" si="6"/>
        <v/>
      </c>
      <c r="G858" s="26"/>
      <c r="H858" s="26"/>
      <c r="I858" s="26"/>
      <c r="K858" s="26"/>
    </row>
    <row r="859">
      <c r="A859" s="17"/>
      <c r="B859" t="str">
        <f t="shared" si="6"/>
        <v/>
      </c>
      <c r="G859" s="26"/>
      <c r="H859" s="26"/>
      <c r="I859" s="26"/>
      <c r="K859" s="26"/>
    </row>
    <row r="860">
      <c r="A860" s="17"/>
      <c r="B860" t="str">
        <f t="shared" si="6"/>
        <v/>
      </c>
      <c r="G860" s="26"/>
      <c r="H860" s="26"/>
      <c r="I860" s="26"/>
      <c r="K860" s="26"/>
    </row>
    <row r="861">
      <c r="A861" s="17"/>
      <c r="B861" t="str">
        <f t="shared" si="6"/>
        <v/>
      </c>
      <c r="G861" s="26"/>
      <c r="H861" s="26"/>
      <c r="I861" s="26"/>
      <c r="K861" s="26"/>
    </row>
    <row r="862">
      <c r="A862" s="17"/>
      <c r="B862" t="str">
        <f t="shared" si="6"/>
        <v/>
      </c>
      <c r="G862" s="26"/>
      <c r="H862" s="26"/>
      <c r="I862" s="26"/>
      <c r="K862" s="26"/>
    </row>
    <row r="863">
      <c r="A863" s="17"/>
      <c r="B863" t="str">
        <f t="shared" si="6"/>
        <v/>
      </c>
      <c r="G863" s="26"/>
      <c r="H863" s="26"/>
      <c r="I863" s="26"/>
      <c r="K863" s="26"/>
    </row>
    <row r="864">
      <c r="A864" s="17"/>
      <c r="B864" t="str">
        <f t="shared" si="6"/>
        <v/>
      </c>
      <c r="G864" s="26"/>
      <c r="H864" s="26"/>
      <c r="I864" s="26"/>
      <c r="K864" s="26"/>
    </row>
    <row r="865">
      <c r="A865" s="17"/>
      <c r="B865" t="str">
        <f t="shared" si="6"/>
        <v/>
      </c>
      <c r="G865" s="26"/>
      <c r="H865" s="26"/>
      <c r="I865" s="26"/>
      <c r="K865" s="26"/>
    </row>
    <row r="866">
      <c r="A866" s="17"/>
      <c r="B866" t="str">
        <f t="shared" si="6"/>
        <v/>
      </c>
      <c r="G866" s="26"/>
      <c r="H866" s="26"/>
      <c r="I866" s="26"/>
      <c r="K866" s="26"/>
    </row>
    <row r="867">
      <c r="A867" s="17"/>
      <c r="B867" t="str">
        <f t="shared" si="6"/>
        <v/>
      </c>
      <c r="G867" s="26"/>
      <c r="H867" s="26"/>
      <c r="I867" s="26"/>
      <c r="K867" s="26"/>
    </row>
    <row r="868">
      <c r="A868" s="17"/>
      <c r="B868" t="str">
        <f t="shared" si="6"/>
        <v/>
      </c>
      <c r="G868" s="26"/>
      <c r="H868" s="26"/>
      <c r="I868" s="26"/>
      <c r="K868" s="26"/>
    </row>
    <row r="869">
      <c r="A869" s="17"/>
      <c r="B869" t="str">
        <f t="shared" si="6"/>
        <v/>
      </c>
      <c r="G869" s="26"/>
      <c r="H869" s="26"/>
      <c r="I869" s="26"/>
      <c r="K869" s="26"/>
    </row>
    <row r="870">
      <c r="A870" s="17"/>
      <c r="B870" t="str">
        <f t="shared" si="6"/>
        <v/>
      </c>
      <c r="G870" s="26"/>
      <c r="H870" s="26"/>
      <c r="I870" s="26"/>
      <c r="K870" s="26"/>
    </row>
    <row r="871">
      <c r="A871" s="17"/>
      <c r="B871" t="str">
        <f t="shared" si="6"/>
        <v/>
      </c>
      <c r="G871" s="26"/>
      <c r="H871" s="26"/>
      <c r="I871" s="26"/>
      <c r="K871" s="26"/>
    </row>
    <row r="872">
      <c r="A872" s="17"/>
      <c r="B872" t="str">
        <f t="shared" si="6"/>
        <v/>
      </c>
      <c r="G872" s="26"/>
      <c r="H872" s="26"/>
      <c r="I872" s="26"/>
      <c r="K872" s="26"/>
    </row>
    <row r="873">
      <c r="A873" s="17"/>
      <c r="B873" t="str">
        <f t="shared" si="6"/>
        <v/>
      </c>
      <c r="G873" s="26"/>
      <c r="H873" s="26"/>
      <c r="I873" s="26"/>
      <c r="K873" s="26"/>
    </row>
    <row r="874">
      <c r="A874" s="17"/>
      <c r="B874" t="str">
        <f t="shared" si="6"/>
        <v/>
      </c>
      <c r="G874" s="26"/>
      <c r="H874" s="26"/>
      <c r="I874" s="26"/>
      <c r="K874" s="26"/>
    </row>
    <row r="875">
      <c r="A875" s="17"/>
      <c r="B875" t="str">
        <f t="shared" si="6"/>
        <v/>
      </c>
      <c r="G875" s="26"/>
      <c r="H875" s="26"/>
      <c r="I875" s="26"/>
      <c r="K875" s="26"/>
    </row>
    <row r="876">
      <c r="A876" s="17"/>
      <c r="B876" t="str">
        <f t="shared" si="6"/>
        <v/>
      </c>
      <c r="G876" s="26"/>
      <c r="H876" s="26"/>
      <c r="I876" s="26"/>
      <c r="K876" s="26"/>
    </row>
    <row r="877">
      <c r="A877" s="17"/>
      <c r="B877" t="str">
        <f t="shared" si="6"/>
        <v/>
      </c>
      <c r="G877" s="26"/>
      <c r="H877" s="26"/>
      <c r="I877" s="26"/>
      <c r="K877" s="26"/>
    </row>
    <row r="878">
      <c r="A878" s="17"/>
      <c r="B878" t="str">
        <f t="shared" si="6"/>
        <v/>
      </c>
      <c r="G878" s="26"/>
      <c r="H878" s="26"/>
      <c r="I878" s="26"/>
      <c r="K878" s="26"/>
    </row>
    <row r="879">
      <c r="A879" s="17"/>
      <c r="B879" t="str">
        <f t="shared" si="6"/>
        <v/>
      </c>
      <c r="G879" s="26"/>
      <c r="H879" s="26"/>
      <c r="I879" s="26"/>
      <c r="K879" s="26"/>
    </row>
    <row r="880">
      <c r="A880" s="17"/>
      <c r="B880" t="str">
        <f t="shared" si="6"/>
        <v/>
      </c>
      <c r="G880" s="26"/>
      <c r="H880" s="26"/>
      <c r="I880" s="26"/>
      <c r="K880" s="26"/>
    </row>
    <row r="881">
      <c r="A881" s="17"/>
      <c r="B881" t="str">
        <f t="shared" si="6"/>
        <v/>
      </c>
      <c r="G881" s="26"/>
      <c r="H881" s="26"/>
      <c r="I881" s="26"/>
      <c r="K881" s="26"/>
    </row>
    <row r="882">
      <c r="A882" s="17"/>
      <c r="B882" t="str">
        <f t="shared" si="6"/>
        <v/>
      </c>
      <c r="G882" s="26"/>
      <c r="H882" s="26"/>
      <c r="I882" s="26"/>
      <c r="K882" s="26"/>
    </row>
    <row r="883">
      <c r="A883" s="17"/>
      <c r="B883" t="str">
        <f t="shared" si="6"/>
        <v/>
      </c>
      <c r="G883" s="26"/>
      <c r="H883" s="26"/>
      <c r="I883" s="26"/>
      <c r="K883" s="26"/>
    </row>
    <row r="884">
      <c r="A884" s="17"/>
      <c r="B884" t="str">
        <f t="shared" si="6"/>
        <v/>
      </c>
      <c r="G884" s="26"/>
      <c r="H884" s="26"/>
      <c r="I884" s="26"/>
      <c r="K884" s="26"/>
    </row>
    <row r="885">
      <c r="A885" s="17"/>
      <c r="B885" t="str">
        <f t="shared" si="6"/>
        <v/>
      </c>
      <c r="G885" s="26"/>
      <c r="H885" s="26"/>
      <c r="I885" s="26"/>
      <c r="K885" s="26"/>
    </row>
    <row r="886">
      <c r="A886" s="17"/>
      <c r="B886" t="str">
        <f t="shared" si="6"/>
        <v/>
      </c>
      <c r="G886" s="26"/>
      <c r="H886" s="26"/>
      <c r="I886" s="26"/>
      <c r="K886" s="26"/>
    </row>
    <row r="887">
      <c r="A887" s="17"/>
      <c r="B887" t="str">
        <f t="shared" si="6"/>
        <v/>
      </c>
      <c r="G887" s="26"/>
      <c r="H887" s="26"/>
      <c r="I887" s="26"/>
      <c r="K887" s="26"/>
    </row>
    <row r="888">
      <c r="A888" s="17"/>
      <c r="B888" t="str">
        <f t="shared" si="6"/>
        <v/>
      </c>
      <c r="G888" s="26"/>
      <c r="H888" s="26"/>
      <c r="I888" s="26"/>
      <c r="K888" s="26"/>
    </row>
    <row r="889">
      <c r="A889" s="17"/>
      <c r="B889" t="str">
        <f t="shared" si="6"/>
        <v/>
      </c>
      <c r="G889" s="26"/>
      <c r="H889" s="26"/>
      <c r="I889" s="26"/>
      <c r="K889" s="26"/>
    </row>
    <row r="890">
      <c r="A890" s="17"/>
      <c r="B890" t="str">
        <f t="shared" si="6"/>
        <v/>
      </c>
      <c r="G890" s="26"/>
      <c r="H890" s="26"/>
      <c r="I890" s="26"/>
      <c r="K890" s="26"/>
    </row>
    <row r="891">
      <c r="A891" s="17"/>
      <c r="B891" t="str">
        <f t="shared" si="6"/>
        <v/>
      </c>
      <c r="G891" s="26"/>
      <c r="H891" s="26"/>
      <c r="I891" s="26"/>
      <c r="K891" s="26"/>
    </row>
    <row r="892">
      <c r="A892" s="17"/>
      <c r="B892" t="str">
        <f t="shared" si="6"/>
        <v/>
      </c>
      <c r="G892" s="26"/>
      <c r="H892" s="26"/>
      <c r="I892" s="26"/>
      <c r="K892" s="26"/>
    </row>
    <row r="893">
      <c r="A893" s="17"/>
      <c r="B893" t="str">
        <f t="shared" si="6"/>
        <v/>
      </c>
      <c r="G893" s="26"/>
      <c r="H893" s="26"/>
      <c r="I893" s="26"/>
      <c r="K893" s="26"/>
    </row>
    <row r="894">
      <c r="A894" s="17"/>
      <c r="B894" t="str">
        <f t="shared" si="6"/>
        <v/>
      </c>
      <c r="G894" s="26"/>
      <c r="H894" s="26"/>
      <c r="I894" s="26"/>
      <c r="K894" s="26"/>
    </row>
    <row r="895">
      <c r="A895" s="17"/>
      <c r="B895" t="str">
        <f t="shared" si="6"/>
        <v/>
      </c>
      <c r="G895" s="26"/>
      <c r="H895" s="26"/>
      <c r="I895" s="26"/>
      <c r="K895" s="26"/>
    </row>
    <row r="896">
      <c r="A896" s="17"/>
      <c r="B896" t="str">
        <f t="shared" si="6"/>
        <v/>
      </c>
      <c r="G896" s="26"/>
      <c r="H896" s="26"/>
      <c r="I896" s="26"/>
      <c r="K896" s="26"/>
    </row>
    <row r="897">
      <c r="A897" s="17"/>
      <c r="B897" t="str">
        <f t="shared" si="6"/>
        <v/>
      </c>
      <c r="G897" s="26"/>
      <c r="H897" s="26"/>
      <c r="I897" s="26"/>
      <c r="K897" s="26"/>
    </row>
    <row r="898">
      <c r="A898" s="17"/>
      <c r="B898" t="str">
        <f t="shared" si="6"/>
        <v/>
      </c>
      <c r="G898" s="26"/>
      <c r="H898" s="26"/>
      <c r="I898" s="26"/>
      <c r="K898" s="26"/>
    </row>
    <row r="899">
      <c r="A899" s="17"/>
      <c r="B899" t="str">
        <f t="shared" si="6"/>
        <v/>
      </c>
      <c r="G899" s="26"/>
      <c r="H899" s="26"/>
      <c r="I899" s="26"/>
      <c r="K899" s="26"/>
    </row>
    <row r="900">
      <c r="A900" s="17"/>
      <c r="B900" t="str">
        <f t="shared" si="6"/>
        <v/>
      </c>
      <c r="G900" s="26"/>
      <c r="H900" s="26"/>
      <c r="I900" s="26"/>
      <c r="K900" s="26"/>
    </row>
    <row r="901">
      <c r="A901" s="17"/>
      <c r="B901" t="str">
        <f t="shared" si="6"/>
        <v/>
      </c>
      <c r="G901" s="26"/>
      <c r="H901" s="26"/>
      <c r="I901" s="26"/>
      <c r="K901" s="26"/>
    </row>
    <row r="902">
      <c r="A902" s="17"/>
      <c r="B902" t="str">
        <f t="shared" si="6"/>
        <v/>
      </c>
      <c r="G902" s="26"/>
      <c r="H902" s="26"/>
      <c r="I902" s="26"/>
      <c r="K902" s="26"/>
    </row>
    <row r="903">
      <c r="A903" s="17"/>
      <c r="B903" t="str">
        <f t="shared" si="6"/>
        <v/>
      </c>
      <c r="G903" s="26"/>
      <c r="H903" s="26"/>
      <c r="I903" s="26"/>
      <c r="K903" s="26"/>
    </row>
    <row r="904">
      <c r="A904" s="17"/>
      <c r="B904" t="str">
        <f t="shared" si="6"/>
        <v/>
      </c>
      <c r="G904" s="26"/>
      <c r="H904" s="26"/>
      <c r="I904" s="26"/>
      <c r="K904" s="26"/>
    </row>
    <row r="905">
      <c r="A905" s="17"/>
      <c r="B905" t="str">
        <f t="shared" si="6"/>
        <v/>
      </c>
      <c r="G905" s="26"/>
      <c r="H905" s="26"/>
      <c r="I905" s="26"/>
      <c r="K905" s="26"/>
    </row>
    <row r="906">
      <c r="A906" s="17"/>
      <c r="B906" t="str">
        <f t="shared" si="6"/>
        <v/>
      </c>
      <c r="G906" s="26"/>
      <c r="H906" s="26"/>
      <c r="I906" s="26"/>
      <c r="K906" s="26"/>
    </row>
    <row r="907">
      <c r="A907" s="17"/>
      <c r="B907" t="str">
        <f t="shared" si="6"/>
        <v/>
      </c>
      <c r="G907" s="26"/>
      <c r="H907" s="26"/>
      <c r="I907" s="26"/>
      <c r="K907" s="26"/>
    </row>
    <row r="908">
      <c r="A908" s="17"/>
      <c r="B908" t="str">
        <f t="shared" si="6"/>
        <v/>
      </c>
      <c r="G908" s="26"/>
      <c r="H908" s="26"/>
      <c r="I908" s="26"/>
      <c r="K908" s="26"/>
    </row>
    <row r="909">
      <c r="A909" s="17"/>
      <c r="B909" t="str">
        <f t="shared" si="6"/>
        <v/>
      </c>
      <c r="G909" s="26"/>
      <c r="H909" s="26"/>
      <c r="I909" s="26"/>
      <c r="K909" s="26"/>
    </row>
    <row r="910">
      <c r="A910" s="17"/>
      <c r="B910" t="str">
        <f t="shared" si="6"/>
        <v/>
      </c>
      <c r="G910" s="26"/>
      <c r="H910" s="26"/>
      <c r="I910" s="26"/>
      <c r="K910" s="26"/>
    </row>
    <row r="911">
      <c r="A911" s="17"/>
      <c r="B911" t="str">
        <f t="shared" si="6"/>
        <v/>
      </c>
      <c r="G911" s="26"/>
      <c r="H911" s="26"/>
      <c r="I911" s="26"/>
      <c r="K911" s="26"/>
    </row>
    <row r="912">
      <c r="A912" s="17"/>
      <c r="B912" t="str">
        <f t="shared" si="6"/>
        <v/>
      </c>
      <c r="G912" s="26"/>
      <c r="H912" s="26"/>
      <c r="I912" s="26"/>
      <c r="K912" s="26"/>
    </row>
    <row r="913">
      <c r="A913" s="17"/>
      <c r="B913" t="str">
        <f t="shared" si="6"/>
        <v/>
      </c>
      <c r="G913" s="26"/>
      <c r="H913" s="26"/>
      <c r="I913" s="26"/>
      <c r="K913" s="26"/>
    </row>
    <row r="914">
      <c r="A914" s="17"/>
      <c r="B914" t="str">
        <f t="shared" si="6"/>
        <v/>
      </c>
      <c r="G914" s="26"/>
      <c r="H914" s="26"/>
      <c r="I914" s="26"/>
      <c r="K914" s="26"/>
    </row>
    <row r="915">
      <c r="A915" s="17"/>
      <c r="B915" t="str">
        <f t="shared" si="6"/>
        <v/>
      </c>
      <c r="G915" s="26"/>
      <c r="H915" s="26"/>
      <c r="I915" s="26"/>
      <c r="K915" s="26"/>
    </row>
    <row r="916">
      <c r="A916" s="17"/>
      <c r="B916" t="str">
        <f t="shared" si="6"/>
        <v/>
      </c>
      <c r="G916" s="26"/>
      <c r="H916" s="26"/>
      <c r="I916" s="26"/>
      <c r="K916" s="26"/>
    </row>
    <row r="917">
      <c r="A917" s="17"/>
      <c r="B917" t="str">
        <f t="shared" si="6"/>
        <v/>
      </c>
      <c r="G917" s="26"/>
      <c r="H917" s="26"/>
      <c r="I917" s="26"/>
      <c r="K917" s="26"/>
    </row>
    <row r="918">
      <c r="A918" s="17"/>
      <c r="B918" t="str">
        <f t="shared" si="6"/>
        <v/>
      </c>
      <c r="G918" s="26"/>
      <c r="H918" s="26"/>
      <c r="I918" s="26"/>
      <c r="K918" s="26"/>
    </row>
    <row r="919">
      <c r="A919" s="17"/>
      <c r="B919" t="str">
        <f t="shared" si="6"/>
        <v/>
      </c>
      <c r="G919" s="26"/>
      <c r="H919" s="26"/>
      <c r="I919" s="26"/>
      <c r="K919" s="26"/>
    </row>
    <row r="920">
      <c r="A920" s="17"/>
      <c r="B920" t="str">
        <f t="shared" si="6"/>
        <v/>
      </c>
      <c r="G920" s="26"/>
      <c r="H920" s="26"/>
      <c r="I920" s="26"/>
      <c r="K920" s="26"/>
    </row>
    <row r="921">
      <c r="A921" s="17"/>
      <c r="B921" t="str">
        <f t="shared" si="6"/>
        <v/>
      </c>
      <c r="G921" s="26"/>
      <c r="H921" s="26"/>
      <c r="I921" s="26"/>
      <c r="K921" s="26"/>
    </row>
    <row r="922">
      <c r="A922" s="17"/>
      <c r="B922" t="str">
        <f t="shared" si="6"/>
        <v/>
      </c>
      <c r="G922" s="26"/>
      <c r="H922" s="26"/>
      <c r="I922" s="26"/>
      <c r="K922" s="26"/>
    </row>
    <row r="923">
      <c r="A923" s="17"/>
      <c r="B923" t="str">
        <f t="shared" si="6"/>
        <v/>
      </c>
      <c r="G923" s="26"/>
      <c r="H923" s="26"/>
      <c r="I923" s="26"/>
      <c r="K923" s="26"/>
    </row>
    <row r="924">
      <c r="A924" s="17"/>
      <c r="B924" t="str">
        <f t="shared" si="6"/>
        <v/>
      </c>
      <c r="G924" s="26"/>
      <c r="H924" s="26"/>
      <c r="I924" s="26"/>
      <c r="K924" s="26"/>
    </row>
    <row r="925">
      <c r="A925" s="17"/>
      <c r="B925" t="str">
        <f t="shared" si="6"/>
        <v/>
      </c>
      <c r="G925" s="26"/>
      <c r="H925" s="26"/>
      <c r="I925" s="26"/>
      <c r="K925" s="26"/>
    </row>
    <row r="926">
      <c r="A926" s="17"/>
      <c r="B926" t="str">
        <f t="shared" si="6"/>
        <v/>
      </c>
      <c r="G926" s="26"/>
      <c r="H926" s="26"/>
      <c r="I926" s="26"/>
      <c r="K926" s="26"/>
    </row>
    <row r="927">
      <c r="A927" s="17"/>
      <c r="B927" t="str">
        <f t="shared" si="6"/>
        <v/>
      </c>
      <c r="G927" s="26"/>
      <c r="H927" s="26"/>
      <c r="I927" s="26"/>
      <c r="K927" s="26"/>
    </row>
    <row r="928">
      <c r="A928" s="17"/>
      <c r="B928" t="str">
        <f t="shared" si="6"/>
        <v/>
      </c>
      <c r="G928" s="26"/>
      <c r="H928" s="26"/>
      <c r="I928" s="26"/>
      <c r="K928" s="26"/>
    </row>
    <row r="929">
      <c r="A929" s="17"/>
      <c r="B929" t="str">
        <f t="shared" si="6"/>
        <v/>
      </c>
      <c r="G929" s="26"/>
      <c r="H929" s="26"/>
      <c r="I929" s="26"/>
      <c r="K929" s="26"/>
    </row>
    <row r="930">
      <c r="A930" s="17"/>
      <c r="B930" t="str">
        <f t="shared" si="6"/>
        <v/>
      </c>
      <c r="G930" s="26"/>
      <c r="H930" s="26"/>
      <c r="I930" s="26"/>
      <c r="K930" s="26"/>
    </row>
    <row r="931">
      <c r="A931" s="17"/>
      <c r="B931" t="str">
        <f t="shared" si="6"/>
        <v/>
      </c>
      <c r="G931" s="26"/>
      <c r="H931" s="26"/>
      <c r="I931" s="26"/>
      <c r="K931" s="26"/>
    </row>
    <row r="932">
      <c r="A932" s="17"/>
      <c r="B932" t="str">
        <f t="shared" si="6"/>
        <v/>
      </c>
      <c r="G932" s="26"/>
      <c r="H932" s="26"/>
      <c r="I932" s="26"/>
      <c r="K932" s="26"/>
    </row>
    <row r="933">
      <c r="A933" s="17"/>
      <c r="B933" t="str">
        <f t="shared" si="6"/>
        <v/>
      </c>
      <c r="G933" s="26"/>
      <c r="H933" s="26"/>
      <c r="I933" s="26"/>
      <c r="K933" s="26"/>
    </row>
    <row r="934">
      <c r="A934" s="17"/>
      <c r="B934" t="str">
        <f t="shared" si="6"/>
        <v/>
      </c>
      <c r="G934" s="26"/>
      <c r="H934" s="26"/>
      <c r="I934" s="26"/>
      <c r="K934" s="26"/>
    </row>
    <row r="935">
      <c r="A935" s="17"/>
      <c r="B935" t="str">
        <f t="shared" si="6"/>
        <v/>
      </c>
      <c r="G935" s="26"/>
      <c r="H935" s="26"/>
      <c r="I935" s="26"/>
      <c r="K935" s="26"/>
    </row>
    <row r="936">
      <c r="A936" s="17"/>
      <c r="B936" t="str">
        <f t="shared" si="6"/>
        <v/>
      </c>
      <c r="G936" s="26"/>
      <c r="H936" s="26"/>
      <c r="I936" s="26"/>
      <c r="K936" s="26"/>
    </row>
    <row r="937">
      <c r="A937" s="17"/>
      <c r="B937" t="str">
        <f t="shared" si="6"/>
        <v/>
      </c>
      <c r="G937" s="26"/>
      <c r="H937" s="26"/>
      <c r="I937" s="26"/>
      <c r="K937" s="26"/>
    </row>
    <row r="938">
      <c r="A938" s="17"/>
      <c r="B938" t="str">
        <f t="shared" si="6"/>
        <v/>
      </c>
      <c r="G938" s="26"/>
      <c r="H938" s="26"/>
      <c r="I938" s="26"/>
      <c r="K938" s="26"/>
    </row>
    <row r="939">
      <c r="A939" s="17"/>
      <c r="B939" t="str">
        <f t="shared" si="6"/>
        <v/>
      </c>
      <c r="G939" s="26"/>
      <c r="H939" s="26"/>
      <c r="I939" s="26"/>
      <c r="K939" s="26"/>
    </row>
    <row r="940">
      <c r="A940" s="17"/>
      <c r="B940" t="str">
        <f t="shared" si="6"/>
        <v/>
      </c>
      <c r="G940" s="26"/>
      <c r="H940" s="26"/>
      <c r="I940" s="26"/>
      <c r="K940" s="26"/>
    </row>
    <row r="941">
      <c r="A941" s="17"/>
      <c r="B941" t="str">
        <f t="shared" si="6"/>
        <v/>
      </c>
      <c r="G941" s="26"/>
      <c r="H941" s="26"/>
      <c r="I941" s="26"/>
      <c r="K941" s="26"/>
    </row>
    <row r="942">
      <c r="A942" s="17"/>
      <c r="B942" t="str">
        <f t="shared" si="6"/>
        <v/>
      </c>
      <c r="G942" s="26"/>
      <c r="H942" s="26"/>
      <c r="I942" s="26"/>
      <c r="K942" s="26"/>
    </row>
    <row r="943">
      <c r="A943" s="17"/>
      <c r="B943" t="str">
        <f t="shared" si="6"/>
        <v/>
      </c>
      <c r="G943" s="26"/>
      <c r="H943" s="26"/>
      <c r="I943" s="26"/>
      <c r="K943" s="26"/>
    </row>
    <row r="944">
      <c r="A944" s="17"/>
      <c r="B944" t="str">
        <f t="shared" si="6"/>
        <v/>
      </c>
      <c r="G944" s="26"/>
      <c r="H944" s="26"/>
      <c r="I944" s="26"/>
      <c r="K944" s="26"/>
    </row>
    <row r="945">
      <c r="A945" s="17"/>
      <c r="B945" t="str">
        <f t="shared" si="6"/>
        <v/>
      </c>
      <c r="G945" s="26"/>
      <c r="H945" s="26"/>
      <c r="I945" s="26"/>
      <c r="K945" s="26"/>
    </row>
    <row r="946">
      <c r="A946" s="17"/>
      <c r="B946" t="str">
        <f t="shared" si="6"/>
        <v/>
      </c>
      <c r="G946" s="26"/>
      <c r="H946" s="26"/>
      <c r="I946" s="26"/>
      <c r="K946" s="26"/>
    </row>
    <row r="947">
      <c r="A947" s="17"/>
      <c r="B947" t="str">
        <f t="shared" si="6"/>
        <v/>
      </c>
      <c r="G947" s="26"/>
      <c r="H947" s="26"/>
      <c r="I947" s="26"/>
      <c r="K947" s="26"/>
    </row>
    <row r="948">
      <c r="A948" s="17"/>
      <c r="B948" t="str">
        <f t="shared" si="6"/>
        <v/>
      </c>
      <c r="G948" s="26"/>
      <c r="H948" s="26"/>
      <c r="I948" s="26"/>
      <c r="K948" s="26"/>
    </row>
    <row r="949">
      <c r="A949" s="17"/>
      <c r="B949" t="str">
        <f t="shared" si="6"/>
        <v/>
      </c>
      <c r="G949" s="26"/>
      <c r="H949" s="26"/>
      <c r="I949" s="26"/>
      <c r="K949" s="26"/>
    </row>
    <row r="950">
      <c r="A950" s="17"/>
      <c r="B950" t="str">
        <f t="shared" si="6"/>
        <v/>
      </c>
      <c r="G950" s="26"/>
      <c r="H950" s="26"/>
      <c r="I950" s="26"/>
      <c r="K950" s="26"/>
    </row>
    <row r="951">
      <c r="A951" s="17"/>
      <c r="B951" t="str">
        <f t="shared" si="6"/>
        <v/>
      </c>
      <c r="G951" s="26"/>
      <c r="H951" s="26"/>
      <c r="I951" s="26"/>
      <c r="K951" s="26"/>
    </row>
    <row r="952">
      <c r="A952" s="17"/>
      <c r="B952" t="str">
        <f t="shared" si="6"/>
        <v/>
      </c>
      <c r="G952" s="26"/>
      <c r="H952" s="26"/>
      <c r="I952" s="26"/>
      <c r="K952" s="26"/>
    </row>
    <row r="953">
      <c r="A953" s="17"/>
      <c r="B953" t="str">
        <f t="shared" si="6"/>
        <v/>
      </c>
      <c r="G953" s="26"/>
      <c r="H953" s="26"/>
      <c r="I953" s="26"/>
      <c r="K953" s="26"/>
    </row>
    <row r="954">
      <c r="A954" s="17"/>
      <c r="B954" t="str">
        <f t="shared" si="6"/>
        <v/>
      </c>
      <c r="G954" s="26"/>
      <c r="H954" s="26"/>
      <c r="I954" s="26"/>
      <c r="K954" s="26"/>
    </row>
    <row r="955">
      <c r="A955" s="17"/>
      <c r="B955" t="str">
        <f t="shared" si="6"/>
        <v/>
      </c>
      <c r="G955" s="26"/>
      <c r="H955" s="26"/>
      <c r="I955" s="26"/>
      <c r="K955" s="26"/>
    </row>
    <row r="956">
      <c r="A956" s="17"/>
      <c r="B956" t="str">
        <f t="shared" si="6"/>
        <v/>
      </c>
      <c r="G956" s="26"/>
      <c r="H956" s="26"/>
      <c r="I956" s="26"/>
      <c r="K956" s="26"/>
    </row>
    <row r="957">
      <c r="A957" s="17"/>
      <c r="B957" t="str">
        <f t="shared" si="6"/>
        <v/>
      </c>
      <c r="G957" s="26"/>
      <c r="H957" s="26"/>
      <c r="I957" s="26"/>
      <c r="K957" s="26"/>
    </row>
    <row r="958">
      <c r="A958" s="17"/>
      <c r="B958" t="str">
        <f t="shared" si="6"/>
        <v/>
      </c>
      <c r="G958" s="26"/>
      <c r="H958" s="26"/>
      <c r="I958" s="26"/>
      <c r="K958" s="26"/>
    </row>
    <row r="959">
      <c r="A959" s="17"/>
      <c r="B959" t="str">
        <f t="shared" si="6"/>
        <v/>
      </c>
      <c r="G959" s="26"/>
      <c r="H959" s="26"/>
      <c r="I959" s="26"/>
      <c r="K959" s="26"/>
    </row>
    <row r="960">
      <c r="A960" s="17"/>
      <c r="B960" t="str">
        <f t="shared" si="6"/>
        <v/>
      </c>
      <c r="G960" s="26"/>
      <c r="H960" s="26"/>
      <c r="I960" s="26"/>
      <c r="K960" s="26"/>
    </row>
    <row r="961">
      <c r="A961" s="17"/>
      <c r="B961" t="str">
        <f t="shared" si="6"/>
        <v/>
      </c>
      <c r="G961" s="26"/>
      <c r="H961" s="26"/>
      <c r="I961" s="26"/>
      <c r="K961" s="26"/>
    </row>
    <row r="962">
      <c r="A962" s="17"/>
      <c r="B962" t="str">
        <f t="shared" si="6"/>
        <v/>
      </c>
      <c r="G962" s="26"/>
      <c r="H962" s="26"/>
      <c r="I962" s="26"/>
      <c r="K962" s="26"/>
    </row>
    <row r="963">
      <c r="A963" s="17"/>
      <c r="B963" t="str">
        <f t="shared" si="6"/>
        <v/>
      </c>
      <c r="G963" s="26"/>
      <c r="H963" s="26"/>
      <c r="I963" s="26"/>
      <c r="K963" s="26"/>
    </row>
    <row r="964">
      <c r="A964" s="17"/>
      <c r="B964" t="str">
        <f t="shared" si="6"/>
        <v/>
      </c>
      <c r="G964" s="26"/>
      <c r="H964" s="26"/>
      <c r="I964" s="26"/>
      <c r="K964" s="26"/>
    </row>
    <row r="965">
      <c r="A965" s="17"/>
      <c r="B965" t="str">
        <f t="shared" si="6"/>
        <v/>
      </c>
      <c r="G965" s="26"/>
      <c r="H965" s="26"/>
      <c r="I965" s="26"/>
      <c r="K965" s="26"/>
    </row>
    <row r="966">
      <c r="A966" s="17"/>
      <c r="B966" t="str">
        <f t="shared" si="6"/>
        <v/>
      </c>
      <c r="G966" s="26"/>
      <c r="H966" s="26"/>
      <c r="I966" s="26"/>
      <c r="K966" s="26"/>
    </row>
    <row r="967">
      <c r="A967" s="17"/>
      <c r="B967" t="str">
        <f t="shared" si="6"/>
        <v/>
      </c>
      <c r="G967" s="26"/>
      <c r="H967" s="26"/>
      <c r="I967" s="26"/>
      <c r="K967" s="26"/>
    </row>
    <row r="968">
      <c r="A968" s="17"/>
      <c r="B968" t="str">
        <f t="shared" si="6"/>
        <v/>
      </c>
      <c r="G968" s="26"/>
      <c r="H968" s="26"/>
      <c r="I968" s="26"/>
      <c r="K968" s="26"/>
    </row>
    <row r="969">
      <c r="A969" s="17"/>
      <c r="B969" t="str">
        <f t="shared" si="6"/>
        <v/>
      </c>
      <c r="G969" s="26"/>
      <c r="H969" s="26"/>
      <c r="I969" s="26"/>
      <c r="K969" s="26"/>
    </row>
    <row r="970">
      <c r="A970" s="17"/>
      <c r="B970" t="str">
        <f t="shared" si="6"/>
        <v/>
      </c>
      <c r="G970" s="26"/>
      <c r="H970" s="26"/>
      <c r="I970" s="26"/>
      <c r="K970" s="26"/>
    </row>
    <row r="971">
      <c r="A971" s="17"/>
      <c r="B971" t="str">
        <f t="shared" si="6"/>
        <v/>
      </c>
      <c r="G971" s="26"/>
      <c r="H971" s="26"/>
      <c r="I971" s="26"/>
      <c r="K971" s="26"/>
    </row>
    <row r="972">
      <c r="A972" s="17"/>
      <c r="B972" t="str">
        <f t="shared" si="6"/>
        <v/>
      </c>
      <c r="G972" s="26"/>
      <c r="H972" s="26"/>
      <c r="I972" s="26"/>
      <c r="K972" s="26"/>
    </row>
    <row r="973">
      <c r="A973" s="17"/>
      <c r="B973" t="str">
        <f t="shared" si="6"/>
        <v/>
      </c>
      <c r="G973" s="26"/>
      <c r="H973" s="26"/>
      <c r="I973" s="26"/>
      <c r="K973" s="26"/>
    </row>
    <row r="974">
      <c r="A974" s="17"/>
      <c r="B974" t="str">
        <f t="shared" si="6"/>
        <v/>
      </c>
      <c r="G974" s="26"/>
      <c r="H974" s="26"/>
      <c r="I974" s="26"/>
      <c r="K974" s="26"/>
    </row>
    <row r="975">
      <c r="A975" s="17"/>
      <c r="B975" t="str">
        <f t="shared" si="6"/>
        <v/>
      </c>
      <c r="G975" s="26"/>
      <c r="H975" s="26"/>
      <c r="I975" s="26"/>
      <c r="K975" s="26"/>
    </row>
    <row r="976">
      <c r="A976" s="17"/>
      <c r="B976" t="str">
        <f t="shared" si="6"/>
        <v/>
      </c>
      <c r="G976" s="26"/>
      <c r="H976" s="26"/>
      <c r="I976" s="26"/>
      <c r="K976" s="26"/>
    </row>
    <row r="977">
      <c r="A977" s="17"/>
      <c r="B977" t="str">
        <f t="shared" si="6"/>
        <v/>
      </c>
      <c r="G977" s="26"/>
      <c r="H977" s="26"/>
      <c r="I977" s="26"/>
      <c r="K977" s="26"/>
    </row>
    <row r="978">
      <c r="A978" s="17"/>
      <c r="B978" t="str">
        <f t="shared" si="6"/>
        <v/>
      </c>
      <c r="G978" s="26"/>
      <c r="H978" s="26"/>
      <c r="I978" s="26"/>
      <c r="K978" s="26"/>
    </row>
    <row r="979">
      <c r="A979" s="17"/>
      <c r="B979" t="str">
        <f t="shared" si="6"/>
        <v/>
      </c>
      <c r="G979" s="26"/>
      <c r="H979" s="26"/>
      <c r="I979" s="26"/>
      <c r="K979" s="26"/>
    </row>
    <row r="980">
      <c r="A980" s="17"/>
      <c r="B980" t="str">
        <f t="shared" si="6"/>
        <v/>
      </c>
      <c r="G980" s="26"/>
      <c r="H980" s="26"/>
      <c r="I980" s="26"/>
      <c r="K980" s="26"/>
    </row>
    <row r="981">
      <c r="A981" s="17"/>
      <c r="B981" t="str">
        <f t="shared" si="6"/>
        <v/>
      </c>
      <c r="G981" s="26"/>
      <c r="H981" s="26"/>
      <c r="I981" s="26"/>
      <c r="K981" s="26"/>
    </row>
    <row r="982">
      <c r="A982" s="17"/>
      <c r="B982" t="str">
        <f t="shared" si="6"/>
        <v/>
      </c>
      <c r="G982" s="26"/>
      <c r="H982" s="26"/>
      <c r="I982" s="26"/>
      <c r="K982" s="26"/>
    </row>
    <row r="983">
      <c r="A983" s="17"/>
      <c r="B983" t="str">
        <f t="shared" si="6"/>
        <v/>
      </c>
      <c r="G983" s="26"/>
      <c r="H983" s="26"/>
      <c r="I983" s="26"/>
      <c r="K983" s="26"/>
    </row>
    <row r="984">
      <c r="A984" s="17"/>
      <c r="B984" t="str">
        <f t="shared" si="6"/>
        <v/>
      </c>
      <c r="G984" s="26"/>
      <c r="H984" s="26"/>
      <c r="I984" s="26"/>
      <c r="K984" s="26"/>
    </row>
    <row r="985">
      <c r="A985" s="17"/>
      <c r="B985" t="str">
        <f t="shared" si="6"/>
        <v/>
      </c>
      <c r="G985" s="26"/>
      <c r="H985" s="26"/>
      <c r="I985" s="26"/>
      <c r="K985" s="26"/>
    </row>
    <row r="986">
      <c r="A986" s="17"/>
      <c r="B986" t="str">
        <f t="shared" si="6"/>
        <v/>
      </c>
      <c r="G986" s="26"/>
      <c r="H986" s="26"/>
      <c r="I986" s="26"/>
      <c r="K986" s="26"/>
    </row>
    <row r="987">
      <c r="A987" s="17"/>
      <c r="B987" t="str">
        <f t="shared" si="6"/>
        <v/>
      </c>
      <c r="G987" s="26"/>
      <c r="H987" s="26"/>
      <c r="I987" s="26"/>
      <c r="K987" s="26"/>
    </row>
    <row r="988">
      <c r="A988" s="17"/>
      <c r="B988" t="str">
        <f t="shared" si="6"/>
        <v/>
      </c>
      <c r="G988" s="26"/>
      <c r="H988" s="26"/>
      <c r="I988" s="26"/>
      <c r="K988" s="26"/>
    </row>
    <row r="989">
      <c r="A989" s="17"/>
      <c r="B989" t="str">
        <f t="shared" si="6"/>
        <v/>
      </c>
      <c r="G989" s="26"/>
      <c r="H989" s="26"/>
      <c r="I989" s="26"/>
      <c r="K989" s="26"/>
    </row>
    <row r="990">
      <c r="A990" s="17"/>
      <c r="B990" t="str">
        <f t="shared" si="6"/>
        <v/>
      </c>
      <c r="G990" s="26"/>
      <c r="H990" s="26"/>
      <c r="I990" s="26"/>
      <c r="K990" s="26"/>
    </row>
    <row r="991">
      <c r="A991" s="17"/>
      <c r="B991" t="str">
        <f t="shared" si="6"/>
        <v/>
      </c>
      <c r="G991" s="26"/>
      <c r="H991" s="26"/>
      <c r="I991" s="26"/>
      <c r="K991" s="26"/>
    </row>
    <row r="992">
      <c r="A992" s="17"/>
      <c r="B992" t="str">
        <f t="shared" si="6"/>
        <v/>
      </c>
      <c r="G992" s="26"/>
      <c r="H992" s="26"/>
      <c r="I992" s="26"/>
      <c r="K992" s="26"/>
    </row>
    <row r="993">
      <c r="A993" s="17"/>
      <c r="B993" t="str">
        <f t="shared" si="6"/>
        <v/>
      </c>
      <c r="G993" s="26"/>
      <c r="H993" s="26"/>
      <c r="I993" s="26"/>
      <c r="K993" s="26"/>
    </row>
    <row r="994">
      <c r="A994" s="17"/>
      <c r="B994" t="str">
        <f t="shared" si="6"/>
        <v/>
      </c>
      <c r="G994" s="26"/>
      <c r="H994" s="26"/>
      <c r="I994" s="26"/>
      <c r="K994" s="26"/>
    </row>
    <row r="995">
      <c r="A995" s="17"/>
      <c r="B995" t="str">
        <f t="shared" si="6"/>
        <v/>
      </c>
      <c r="G995" s="26"/>
      <c r="H995" s="26"/>
      <c r="I995" s="26"/>
      <c r="K995" s="26"/>
    </row>
    <row r="996">
      <c r="A996" s="17"/>
      <c r="B996" t="str">
        <f t="shared" si="6"/>
        <v/>
      </c>
      <c r="G996" s="26"/>
      <c r="H996" s="26"/>
      <c r="I996" s="26"/>
      <c r="K996" s="26"/>
    </row>
    <row r="997">
      <c r="A997" s="17"/>
      <c r="B997" t="str">
        <f t="shared" si="6"/>
        <v/>
      </c>
      <c r="G997" s="26"/>
      <c r="H997" s="26"/>
      <c r="I997" s="26"/>
      <c r="K997" s="26"/>
    </row>
    <row r="998">
      <c r="A998" s="17"/>
      <c r="B998" t="str">
        <f t="shared" si="6"/>
        <v/>
      </c>
      <c r="G998" s="26"/>
      <c r="H998" s="26"/>
      <c r="I998" s="26"/>
      <c r="K998" s="26"/>
    </row>
    <row r="999">
      <c r="A999" s="17"/>
      <c r="B999" t="str">
        <f t="shared" si="6"/>
        <v/>
      </c>
      <c r="G999" s="26"/>
      <c r="H999" s="26"/>
      <c r="I999" s="26"/>
      <c r="K999" s="26"/>
    </row>
    <row r="1000">
      <c r="A1000" s="17"/>
      <c r="B1000" t="str">
        <f t="shared" si="6"/>
        <v/>
      </c>
      <c r="G1000" s="26"/>
      <c r="H1000" s="26"/>
      <c r="I1000" s="26"/>
      <c r="K1000" s="26"/>
    </row>
    <row r="1001">
      <c r="A1001" s="17"/>
      <c r="B1001" t="str">
        <f t="shared" si="6"/>
        <v/>
      </c>
      <c r="G1001" s="26"/>
      <c r="H1001" s="26"/>
      <c r="I1001" s="26"/>
      <c r="K1001" s="26"/>
    </row>
    <row r="1002">
      <c r="A1002" s="17"/>
      <c r="B1002" t="str">
        <f t="shared" si="6"/>
        <v/>
      </c>
      <c r="G1002" s="26"/>
      <c r="H1002" s="26"/>
      <c r="I1002" s="26"/>
      <c r="K1002" s="26"/>
    </row>
    <row r="1003">
      <c r="A1003" s="17"/>
      <c r="B1003" t="str">
        <f t="shared" si="6"/>
        <v/>
      </c>
      <c r="G1003" s="26"/>
      <c r="H1003" s="26"/>
      <c r="I1003" s="26"/>
      <c r="K1003" s="26"/>
    </row>
    <row r="1004">
      <c r="A1004" s="17"/>
      <c r="B1004" t="str">
        <f t="shared" si="6"/>
        <v/>
      </c>
      <c r="G1004" s="26"/>
      <c r="H1004" s="26"/>
      <c r="I1004" s="26"/>
      <c r="K1004" s="26"/>
    </row>
    <row r="1005">
      <c r="A1005" s="17"/>
      <c r="B1005" t="str">
        <f t="shared" si="6"/>
        <v/>
      </c>
      <c r="G1005" s="26"/>
      <c r="H1005" s="26"/>
      <c r="I1005" s="26"/>
      <c r="K1005" s="26"/>
    </row>
    <row r="1006">
      <c r="A1006" s="17"/>
      <c r="B1006" t="str">
        <f t="shared" si="6"/>
        <v/>
      </c>
      <c r="G1006" s="26"/>
      <c r="H1006" s="26"/>
      <c r="I1006" s="26"/>
      <c r="K1006" s="26"/>
    </row>
    <row r="1007">
      <c r="A1007" s="17"/>
      <c r="B1007" t="str">
        <f t="shared" si="6"/>
        <v/>
      </c>
      <c r="G1007" s="26"/>
      <c r="H1007" s="26"/>
      <c r="I1007" s="26"/>
      <c r="K1007" s="26"/>
    </row>
    <row r="1008">
      <c r="A1008" s="17"/>
      <c r="B1008" t="str">
        <f t="shared" si="6"/>
        <v/>
      </c>
      <c r="G1008" s="26"/>
      <c r="H1008" s="26"/>
      <c r="I1008" s="26"/>
      <c r="K1008" s="26"/>
    </row>
    <row r="1009">
      <c r="A1009" s="17"/>
      <c r="B1009" t="str">
        <f t="shared" si="6"/>
        <v/>
      </c>
      <c r="G1009" s="26"/>
      <c r="H1009" s="26"/>
      <c r="I1009" s="26"/>
      <c r="K1009" s="26"/>
    </row>
    <row r="1010">
      <c r="A1010" s="17"/>
      <c r="B1010" t="str">
        <f t="shared" si="6"/>
        <v/>
      </c>
      <c r="G1010" s="26"/>
      <c r="H1010" s="26"/>
      <c r="I1010" s="26"/>
      <c r="K1010" s="26"/>
    </row>
    <row r="1011">
      <c r="A1011" s="17"/>
      <c r="B1011" t="str">
        <f t="shared" si="6"/>
        <v/>
      </c>
      <c r="G1011" s="26"/>
      <c r="H1011" s="26"/>
      <c r="I1011" s="26"/>
      <c r="K1011" s="26"/>
    </row>
    <row r="1012">
      <c r="A1012" s="17"/>
      <c r="B1012" t="str">
        <f t="shared" si="6"/>
        <v/>
      </c>
      <c r="G1012" s="26"/>
      <c r="H1012" s="26"/>
      <c r="I1012" s="26"/>
      <c r="K1012" s="26"/>
    </row>
    <row r="1013">
      <c r="A1013" s="17"/>
      <c r="B1013" t="str">
        <f t="shared" si="6"/>
        <v/>
      </c>
      <c r="G1013" s="26"/>
      <c r="H1013" s="26"/>
      <c r="I1013" s="26"/>
      <c r="K1013" s="26"/>
    </row>
    <row r="1014">
      <c r="A1014" s="17"/>
      <c r="B1014" t="str">
        <f t="shared" si="6"/>
        <v/>
      </c>
      <c r="G1014" s="26"/>
      <c r="H1014" s="26"/>
      <c r="I1014" s="26"/>
      <c r="K1014" s="26"/>
    </row>
    <row r="1015">
      <c r="A1015" s="17"/>
      <c r="B1015" t="str">
        <f t="shared" si="6"/>
        <v/>
      </c>
      <c r="G1015" s="26"/>
      <c r="H1015" s="26"/>
      <c r="I1015" s="26"/>
      <c r="K1015" s="26"/>
    </row>
    <row r="1016">
      <c r="A1016" s="17"/>
      <c r="B1016" t="str">
        <f t="shared" si="6"/>
        <v/>
      </c>
      <c r="G1016" s="26"/>
      <c r="H1016" s="26"/>
      <c r="I1016" s="26"/>
      <c r="K1016" s="26"/>
    </row>
    <row r="1017">
      <c r="A1017" s="17"/>
      <c r="B1017" t="str">
        <f t="shared" si="6"/>
        <v/>
      </c>
      <c r="G1017" s="26"/>
      <c r="H1017" s="26"/>
      <c r="I1017" s="26"/>
      <c r="K1017" s="26"/>
    </row>
    <row r="1018">
      <c r="A1018" s="17"/>
      <c r="B1018" t="str">
        <f t="shared" si="6"/>
        <v/>
      </c>
      <c r="G1018" s="26"/>
      <c r="H1018" s="26"/>
      <c r="I1018" s="26"/>
      <c r="K1018" s="26"/>
    </row>
    <row r="1019">
      <c r="A1019" s="17"/>
      <c r="B1019" t="str">
        <f t="shared" si="6"/>
        <v/>
      </c>
      <c r="G1019" s="26"/>
      <c r="H1019" s="26"/>
      <c r="I1019" s="26"/>
      <c r="K1019" s="26"/>
    </row>
    <row r="1020">
      <c r="A1020" s="17"/>
      <c r="B1020" t="str">
        <f t="shared" si="6"/>
        <v/>
      </c>
      <c r="G1020" s="26"/>
      <c r="H1020" s="26"/>
      <c r="I1020" s="26"/>
      <c r="K1020" s="26"/>
    </row>
    <row r="1021">
      <c r="A1021" s="17"/>
      <c r="B1021" t="str">
        <f t="shared" si="6"/>
        <v/>
      </c>
      <c r="G1021" s="26"/>
      <c r="H1021" s="26"/>
      <c r="I1021" s="26"/>
      <c r="K1021" s="26"/>
    </row>
    <row r="1022">
      <c r="A1022" s="17"/>
      <c r="B1022" t="str">
        <f t="shared" si="6"/>
        <v/>
      </c>
      <c r="G1022" s="26"/>
      <c r="H1022" s="26"/>
      <c r="I1022" s="26"/>
      <c r="K1022" s="26"/>
    </row>
    <row r="1023">
      <c r="A1023" s="17"/>
      <c r="B1023" t="str">
        <f t="shared" si="6"/>
        <v/>
      </c>
      <c r="G1023" s="26"/>
      <c r="H1023" s="26"/>
      <c r="I1023" s="26"/>
      <c r="K1023" s="26"/>
    </row>
    <row r="1024">
      <c r="A1024" s="17"/>
      <c r="B1024" t="str">
        <f t="shared" si="6"/>
        <v/>
      </c>
      <c r="G1024" s="26"/>
      <c r="H1024" s="26"/>
      <c r="I1024" s="26"/>
      <c r="K1024" s="26"/>
    </row>
    <row r="1025">
      <c r="A1025" s="17"/>
      <c r="B1025" t="str">
        <f t="shared" si="6"/>
        <v/>
      </c>
      <c r="G1025" s="26"/>
      <c r="H1025" s="26"/>
      <c r="I1025" s="26"/>
      <c r="K1025" s="26"/>
    </row>
    <row r="1026">
      <c r="A1026" s="17"/>
      <c r="B1026" t="str">
        <f t="shared" si="6"/>
        <v/>
      </c>
      <c r="G1026" s="26"/>
      <c r="H1026" s="26"/>
      <c r="I1026" s="26"/>
      <c r="K1026" s="26"/>
    </row>
    <row r="1027">
      <c r="A1027" s="17"/>
      <c r="B1027" t="str">
        <f t="shared" si="6"/>
        <v/>
      </c>
      <c r="G1027" s="26"/>
      <c r="H1027" s="26"/>
      <c r="I1027" s="26"/>
      <c r="K1027" s="26"/>
    </row>
    <row r="1028">
      <c r="A1028" s="17"/>
      <c r="B1028" t="str">
        <f t="shared" si="6"/>
        <v/>
      </c>
      <c r="G1028" s="26"/>
      <c r="H1028" s="26"/>
      <c r="I1028" s="26"/>
      <c r="K1028" s="26"/>
    </row>
    <row r="1029">
      <c r="A1029" s="17"/>
      <c r="B1029" t="str">
        <f t="shared" si="6"/>
        <v/>
      </c>
      <c r="G1029" s="26"/>
      <c r="H1029" s="26"/>
      <c r="I1029" s="26"/>
      <c r="K1029" s="26"/>
    </row>
    <row r="1030">
      <c r="A1030" s="17"/>
      <c r="B1030" t="str">
        <f t="shared" si="6"/>
        <v/>
      </c>
      <c r="G1030" s="26"/>
      <c r="H1030" s="26"/>
      <c r="I1030" s="26"/>
      <c r="K1030" s="26"/>
    </row>
    <row r="1031">
      <c r="A1031" s="17"/>
      <c r="B1031" t="str">
        <f t="shared" si="6"/>
        <v/>
      </c>
      <c r="G1031" s="26"/>
      <c r="H1031" s="26"/>
      <c r="I1031" s="26"/>
      <c r="K1031" s="26"/>
    </row>
    <row r="1032">
      <c r="A1032" s="17"/>
      <c r="B1032" t="str">
        <f t="shared" si="6"/>
        <v/>
      </c>
      <c r="G1032" s="26"/>
      <c r="H1032" s="26"/>
      <c r="I1032" s="26"/>
      <c r="K1032" s="26"/>
    </row>
    <row r="1033">
      <c r="A1033" s="17"/>
      <c r="B1033" t="str">
        <f t="shared" si="6"/>
        <v/>
      </c>
      <c r="G1033" s="26"/>
      <c r="H1033" s="26"/>
      <c r="I1033" s="26"/>
      <c r="K1033" s="26"/>
    </row>
    <row r="1034">
      <c r="A1034" s="17"/>
      <c r="B1034" t="str">
        <f t="shared" si="6"/>
        <v/>
      </c>
      <c r="G1034" s="26"/>
      <c r="H1034" s="26"/>
      <c r="I1034" s="26"/>
      <c r="K1034" s="26"/>
    </row>
    <row r="1035">
      <c r="A1035" s="17"/>
      <c r="B1035" t="str">
        <f t="shared" si="6"/>
        <v/>
      </c>
      <c r="G1035" s="26"/>
      <c r="H1035" s="26"/>
      <c r="I1035" s="26"/>
      <c r="K1035" s="26"/>
    </row>
    <row r="1036">
      <c r="A1036" s="17"/>
      <c r="B1036" t="str">
        <f t="shared" si="6"/>
        <v/>
      </c>
      <c r="G1036" s="26"/>
      <c r="H1036" s="26"/>
      <c r="I1036" s="26"/>
      <c r="K1036" s="26"/>
    </row>
    <row r="1037">
      <c r="A1037" s="17"/>
      <c r="B1037" t="str">
        <f t="shared" si="6"/>
        <v/>
      </c>
      <c r="G1037" s="26"/>
      <c r="H1037" s="26"/>
      <c r="I1037" s="26"/>
      <c r="K1037" s="26"/>
    </row>
    <row r="1038">
      <c r="A1038" s="17"/>
      <c r="B1038" t="str">
        <f t="shared" si="6"/>
        <v/>
      </c>
      <c r="G1038" s="26"/>
      <c r="H1038" s="26"/>
      <c r="I1038" s="26"/>
      <c r="K1038" s="26"/>
    </row>
    <row r="1039">
      <c r="A1039" s="17"/>
      <c r="B1039" t="str">
        <f t="shared" si="6"/>
        <v/>
      </c>
      <c r="G1039" s="26"/>
      <c r="H1039" s="26"/>
      <c r="I1039" s="26"/>
      <c r="K1039" s="26"/>
    </row>
    <row r="1040">
      <c r="A1040" s="17"/>
      <c r="B1040" t="str">
        <f t="shared" si="6"/>
        <v/>
      </c>
      <c r="G1040" s="26"/>
      <c r="H1040" s="26"/>
      <c r="I1040" s="26"/>
      <c r="K1040" s="26"/>
    </row>
    <row r="1041">
      <c r="A1041" s="17"/>
      <c r="B1041" t="str">
        <f t="shared" si="6"/>
        <v/>
      </c>
      <c r="G1041" s="26"/>
      <c r="H1041" s="26"/>
      <c r="I1041" s="26"/>
      <c r="K1041" s="26"/>
    </row>
    <row r="1042">
      <c r="A1042" s="17"/>
      <c r="B1042" t="str">
        <f t="shared" si="6"/>
        <v/>
      </c>
      <c r="G1042" s="26"/>
      <c r="H1042" s="26"/>
      <c r="I1042" s="26"/>
      <c r="K1042" s="26"/>
    </row>
    <row r="1043">
      <c r="A1043" s="17"/>
      <c r="B1043" t="str">
        <f t="shared" si="6"/>
        <v/>
      </c>
      <c r="G1043" s="26"/>
      <c r="H1043" s="26"/>
      <c r="I1043" s="26"/>
      <c r="K1043" s="26"/>
    </row>
    <row r="1044">
      <c r="A1044" s="17"/>
      <c r="B1044" t="str">
        <f t="shared" si="6"/>
        <v/>
      </c>
      <c r="G1044" s="26"/>
      <c r="H1044" s="26"/>
      <c r="I1044" s="26"/>
      <c r="K1044" s="26"/>
    </row>
    <row r="1045">
      <c r="A1045" s="17"/>
      <c r="B1045" t="str">
        <f t="shared" si="6"/>
        <v/>
      </c>
      <c r="G1045" s="26"/>
      <c r="H1045" s="26"/>
      <c r="I1045" s="26"/>
      <c r="K1045" s="26"/>
    </row>
    <row r="1046">
      <c r="A1046" s="17"/>
      <c r="B1046" t="str">
        <f t="shared" si="6"/>
        <v/>
      </c>
      <c r="G1046" s="26"/>
      <c r="H1046" s="26"/>
      <c r="I1046" s="26"/>
      <c r="K1046" s="26"/>
    </row>
    <row r="1047">
      <c r="A1047" s="17"/>
      <c r="B1047" t="str">
        <f t="shared" si="6"/>
        <v/>
      </c>
      <c r="G1047" s="26"/>
      <c r="H1047" s="26"/>
      <c r="I1047" s="26"/>
      <c r="K1047" s="26"/>
    </row>
    <row r="1048">
      <c r="A1048" s="17"/>
      <c r="B1048" t="str">
        <f t="shared" si="6"/>
        <v/>
      </c>
      <c r="G1048" s="26"/>
      <c r="H1048" s="26"/>
      <c r="I1048" s="26"/>
      <c r="K1048" s="26"/>
    </row>
    <row r="1049">
      <c r="A1049" s="17"/>
      <c r="B1049" t="str">
        <f t="shared" si="6"/>
        <v/>
      </c>
      <c r="G1049" s="26"/>
      <c r="H1049" s="26"/>
      <c r="I1049" s="26"/>
      <c r="K1049" s="26"/>
    </row>
    <row r="1050">
      <c r="A1050" s="17"/>
      <c r="B1050" t="str">
        <f t="shared" si="6"/>
        <v/>
      </c>
      <c r="G1050" s="26"/>
      <c r="H1050" s="26"/>
      <c r="I1050" s="26"/>
      <c r="K1050" s="26"/>
    </row>
    <row r="1051">
      <c r="A1051" s="17"/>
      <c r="B1051" t="str">
        <f t="shared" si="6"/>
        <v/>
      </c>
      <c r="G1051" s="26"/>
      <c r="H1051" s="26"/>
      <c r="I1051" s="26"/>
      <c r="K1051" s="26"/>
    </row>
    <row r="1052">
      <c r="A1052" s="17"/>
      <c r="B1052" t="str">
        <f t="shared" si="6"/>
        <v/>
      </c>
      <c r="G1052" s="26"/>
      <c r="H1052" s="26"/>
      <c r="I1052" s="26"/>
      <c r="K1052" s="26"/>
    </row>
    <row r="1053">
      <c r="A1053" s="17"/>
      <c r="B1053" t="str">
        <f t="shared" si="6"/>
        <v/>
      </c>
      <c r="G1053" s="26"/>
      <c r="H1053" s="26"/>
      <c r="I1053" s="26"/>
      <c r="K1053" s="26"/>
    </row>
    <row r="1054">
      <c r="A1054" s="17"/>
      <c r="B1054" t="str">
        <f t="shared" si="6"/>
        <v/>
      </c>
      <c r="G1054" s="26"/>
      <c r="H1054" s="26"/>
      <c r="I1054" s="26"/>
      <c r="K1054" s="26"/>
    </row>
    <row r="1055">
      <c r="A1055" s="17"/>
      <c r="B1055" t="str">
        <f t="shared" si="6"/>
        <v/>
      </c>
      <c r="G1055" s="26"/>
      <c r="H1055" s="26"/>
      <c r="I1055" s="26"/>
      <c r="K1055" s="26"/>
    </row>
    <row r="1056">
      <c r="A1056" s="17"/>
      <c r="B1056" t="str">
        <f t="shared" si="6"/>
        <v/>
      </c>
      <c r="G1056" s="26"/>
      <c r="H1056" s="26"/>
      <c r="I1056" s="26"/>
      <c r="K1056" s="26"/>
    </row>
    <row r="1057">
      <c r="A1057" s="17"/>
      <c r="B1057" t="str">
        <f t="shared" si="6"/>
        <v/>
      </c>
      <c r="G1057" s="26"/>
      <c r="H1057" s="26"/>
      <c r="I1057" s="26"/>
      <c r="K1057" s="26"/>
    </row>
    <row r="1058">
      <c r="A1058" s="17"/>
      <c r="B1058" t="str">
        <f t="shared" si="6"/>
        <v/>
      </c>
      <c r="G1058" s="26"/>
      <c r="H1058" s="26"/>
      <c r="I1058" s="26"/>
      <c r="K1058" s="26"/>
    </row>
    <row r="1059">
      <c r="A1059" s="17"/>
      <c r="B1059" t="str">
        <f t="shared" si="6"/>
        <v/>
      </c>
      <c r="G1059" s="26"/>
      <c r="H1059" s="26"/>
      <c r="I1059" s="26"/>
      <c r="K1059" s="26"/>
    </row>
    <row r="1060">
      <c r="A1060" s="17"/>
      <c r="B1060" t="str">
        <f t="shared" si="6"/>
        <v/>
      </c>
      <c r="G1060" s="26"/>
      <c r="H1060" s="26"/>
      <c r="I1060" s="26"/>
      <c r="K1060" s="26"/>
    </row>
    <row r="1061">
      <c r="A1061" s="17"/>
      <c r="B1061" t="str">
        <f t="shared" si="6"/>
        <v/>
      </c>
      <c r="G1061" s="26"/>
      <c r="H1061" s="26"/>
      <c r="I1061" s="26"/>
      <c r="K1061" s="26"/>
    </row>
    <row r="1062">
      <c r="A1062" s="17"/>
      <c r="B1062" t="str">
        <f t="shared" si="6"/>
        <v/>
      </c>
      <c r="G1062" s="26"/>
      <c r="H1062" s="26"/>
      <c r="I1062" s="26"/>
      <c r="K1062" s="26"/>
    </row>
    <row r="1063">
      <c r="A1063" s="17"/>
      <c r="B1063" t="str">
        <f t="shared" si="6"/>
        <v/>
      </c>
      <c r="G1063" s="26"/>
      <c r="H1063" s="26"/>
      <c r="I1063" s="26"/>
      <c r="K1063" s="26"/>
    </row>
    <row r="1064">
      <c r="A1064" s="17"/>
      <c r="B1064" t="str">
        <f t="shared" si="6"/>
        <v/>
      </c>
      <c r="G1064" s="26"/>
      <c r="H1064" s="26"/>
      <c r="I1064" s="26"/>
      <c r="K1064" s="26"/>
    </row>
    <row r="1065">
      <c r="A1065" s="17"/>
      <c r="B1065" t="str">
        <f t="shared" si="6"/>
        <v/>
      </c>
      <c r="G1065" s="26"/>
      <c r="H1065" s="26"/>
      <c r="I1065" s="26"/>
      <c r="K1065" s="26"/>
    </row>
    <row r="1066">
      <c r="A1066" s="17"/>
      <c r="B1066" t="str">
        <f t="shared" si="6"/>
        <v/>
      </c>
      <c r="G1066" s="26"/>
      <c r="H1066" s="26"/>
      <c r="I1066" s="26"/>
      <c r="K1066" s="26"/>
    </row>
    <row r="1067">
      <c r="A1067" s="17"/>
      <c r="B1067" t="str">
        <f t="shared" si="6"/>
        <v/>
      </c>
      <c r="G1067" s="26"/>
      <c r="H1067" s="26"/>
      <c r="I1067" s="26"/>
      <c r="K1067" s="26"/>
    </row>
    <row r="1068">
      <c r="A1068" s="17"/>
      <c r="B1068" t="str">
        <f t="shared" si="6"/>
        <v/>
      </c>
      <c r="G1068" s="26"/>
      <c r="H1068" s="26"/>
      <c r="I1068" s="26"/>
      <c r="K1068" s="26"/>
    </row>
    <row r="1069">
      <c r="A1069" s="17"/>
      <c r="B1069" t="str">
        <f t="shared" si="6"/>
        <v/>
      </c>
      <c r="G1069" s="26"/>
      <c r="H1069" s="26"/>
      <c r="I1069" s="26"/>
      <c r="K1069" s="26"/>
    </row>
    <row r="1070">
      <c r="A1070" s="17"/>
      <c r="B1070" t="str">
        <f t="shared" si="6"/>
        <v/>
      </c>
      <c r="G1070" s="26"/>
      <c r="H1070" s="26"/>
      <c r="I1070" s="26"/>
      <c r="K1070" s="26"/>
    </row>
    <row r="1071">
      <c r="A1071" s="17"/>
      <c r="B1071" t="str">
        <f t="shared" si="6"/>
        <v/>
      </c>
      <c r="G1071" s="26"/>
      <c r="H1071" s="26"/>
      <c r="I1071" s="26"/>
      <c r="K1071" s="26"/>
    </row>
    <row r="1072">
      <c r="A1072" s="17"/>
      <c r="B1072" t="str">
        <f t="shared" si="6"/>
        <v/>
      </c>
      <c r="G1072" s="26"/>
      <c r="H1072" s="26"/>
      <c r="I1072" s="26"/>
      <c r="K1072" s="26"/>
    </row>
    <row r="1073">
      <c r="A1073" s="17"/>
      <c r="B1073" t="str">
        <f t="shared" si="6"/>
        <v/>
      </c>
      <c r="G1073" s="26"/>
      <c r="H1073" s="26"/>
      <c r="I1073" s="26"/>
      <c r="K1073" s="26"/>
    </row>
    <row r="1074">
      <c r="A1074" s="17"/>
      <c r="B1074" t="str">
        <f t="shared" si="6"/>
        <v/>
      </c>
      <c r="G1074" s="26"/>
      <c r="H1074" s="26"/>
      <c r="I1074" s="26"/>
      <c r="K1074" s="26"/>
    </row>
    <row r="1075">
      <c r="A1075" s="17"/>
      <c r="B1075" t="str">
        <f t="shared" si="6"/>
        <v/>
      </c>
      <c r="G1075" s="26"/>
      <c r="H1075" s="26"/>
      <c r="I1075" s="26"/>
      <c r="K1075" s="26"/>
    </row>
    <row r="1076">
      <c r="A1076" s="17"/>
      <c r="B1076" t="str">
        <f t="shared" si="6"/>
        <v/>
      </c>
      <c r="G1076" s="26"/>
      <c r="H1076" s="26"/>
      <c r="I1076" s="26"/>
      <c r="K1076" s="26"/>
    </row>
    <row r="1077">
      <c r="A1077" s="17"/>
      <c r="B1077" t="str">
        <f t="shared" si="6"/>
        <v/>
      </c>
      <c r="G1077" s="26"/>
      <c r="H1077" s="26"/>
      <c r="I1077" s="26"/>
      <c r="K1077" s="26"/>
    </row>
    <row r="1078">
      <c r="A1078" s="17"/>
      <c r="B1078" t="str">
        <f t="shared" si="6"/>
        <v/>
      </c>
      <c r="G1078" s="26"/>
      <c r="H1078" s="26"/>
      <c r="I1078" s="26"/>
      <c r="K1078" s="26"/>
    </row>
    <row r="1079">
      <c r="A1079" s="17"/>
      <c r="B1079" t="str">
        <f t="shared" si="6"/>
        <v/>
      </c>
      <c r="G1079" s="26"/>
      <c r="H1079" s="26"/>
      <c r="I1079" s="26"/>
      <c r="K1079" s="26"/>
    </row>
    <row r="1080">
      <c r="A1080" s="17"/>
      <c r="B1080" t="str">
        <f t="shared" si="6"/>
        <v/>
      </c>
      <c r="G1080" s="26"/>
      <c r="H1080" s="26"/>
      <c r="I1080" s="26"/>
      <c r="K1080" s="26"/>
    </row>
    <row r="1081">
      <c r="A1081" s="17"/>
      <c r="B1081" t="str">
        <f t="shared" si="6"/>
        <v/>
      </c>
      <c r="G1081" s="26"/>
      <c r="H1081" s="26"/>
      <c r="I1081" s="26"/>
      <c r="K1081" s="26"/>
    </row>
    <row r="1082">
      <c r="A1082" s="17"/>
      <c r="B1082" t="str">
        <f t="shared" si="6"/>
        <v/>
      </c>
      <c r="G1082" s="26"/>
      <c r="H1082" s="26"/>
      <c r="I1082" s="26"/>
      <c r="K1082" s="26"/>
    </row>
    <row r="1083">
      <c r="A1083" s="17"/>
      <c r="B1083" t="str">
        <f t="shared" si="6"/>
        <v/>
      </c>
      <c r="G1083" s="26"/>
      <c r="H1083" s="26"/>
      <c r="I1083" s="26"/>
      <c r="K1083" s="26"/>
    </row>
    <row r="1084">
      <c r="A1084" s="17"/>
      <c r="B1084" t="str">
        <f t="shared" si="6"/>
        <v/>
      </c>
      <c r="G1084" s="26"/>
      <c r="H1084" s="26"/>
      <c r="I1084" s="26"/>
      <c r="K1084" s="26"/>
    </row>
    <row r="1085">
      <c r="A1085" s="17"/>
      <c r="B1085" t="str">
        <f t="shared" si="6"/>
        <v/>
      </c>
      <c r="G1085" s="26"/>
      <c r="H1085" s="26"/>
      <c r="I1085" s="26"/>
      <c r="K1085" s="26"/>
    </row>
    <row r="1086">
      <c r="A1086" s="17"/>
      <c r="B1086" t="str">
        <f t="shared" si="6"/>
        <v/>
      </c>
      <c r="G1086" s="26"/>
      <c r="H1086" s="26"/>
      <c r="I1086" s="26"/>
      <c r="K1086" s="26"/>
    </row>
    <row r="1087">
      <c r="A1087" s="17"/>
      <c r="B1087" t="str">
        <f t="shared" si="6"/>
        <v/>
      </c>
      <c r="G1087" s="26"/>
      <c r="H1087" s="26"/>
      <c r="I1087" s="26"/>
      <c r="K1087" s="26"/>
    </row>
    <row r="1088">
      <c r="A1088" s="17"/>
      <c r="B1088" t="str">
        <f t="shared" si="6"/>
        <v/>
      </c>
      <c r="G1088" s="26"/>
      <c r="H1088" s="26"/>
      <c r="I1088" s="26"/>
      <c r="K1088" s="26"/>
    </row>
    <row r="1089">
      <c r="A1089" s="17"/>
      <c r="B1089" t="str">
        <f t="shared" si="6"/>
        <v/>
      </c>
      <c r="G1089" s="26"/>
      <c r="H1089" s="26"/>
      <c r="I1089" s="26"/>
      <c r="K1089" s="26"/>
    </row>
    <row r="1090">
      <c r="A1090" s="17"/>
      <c r="B1090" t="str">
        <f t="shared" si="6"/>
        <v/>
      </c>
      <c r="G1090" s="26"/>
      <c r="H1090" s="26"/>
      <c r="I1090" s="26"/>
      <c r="K1090" s="26"/>
    </row>
    <row r="1091">
      <c r="A1091" s="17"/>
      <c r="B1091" t="str">
        <f t="shared" si="6"/>
        <v/>
      </c>
      <c r="G1091" s="26"/>
      <c r="H1091" s="26"/>
      <c r="I1091" s="26"/>
      <c r="K1091" s="26"/>
    </row>
    <row r="1092">
      <c r="A1092" s="17"/>
      <c r="B1092" t="str">
        <f t="shared" si="6"/>
        <v/>
      </c>
      <c r="G1092" s="26"/>
      <c r="H1092" s="26"/>
      <c r="I1092" s="26"/>
      <c r="K1092" s="26"/>
    </row>
    <row r="1093">
      <c r="A1093" s="17"/>
      <c r="B1093" t="str">
        <f t="shared" si="6"/>
        <v/>
      </c>
      <c r="G1093" s="26"/>
      <c r="H1093" s="26"/>
      <c r="I1093" s="26"/>
      <c r="K1093" s="26"/>
    </row>
    <row r="1094">
      <c r="A1094" s="17"/>
      <c r="B1094" t="str">
        <f t="shared" si="6"/>
        <v/>
      </c>
      <c r="G1094" s="26"/>
      <c r="H1094" s="26"/>
      <c r="I1094" s="26"/>
      <c r="K1094" s="26"/>
    </row>
    <row r="1095">
      <c r="A1095" s="17"/>
      <c r="B1095" t="str">
        <f t="shared" si="6"/>
        <v/>
      </c>
      <c r="G1095" s="26"/>
      <c r="H1095" s="26"/>
      <c r="I1095" s="26"/>
      <c r="K1095" s="26"/>
    </row>
    <row r="1096">
      <c r="A1096" s="17"/>
      <c r="B1096" t="str">
        <f t="shared" si="6"/>
        <v/>
      </c>
      <c r="G1096" s="26"/>
      <c r="H1096" s="26"/>
      <c r="I1096" s="26"/>
      <c r="K1096" s="26"/>
    </row>
    <row r="1097">
      <c r="A1097" s="17"/>
      <c r="B1097" t="str">
        <f t="shared" si="6"/>
        <v/>
      </c>
      <c r="G1097" s="26"/>
      <c r="H1097" s="26"/>
      <c r="I1097" s="26"/>
      <c r="K1097" s="26"/>
    </row>
    <row r="1098">
      <c r="A1098" s="17"/>
      <c r="B1098" t="str">
        <f t="shared" si="6"/>
        <v/>
      </c>
      <c r="G1098" s="26"/>
      <c r="H1098" s="26"/>
      <c r="I1098" s="26"/>
      <c r="K1098" s="26"/>
    </row>
    <row r="1099">
      <c r="A1099" s="17"/>
      <c r="B1099" t="str">
        <f t="shared" si="6"/>
        <v/>
      </c>
      <c r="G1099" s="26"/>
      <c r="H1099" s="26"/>
      <c r="I1099" s="26"/>
      <c r="K1099" s="26"/>
    </row>
    <row r="1100">
      <c r="A1100" s="17"/>
      <c r="B1100" t="str">
        <f t="shared" si="6"/>
        <v/>
      </c>
      <c r="G1100" s="26"/>
      <c r="H1100" s="26"/>
      <c r="I1100" s="26"/>
      <c r="K1100" s="26"/>
    </row>
    <row r="1101">
      <c r="A1101" s="17"/>
      <c r="B1101" t="str">
        <f t="shared" si="6"/>
        <v/>
      </c>
      <c r="G1101" s="26"/>
      <c r="H1101" s="26"/>
      <c r="I1101" s="26"/>
      <c r="K1101" s="26"/>
    </row>
    <row r="1102">
      <c r="A1102" s="17"/>
      <c r="B1102" t="str">
        <f t="shared" si="6"/>
        <v/>
      </c>
      <c r="G1102" s="26"/>
      <c r="H1102" s="26"/>
      <c r="I1102" s="26"/>
      <c r="K1102" s="26"/>
    </row>
    <row r="1103">
      <c r="A1103" s="17"/>
      <c r="B1103" t="str">
        <f t="shared" si="6"/>
        <v/>
      </c>
      <c r="G1103" s="26"/>
      <c r="H1103" s="26"/>
      <c r="I1103" s="26"/>
      <c r="K1103" s="26"/>
    </row>
    <row r="1104">
      <c r="A1104" s="17"/>
      <c r="B1104" t="str">
        <f t="shared" si="6"/>
        <v/>
      </c>
      <c r="G1104" s="26"/>
      <c r="H1104" s="26"/>
      <c r="I1104" s="26"/>
      <c r="K1104" s="26"/>
    </row>
    <row r="1105">
      <c r="A1105" s="17"/>
      <c r="B1105" t="str">
        <f t="shared" si="6"/>
        <v/>
      </c>
      <c r="G1105" s="26"/>
      <c r="H1105" s="26"/>
      <c r="I1105" s="26"/>
      <c r="K1105" s="26"/>
    </row>
    <row r="1106">
      <c r="A1106" s="17"/>
      <c r="B1106" t="str">
        <f t="shared" si="6"/>
        <v/>
      </c>
      <c r="G1106" s="26"/>
      <c r="H1106" s="26"/>
      <c r="I1106" s="26"/>
      <c r="K1106" s="26"/>
    </row>
    <row r="1107">
      <c r="A1107" s="17"/>
      <c r="B1107" t="str">
        <f t="shared" si="6"/>
        <v/>
      </c>
      <c r="G1107" s="26"/>
      <c r="H1107" s="26"/>
      <c r="I1107" s="26"/>
      <c r="K1107" s="26"/>
    </row>
    <row r="1108">
      <c r="A1108" s="17"/>
      <c r="B1108" t="str">
        <f t="shared" si="6"/>
        <v/>
      </c>
      <c r="G1108" s="26"/>
      <c r="H1108" s="26"/>
      <c r="I1108" s="26"/>
      <c r="K1108" s="26"/>
    </row>
    <row r="1109">
      <c r="A1109" s="17"/>
      <c r="B1109" t="str">
        <f t="shared" si="6"/>
        <v/>
      </c>
      <c r="G1109" s="26"/>
      <c r="H1109" s="26"/>
      <c r="I1109" s="26"/>
      <c r="K1109" s="26"/>
    </row>
    <row r="1110">
      <c r="A1110" s="17"/>
      <c r="B1110" t="str">
        <f t="shared" si="6"/>
        <v/>
      </c>
      <c r="G1110" s="26"/>
      <c r="H1110" s="26"/>
      <c r="I1110" s="26"/>
      <c r="K1110" s="26"/>
    </row>
    <row r="1111">
      <c r="A1111" s="17"/>
      <c r="B1111" t="str">
        <f t="shared" si="6"/>
        <v/>
      </c>
      <c r="G1111" s="26"/>
      <c r="H1111" s="26"/>
      <c r="I1111" s="26"/>
      <c r="K1111" s="26"/>
    </row>
    <row r="1112">
      <c r="A1112" s="17"/>
      <c r="B1112" t="str">
        <f t="shared" si="6"/>
        <v/>
      </c>
      <c r="G1112" s="26"/>
      <c r="H1112" s="26"/>
      <c r="I1112" s="26"/>
      <c r="K1112" s="26"/>
    </row>
    <row r="1113">
      <c r="A1113" s="17"/>
      <c r="B1113" t="str">
        <f t="shared" si="6"/>
        <v/>
      </c>
      <c r="G1113" s="26"/>
      <c r="H1113" s="26"/>
      <c r="I1113" s="26"/>
      <c r="K1113" s="26"/>
    </row>
    <row r="1114">
      <c r="A1114" s="17"/>
      <c r="B1114" t="str">
        <f t="shared" si="6"/>
        <v/>
      </c>
      <c r="G1114" s="26"/>
      <c r="H1114" s="26"/>
      <c r="I1114" s="26"/>
      <c r="K1114" s="26"/>
    </row>
    <row r="1115">
      <c r="A1115" s="17"/>
      <c r="B1115" t="str">
        <f t="shared" si="6"/>
        <v/>
      </c>
      <c r="G1115" s="26"/>
      <c r="H1115" s="26"/>
      <c r="I1115" s="26"/>
      <c r="K1115" s="26"/>
    </row>
    <row r="1116">
      <c r="A1116" s="17"/>
      <c r="B1116" t="str">
        <f t="shared" si="6"/>
        <v/>
      </c>
      <c r="G1116" s="26"/>
      <c r="H1116" s="26"/>
      <c r="I1116" s="26"/>
      <c r="K1116" s="26"/>
    </row>
    <row r="1117">
      <c r="A1117" s="17"/>
      <c r="B1117" t="str">
        <f t="shared" si="6"/>
        <v/>
      </c>
      <c r="G1117" s="26"/>
      <c r="H1117" s="26"/>
      <c r="I1117" s="26"/>
      <c r="K1117" s="26"/>
    </row>
    <row r="1118">
      <c r="A1118" s="17"/>
      <c r="B1118" t="str">
        <f t="shared" si="6"/>
        <v/>
      </c>
      <c r="G1118" s="26"/>
      <c r="H1118" s="26"/>
      <c r="I1118" s="26"/>
      <c r="K1118" s="26"/>
    </row>
    <row r="1119">
      <c r="A1119" s="17"/>
      <c r="B1119" t="str">
        <f t="shared" si="6"/>
        <v/>
      </c>
      <c r="G1119" s="26"/>
      <c r="H1119" s="26"/>
      <c r="I1119" s="26"/>
      <c r="K1119" s="26"/>
    </row>
    <row r="1120">
      <c r="A1120" s="17"/>
      <c r="B1120" t="str">
        <f t="shared" si="6"/>
        <v/>
      </c>
      <c r="G1120" s="26"/>
      <c r="H1120" s="26"/>
      <c r="I1120" s="26"/>
      <c r="K1120" s="26"/>
    </row>
    <row r="1121">
      <c r="A1121" s="17"/>
      <c r="B1121" t="str">
        <f t="shared" si="6"/>
        <v/>
      </c>
      <c r="G1121" s="26"/>
      <c r="H1121" s="26"/>
      <c r="I1121" s="26"/>
      <c r="K1121" s="26"/>
    </row>
    <row r="1122">
      <c r="A1122" s="17"/>
      <c r="B1122" t="str">
        <f t="shared" si="6"/>
        <v/>
      </c>
      <c r="G1122" s="26"/>
      <c r="H1122" s="26"/>
      <c r="I1122" s="26"/>
      <c r="K1122" s="26"/>
    </row>
    <row r="1123">
      <c r="A1123" s="17"/>
      <c r="B1123" t="str">
        <f t="shared" si="6"/>
        <v/>
      </c>
      <c r="G1123" s="26"/>
      <c r="H1123" s="26"/>
      <c r="I1123" s="26"/>
      <c r="K1123" s="26"/>
    </row>
    <row r="1124">
      <c r="A1124" s="17"/>
      <c r="B1124" t="str">
        <f t="shared" si="6"/>
        <v/>
      </c>
      <c r="G1124" s="26"/>
      <c r="H1124" s="26"/>
      <c r="I1124" s="26"/>
      <c r="K1124" s="26"/>
    </row>
    <row r="1125">
      <c r="A1125" s="17"/>
      <c r="B1125" t="str">
        <f t="shared" si="6"/>
        <v/>
      </c>
      <c r="G1125" s="26"/>
      <c r="H1125" s="26"/>
      <c r="I1125" s="26"/>
      <c r="K1125" s="26"/>
    </row>
    <row r="1126">
      <c r="A1126" s="17"/>
      <c r="B1126" t="str">
        <f t="shared" si="6"/>
        <v/>
      </c>
      <c r="G1126" s="26"/>
      <c r="H1126" s="26"/>
      <c r="I1126" s="26"/>
      <c r="K1126" s="26"/>
    </row>
    <row r="1127">
      <c r="A1127" s="17"/>
      <c r="B1127" t="str">
        <f t="shared" si="6"/>
        <v/>
      </c>
      <c r="G1127" s="26"/>
      <c r="H1127" s="26"/>
      <c r="I1127" s="26"/>
      <c r="K1127" s="26"/>
    </row>
    <row r="1128">
      <c r="A1128" s="17"/>
      <c r="B1128" t="str">
        <f t="shared" si="6"/>
        <v/>
      </c>
      <c r="G1128" s="26"/>
      <c r="H1128" s="26"/>
      <c r="I1128" s="26"/>
      <c r="K1128" s="26"/>
    </row>
    <row r="1129">
      <c r="A1129" s="17"/>
      <c r="B1129" t="str">
        <f t="shared" si="6"/>
        <v/>
      </c>
      <c r="G1129" s="26"/>
      <c r="H1129" s="26"/>
      <c r="I1129" s="26"/>
      <c r="K1129" s="26"/>
    </row>
    <row r="1130">
      <c r="A1130" s="17"/>
      <c r="B1130" t="str">
        <f t="shared" si="6"/>
        <v/>
      </c>
      <c r="G1130" s="26"/>
      <c r="H1130" s="26"/>
      <c r="I1130" s="26"/>
      <c r="K1130" s="26"/>
    </row>
    <row r="1131">
      <c r="A1131" s="17"/>
      <c r="B1131" t="str">
        <f t="shared" si="6"/>
        <v/>
      </c>
      <c r="G1131" s="26"/>
      <c r="H1131" s="26"/>
      <c r="I1131" s="26"/>
      <c r="K1131" s="26"/>
    </row>
    <row r="1132">
      <c r="A1132" s="17"/>
      <c r="B1132" t="str">
        <f t="shared" si="6"/>
        <v/>
      </c>
      <c r="G1132" s="26"/>
      <c r="H1132" s="26"/>
      <c r="I1132" s="26"/>
      <c r="K1132" s="26"/>
    </row>
    <row r="1133">
      <c r="A1133" s="17"/>
      <c r="B1133" t="str">
        <f t="shared" si="6"/>
        <v/>
      </c>
      <c r="G1133" s="26"/>
      <c r="H1133" s="26"/>
      <c r="I1133" s="26"/>
      <c r="K1133" s="26"/>
    </row>
    <row r="1134">
      <c r="A1134" s="17"/>
      <c r="B1134" t="str">
        <f t="shared" si="6"/>
        <v/>
      </c>
      <c r="G1134" s="26"/>
      <c r="H1134" s="26"/>
      <c r="I1134" s="26"/>
      <c r="K1134" s="26"/>
    </row>
    <row r="1135">
      <c r="A1135" s="17"/>
      <c r="B1135" t="str">
        <f t="shared" si="6"/>
        <v/>
      </c>
      <c r="G1135" s="26"/>
      <c r="H1135" s="26"/>
      <c r="I1135" s="26"/>
      <c r="K1135" s="26"/>
    </row>
    <row r="1136">
      <c r="A1136" s="17"/>
      <c r="B1136" t="str">
        <f t="shared" si="6"/>
        <v/>
      </c>
      <c r="G1136" s="26"/>
      <c r="H1136" s="26"/>
      <c r="I1136" s="26"/>
      <c r="K1136" s="26"/>
    </row>
    <row r="1137">
      <c r="A1137" s="17"/>
      <c r="B1137" t="str">
        <f t="shared" si="6"/>
        <v/>
      </c>
      <c r="G1137" s="26"/>
      <c r="H1137" s="26"/>
      <c r="I1137" s="26"/>
      <c r="K1137" s="26"/>
    </row>
    <row r="1138">
      <c r="A1138" s="17"/>
      <c r="B1138" t="str">
        <f t="shared" si="6"/>
        <v/>
      </c>
      <c r="G1138" s="26"/>
      <c r="H1138" s="26"/>
      <c r="I1138" s="26"/>
      <c r="K1138" s="26"/>
    </row>
    <row r="1139">
      <c r="A1139" s="17"/>
      <c r="B1139" t="str">
        <f t="shared" si="6"/>
        <v/>
      </c>
      <c r="G1139" s="26"/>
      <c r="H1139" s="26"/>
      <c r="I1139" s="26"/>
      <c r="K1139" s="26"/>
    </row>
    <row r="1140">
      <c r="A1140" s="17"/>
      <c r="B1140" t="str">
        <f t="shared" si="6"/>
        <v/>
      </c>
      <c r="G1140" s="26"/>
      <c r="H1140" s="26"/>
      <c r="I1140" s="26"/>
      <c r="K1140" s="26"/>
    </row>
    <row r="1141">
      <c r="A1141" s="17"/>
      <c r="B1141" t="str">
        <f t="shared" si="6"/>
        <v/>
      </c>
      <c r="G1141" s="26"/>
      <c r="H1141" s="26"/>
      <c r="I1141" s="26"/>
      <c r="K1141" s="26"/>
    </row>
    <row r="1142">
      <c r="A1142" s="17"/>
      <c r="B1142" t="str">
        <f t="shared" si="6"/>
        <v/>
      </c>
      <c r="G1142" s="26"/>
      <c r="H1142" s="26"/>
      <c r="I1142" s="26"/>
      <c r="K1142" s="26"/>
    </row>
    <row r="1143">
      <c r="A1143" s="17"/>
      <c r="B1143" t="str">
        <f t="shared" si="6"/>
        <v/>
      </c>
      <c r="G1143" s="26"/>
      <c r="H1143" s="26"/>
      <c r="I1143" s="26"/>
      <c r="K1143" s="26"/>
    </row>
    <row r="1144">
      <c r="A1144" s="17"/>
      <c r="B1144" t="str">
        <f t="shared" si="6"/>
        <v/>
      </c>
      <c r="G1144" s="26"/>
      <c r="H1144" s="26"/>
      <c r="I1144" s="26"/>
      <c r="K1144" s="26"/>
    </row>
    <row r="1145">
      <c r="A1145" s="17"/>
      <c r="B1145" t="str">
        <f t="shared" si="6"/>
        <v/>
      </c>
      <c r="G1145" s="26"/>
      <c r="H1145" s="26"/>
      <c r="I1145" s="26"/>
      <c r="K1145" s="26"/>
    </row>
    <row r="1146">
      <c r="A1146" s="17"/>
      <c r="B1146" t="str">
        <f t="shared" si="6"/>
        <v/>
      </c>
      <c r="G1146" s="26"/>
      <c r="H1146" s="26"/>
      <c r="I1146" s="26"/>
      <c r="K1146" s="26"/>
    </row>
    <row r="1147">
      <c r="A1147" s="17"/>
      <c r="B1147" t="str">
        <f t="shared" si="6"/>
        <v/>
      </c>
      <c r="G1147" s="26"/>
      <c r="H1147" s="26"/>
      <c r="I1147" s="26"/>
      <c r="K1147" s="26"/>
    </row>
    <row r="1148">
      <c r="A1148" s="17"/>
      <c r="B1148" t="str">
        <f t="shared" si="6"/>
        <v/>
      </c>
      <c r="G1148" s="26"/>
      <c r="H1148" s="26"/>
      <c r="I1148" s="26"/>
      <c r="K1148" s="26"/>
    </row>
    <row r="1149">
      <c r="A1149" s="17"/>
      <c r="B1149" t="str">
        <f t="shared" si="6"/>
        <v/>
      </c>
      <c r="G1149" s="26"/>
      <c r="H1149" s="26"/>
      <c r="I1149" s="26"/>
      <c r="K1149" s="26"/>
    </row>
    <row r="1150">
      <c r="A1150" s="17"/>
      <c r="B1150" t="str">
        <f t="shared" si="6"/>
        <v/>
      </c>
      <c r="G1150" s="26"/>
      <c r="H1150" s="26"/>
      <c r="I1150" s="26"/>
      <c r="K1150" s="26"/>
    </row>
    <row r="1151">
      <c r="A1151" s="17"/>
      <c r="B1151" t="str">
        <f t="shared" si="6"/>
        <v/>
      </c>
      <c r="G1151" s="26"/>
      <c r="H1151" s="26"/>
      <c r="I1151" s="26"/>
      <c r="K1151" s="26"/>
    </row>
    <row r="1152">
      <c r="A1152" s="17"/>
      <c r="B1152" t="str">
        <f t="shared" si="6"/>
        <v/>
      </c>
      <c r="G1152" s="26"/>
      <c r="H1152" s="26"/>
      <c r="I1152" s="26"/>
      <c r="K1152" s="26"/>
    </row>
    <row r="1153">
      <c r="A1153" s="17"/>
      <c r="B1153" t="str">
        <f t="shared" si="6"/>
        <v/>
      </c>
      <c r="G1153" s="26"/>
      <c r="H1153" s="26"/>
      <c r="I1153" s="26"/>
      <c r="K1153" s="26"/>
    </row>
    <row r="1154">
      <c r="A1154" s="17"/>
      <c r="B1154" t="str">
        <f t="shared" si="6"/>
        <v/>
      </c>
      <c r="G1154" s="26"/>
      <c r="H1154" s="26"/>
      <c r="I1154" s="26"/>
      <c r="K1154" s="26"/>
    </row>
    <row r="1155">
      <c r="A1155" s="17"/>
      <c r="B1155" t="str">
        <f t="shared" si="6"/>
        <v/>
      </c>
      <c r="G1155" s="26"/>
      <c r="H1155" s="26"/>
      <c r="I1155" s="26"/>
      <c r="K1155" s="26"/>
    </row>
    <row r="1156">
      <c r="A1156" s="17"/>
      <c r="B1156" t="str">
        <f t="shared" si="6"/>
        <v/>
      </c>
      <c r="G1156" s="26"/>
      <c r="H1156" s="26"/>
      <c r="I1156" s="26"/>
      <c r="K1156" s="26"/>
    </row>
    <row r="1157">
      <c r="A1157" s="17"/>
      <c r="B1157" t="str">
        <f t="shared" si="6"/>
        <v/>
      </c>
      <c r="G1157" s="26"/>
      <c r="H1157" s="26"/>
      <c r="I1157" s="26"/>
      <c r="K1157" s="26"/>
    </row>
    <row r="1158">
      <c r="A1158" s="17"/>
      <c r="B1158" t="str">
        <f t="shared" si="6"/>
        <v/>
      </c>
      <c r="G1158" s="26"/>
      <c r="H1158" s="26"/>
      <c r="I1158" s="26"/>
      <c r="K1158" s="26"/>
    </row>
    <row r="1159">
      <c r="A1159" s="17"/>
      <c r="B1159" t="str">
        <f t="shared" si="6"/>
        <v/>
      </c>
      <c r="G1159" s="26"/>
      <c r="H1159" s="26"/>
      <c r="I1159" s="26"/>
      <c r="K1159" s="26"/>
    </row>
    <row r="1160">
      <c r="A1160" s="17"/>
      <c r="B1160" t="str">
        <f t="shared" si="6"/>
        <v/>
      </c>
      <c r="G1160" s="26"/>
      <c r="H1160" s="26"/>
      <c r="I1160" s="26"/>
      <c r="K1160" s="26"/>
    </row>
    <row r="1161">
      <c r="A1161" s="17"/>
      <c r="B1161" t="str">
        <f t="shared" si="6"/>
        <v/>
      </c>
      <c r="G1161" s="26"/>
      <c r="H1161" s="26"/>
      <c r="I1161" s="26"/>
      <c r="K1161" s="26"/>
    </row>
    <row r="1162">
      <c r="A1162" s="17"/>
      <c r="B1162" t="str">
        <f t="shared" si="6"/>
        <v/>
      </c>
      <c r="G1162" s="26"/>
      <c r="H1162" s="26"/>
      <c r="I1162" s="26"/>
      <c r="K1162" s="26"/>
    </row>
    <row r="1163">
      <c r="A1163" s="17"/>
      <c r="B1163" t="str">
        <f t="shared" si="6"/>
        <v/>
      </c>
      <c r="G1163" s="26"/>
      <c r="H1163" s="26"/>
      <c r="I1163" s="26"/>
      <c r="K1163" s="26"/>
    </row>
    <row r="1164">
      <c r="A1164" s="17"/>
      <c r="B1164" t="str">
        <f t="shared" si="6"/>
        <v/>
      </c>
      <c r="G1164" s="26"/>
      <c r="H1164" s="26"/>
      <c r="I1164" s="26"/>
      <c r="K1164" s="26"/>
    </row>
    <row r="1165">
      <c r="A1165" s="17"/>
      <c r="B1165" t="str">
        <f t="shared" si="6"/>
        <v/>
      </c>
      <c r="G1165" s="26"/>
      <c r="H1165" s="26"/>
      <c r="I1165" s="26"/>
      <c r="K1165" s="26"/>
    </row>
    <row r="1166">
      <c r="A1166" s="17"/>
      <c r="B1166" t="str">
        <f t="shared" si="6"/>
        <v/>
      </c>
      <c r="G1166" s="26"/>
      <c r="H1166" s="26"/>
      <c r="I1166" s="26"/>
      <c r="K1166" s="26"/>
    </row>
    <row r="1167">
      <c r="A1167" s="17"/>
      <c r="B1167" t="str">
        <f t="shared" si="6"/>
        <v/>
      </c>
      <c r="G1167" s="26"/>
      <c r="H1167" s="26"/>
      <c r="I1167" s="26"/>
      <c r="K1167" s="26"/>
    </row>
    <row r="1168">
      <c r="A1168" s="17"/>
      <c r="B1168" t="str">
        <f t="shared" si="6"/>
        <v/>
      </c>
      <c r="G1168" s="26"/>
      <c r="H1168" s="26"/>
      <c r="I1168" s="26"/>
      <c r="K1168" s="26"/>
    </row>
    <row r="1169">
      <c r="A1169" s="17"/>
      <c r="B1169" t="str">
        <f t="shared" si="6"/>
        <v/>
      </c>
      <c r="G1169" s="26"/>
      <c r="H1169" s="26"/>
      <c r="I1169" s="26"/>
      <c r="K1169" s="26"/>
    </row>
    <row r="1170">
      <c r="A1170" s="17"/>
      <c r="B1170" t="str">
        <f t="shared" si="6"/>
        <v/>
      </c>
      <c r="G1170" s="26"/>
      <c r="H1170" s="26"/>
      <c r="I1170" s="26"/>
      <c r="K1170" s="26"/>
    </row>
    <row r="1171">
      <c r="A1171" s="17"/>
      <c r="B1171" t="str">
        <f t="shared" si="6"/>
        <v/>
      </c>
      <c r="G1171" s="26"/>
      <c r="H1171" s="26"/>
      <c r="I1171" s="26"/>
      <c r="K1171" s="26"/>
    </row>
    <row r="1172">
      <c r="A1172" s="17"/>
      <c r="B1172" t="str">
        <f t="shared" si="6"/>
        <v/>
      </c>
      <c r="G1172" s="26"/>
      <c r="H1172" s="26"/>
      <c r="I1172" s="26"/>
      <c r="K1172" s="26"/>
    </row>
    <row r="1173">
      <c r="A1173" s="17"/>
      <c r="B1173" t="str">
        <f t="shared" si="6"/>
        <v/>
      </c>
      <c r="G1173" s="26"/>
      <c r="H1173" s="26"/>
      <c r="I1173" s="26"/>
      <c r="K1173" s="26"/>
    </row>
    <row r="1174">
      <c r="A1174" s="17"/>
      <c r="B1174" t="str">
        <f t="shared" si="6"/>
        <v/>
      </c>
      <c r="G1174" s="26"/>
      <c r="H1174" s="26"/>
      <c r="I1174" s="26"/>
      <c r="K1174" s="26"/>
    </row>
    <row r="1175">
      <c r="A1175" s="17"/>
      <c r="B1175" t="str">
        <f t="shared" si="6"/>
        <v/>
      </c>
      <c r="G1175" s="26"/>
      <c r="H1175" s="26"/>
      <c r="I1175" s="26"/>
      <c r="K1175" s="26"/>
    </row>
    <row r="1176">
      <c r="A1176" s="17"/>
      <c r="B1176" t="str">
        <f t="shared" si="6"/>
        <v/>
      </c>
      <c r="G1176" s="26"/>
      <c r="H1176" s="26"/>
      <c r="I1176" s="26"/>
      <c r="K1176" s="26"/>
    </row>
    <row r="1177">
      <c r="A1177" s="17"/>
      <c r="B1177" t="str">
        <f t="shared" si="6"/>
        <v/>
      </c>
      <c r="G1177" s="26"/>
      <c r="H1177" s="26"/>
      <c r="I1177" s="26"/>
      <c r="K1177" s="26"/>
    </row>
    <row r="1178">
      <c r="A1178" s="17"/>
      <c r="B1178" t="str">
        <f t="shared" si="6"/>
        <v/>
      </c>
      <c r="G1178" s="26"/>
      <c r="H1178" s="26"/>
      <c r="I1178" s="26"/>
      <c r="K1178" s="26"/>
    </row>
    <row r="1179">
      <c r="A1179" s="17"/>
      <c r="B1179" t="str">
        <f t="shared" si="6"/>
        <v/>
      </c>
      <c r="G1179" s="26"/>
      <c r="H1179" s="26"/>
      <c r="I1179" s="26"/>
      <c r="K1179" s="26"/>
    </row>
    <row r="1180">
      <c r="A1180" s="17"/>
      <c r="B1180" t="str">
        <f t="shared" si="6"/>
        <v/>
      </c>
      <c r="G1180" s="26"/>
      <c r="H1180" s="26"/>
      <c r="I1180" s="26"/>
      <c r="K1180" s="26"/>
    </row>
    <row r="1181">
      <c r="A1181" s="17"/>
      <c r="B1181" t="str">
        <f t="shared" si="6"/>
        <v/>
      </c>
      <c r="G1181" s="26"/>
      <c r="H1181" s="26"/>
      <c r="I1181" s="26"/>
      <c r="K1181" s="26"/>
    </row>
    <row r="1182">
      <c r="A1182" s="17"/>
      <c r="B1182" t="str">
        <f t="shared" si="6"/>
        <v/>
      </c>
      <c r="G1182" s="26"/>
      <c r="H1182" s="26"/>
      <c r="I1182" s="26"/>
      <c r="K1182" s="26"/>
    </row>
    <row r="1183">
      <c r="A1183" s="17"/>
      <c r="B1183" t="str">
        <f t="shared" si="6"/>
        <v/>
      </c>
      <c r="G1183" s="26"/>
      <c r="H1183" s="26"/>
      <c r="I1183" s="26"/>
      <c r="K1183" s="26"/>
    </row>
    <row r="1184">
      <c r="A1184" s="17"/>
      <c r="B1184" t="str">
        <f t="shared" si="6"/>
        <v/>
      </c>
      <c r="G1184" s="26"/>
      <c r="H1184" s="26"/>
      <c r="I1184" s="26"/>
      <c r="K1184" s="26"/>
    </row>
    <row r="1185">
      <c r="A1185" s="17"/>
      <c r="B1185" t="str">
        <f t="shared" si="6"/>
        <v/>
      </c>
      <c r="G1185" s="26"/>
      <c r="H1185" s="26"/>
      <c r="I1185" s="26"/>
      <c r="K1185" s="26"/>
    </row>
    <row r="1186">
      <c r="A1186" s="17"/>
      <c r="B1186" t="str">
        <f t="shared" si="6"/>
        <v/>
      </c>
      <c r="G1186" s="26"/>
      <c r="H1186" s="26"/>
      <c r="I1186" s="26"/>
      <c r="K1186" s="26"/>
    </row>
    <row r="1187">
      <c r="A1187" s="17"/>
      <c r="B1187" t="str">
        <f t="shared" si="6"/>
        <v/>
      </c>
      <c r="G1187" s="26"/>
      <c r="H1187" s="26"/>
      <c r="I1187" s="26"/>
      <c r="K1187" s="26"/>
    </row>
    <row r="1188">
      <c r="A1188" s="17"/>
      <c r="B1188" t="str">
        <f t="shared" si="6"/>
        <v/>
      </c>
      <c r="G1188" s="26"/>
      <c r="H1188" s="26"/>
      <c r="I1188" s="26"/>
      <c r="K1188" s="26"/>
    </row>
    <row r="1189">
      <c r="A1189" s="17"/>
      <c r="B1189" t="str">
        <f t="shared" si="6"/>
        <v/>
      </c>
      <c r="G1189" s="26"/>
      <c r="H1189" s="26"/>
      <c r="I1189" s="26"/>
      <c r="K1189" s="26"/>
    </row>
    <row r="1190">
      <c r="A1190" s="17"/>
      <c r="G1190" s="26"/>
      <c r="H1190" s="26"/>
      <c r="I1190" s="26"/>
      <c r="K1190" s="26"/>
    </row>
    <row r="1191">
      <c r="A1191" s="17"/>
      <c r="G1191" s="26"/>
      <c r="H1191" s="26"/>
      <c r="I1191" s="26"/>
      <c r="K1191" s="26"/>
    </row>
    <row r="1192">
      <c r="A1192" s="17"/>
      <c r="G1192" s="26"/>
      <c r="H1192" s="26"/>
      <c r="I1192" s="26"/>
      <c r="K1192" s="26"/>
    </row>
    <row r="1193">
      <c r="A1193" s="17"/>
      <c r="G1193" s="26"/>
      <c r="H1193" s="26"/>
      <c r="I1193" s="26"/>
      <c r="K1193" s="26"/>
    </row>
    <row r="1194">
      <c r="A1194" s="17"/>
      <c r="G1194" s="26"/>
      <c r="H1194" s="26"/>
      <c r="I1194" s="26"/>
      <c r="K1194" s="26"/>
    </row>
    <row r="1195">
      <c r="A1195" s="17"/>
      <c r="G1195" s="26"/>
      <c r="H1195" s="26"/>
      <c r="I1195" s="26"/>
      <c r="K1195" s="26"/>
    </row>
    <row r="1196">
      <c r="A1196" s="17"/>
      <c r="G1196" s="26"/>
      <c r="H1196" s="26"/>
      <c r="I1196" s="26"/>
      <c r="K1196" s="26"/>
    </row>
    <row r="1197">
      <c r="A1197" s="17"/>
      <c r="G1197" s="26"/>
      <c r="H1197" s="26"/>
      <c r="I1197" s="26"/>
      <c r="K1197" s="26"/>
    </row>
    <row r="1198">
      <c r="A1198" s="17"/>
      <c r="G1198" s="26"/>
      <c r="H1198" s="26"/>
      <c r="I1198" s="26"/>
      <c r="K1198" s="26"/>
    </row>
    <row r="1199">
      <c r="A1199" s="17"/>
      <c r="G1199" s="26"/>
      <c r="H1199" s="26"/>
      <c r="I1199" s="26"/>
      <c r="K1199" s="26"/>
    </row>
    <row r="1200">
      <c r="A1200" s="17"/>
      <c r="G1200" s="26"/>
      <c r="H1200" s="26"/>
      <c r="I1200" s="26"/>
      <c r="K1200" s="26"/>
    </row>
    <row r="1201">
      <c r="A1201" s="17"/>
      <c r="G1201" s="26"/>
      <c r="H1201" s="26"/>
      <c r="I1201" s="26"/>
      <c r="K1201" s="26"/>
    </row>
    <row r="1202">
      <c r="A1202" s="17"/>
      <c r="G1202" s="26"/>
      <c r="H1202" s="26"/>
      <c r="I1202" s="26"/>
      <c r="K1202" s="26"/>
    </row>
    <row r="1203">
      <c r="A1203" s="17"/>
      <c r="G1203" s="26"/>
      <c r="H1203" s="26"/>
      <c r="I1203" s="26"/>
      <c r="K1203" s="26"/>
    </row>
    <row r="1204">
      <c r="A1204" s="17"/>
      <c r="G1204" s="26"/>
      <c r="H1204" s="26"/>
      <c r="I1204" s="26"/>
      <c r="K1204" s="26"/>
    </row>
    <row r="1205">
      <c r="A1205" s="17"/>
      <c r="G1205" s="26"/>
      <c r="H1205" s="26"/>
      <c r="I1205" s="26"/>
      <c r="K1205" s="26"/>
    </row>
    <row r="1206">
      <c r="A1206" s="17"/>
      <c r="G1206" s="26"/>
      <c r="H1206" s="26"/>
      <c r="I1206" s="26"/>
      <c r="K1206" s="26"/>
    </row>
    <row r="1207">
      <c r="A1207" s="17"/>
      <c r="G1207" s="26"/>
      <c r="H1207" s="26"/>
      <c r="I1207" s="26"/>
      <c r="K1207" s="26"/>
    </row>
    <row r="1208">
      <c r="A1208" s="17"/>
      <c r="G1208" s="26"/>
      <c r="H1208" s="26"/>
      <c r="I1208" s="26"/>
      <c r="K1208" s="26"/>
    </row>
    <row r="1209">
      <c r="A1209" s="17"/>
      <c r="G1209" s="26"/>
      <c r="H1209" s="26"/>
      <c r="I1209" s="26"/>
      <c r="K1209" s="26"/>
    </row>
    <row r="1210">
      <c r="A1210" s="17"/>
      <c r="G1210" s="26"/>
      <c r="H1210" s="26"/>
      <c r="I1210" s="26"/>
      <c r="K1210" s="26"/>
    </row>
    <row r="1211">
      <c r="A1211" s="17"/>
      <c r="G1211" s="26"/>
      <c r="H1211" s="26"/>
      <c r="I1211" s="26"/>
      <c r="K1211" s="26"/>
    </row>
    <row r="1212">
      <c r="A1212" s="17"/>
      <c r="G1212" s="26"/>
      <c r="H1212" s="26"/>
      <c r="I1212" s="26"/>
      <c r="K1212" s="26"/>
    </row>
    <row r="1213">
      <c r="A1213" s="17"/>
      <c r="G1213" s="26"/>
      <c r="H1213" s="26"/>
      <c r="I1213" s="26"/>
      <c r="K1213" s="26"/>
    </row>
    <row r="1214">
      <c r="A1214" s="17"/>
      <c r="G1214" s="26"/>
      <c r="H1214" s="26"/>
      <c r="I1214" s="26"/>
      <c r="K1214" s="26"/>
    </row>
    <row r="1215">
      <c r="A1215" s="17"/>
      <c r="G1215" s="26"/>
      <c r="H1215" s="26"/>
      <c r="I1215" s="26"/>
      <c r="K1215" s="26"/>
    </row>
    <row r="1216">
      <c r="A1216" s="17"/>
      <c r="G1216" s="26"/>
      <c r="H1216" s="26"/>
      <c r="I1216" s="26"/>
      <c r="K1216" s="26"/>
    </row>
    <row r="1217">
      <c r="A1217" s="17"/>
      <c r="G1217" s="26"/>
      <c r="H1217" s="26"/>
      <c r="I1217" s="26"/>
      <c r="K1217" s="26"/>
    </row>
    <row r="1218">
      <c r="A1218" s="17"/>
      <c r="G1218" s="26"/>
      <c r="H1218" s="26"/>
      <c r="I1218" s="26"/>
      <c r="K1218" s="26"/>
    </row>
    <row r="1219">
      <c r="A1219" s="17"/>
      <c r="G1219" s="26"/>
      <c r="H1219" s="26"/>
      <c r="I1219" s="26"/>
      <c r="K1219" s="26"/>
    </row>
    <row r="1220">
      <c r="A1220" s="17"/>
      <c r="G1220" s="26"/>
      <c r="H1220" s="26"/>
      <c r="I1220" s="26"/>
      <c r="K1220" s="26"/>
    </row>
    <row r="1221">
      <c r="A1221" s="17"/>
      <c r="G1221" s="26"/>
      <c r="H1221" s="26"/>
      <c r="I1221" s="26"/>
      <c r="K1221" s="26"/>
    </row>
    <row r="1222">
      <c r="A1222" s="17"/>
      <c r="G1222" s="26"/>
      <c r="H1222" s="26"/>
      <c r="I1222" s="26"/>
      <c r="K1222" s="26"/>
    </row>
    <row r="1223">
      <c r="A1223" s="17"/>
      <c r="G1223" s="26"/>
      <c r="H1223" s="26"/>
      <c r="I1223" s="26"/>
      <c r="K1223" s="26"/>
    </row>
    <row r="1224">
      <c r="A1224" s="17"/>
      <c r="G1224" s="26"/>
      <c r="H1224" s="26"/>
      <c r="I1224" s="26"/>
      <c r="K1224" s="26"/>
    </row>
    <row r="1225">
      <c r="A1225" s="17"/>
      <c r="G1225" s="26"/>
      <c r="H1225" s="26"/>
      <c r="I1225" s="26"/>
      <c r="K1225" s="26"/>
    </row>
    <row r="1226">
      <c r="A1226" s="17"/>
      <c r="G1226" s="26"/>
      <c r="H1226" s="26"/>
      <c r="I1226" s="26"/>
      <c r="K1226" s="26"/>
    </row>
    <row r="1227">
      <c r="A1227" s="17"/>
      <c r="G1227" s="26"/>
      <c r="H1227" s="26"/>
      <c r="I1227" s="26"/>
      <c r="K1227" s="26"/>
    </row>
    <row r="1228">
      <c r="A1228" s="17"/>
      <c r="G1228" s="26"/>
      <c r="H1228" s="26"/>
      <c r="I1228" s="26"/>
      <c r="K1228" s="26"/>
    </row>
    <row r="1229">
      <c r="A1229" s="17"/>
      <c r="G1229" s="26"/>
      <c r="H1229" s="26"/>
      <c r="I1229" s="26"/>
      <c r="K1229" s="26"/>
    </row>
    <row r="1230">
      <c r="A1230" s="17"/>
      <c r="G1230" s="26"/>
      <c r="H1230" s="26"/>
      <c r="I1230" s="26"/>
      <c r="K1230" s="26"/>
    </row>
    <row r="1231">
      <c r="A1231" s="17"/>
      <c r="G1231" s="26"/>
      <c r="H1231" s="26"/>
      <c r="I1231" s="26"/>
      <c r="K1231" s="26"/>
    </row>
    <row r="1232">
      <c r="A1232" s="17"/>
      <c r="G1232" s="26"/>
      <c r="H1232" s="26"/>
      <c r="I1232" s="26"/>
      <c r="K1232" s="26"/>
    </row>
    <row r="1233">
      <c r="A1233" s="17"/>
      <c r="G1233" s="26"/>
      <c r="H1233" s="26"/>
      <c r="I1233" s="26"/>
      <c r="K1233" s="26"/>
    </row>
    <row r="1234">
      <c r="A1234" s="17"/>
      <c r="G1234" s="26"/>
      <c r="H1234" s="26"/>
      <c r="I1234" s="26"/>
      <c r="K1234" s="26"/>
    </row>
    <row r="1235">
      <c r="A1235" s="17"/>
      <c r="G1235" s="26"/>
      <c r="H1235" s="26"/>
      <c r="I1235" s="26"/>
      <c r="K1235" s="26"/>
    </row>
    <row r="1236">
      <c r="A1236" s="17"/>
      <c r="G1236" s="26"/>
      <c r="H1236" s="26"/>
      <c r="I1236" s="26"/>
      <c r="K1236" s="26"/>
    </row>
    <row r="1237">
      <c r="A1237" s="17"/>
      <c r="G1237" s="26"/>
      <c r="H1237" s="26"/>
      <c r="I1237" s="26"/>
      <c r="K1237" s="26"/>
    </row>
    <row r="1238">
      <c r="A1238" s="17"/>
      <c r="G1238" s="26"/>
      <c r="H1238" s="26"/>
      <c r="I1238" s="26"/>
      <c r="K1238" s="26"/>
    </row>
    <row r="1239">
      <c r="A1239" s="17"/>
      <c r="G1239" s="26"/>
      <c r="H1239" s="26"/>
      <c r="I1239" s="26"/>
      <c r="K1239" s="26"/>
    </row>
    <row r="1240">
      <c r="A1240" s="17"/>
      <c r="G1240" s="26"/>
      <c r="H1240" s="26"/>
      <c r="I1240" s="26"/>
      <c r="K1240" s="26"/>
    </row>
    <row r="1241">
      <c r="A1241" s="17"/>
      <c r="G1241" s="26"/>
      <c r="H1241" s="26"/>
      <c r="I1241" s="26"/>
      <c r="K1241" s="26"/>
    </row>
    <row r="1242">
      <c r="A1242" s="17"/>
      <c r="G1242" s="26"/>
      <c r="H1242" s="26"/>
      <c r="I1242" s="26"/>
      <c r="K1242" s="26"/>
    </row>
    <row r="1243">
      <c r="A1243" s="17"/>
      <c r="G1243" s="26"/>
      <c r="H1243" s="26"/>
      <c r="I1243" s="26"/>
      <c r="K1243" s="26"/>
    </row>
    <row r="1244">
      <c r="A1244" s="17"/>
      <c r="G1244" s="26"/>
      <c r="H1244" s="26"/>
      <c r="I1244" s="26"/>
      <c r="K1244" s="26"/>
    </row>
    <row r="1245">
      <c r="A1245" s="17"/>
      <c r="G1245" s="26"/>
      <c r="H1245" s="26"/>
      <c r="I1245" s="26"/>
      <c r="K1245" s="26"/>
    </row>
    <row r="1246">
      <c r="A1246" s="17"/>
      <c r="G1246" s="26"/>
      <c r="H1246" s="26"/>
      <c r="I1246" s="26"/>
      <c r="K1246" s="26"/>
    </row>
    <row r="1247">
      <c r="A1247" s="17"/>
      <c r="G1247" s="26"/>
      <c r="H1247" s="26"/>
      <c r="I1247" s="26"/>
      <c r="K1247" s="26"/>
    </row>
    <row r="1248">
      <c r="A1248" s="17"/>
      <c r="G1248" s="26"/>
      <c r="H1248" s="26"/>
      <c r="I1248" s="26"/>
      <c r="K1248" s="26"/>
    </row>
    <row r="1249">
      <c r="A1249" s="17"/>
      <c r="G1249" s="26"/>
      <c r="H1249" s="26"/>
      <c r="I1249" s="26"/>
      <c r="K1249" s="26"/>
    </row>
    <row r="1250">
      <c r="A1250" s="17"/>
      <c r="G1250" s="26"/>
      <c r="H1250" s="26"/>
      <c r="I1250" s="26"/>
      <c r="K1250" s="26"/>
    </row>
    <row r="1251">
      <c r="A1251" s="17"/>
      <c r="G1251" s="26"/>
      <c r="H1251" s="26"/>
      <c r="I1251" s="26"/>
      <c r="K1251" s="26"/>
    </row>
    <row r="1252">
      <c r="A1252" s="17"/>
      <c r="G1252" s="26"/>
      <c r="H1252" s="26"/>
      <c r="I1252" s="26"/>
      <c r="K1252" s="26"/>
    </row>
    <row r="1253">
      <c r="A1253" s="17"/>
      <c r="G1253" s="26"/>
      <c r="H1253" s="26"/>
      <c r="I1253" s="26"/>
      <c r="K1253" s="26"/>
    </row>
    <row r="1254">
      <c r="A1254" s="17"/>
      <c r="G1254" s="26"/>
      <c r="H1254" s="26"/>
      <c r="I1254" s="26"/>
      <c r="K1254" s="26"/>
    </row>
    <row r="1255">
      <c r="A1255" s="17"/>
      <c r="G1255" s="26"/>
      <c r="H1255" s="26"/>
      <c r="I1255" s="26"/>
      <c r="K1255" s="26"/>
    </row>
    <row r="1256">
      <c r="A1256" s="17"/>
      <c r="G1256" s="26"/>
      <c r="H1256" s="26"/>
      <c r="I1256" s="26"/>
      <c r="K1256" s="26"/>
    </row>
    <row r="1257">
      <c r="A1257" s="17"/>
      <c r="G1257" s="26"/>
      <c r="H1257" s="26"/>
      <c r="I1257" s="26"/>
      <c r="K1257" s="26"/>
    </row>
    <row r="1258">
      <c r="A1258" s="17"/>
      <c r="G1258" s="26"/>
      <c r="H1258" s="26"/>
      <c r="I1258" s="26"/>
      <c r="K1258" s="26"/>
    </row>
    <row r="1259">
      <c r="A1259" s="17"/>
      <c r="G1259" s="26"/>
      <c r="H1259" s="26"/>
      <c r="I1259" s="26"/>
      <c r="K1259" s="26"/>
    </row>
    <row r="1260">
      <c r="A1260" s="17"/>
      <c r="G1260" s="26"/>
      <c r="H1260" s="26"/>
      <c r="I1260" s="26"/>
      <c r="K1260" s="26"/>
    </row>
    <row r="1261">
      <c r="A1261" s="17"/>
      <c r="G1261" s="26"/>
      <c r="H1261" s="26"/>
      <c r="I1261" s="26"/>
      <c r="K1261" s="26"/>
    </row>
    <row r="1262">
      <c r="A1262" s="17"/>
      <c r="G1262" s="26"/>
      <c r="H1262" s="26"/>
      <c r="I1262" s="26"/>
      <c r="K1262" s="26"/>
    </row>
    <row r="1263">
      <c r="A1263" s="17"/>
      <c r="G1263" s="26"/>
      <c r="H1263" s="26"/>
      <c r="I1263" s="26"/>
      <c r="K1263" s="26"/>
    </row>
    <row r="1264">
      <c r="A1264" s="17"/>
      <c r="G1264" s="26"/>
      <c r="H1264" s="26"/>
      <c r="I1264" s="26"/>
      <c r="K1264" s="26"/>
    </row>
    <row r="1265">
      <c r="A1265" s="17"/>
      <c r="G1265" s="26"/>
      <c r="H1265" s="26"/>
      <c r="I1265" s="26"/>
      <c r="K1265" s="26"/>
    </row>
    <row r="1266">
      <c r="A1266" s="17"/>
      <c r="G1266" s="26"/>
      <c r="H1266" s="26"/>
      <c r="I1266" s="26"/>
      <c r="K1266" s="26"/>
    </row>
    <row r="1267">
      <c r="A1267" s="17"/>
      <c r="G1267" s="26"/>
      <c r="H1267" s="26"/>
      <c r="I1267" s="26"/>
      <c r="K1267" s="26"/>
    </row>
    <row r="1268">
      <c r="A1268" s="17"/>
      <c r="G1268" s="26"/>
      <c r="H1268" s="26"/>
      <c r="I1268" s="26"/>
      <c r="K1268" s="26"/>
    </row>
    <row r="1269">
      <c r="A1269" s="17"/>
      <c r="G1269" s="26"/>
      <c r="H1269" s="26"/>
      <c r="I1269" s="26"/>
      <c r="K1269" s="26"/>
    </row>
    <row r="1270">
      <c r="A1270" s="17"/>
      <c r="G1270" s="26"/>
      <c r="H1270" s="26"/>
      <c r="I1270" s="26"/>
      <c r="K1270" s="26"/>
    </row>
    <row r="1271">
      <c r="A1271" s="17"/>
      <c r="G1271" s="26"/>
      <c r="H1271" s="26"/>
      <c r="I1271" s="26"/>
      <c r="K1271" s="26"/>
    </row>
    <row r="1272">
      <c r="A1272" s="17"/>
      <c r="G1272" s="26"/>
      <c r="H1272" s="26"/>
      <c r="I1272" s="26"/>
      <c r="K1272" s="26"/>
    </row>
    <row r="1273">
      <c r="A1273" s="17"/>
      <c r="G1273" s="26"/>
      <c r="H1273" s="26"/>
      <c r="I1273" s="26"/>
      <c r="K1273" s="26"/>
    </row>
    <row r="1274">
      <c r="A1274" s="17"/>
      <c r="G1274" s="26"/>
      <c r="H1274" s="26"/>
      <c r="I1274" s="26"/>
      <c r="K1274" s="26"/>
    </row>
    <row r="1275">
      <c r="A1275" s="17"/>
      <c r="G1275" s="26"/>
      <c r="H1275" s="26"/>
      <c r="I1275" s="26"/>
      <c r="K1275" s="26"/>
    </row>
    <row r="1276">
      <c r="A1276" s="17"/>
      <c r="G1276" s="26"/>
      <c r="H1276" s="26"/>
      <c r="I1276" s="26"/>
      <c r="K1276" s="26"/>
    </row>
    <row r="1277">
      <c r="A1277" s="17"/>
      <c r="G1277" s="26"/>
      <c r="H1277" s="26"/>
      <c r="I1277" s="26"/>
      <c r="K1277" s="26"/>
    </row>
    <row r="1278">
      <c r="A1278" s="17"/>
      <c r="G1278" s="26"/>
      <c r="H1278" s="26"/>
      <c r="I1278" s="26"/>
      <c r="K1278" s="26"/>
    </row>
    <row r="1279">
      <c r="A1279" s="17"/>
      <c r="G1279" s="26"/>
      <c r="H1279" s="26"/>
      <c r="I1279" s="26"/>
      <c r="K1279" s="26"/>
    </row>
    <row r="1280">
      <c r="A1280" s="17"/>
      <c r="G1280" s="26"/>
      <c r="H1280" s="26"/>
      <c r="I1280" s="26"/>
      <c r="K1280" s="26"/>
    </row>
    <row r="1281">
      <c r="A1281" s="17"/>
      <c r="G1281" s="26"/>
      <c r="H1281" s="26"/>
      <c r="I1281" s="26"/>
      <c r="K1281" s="26"/>
    </row>
    <row r="1282">
      <c r="A1282" s="17"/>
      <c r="G1282" s="26"/>
      <c r="H1282" s="26"/>
      <c r="I1282" s="26"/>
      <c r="K1282" s="26"/>
    </row>
    <row r="1283">
      <c r="A1283" s="17"/>
      <c r="G1283" s="26"/>
      <c r="H1283" s="26"/>
      <c r="I1283" s="26"/>
      <c r="K1283" s="26"/>
    </row>
    <row r="1284">
      <c r="A1284" s="17"/>
      <c r="G1284" s="26"/>
      <c r="H1284" s="26"/>
      <c r="I1284" s="26"/>
      <c r="K1284" s="26"/>
    </row>
    <row r="1285">
      <c r="A1285" s="17"/>
      <c r="G1285" s="26"/>
      <c r="H1285" s="26"/>
      <c r="I1285" s="26"/>
      <c r="K1285" s="26"/>
    </row>
    <row r="1286">
      <c r="A1286" s="17"/>
      <c r="G1286" s="26"/>
      <c r="H1286" s="26"/>
      <c r="I1286" s="26"/>
      <c r="K1286" s="26"/>
    </row>
    <row r="1287">
      <c r="A1287" s="17"/>
      <c r="G1287" s="26"/>
      <c r="H1287" s="26"/>
      <c r="I1287" s="26"/>
      <c r="K1287" s="26"/>
    </row>
    <row r="1288">
      <c r="A1288" s="17"/>
      <c r="G1288" s="26"/>
      <c r="H1288" s="26"/>
      <c r="I1288" s="26"/>
      <c r="K1288" s="26"/>
    </row>
    <row r="1289">
      <c r="A1289" s="17"/>
      <c r="G1289" s="26"/>
      <c r="H1289" s="26"/>
      <c r="I1289" s="26"/>
      <c r="K1289" s="26"/>
    </row>
    <row r="1290">
      <c r="A1290" s="17"/>
      <c r="G1290" s="26"/>
      <c r="H1290" s="26"/>
      <c r="I1290" s="26"/>
      <c r="K1290" s="26"/>
    </row>
    <row r="1291">
      <c r="A1291" s="17"/>
      <c r="G1291" s="26"/>
      <c r="H1291" s="26"/>
      <c r="I1291" s="26"/>
      <c r="K1291" s="26"/>
    </row>
    <row r="1292">
      <c r="A1292" s="17"/>
      <c r="G1292" s="26"/>
      <c r="H1292" s="26"/>
      <c r="I1292" s="26"/>
      <c r="K1292" s="26"/>
    </row>
    <row r="1293">
      <c r="A1293" s="17"/>
      <c r="G1293" s="26"/>
      <c r="H1293" s="26"/>
      <c r="I1293" s="26"/>
      <c r="K1293" s="26"/>
    </row>
    <row r="1294">
      <c r="A1294" s="17"/>
      <c r="G1294" s="26"/>
      <c r="H1294" s="26"/>
      <c r="I1294" s="26"/>
      <c r="K1294" s="26"/>
    </row>
    <row r="1295">
      <c r="A1295" s="17"/>
      <c r="G1295" s="26"/>
      <c r="H1295" s="26"/>
      <c r="I1295" s="26"/>
      <c r="K1295" s="26"/>
    </row>
    <row r="1296">
      <c r="A1296" s="17"/>
      <c r="G1296" s="26"/>
      <c r="H1296" s="26"/>
      <c r="I1296" s="26"/>
      <c r="K1296" s="26"/>
    </row>
    <row r="1297">
      <c r="A1297" s="17"/>
      <c r="G1297" s="26"/>
      <c r="H1297" s="26"/>
      <c r="I1297" s="26"/>
      <c r="K1297" s="26"/>
    </row>
    <row r="1298">
      <c r="A1298" s="17"/>
      <c r="G1298" s="26"/>
      <c r="H1298" s="26"/>
      <c r="I1298" s="26"/>
      <c r="K1298" s="26"/>
    </row>
    <row r="1299">
      <c r="A1299" s="17"/>
      <c r="G1299" s="26"/>
      <c r="H1299" s="26"/>
      <c r="I1299" s="26"/>
      <c r="K1299" s="26"/>
    </row>
    <row r="1300">
      <c r="A1300" s="17"/>
      <c r="G1300" s="26"/>
      <c r="H1300" s="26"/>
      <c r="I1300" s="26"/>
      <c r="K1300" s="26"/>
    </row>
    <row r="1301">
      <c r="A1301" s="17"/>
      <c r="G1301" s="26"/>
      <c r="H1301" s="26"/>
      <c r="I1301" s="26"/>
      <c r="K1301" s="26"/>
    </row>
    <row r="1302">
      <c r="A1302" s="17"/>
      <c r="G1302" s="26"/>
      <c r="H1302" s="26"/>
      <c r="I1302" s="26"/>
      <c r="K1302" s="26"/>
    </row>
    <row r="1303">
      <c r="A1303" s="17"/>
      <c r="G1303" s="26"/>
      <c r="H1303" s="26"/>
      <c r="I1303" s="26"/>
      <c r="K1303" s="26"/>
    </row>
    <row r="1304">
      <c r="A1304" s="17"/>
      <c r="G1304" s="26"/>
      <c r="H1304" s="26"/>
      <c r="I1304" s="26"/>
      <c r="K1304" s="26"/>
    </row>
    <row r="1305">
      <c r="A1305" s="17"/>
      <c r="G1305" s="26"/>
      <c r="H1305" s="26"/>
      <c r="I1305" s="26"/>
      <c r="K1305" s="26"/>
    </row>
    <row r="1306">
      <c r="A1306" s="17"/>
      <c r="G1306" s="26"/>
      <c r="H1306" s="26"/>
      <c r="I1306" s="26"/>
      <c r="K1306" s="26"/>
    </row>
    <row r="1307">
      <c r="A1307" s="17"/>
      <c r="G1307" s="26"/>
      <c r="H1307" s="26"/>
      <c r="I1307" s="26"/>
      <c r="K1307" s="26"/>
    </row>
    <row r="1308">
      <c r="A1308" s="17"/>
      <c r="G1308" s="26"/>
      <c r="H1308" s="26"/>
      <c r="I1308" s="26"/>
      <c r="K1308" s="26"/>
    </row>
    <row r="1309">
      <c r="A1309" s="17"/>
      <c r="G1309" s="26"/>
      <c r="H1309" s="26"/>
      <c r="I1309" s="26"/>
      <c r="K1309" s="26"/>
    </row>
    <row r="1310">
      <c r="A1310" s="17"/>
      <c r="G1310" s="26"/>
      <c r="H1310" s="26"/>
      <c r="I1310" s="26"/>
      <c r="K1310" s="26"/>
    </row>
    <row r="1311">
      <c r="A1311" s="17"/>
      <c r="G1311" s="26"/>
      <c r="H1311" s="26"/>
      <c r="I1311" s="26"/>
      <c r="K1311" s="26"/>
    </row>
    <row r="1312">
      <c r="A1312" s="17"/>
      <c r="G1312" s="26"/>
      <c r="H1312" s="26"/>
      <c r="I1312" s="26"/>
      <c r="K1312" s="26"/>
    </row>
    <row r="1313">
      <c r="A1313" s="17"/>
      <c r="G1313" s="26"/>
      <c r="H1313" s="26"/>
      <c r="I1313" s="26"/>
      <c r="K1313" s="26"/>
    </row>
    <row r="1314">
      <c r="A1314" s="17"/>
      <c r="G1314" s="26"/>
      <c r="H1314" s="26"/>
      <c r="I1314" s="26"/>
      <c r="K1314" s="26"/>
    </row>
    <row r="1315">
      <c r="A1315" s="17"/>
      <c r="G1315" s="26"/>
      <c r="H1315" s="26"/>
      <c r="I1315" s="26"/>
      <c r="K1315" s="26"/>
    </row>
    <row r="1316">
      <c r="A1316" s="17"/>
      <c r="G1316" s="26"/>
      <c r="H1316" s="26"/>
      <c r="I1316" s="26"/>
      <c r="K1316" s="26"/>
    </row>
    <row r="1317">
      <c r="A1317" s="17"/>
      <c r="G1317" s="26"/>
      <c r="H1317" s="26"/>
      <c r="I1317" s="26"/>
      <c r="K1317" s="26"/>
    </row>
    <row r="1318">
      <c r="A1318" s="17"/>
      <c r="G1318" s="26"/>
      <c r="H1318" s="26"/>
      <c r="I1318" s="26"/>
      <c r="K1318" s="26"/>
    </row>
    <row r="1319">
      <c r="A1319" s="17"/>
      <c r="G1319" s="26"/>
      <c r="H1319" s="26"/>
      <c r="I1319" s="26"/>
      <c r="K1319" s="26"/>
    </row>
    <row r="1320">
      <c r="A1320" s="17"/>
      <c r="G1320" s="26"/>
      <c r="H1320" s="26"/>
      <c r="I1320" s="26"/>
      <c r="K1320" s="26"/>
    </row>
    <row r="1321">
      <c r="A1321" s="17"/>
      <c r="G1321" s="26"/>
      <c r="H1321" s="26"/>
      <c r="I1321" s="26"/>
      <c r="K1321" s="26"/>
    </row>
    <row r="1322">
      <c r="A1322" s="17"/>
      <c r="G1322" s="26"/>
      <c r="H1322" s="26"/>
      <c r="I1322" s="26"/>
      <c r="K1322" s="26"/>
    </row>
    <row r="1323">
      <c r="A1323" s="17"/>
      <c r="G1323" s="26"/>
      <c r="H1323" s="26"/>
      <c r="I1323" s="26"/>
      <c r="K1323" s="26"/>
    </row>
    <row r="1324">
      <c r="A1324" s="17"/>
      <c r="G1324" s="26"/>
      <c r="H1324" s="26"/>
      <c r="I1324" s="26"/>
      <c r="K1324" s="26"/>
    </row>
    <row r="1325">
      <c r="A1325" s="17"/>
      <c r="G1325" s="26"/>
      <c r="H1325" s="26"/>
      <c r="I1325" s="26"/>
      <c r="K1325" s="26"/>
    </row>
    <row r="1326">
      <c r="A1326" s="17"/>
      <c r="G1326" s="26"/>
      <c r="H1326" s="26"/>
      <c r="I1326" s="26"/>
      <c r="K1326" s="26"/>
    </row>
    <row r="1327">
      <c r="A1327" s="17"/>
      <c r="G1327" s="26"/>
      <c r="H1327" s="26"/>
      <c r="I1327" s="26"/>
      <c r="K1327" s="26"/>
    </row>
    <row r="1328">
      <c r="A1328" s="17"/>
      <c r="G1328" s="26"/>
      <c r="H1328" s="26"/>
      <c r="I1328" s="26"/>
      <c r="K1328" s="26"/>
    </row>
    <row r="1329">
      <c r="A1329" s="17"/>
      <c r="G1329" s="26"/>
      <c r="H1329" s="26"/>
      <c r="I1329" s="26"/>
      <c r="K1329" s="26"/>
    </row>
    <row r="1330">
      <c r="A1330" s="17"/>
      <c r="G1330" s="26"/>
      <c r="H1330" s="26"/>
      <c r="I1330" s="26"/>
      <c r="K1330" s="26"/>
    </row>
    <row r="1331">
      <c r="A1331" s="17"/>
      <c r="G1331" s="26"/>
      <c r="H1331" s="26"/>
      <c r="I1331" s="26"/>
      <c r="K1331" s="26"/>
    </row>
    <row r="1332">
      <c r="A1332" s="17"/>
      <c r="G1332" s="26"/>
      <c r="H1332" s="26"/>
      <c r="I1332" s="26"/>
      <c r="K1332" s="26"/>
    </row>
    <row r="1333">
      <c r="A1333" s="17"/>
      <c r="G1333" s="26"/>
      <c r="H1333" s="26"/>
      <c r="I1333" s="26"/>
      <c r="K1333" s="26"/>
    </row>
    <row r="1334">
      <c r="A1334" s="17"/>
      <c r="G1334" s="26"/>
      <c r="H1334" s="26"/>
      <c r="I1334" s="26"/>
      <c r="K1334" s="26"/>
    </row>
    <row r="1335">
      <c r="A1335" s="17"/>
      <c r="G1335" s="26"/>
      <c r="H1335" s="26"/>
      <c r="I1335" s="26"/>
      <c r="K1335" s="26"/>
    </row>
    <row r="1336">
      <c r="A1336" s="17"/>
      <c r="G1336" s="26"/>
      <c r="H1336" s="26"/>
      <c r="I1336" s="26"/>
      <c r="K1336" s="26"/>
    </row>
    <row r="1337">
      <c r="A1337" s="17"/>
      <c r="G1337" s="26"/>
      <c r="H1337" s="26"/>
      <c r="I1337" s="26"/>
      <c r="K1337" s="26"/>
    </row>
    <row r="1338">
      <c r="A1338" s="17"/>
      <c r="G1338" s="26"/>
      <c r="H1338" s="26"/>
      <c r="I1338" s="26"/>
      <c r="K1338" s="26"/>
    </row>
    <row r="1339">
      <c r="A1339" s="17"/>
      <c r="G1339" s="26"/>
      <c r="H1339" s="26"/>
      <c r="I1339" s="26"/>
      <c r="K1339" s="26"/>
    </row>
    <row r="1340">
      <c r="A1340" s="17"/>
      <c r="G1340" s="26"/>
      <c r="H1340" s="26"/>
      <c r="I1340" s="26"/>
      <c r="K1340" s="26"/>
    </row>
    <row r="1341">
      <c r="A1341" s="17"/>
      <c r="G1341" s="26"/>
      <c r="H1341" s="26"/>
      <c r="I1341" s="26"/>
      <c r="K1341" s="26"/>
    </row>
    <row r="1342">
      <c r="A1342" s="17"/>
      <c r="G1342" s="26"/>
      <c r="H1342" s="26"/>
      <c r="I1342" s="26"/>
      <c r="K1342" s="26"/>
    </row>
    <row r="1343">
      <c r="A1343" s="17"/>
      <c r="G1343" s="26"/>
      <c r="H1343" s="26"/>
      <c r="I1343" s="26"/>
      <c r="K1343" s="26"/>
    </row>
    <row r="1344">
      <c r="A1344" s="17"/>
      <c r="G1344" s="26"/>
      <c r="H1344" s="26"/>
      <c r="I1344" s="26"/>
      <c r="K1344" s="26"/>
    </row>
    <row r="1345">
      <c r="A1345" s="17"/>
      <c r="G1345" s="26"/>
      <c r="H1345" s="26"/>
      <c r="I1345" s="26"/>
      <c r="K1345" s="26"/>
    </row>
    <row r="1346">
      <c r="A1346" s="17"/>
      <c r="G1346" s="26"/>
      <c r="H1346" s="26"/>
      <c r="I1346" s="26"/>
      <c r="K1346" s="26"/>
    </row>
    <row r="1347">
      <c r="A1347" s="17"/>
      <c r="G1347" s="26"/>
      <c r="H1347" s="26"/>
      <c r="I1347" s="26"/>
      <c r="K1347" s="26"/>
    </row>
    <row r="1348">
      <c r="A1348" s="17"/>
      <c r="G1348" s="26"/>
      <c r="H1348" s="26"/>
      <c r="I1348" s="26"/>
      <c r="K1348" s="26"/>
    </row>
    <row r="1349">
      <c r="A1349" s="17"/>
      <c r="G1349" s="26"/>
      <c r="H1349" s="26"/>
      <c r="I1349" s="26"/>
      <c r="K1349" s="26"/>
    </row>
    <row r="1350">
      <c r="A1350" s="17"/>
      <c r="G1350" s="26"/>
      <c r="H1350" s="26"/>
      <c r="I1350" s="26"/>
      <c r="K1350" s="26"/>
    </row>
    <row r="1351">
      <c r="A1351" s="17"/>
      <c r="G1351" s="26"/>
      <c r="H1351" s="26"/>
      <c r="I1351" s="26"/>
      <c r="K1351" s="26"/>
    </row>
    <row r="1352">
      <c r="A1352" s="17"/>
      <c r="G1352" s="26"/>
      <c r="H1352" s="26"/>
      <c r="I1352" s="26"/>
      <c r="K1352" s="26"/>
    </row>
    <row r="1353">
      <c r="A1353" s="17"/>
      <c r="G1353" s="26"/>
      <c r="H1353" s="26"/>
      <c r="I1353" s="26"/>
      <c r="K1353" s="26"/>
    </row>
    <row r="1354">
      <c r="A1354" s="17"/>
      <c r="G1354" s="26"/>
      <c r="H1354" s="26"/>
      <c r="I1354" s="26"/>
      <c r="K1354" s="26"/>
    </row>
    <row r="1355">
      <c r="A1355" s="17"/>
      <c r="G1355" s="26"/>
      <c r="H1355" s="26"/>
      <c r="I1355" s="26"/>
      <c r="K1355" s="26"/>
    </row>
    <row r="1356">
      <c r="A1356" s="17"/>
      <c r="G1356" s="26"/>
      <c r="H1356" s="26"/>
      <c r="I1356" s="26"/>
      <c r="K1356" s="26"/>
    </row>
    <row r="1357">
      <c r="A1357" s="17"/>
      <c r="G1357" s="26"/>
      <c r="H1357" s="26"/>
      <c r="I1357" s="26"/>
      <c r="K1357" s="26"/>
    </row>
    <row r="1358">
      <c r="A1358" s="17"/>
      <c r="G1358" s="26"/>
      <c r="H1358" s="26"/>
      <c r="I1358" s="26"/>
      <c r="K1358" s="26"/>
    </row>
    <row r="1359">
      <c r="A1359" s="17"/>
      <c r="G1359" s="26"/>
      <c r="H1359" s="26"/>
      <c r="I1359" s="26"/>
      <c r="K1359" s="26"/>
    </row>
    <row r="1360">
      <c r="A1360" s="17"/>
      <c r="G1360" s="26"/>
      <c r="H1360" s="26"/>
      <c r="I1360" s="26"/>
      <c r="K1360" s="26"/>
    </row>
    <row r="1361">
      <c r="A1361" s="17"/>
      <c r="G1361" s="26"/>
      <c r="H1361" s="26"/>
      <c r="I1361" s="26"/>
      <c r="K1361" s="26"/>
    </row>
    <row r="1362">
      <c r="A1362" s="17"/>
      <c r="G1362" s="26"/>
      <c r="H1362" s="26"/>
      <c r="I1362" s="26"/>
      <c r="K1362" s="26"/>
    </row>
    <row r="1363">
      <c r="A1363" s="17"/>
      <c r="G1363" s="26"/>
      <c r="H1363" s="26"/>
      <c r="I1363" s="26"/>
      <c r="K1363" s="26"/>
    </row>
    <row r="1364">
      <c r="A1364" s="17"/>
      <c r="G1364" s="26"/>
      <c r="H1364" s="26"/>
      <c r="I1364" s="26"/>
      <c r="K1364" s="26"/>
    </row>
    <row r="1365">
      <c r="A1365" s="17"/>
      <c r="G1365" s="26"/>
      <c r="H1365" s="26"/>
      <c r="I1365" s="26"/>
      <c r="K1365" s="26"/>
    </row>
    <row r="1366">
      <c r="A1366" s="17"/>
      <c r="G1366" s="26"/>
      <c r="H1366" s="26"/>
      <c r="I1366" s="26"/>
      <c r="K1366" s="26"/>
    </row>
    <row r="1367">
      <c r="A1367" s="17"/>
      <c r="G1367" s="26"/>
      <c r="H1367" s="26"/>
      <c r="I1367" s="26"/>
      <c r="K1367" s="26"/>
    </row>
    <row r="1368">
      <c r="A1368" s="17"/>
      <c r="G1368" s="26"/>
      <c r="H1368" s="26"/>
      <c r="I1368" s="26"/>
      <c r="K1368" s="26"/>
    </row>
    <row r="1369">
      <c r="A1369" s="17"/>
      <c r="G1369" s="26"/>
      <c r="H1369" s="26"/>
      <c r="I1369" s="26"/>
      <c r="K1369" s="26"/>
    </row>
    <row r="1370">
      <c r="A1370" s="17"/>
      <c r="G1370" s="26"/>
      <c r="H1370" s="26"/>
      <c r="I1370" s="26"/>
      <c r="K1370" s="26"/>
    </row>
    <row r="1371">
      <c r="A1371" s="17"/>
      <c r="G1371" s="26"/>
      <c r="H1371" s="26"/>
      <c r="I1371" s="26"/>
      <c r="K1371" s="26"/>
    </row>
    <row r="1372">
      <c r="A1372" s="17"/>
      <c r="G1372" s="26"/>
      <c r="H1372" s="26"/>
      <c r="I1372" s="26"/>
      <c r="K1372" s="26"/>
    </row>
    <row r="1373">
      <c r="A1373" s="17"/>
      <c r="G1373" s="26"/>
      <c r="H1373" s="26"/>
      <c r="I1373" s="26"/>
      <c r="K1373" s="26"/>
    </row>
    <row r="1374">
      <c r="A1374" s="17"/>
      <c r="G1374" s="26"/>
      <c r="H1374" s="26"/>
      <c r="I1374" s="26"/>
      <c r="K1374" s="26"/>
    </row>
    <row r="1375">
      <c r="A1375" s="17"/>
      <c r="G1375" s="26"/>
      <c r="H1375" s="26"/>
      <c r="I1375" s="26"/>
      <c r="K1375" s="26"/>
    </row>
    <row r="1376">
      <c r="A1376" s="17"/>
      <c r="G1376" s="26"/>
      <c r="H1376" s="26"/>
      <c r="I1376" s="26"/>
      <c r="K1376" s="26"/>
    </row>
    <row r="1377">
      <c r="A1377" s="17"/>
      <c r="G1377" s="26"/>
      <c r="H1377" s="26"/>
      <c r="I1377" s="26"/>
      <c r="K1377" s="26"/>
    </row>
    <row r="1378">
      <c r="A1378" s="17"/>
      <c r="G1378" s="26"/>
      <c r="H1378" s="26"/>
      <c r="I1378" s="26"/>
      <c r="K1378" s="26"/>
    </row>
    <row r="1379">
      <c r="A1379" s="17"/>
      <c r="G1379" s="26"/>
      <c r="H1379" s="26"/>
      <c r="I1379" s="26"/>
      <c r="K1379" s="26"/>
    </row>
    <row r="1380">
      <c r="A1380" s="17"/>
      <c r="G1380" s="26"/>
      <c r="H1380" s="26"/>
      <c r="I1380" s="26"/>
      <c r="K1380" s="26"/>
    </row>
    <row r="1381">
      <c r="A1381" s="17"/>
      <c r="G1381" s="26"/>
      <c r="H1381" s="26"/>
      <c r="I1381" s="26"/>
      <c r="K1381" s="26"/>
    </row>
    <row r="1382">
      <c r="A1382" s="17"/>
      <c r="G1382" s="26"/>
      <c r="H1382" s="26"/>
      <c r="I1382" s="26"/>
      <c r="K1382" s="26"/>
    </row>
    <row r="1383">
      <c r="A1383" s="17"/>
      <c r="G1383" s="26"/>
      <c r="H1383" s="26"/>
      <c r="I1383" s="26"/>
      <c r="K1383" s="26"/>
    </row>
    <row r="1384">
      <c r="A1384" s="17"/>
      <c r="G1384" s="26"/>
      <c r="H1384" s="26"/>
      <c r="I1384" s="26"/>
      <c r="K1384" s="26"/>
    </row>
    <row r="1385">
      <c r="A1385" s="17"/>
      <c r="G1385" s="26"/>
      <c r="H1385" s="26"/>
      <c r="I1385" s="26"/>
      <c r="K1385" s="26"/>
    </row>
    <row r="1386">
      <c r="A1386" s="17"/>
      <c r="G1386" s="26"/>
      <c r="H1386" s="26"/>
      <c r="I1386" s="26"/>
      <c r="K1386" s="26"/>
    </row>
    <row r="1387">
      <c r="A1387" s="17"/>
      <c r="G1387" s="26"/>
      <c r="H1387" s="26"/>
      <c r="I1387" s="26"/>
      <c r="K1387" s="26"/>
    </row>
    <row r="1388">
      <c r="A1388" s="17"/>
      <c r="G1388" s="26"/>
      <c r="H1388" s="26"/>
      <c r="I1388" s="26"/>
      <c r="K1388" s="26"/>
    </row>
    <row r="1389">
      <c r="A1389" s="17"/>
      <c r="G1389" s="26"/>
      <c r="H1389" s="26"/>
      <c r="I1389" s="26"/>
      <c r="K1389" s="26"/>
    </row>
    <row r="1390">
      <c r="A1390" s="17"/>
      <c r="G1390" s="26"/>
      <c r="H1390" s="26"/>
      <c r="I1390" s="26"/>
      <c r="K1390" s="26"/>
    </row>
    <row r="1391">
      <c r="A1391" s="17"/>
      <c r="G1391" s="26"/>
      <c r="H1391" s="26"/>
      <c r="I1391" s="26"/>
      <c r="K1391" s="26"/>
    </row>
    <row r="1392">
      <c r="A1392" s="17"/>
      <c r="G1392" s="26"/>
      <c r="H1392" s="26"/>
      <c r="I1392" s="26"/>
      <c r="K1392" s="26"/>
    </row>
    <row r="1393">
      <c r="A1393" s="17"/>
      <c r="G1393" s="26"/>
      <c r="H1393" s="26"/>
      <c r="I1393" s="26"/>
      <c r="K1393" s="26"/>
    </row>
    <row r="1394">
      <c r="A1394" s="17"/>
      <c r="G1394" s="26"/>
      <c r="H1394" s="26"/>
      <c r="I1394" s="26"/>
      <c r="K1394" s="26"/>
    </row>
    <row r="1395">
      <c r="A1395" s="17"/>
      <c r="G1395" s="26"/>
      <c r="H1395" s="26"/>
      <c r="I1395" s="26"/>
      <c r="K1395" s="26"/>
    </row>
    <row r="1396">
      <c r="A1396" s="17"/>
      <c r="G1396" s="26"/>
      <c r="H1396" s="26"/>
      <c r="I1396" s="26"/>
      <c r="K1396" s="26"/>
    </row>
    <row r="1397">
      <c r="A1397" s="17"/>
      <c r="G1397" s="26"/>
      <c r="H1397" s="26"/>
      <c r="I1397" s="26"/>
      <c r="K1397" s="26"/>
    </row>
    <row r="1398">
      <c r="A1398" s="17"/>
      <c r="G1398" s="26"/>
      <c r="H1398" s="26"/>
      <c r="I1398" s="26"/>
      <c r="K1398" s="26"/>
    </row>
    <row r="1399">
      <c r="A1399" s="17"/>
      <c r="G1399" s="26"/>
      <c r="H1399" s="26"/>
      <c r="I1399" s="26"/>
      <c r="K1399" s="26"/>
    </row>
    <row r="1400">
      <c r="A1400" s="17"/>
      <c r="G1400" s="26"/>
      <c r="H1400" s="26"/>
      <c r="I1400" s="26"/>
      <c r="K1400" s="26"/>
    </row>
    <row r="1401">
      <c r="A1401" s="17"/>
      <c r="G1401" s="26"/>
      <c r="H1401" s="26"/>
      <c r="I1401" s="26"/>
      <c r="K1401" s="26"/>
    </row>
    <row r="1402">
      <c r="A1402" s="17"/>
      <c r="G1402" s="26"/>
      <c r="H1402" s="26"/>
      <c r="I1402" s="26"/>
      <c r="K1402" s="26"/>
    </row>
    <row r="1403">
      <c r="A1403" s="17"/>
      <c r="G1403" s="26"/>
      <c r="H1403" s="26"/>
      <c r="I1403" s="26"/>
      <c r="K1403" s="26"/>
    </row>
    <row r="1404">
      <c r="A1404" s="17"/>
      <c r="G1404" s="26"/>
      <c r="H1404" s="26"/>
      <c r="I1404" s="26"/>
      <c r="K1404" s="26"/>
    </row>
    <row r="1405">
      <c r="A1405" s="17"/>
      <c r="G1405" s="26"/>
      <c r="H1405" s="26"/>
      <c r="I1405" s="26"/>
      <c r="K1405" s="26"/>
    </row>
    <row r="1406">
      <c r="A1406" s="17"/>
      <c r="G1406" s="26"/>
      <c r="H1406" s="26"/>
      <c r="I1406" s="26"/>
      <c r="K1406" s="26"/>
    </row>
    <row r="1407">
      <c r="A1407" s="17"/>
      <c r="G1407" s="26"/>
      <c r="H1407" s="26"/>
      <c r="I1407" s="26"/>
      <c r="K1407" s="26"/>
    </row>
    <row r="1408">
      <c r="A1408" s="17"/>
      <c r="G1408" s="26"/>
      <c r="H1408" s="26"/>
      <c r="I1408" s="26"/>
      <c r="K1408" s="26"/>
    </row>
    <row r="1409">
      <c r="A1409" s="17"/>
      <c r="G1409" s="26"/>
      <c r="H1409" s="26"/>
      <c r="I1409" s="26"/>
      <c r="K1409" s="26"/>
    </row>
    <row r="1410">
      <c r="A1410" s="17"/>
      <c r="G1410" s="26"/>
      <c r="H1410" s="26"/>
      <c r="I1410" s="26"/>
      <c r="K1410" s="26"/>
    </row>
    <row r="1411">
      <c r="A1411" s="17"/>
      <c r="G1411" s="26"/>
      <c r="H1411" s="26"/>
      <c r="I1411" s="26"/>
      <c r="K1411" s="26"/>
    </row>
    <row r="1412">
      <c r="A1412" s="17"/>
      <c r="G1412" s="26"/>
      <c r="H1412" s="26"/>
      <c r="I1412" s="26"/>
      <c r="K1412" s="26"/>
    </row>
    <row r="1413">
      <c r="A1413" s="17"/>
      <c r="G1413" s="26"/>
      <c r="H1413" s="26"/>
      <c r="I1413" s="26"/>
      <c r="K1413" s="26"/>
    </row>
    <row r="1414">
      <c r="A1414" s="17"/>
      <c r="G1414" s="26"/>
      <c r="H1414" s="26"/>
      <c r="I1414" s="26"/>
      <c r="K1414" s="26"/>
    </row>
    <row r="1415">
      <c r="A1415" s="17"/>
      <c r="G1415" s="26"/>
      <c r="H1415" s="26"/>
      <c r="I1415" s="26"/>
      <c r="K1415" s="26"/>
    </row>
    <row r="1416">
      <c r="A1416" s="17"/>
      <c r="G1416" s="26"/>
      <c r="H1416" s="26"/>
      <c r="I1416" s="26"/>
      <c r="K1416" s="26"/>
    </row>
    <row r="1417">
      <c r="A1417" s="17"/>
      <c r="G1417" s="26"/>
      <c r="H1417" s="26"/>
      <c r="I1417" s="26"/>
      <c r="K1417" s="26"/>
    </row>
    <row r="1418">
      <c r="A1418" s="17"/>
      <c r="G1418" s="26"/>
      <c r="H1418" s="26"/>
      <c r="I1418" s="26"/>
      <c r="K1418" s="26"/>
    </row>
    <row r="1419">
      <c r="A1419" s="17"/>
      <c r="G1419" s="26"/>
      <c r="H1419" s="26"/>
      <c r="I1419" s="26"/>
      <c r="K1419" s="26"/>
    </row>
    <row r="1420">
      <c r="A1420" s="17"/>
      <c r="G1420" s="26"/>
      <c r="H1420" s="26"/>
      <c r="I1420" s="26"/>
      <c r="K1420" s="26"/>
    </row>
    <row r="1421">
      <c r="A1421" s="17"/>
      <c r="G1421" s="26"/>
      <c r="H1421" s="26"/>
      <c r="I1421" s="26"/>
      <c r="K1421" s="26"/>
    </row>
    <row r="1422">
      <c r="A1422" s="17"/>
      <c r="G1422" s="26"/>
      <c r="H1422" s="26"/>
      <c r="I1422" s="26"/>
      <c r="K1422" s="26"/>
    </row>
    <row r="1423">
      <c r="A1423" s="17"/>
      <c r="G1423" s="26"/>
      <c r="H1423" s="26"/>
      <c r="I1423" s="26"/>
      <c r="K1423" s="26"/>
    </row>
    <row r="1424">
      <c r="A1424" s="17"/>
      <c r="G1424" s="26"/>
      <c r="H1424" s="26"/>
      <c r="I1424" s="26"/>
      <c r="K1424" s="26"/>
    </row>
    <row r="1425">
      <c r="A1425" s="17"/>
      <c r="G1425" s="26"/>
      <c r="H1425" s="26"/>
      <c r="I1425" s="26"/>
      <c r="K1425" s="26"/>
    </row>
    <row r="1426">
      <c r="A1426" s="17"/>
      <c r="G1426" s="26"/>
      <c r="H1426" s="26"/>
      <c r="I1426" s="26"/>
      <c r="K1426" s="26"/>
    </row>
    <row r="1427">
      <c r="A1427" s="17"/>
      <c r="G1427" s="26"/>
      <c r="H1427" s="26"/>
      <c r="I1427" s="26"/>
      <c r="K1427" s="26"/>
    </row>
    <row r="1428">
      <c r="A1428" s="17"/>
      <c r="G1428" s="26"/>
      <c r="H1428" s="26"/>
      <c r="I1428" s="26"/>
      <c r="K1428" s="26"/>
    </row>
    <row r="1429">
      <c r="A1429" s="17"/>
      <c r="G1429" s="26"/>
      <c r="H1429" s="26"/>
      <c r="I1429" s="26"/>
      <c r="K1429" s="26"/>
    </row>
    <row r="1430">
      <c r="A1430" s="17"/>
      <c r="G1430" s="26"/>
      <c r="H1430" s="26"/>
      <c r="I1430" s="26"/>
      <c r="K1430" s="26"/>
    </row>
    <row r="1431">
      <c r="A1431" s="17"/>
      <c r="G1431" s="26"/>
      <c r="H1431" s="26"/>
      <c r="I1431" s="26"/>
      <c r="K1431" s="26"/>
    </row>
    <row r="1432">
      <c r="A1432" s="17"/>
      <c r="G1432" s="26"/>
      <c r="H1432" s="26"/>
      <c r="I1432" s="26"/>
      <c r="K1432" s="26"/>
    </row>
    <row r="1433">
      <c r="A1433" s="17"/>
      <c r="G1433" s="26"/>
      <c r="H1433" s="26"/>
      <c r="I1433" s="26"/>
      <c r="K1433" s="26"/>
    </row>
    <row r="1434">
      <c r="A1434" s="17"/>
      <c r="G1434" s="26"/>
      <c r="H1434" s="26"/>
      <c r="I1434" s="26"/>
      <c r="K1434" s="26"/>
    </row>
    <row r="1435">
      <c r="A1435" s="17"/>
      <c r="G1435" s="26"/>
      <c r="H1435" s="26"/>
      <c r="I1435" s="26"/>
      <c r="K1435" s="26"/>
    </row>
    <row r="1436">
      <c r="A1436" s="17"/>
      <c r="G1436" s="26"/>
      <c r="H1436" s="26"/>
      <c r="I1436" s="26"/>
      <c r="K1436" s="26"/>
    </row>
    <row r="1437">
      <c r="A1437" s="17"/>
      <c r="G1437" s="26"/>
      <c r="H1437" s="26"/>
      <c r="I1437" s="26"/>
      <c r="K1437" s="26"/>
    </row>
    <row r="1438">
      <c r="A1438" s="17"/>
      <c r="G1438" s="26"/>
      <c r="H1438" s="26"/>
      <c r="I1438" s="26"/>
      <c r="K1438" s="26"/>
    </row>
    <row r="1439">
      <c r="A1439" s="17"/>
      <c r="G1439" s="26"/>
      <c r="H1439" s="26"/>
      <c r="I1439" s="26"/>
      <c r="K1439" s="26"/>
    </row>
    <row r="1440">
      <c r="A1440" s="17"/>
      <c r="G1440" s="26"/>
      <c r="H1440" s="26"/>
      <c r="I1440" s="26"/>
      <c r="K1440" s="26"/>
    </row>
    <row r="1441">
      <c r="A1441" s="17"/>
      <c r="G1441" s="26"/>
      <c r="H1441" s="26"/>
      <c r="I1441" s="26"/>
      <c r="K1441" s="26"/>
    </row>
    <row r="1442">
      <c r="A1442" s="17"/>
      <c r="G1442" s="26"/>
      <c r="H1442" s="26"/>
      <c r="I1442" s="26"/>
      <c r="K1442" s="26"/>
    </row>
    <row r="1443">
      <c r="A1443" s="17"/>
      <c r="G1443" s="26"/>
      <c r="H1443" s="26"/>
      <c r="I1443" s="26"/>
      <c r="K1443" s="26"/>
    </row>
    <row r="1444">
      <c r="A1444" s="17"/>
      <c r="G1444" s="26"/>
      <c r="H1444" s="26"/>
      <c r="I1444" s="26"/>
      <c r="K1444" s="26"/>
    </row>
    <row r="1445">
      <c r="A1445" s="17"/>
      <c r="G1445" s="26"/>
      <c r="H1445" s="26"/>
      <c r="I1445" s="26"/>
      <c r="K1445" s="26"/>
    </row>
    <row r="1446">
      <c r="A1446" s="17"/>
      <c r="G1446" s="26"/>
      <c r="H1446" s="26"/>
      <c r="I1446" s="26"/>
      <c r="K1446" s="26"/>
    </row>
    <row r="1447">
      <c r="A1447" s="17"/>
      <c r="G1447" s="26"/>
      <c r="H1447" s="26"/>
      <c r="I1447" s="26"/>
      <c r="K1447" s="26"/>
    </row>
    <row r="1448">
      <c r="A1448" s="17"/>
      <c r="G1448" s="26"/>
      <c r="H1448" s="26"/>
      <c r="I1448" s="26"/>
      <c r="K1448" s="26"/>
    </row>
    <row r="1449">
      <c r="A1449" s="17"/>
      <c r="G1449" s="26"/>
      <c r="H1449" s="26"/>
      <c r="I1449" s="26"/>
      <c r="K1449" s="26"/>
    </row>
    <row r="1450">
      <c r="A1450" s="17"/>
      <c r="G1450" s="26"/>
      <c r="H1450" s="26"/>
      <c r="I1450" s="26"/>
      <c r="K1450" s="26"/>
    </row>
    <row r="1451">
      <c r="A1451" s="17"/>
      <c r="G1451" s="26"/>
      <c r="H1451" s="26"/>
      <c r="I1451" s="26"/>
      <c r="K1451" s="26"/>
    </row>
    <row r="1452">
      <c r="A1452" s="17"/>
      <c r="G1452" s="26"/>
      <c r="H1452" s="26"/>
      <c r="I1452" s="26"/>
      <c r="K1452" s="26"/>
    </row>
    <row r="1453">
      <c r="A1453" s="17"/>
      <c r="G1453" s="26"/>
      <c r="H1453" s="26"/>
      <c r="I1453" s="26"/>
      <c r="K1453" s="26"/>
    </row>
    <row r="1454">
      <c r="A1454" s="17"/>
      <c r="G1454" s="26"/>
      <c r="H1454" s="26"/>
      <c r="I1454" s="26"/>
      <c r="K1454" s="26"/>
    </row>
    <row r="1455">
      <c r="A1455" s="17"/>
      <c r="G1455" s="26"/>
      <c r="H1455" s="26"/>
      <c r="I1455" s="26"/>
      <c r="K1455" s="26"/>
    </row>
    <row r="1456">
      <c r="A1456" s="17"/>
      <c r="G1456" s="26"/>
      <c r="H1456" s="26"/>
      <c r="I1456" s="26"/>
      <c r="K1456" s="26"/>
    </row>
    <row r="1457">
      <c r="A1457" s="17"/>
      <c r="G1457" s="26"/>
      <c r="H1457" s="26"/>
      <c r="I1457" s="26"/>
      <c r="K1457" s="26"/>
    </row>
    <row r="1458">
      <c r="A1458" s="17"/>
      <c r="G1458" s="26"/>
      <c r="H1458" s="26"/>
      <c r="I1458" s="26"/>
      <c r="K1458" s="26"/>
    </row>
    <row r="1459">
      <c r="A1459" s="17"/>
      <c r="G1459" s="26"/>
      <c r="H1459" s="26"/>
      <c r="I1459" s="26"/>
      <c r="K1459" s="26"/>
    </row>
    <row r="1460">
      <c r="A1460" s="17"/>
      <c r="G1460" s="26"/>
      <c r="H1460" s="26"/>
      <c r="I1460" s="26"/>
      <c r="K1460" s="26"/>
    </row>
    <row r="1461">
      <c r="A1461" s="17"/>
      <c r="G1461" s="26"/>
      <c r="H1461" s="26"/>
      <c r="I1461" s="26"/>
      <c r="K1461" s="26"/>
    </row>
    <row r="1462">
      <c r="A1462" s="17"/>
      <c r="G1462" s="26"/>
      <c r="H1462" s="26"/>
      <c r="I1462" s="26"/>
      <c r="K1462" s="26"/>
    </row>
    <row r="1463">
      <c r="A1463" s="17"/>
      <c r="G1463" s="26"/>
      <c r="H1463" s="26"/>
      <c r="I1463" s="26"/>
      <c r="K1463" s="26"/>
    </row>
    <row r="1464">
      <c r="A1464" s="17"/>
      <c r="G1464" s="26"/>
      <c r="H1464" s="26"/>
      <c r="I1464" s="26"/>
      <c r="K1464" s="26"/>
    </row>
    <row r="1465">
      <c r="A1465" s="17"/>
      <c r="G1465" s="26"/>
      <c r="H1465" s="26"/>
      <c r="I1465" s="26"/>
      <c r="K1465" s="26"/>
    </row>
    <row r="1466">
      <c r="A1466" s="17"/>
      <c r="G1466" s="26"/>
      <c r="H1466" s="26"/>
      <c r="I1466" s="26"/>
      <c r="K1466" s="26"/>
    </row>
    <row r="1467">
      <c r="A1467" s="17"/>
      <c r="G1467" s="26"/>
      <c r="H1467" s="26"/>
      <c r="I1467" s="26"/>
      <c r="K1467" s="26"/>
    </row>
    <row r="1468">
      <c r="A1468" s="17"/>
      <c r="G1468" s="26"/>
      <c r="H1468" s="26"/>
      <c r="I1468" s="26"/>
      <c r="K1468" s="26"/>
    </row>
    <row r="1469">
      <c r="A1469" s="17"/>
      <c r="G1469" s="26"/>
      <c r="H1469" s="26"/>
      <c r="I1469" s="26"/>
      <c r="K1469" s="26"/>
    </row>
    <row r="1470">
      <c r="A1470" s="17"/>
      <c r="G1470" s="26"/>
      <c r="H1470" s="26"/>
      <c r="I1470" s="26"/>
      <c r="K1470" s="26"/>
    </row>
    <row r="1471">
      <c r="A1471" s="17"/>
      <c r="G1471" s="26"/>
      <c r="H1471" s="26"/>
      <c r="I1471" s="26"/>
      <c r="K1471" s="26"/>
    </row>
    <row r="1472">
      <c r="A1472" s="17"/>
      <c r="G1472" s="26"/>
      <c r="H1472" s="26"/>
      <c r="I1472" s="26"/>
      <c r="K1472" s="26"/>
    </row>
    <row r="1473">
      <c r="A1473" s="17"/>
      <c r="G1473" s="26"/>
      <c r="H1473" s="26"/>
      <c r="I1473" s="26"/>
      <c r="K1473" s="26"/>
    </row>
    <row r="1474">
      <c r="A1474" s="17"/>
      <c r="G1474" s="26"/>
      <c r="H1474" s="26"/>
      <c r="I1474" s="26"/>
      <c r="K1474" s="26"/>
    </row>
    <row r="1475">
      <c r="A1475" s="17"/>
      <c r="G1475" s="26"/>
      <c r="H1475" s="26"/>
      <c r="I1475" s="26"/>
      <c r="K1475" s="26"/>
    </row>
    <row r="1476">
      <c r="A1476" s="17"/>
      <c r="G1476" s="26"/>
      <c r="H1476" s="26"/>
      <c r="I1476" s="26"/>
      <c r="K1476" s="26"/>
    </row>
    <row r="1477">
      <c r="A1477" s="17"/>
      <c r="G1477" s="26"/>
      <c r="H1477" s="26"/>
      <c r="I1477" s="26"/>
      <c r="K1477" s="26"/>
    </row>
    <row r="1478">
      <c r="A1478" s="17"/>
      <c r="G1478" s="26"/>
      <c r="H1478" s="26"/>
      <c r="I1478" s="26"/>
      <c r="K1478" s="26"/>
    </row>
    <row r="1479">
      <c r="A1479" s="17"/>
      <c r="G1479" s="26"/>
      <c r="H1479" s="26"/>
      <c r="I1479" s="26"/>
      <c r="K1479" s="26"/>
    </row>
    <row r="1480">
      <c r="A1480" s="17"/>
      <c r="G1480" s="26"/>
      <c r="H1480" s="26"/>
      <c r="I1480" s="26"/>
      <c r="K1480" s="26"/>
    </row>
    <row r="1481">
      <c r="A1481" s="17"/>
      <c r="G1481" s="26"/>
      <c r="H1481" s="26"/>
      <c r="I1481" s="26"/>
      <c r="K1481" s="26"/>
    </row>
    <row r="1482">
      <c r="A1482" s="17"/>
      <c r="G1482" s="26"/>
      <c r="H1482" s="26"/>
      <c r="I1482" s="26"/>
      <c r="K1482" s="26"/>
    </row>
    <row r="1483">
      <c r="A1483" s="17"/>
      <c r="G1483" s="26"/>
      <c r="H1483" s="26"/>
      <c r="I1483" s="26"/>
      <c r="K1483" s="26"/>
    </row>
    <row r="1484">
      <c r="A1484" s="17"/>
      <c r="G1484" s="26"/>
      <c r="H1484" s="26"/>
      <c r="I1484" s="26"/>
      <c r="K1484" s="26"/>
    </row>
    <row r="1485">
      <c r="A1485" s="17"/>
      <c r="G1485" s="26"/>
      <c r="H1485" s="26"/>
      <c r="I1485" s="26"/>
      <c r="K1485" s="26"/>
    </row>
    <row r="1486">
      <c r="A1486" s="17"/>
      <c r="G1486" s="26"/>
      <c r="H1486" s="26"/>
      <c r="I1486" s="26"/>
      <c r="K1486" s="26"/>
    </row>
    <row r="1487">
      <c r="A1487" s="17"/>
      <c r="G1487" s="26"/>
      <c r="H1487" s="26"/>
      <c r="I1487" s="26"/>
      <c r="K1487" s="26"/>
    </row>
    <row r="1488">
      <c r="A1488" s="17"/>
      <c r="G1488" s="26"/>
      <c r="H1488" s="26"/>
      <c r="I1488" s="26"/>
      <c r="K1488" s="26"/>
    </row>
    <row r="1489">
      <c r="A1489" s="17"/>
      <c r="G1489" s="26"/>
      <c r="H1489" s="26"/>
      <c r="I1489" s="26"/>
      <c r="K1489" s="26"/>
    </row>
    <row r="1490">
      <c r="A1490" s="17"/>
      <c r="G1490" s="26"/>
      <c r="H1490" s="26"/>
      <c r="I1490" s="26"/>
      <c r="K1490" s="26"/>
    </row>
    <row r="1491">
      <c r="A1491" s="17"/>
      <c r="G1491" s="26"/>
      <c r="H1491" s="26"/>
      <c r="I1491" s="26"/>
      <c r="K1491" s="26"/>
    </row>
    <row r="1492">
      <c r="A1492" s="17"/>
      <c r="G1492" s="26"/>
      <c r="H1492" s="26"/>
      <c r="I1492" s="26"/>
      <c r="K1492" s="26"/>
    </row>
    <row r="1493">
      <c r="A1493" s="17"/>
      <c r="G1493" s="26"/>
      <c r="H1493" s="26"/>
      <c r="I1493" s="26"/>
      <c r="K1493" s="26"/>
    </row>
    <row r="1494">
      <c r="A1494" s="17"/>
      <c r="G1494" s="26"/>
      <c r="H1494" s="26"/>
      <c r="I1494" s="26"/>
      <c r="K1494" s="26"/>
    </row>
    <row r="1495">
      <c r="A1495" s="17"/>
      <c r="G1495" s="26"/>
      <c r="H1495" s="26"/>
      <c r="I1495" s="26"/>
      <c r="K1495" s="26"/>
    </row>
    <row r="1496">
      <c r="A1496" s="17"/>
      <c r="G1496" s="26"/>
      <c r="H1496" s="26"/>
      <c r="I1496" s="26"/>
      <c r="K1496" s="26"/>
    </row>
    <row r="1497">
      <c r="A1497" s="17"/>
      <c r="G1497" s="26"/>
      <c r="H1497" s="26"/>
      <c r="I1497" s="26"/>
      <c r="K1497" s="26"/>
    </row>
    <row r="1498">
      <c r="A1498" s="17"/>
      <c r="G1498" s="26"/>
      <c r="H1498" s="26"/>
      <c r="I1498" s="26"/>
      <c r="K1498" s="26"/>
    </row>
    <row r="1499">
      <c r="A1499" s="17"/>
      <c r="G1499" s="26"/>
      <c r="H1499" s="26"/>
      <c r="I1499" s="26"/>
      <c r="K1499" s="26"/>
    </row>
    <row r="1500">
      <c r="A1500" s="17"/>
      <c r="G1500" s="26"/>
      <c r="H1500" s="26"/>
      <c r="I1500" s="26"/>
      <c r="K1500" s="26"/>
    </row>
    <row r="1501">
      <c r="A1501" s="17"/>
      <c r="G1501" s="26"/>
      <c r="H1501" s="26"/>
      <c r="I1501" s="26"/>
      <c r="K1501" s="26"/>
    </row>
    <row r="1502">
      <c r="A1502" s="17"/>
      <c r="G1502" s="26"/>
      <c r="H1502" s="26"/>
      <c r="I1502" s="26"/>
      <c r="K1502" s="26"/>
    </row>
    <row r="1503">
      <c r="A1503" s="17"/>
      <c r="G1503" s="26"/>
      <c r="H1503" s="26"/>
      <c r="I1503" s="26"/>
      <c r="K1503" s="26"/>
    </row>
    <row r="1504">
      <c r="A1504" s="17"/>
      <c r="G1504" s="26"/>
      <c r="H1504" s="26"/>
      <c r="I1504" s="26"/>
      <c r="K1504" s="26"/>
    </row>
    <row r="1505">
      <c r="A1505" s="17"/>
      <c r="G1505" s="26"/>
      <c r="H1505" s="26"/>
      <c r="I1505" s="26"/>
      <c r="K1505" s="26"/>
    </row>
    <row r="1506">
      <c r="A1506" s="17"/>
      <c r="G1506" s="26"/>
      <c r="H1506" s="26"/>
      <c r="I1506" s="26"/>
      <c r="K1506" s="26"/>
    </row>
    <row r="1507">
      <c r="A1507" s="17"/>
      <c r="G1507" s="26"/>
      <c r="H1507" s="26"/>
      <c r="I1507" s="26"/>
      <c r="K1507" s="26"/>
    </row>
    <row r="1508">
      <c r="A1508" s="17"/>
      <c r="G1508" s="26"/>
      <c r="H1508" s="26"/>
      <c r="I1508" s="26"/>
      <c r="K1508" s="26"/>
    </row>
    <row r="1509">
      <c r="A1509" s="17"/>
      <c r="G1509" s="26"/>
      <c r="H1509" s="26"/>
      <c r="I1509" s="26"/>
      <c r="K1509" s="26"/>
    </row>
    <row r="1510">
      <c r="A1510" s="17"/>
      <c r="G1510" s="26"/>
      <c r="H1510" s="26"/>
      <c r="I1510" s="26"/>
      <c r="K1510" s="26"/>
    </row>
    <row r="1511">
      <c r="A1511" s="17"/>
      <c r="G1511" s="26"/>
      <c r="H1511" s="26"/>
      <c r="I1511" s="26"/>
      <c r="K1511" s="26"/>
    </row>
    <row r="1512">
      <c r="A1512" s="17"/>
      <c r="G1512" s="26"/>
      <c r="H1512" s="26"/>
      <c r="I1512" s="26"/>
      <c r="K1512" s="26"/>
    </row>
    <row r="1513">
      <c r="A1513" s="17"/>
      <c r="G1513" s="26"/>
      <c r="H1513" s="26"/>
      <c r="I1513" s="26"/>
      <c r="K1513" s="26"/>
    </row>
    <row r="1514">
      <c r="A1514" s="17"/>
      <c r="G1514" s="26"/>
      <c r="H1514" s="26"/>
      <c r="I1514" s="26"/>
      <c r="K1514" s="26"/>
    </row>
    <row r="1515">
      <c r="A1515" s="17"/>
      <c r="G1515" s="26"/>
      <c r="H1515" s="26"/>
      <c r="I1515" s="26"/>
      <c r="K1515" s="26"/>
    </row>
    <row r="1516">
      <c r="A1516" s="17"/>
      <c r="G1516" s="26"/>
      <c r="H1516" s="26"/>
      <c r="I1516" s="26"/>
      <c r="K1516" s="26"/>
    </row>
    <row r="1517">
      <c r="A1517" s="17"/>
      <c r="G1517" s="26"/>
      <c r="H1517" s="26"/>
      <c r="I1517" s="26"/>
      <c r="K1517" s="26"/>
    </row>
    <row r="1518">
      <c r="A1518" s="17"/>
      <c r="G1518" s="26"/>
      <c r="H1518" s="26"/>
      <c r="I1518" s="26"/>
      <c r="K1518" s="26"/>
    </row>
    <row r="1519">
      <c r="A1519" s="17"/>
      <c r="G1519" s="26"/>
      <c r="H1519" s="26"/>
      <c r="I1519" s="26"/>
      <c r="K1519" s="26"/>
    </row>
    <row r="1520">
      <c r="A1520" s="17"/>
      <c r="G1520" s="26"/>
      <c r="H1520" s="26"/>
      <c r="I1520" s="26"/>
      <c r="K1520" s="26"/>
    </row>
    <row r="1521">
      <c r="A1521" s="17"/>
      <c r="G1521" s="26"/>
      <c r="H1521" s="26"/>
      <c r="I1521" s="26"/>
      <c r="K1521" s="26"/>
    </row>
    <row r="1522">
      <c r="A1522" s="17"/>
      <c r="G1522" s="26"/>
      <c r="H1522" s="26"/>
      <c r="I1522" s="26"/>
      <c r="K1522" s="26"/>
    </row>
    <row r="1523">
      <c r="A1523" s="17"/>
      <c r="G1523" s="26"/>
      <c r="H1523" s="26"/>
      <c r="I1523" s="26"/>
      <c r="K1523" s="26"/>
    </row>
    <row r="1524">
      <c r="A1524" s="17"/>
      <c r="G1524" s="26"/>
      <c r="H1524" s="26"/>
      <c r="I1524" s="26"/>
      <c r="K1524" s="26"/>
    </row>
    <row r="1525">
      <c r="A1525" s="17"/>
      <c r="G1525" s="26"/>
      <c r="H1525" s="26"/>
      <c r="I1525" s="26"/>
      <c r="K1525" s="26"/>
    </row>
    <row r="1526">
      <c r="A1526" s="17"/>
      <c r="G1526" s="26"/>
      <c r="H1526" s="26"/>
      <c r="I1526" s="26"/>
      <c r="K1526" s="26"/>
    </row>
    <row r="1527">
      <c r="A1527" s="17"/>
      <c r="G1527" s="26"/>
      <c r="H1527" s="26"/>
      <c r="I1527" s="26"/>
      <c r="K1527" s="26"/>
    </row>
    <row r="1528">
      <c r="A1528" s="17"/>
      <c r="G1528" s="26"/>
      <c r="H1528" s="26"/>
      <c r="I1528" s="26"/>
      <c r="K1528" s="26"/>
    </row>
    <row r="1529">
      <c r="A1529" s="17"/>
      <c r="G1529" s="26"/>
      <c r="H1529" s="26"/>
      <c r="I1529" s="26"/>
      <c r="K1529" s="26"/>
    </row>
    <row r="1530">
      <c r="A1530" s="17"/>
      <c r="G1530" s="26"/>
      <c r="H1530" s="26"/>
      <c r="I1530" s="26"/>
      <c r="K1530" s="26"/>
    </row>
    <row r="1531">
      <c r="A1531" s="17"/>
      <c r="G1531" s="26"/>
      <c r="H1531" s="26"/>
      <c r="I1531" s="26"/>
      <c r="K1531" s="26"/>
    </row>
    <row r="1532">
      <c r="A1532" s="17"/>
      <c r="G1532" s="26"/>
      <c r="H1532" s="26"/>
      <c r="I1532" s="26"/>
      <c r="K1532" s="26"/>
    </row>
    <row r="1533">
      <c r="A1533" s="17"/>
      <c r="G1533" s="26"/>
      <c r="H1533" s="26"/>
      <c r="I1533" s="26"/>
      <c r="K1533" s="26"/>
    </row>
    <row r="1534">
      <c r="A1534" s="17"/>
      <c r="G1534" s="26"/>
      <c r="H1534" s="26"/>
      <c r="I1534" s="26"/>
      <c r="K1534" s="26"/>
    </row>
    <row r="1535">
      <c r="A1535" s="17"/>
      <c r="G1535" s="26"/>
      <c r="H1535" s="26"/>
      <c r="I1535" s="26"/>
      <c r="K1535" s="26"/>
    </row>
    <row r="1536">
      <c r="A1536" s="17"/>
      <c r="G1536" s="26"/>
      <c r="H1536" s="26"/>
      <c r="I1536" s="26"/>
      <c r="K1536" s="26"/>
    </row>
    <row r="1537">
      <c r="A1537" s="17"/>
      <c r="G1537" s="26"/>
      <c r="H1537" s="26"/>
      <c r="I1537" s="26"/>
      <c r="K1537" s="26"/>
    </row>
    <row r="1538">
      <c r="A1538" s="17"/>
      <c r="G1538" s="26"/>
      <c r="H1538" s="26"/>
      <c r="I1538" s="26"/>
      <c r="K1538" s="26"/>
    </row>
    <row r="1539">
      <c r="A1539" s="17"/>
      <c r="G1539" s="26"/>
      <c r="H1539" s="26"/>
      <c r="I1539" s="26"/>
      <c r="K1539" s="26"/>
    </row>
    <row r="1540">
      <c r="A1540" s="17"/>
      <c r="G1540" s="26"/>
      <c r="H1540" s="26"/>
      <c r="I1540" s="26"/>
      <c r="K1540" s="26"/>
    </row>
    <row r="1541">
      <c r="A1541" s="17"/>
      <c r="G1541" s="26"/>
      <c r="H1541" s="26"/>
      <c r="I1541" s="26"/>
      <c r="K1541" s="26"/>
    </row>
    <row r="1542">
      <c r="A1542" s="17"/>
      <c r="G1542" s="26"/>
      <c r="H1542" s="26"/>
      <c r="I1542" s="26"/>
      <c r="K1542" s="26"/>
    </row>
    <row r="1543">
      <c r="A1543" s="17"/>
      <c r="G1543" s="26"/>
      <c r="H1543" s="26"/>
      <c r="I1543" s="26"/>
      <c r="K1543" s="26"/>
    </row>
    <row r="1544">
      <c r="A1544" s="17"/>
      <c r="G1544" s="26"/>
      <c r="H1544" s="26"/>
      <c r="I1544" s="26"/>
      <c r="K1544" s="26"/>
    </row>
    <row r="1545">
      <c r="A1545" s="17"/>
      <c r="G1545" s="26"/>
      <c r="H1545" s="26"/>
      <c r="I1545" s="26"/>
      <c r="K1545" s="26"/>
    </row>
    <row r="1546">
      <c r="A1546" s="17"/>
      <c r="G1546" s="26"/>
      <c r="H1546" s="26"/>
      <c r="I1546" s="26"/>
      <c r="K1546" s="26"/>
    </row>
    <row r="1547">
      <c r="A1547" s="17"/>
      <c r="G1547" s="26"/>
      <c r="H1547" s="26"/>
      <c r="I1547" s="26"/>
      <c r="K1547" s="26"/>
    </row>
    <row r="1548">
      <c r="A1548" s="17"/>
      <c r="G1548" s="26"/>
      <c r="H1548" s="26"/>
      <c r="I1548" s="26"/>
      <c r="K1548" s="26"/>
    </row>
    <row r="1549">
      <c r="A1549" s="17"/>
      <c r="G1549" s="26"/>
      <c r="H1549" s="26"/>
      <c r="I1549" s="26"/>
      <c r="K1549" s="26"/>
    </row>
    <row r="1550">
      <c r="A1550" s="17"/>
      <c r="G1550" s="26"/>
      <c r="H1550" s="26"/>
      <c r="I1550" s="26"/>
      <c r="K1550" s="26"/>
    </row>
    <row r="1551">
      <c r="A1551" s="17"/>
      <c r="G1551" s="26"/>
      <c r="H1551" s="26"/>
      <c r="I1551" s="26"/>
      <c r="K1551" s="26"/>
    </row>
    <row r="1552">
      <c r="A1552" s="17"/>
      <c r="G1552" s="26"/>
      <c r="H1552" s="26"/>
      <c r="I1552" s="26"/>
      <c r="K1552" s="26"/>
    </row>
    <row r="1553">
      <c r="A1553" s="17"/>
      <c r="G1553" s="26"/>
      <c r="H1553" s="26"/>
      <c r="I1553" s="26"/>
      <c r="K1553" s="26"/>
    </row>
    <row r="1554">
      <c r="A1554" s="17"/>
      <c r="G1554" s="26"/>
      <c r="H1554" s="26"/>
      <c r="I1554" s="26"/>
      <c r="K1554" s="26"/>
    </row>
    <row r="1555">
      <c r="A1555" s="17"/>
      <c r="G1555" s="26"/>
      <c r="H1555" s="26"/>
      <c r="I1555" s="26"/>
      <c r="K1555" s="26"/>
    </row>
    <row r="1556">
      <c r="A1556" s="17"/>
      <c r="G1556" s="26"/>
      <c r="H1556" s="26"/>
      <c r="I1556" s="26"/>
      <c r="K1556" s="26"/>
    </row>
    <row r="1557">
      <c r="A1557" s="17"/>
      <c r="G1557" s="26"/>
      <c r="H1557" s="26"/>
      <c r="I1557" s="26"/>
      <c r="K1557" s="26"/>
    </row>
    <row r="1558">
      <c r="A1558" s="17"/>
      <c r="G1558" s="26"/>
      <c r="H1558" s="26"/>
      <c r="I1558" s="26"/>
      <c r="K1558" s="26"/>
    </row>
    <row r="1559">
      <c r="A1559" s="17"/>
      <c r="G1559" s="26"/>
      <c r="H1559" s="26"/>
      <c r="I1559" s="26"/>
      <c r="K1559" s="26"/>
    </row>
    <row r="1560">
      <c r="A1560" s="17"/>
      <c r="G1560" s="26"/>
      <c r="H1560" s="26"/>
      <c r="I1560" s="26"/>
      <c r="K1560" s="26"/>
    </row>
    <row r="1561">
      <c r="A1561" s="17"/>
      <c r="G1561" s="26"/>
      <c r="H1561" s="26"/>
      <c r="I1561" s="26"/>
      <c r="K1561" s="26"/>
    </row>
    <row r="1562">
      <c r="A1562" s="17"/>
      <c r="G1562" s="26"/>
      <c r="H1562" s="26"/>
      <c r="I1562" s="26"/>
      <c r="K1562" s="26"/>
    </row>
    <row r="1563">
      <c r="A1563" s="17"/>
      <c r="G1563" s="26"/>
      <c r="H1563" s="26"/>
      <c r="I1563" s="26"/>
      <c r="K1563" s="26"/>
    </row>
    <row r="1564">
      <c r="A1564" s="17"/>
      <c r="G1564" s="26"/>
      <c r="H1564" s="26"/>
      <c r="I1564" s="26"/>
      <c r="K1564" s="26"/>
    </row>
    <row r="1565">
      <c r="A1565" s="17"/>
      <c r="G1565" s="26"/>
      <c r="H1565" s="26"/>
      <c r="I1565" s="26"/>
      <c r="K1565" s="26"/>
    </row>
    <row r="1566">
      <c r="A1566" s="17"/>
      <c r="G1566" s="26"/>
      <c r="H1566" s="26"/>
      <c r="I1566" s="26"/>
      <c r="K1566" s="26"/>
    </row>
    <row r="1567">
      <c r="A1567" s="17"/>
      <c r="G1567" s="26"/>
      <c r="H1567" s="26"/>
      <c r="I1567" s="26"/>
      <c r="K1567" s="26"/>
    </row>
    <row r="1568">
      <c r="A1568" s="17"/>
      <c r="G1568" s="26"/>
      <c r="H1568" s="26"/>
      <c r="I1568" s="26"/>
      <c r="K1568" s="26"/>
    </row>
    <row r="1569">
      <c r="A1569" s="17"/>
      <c r="G1569" s="26"/>
      <c r="H1569" s="26"/>
      <c r="I1569" s="26"/>
      <c r="K1569" s="26"/>
    </row>
    <row r="1570">
      <c r="A1570" s="17"/>
      <c r="G1570" s="26"/>
      <c r="H1570" s="26"/>
      <c r="I1570" s="26"/>
      <c r="K1570" s="26"/>
    </row>
    <row r="1571">
      <c r="A1571" s="17"/>
      <c r="G1571" s="26"/>
      <c r="H1571" s="26"/>
      <c r="I1571" s="26"/>
      <c r="K1571" s="26"/>
    </row>
    <row r="1572">
      <c r="A1572" s="17"/>
      <c r="G1572" s="26"/>
      <c r="H1572" s="26"/>
      <c r="I1572" s="26"/>
      <c r="K1572" s="26"/>
    </row>
    <row r="1573">
      <c r="A1573" s="17"/>
      <c r="G1573" s="26"/>
      <c r="H1573" s="26"/>
      <c r="I1573" s="26"/>
      <c r="K1573" s="26"/>
    </row>
    <row r="1574">
      <c r="A1574" s="17"/>
      <c r="G1574" s="26"/>
      <c r="H1574" s="26"/>
      <c r="I1574" s="26"/>
      <c r="K1574" s="26"/>
    </row>
    <row r="1575">
      <c r="A1575" s="17"/>
      <c r="G1575" s="26"/>
      <c r="H1575" s="26"/>
      <c r="I1575" s="26"/>
      <c r="K1575" s="26"/>
    </row>
    <row r="1576">
      <c r="A1576" s="17"/>
      <c r="G1576" s="26"/>
      <c r="H1576" s="26"/>
      <c r="I1576" s="26"/>
      <c r="K1576" s="26"/>
    </row>
    <row r="1577">
      <c r="A1577" s="17"/>
      <c r="G1577" s="26"/>
      <c r="H1577" s="26"/>
      <c r="I1577" s="26"/>
      <c r="K1577" s="26"/>
    </row>
    <row r="1578">
      <c r="A1578" s="17"/>
      <c r="G1578" s="26"/>
      <c r="H1578" s="26"/>
      <c r="I1578" s="26"/>
      <c r="K1578" s="26"/>
    </row>
    <row r="1579">
      <c r="A1579" s="17"/>
      <c r="G1579" s="26"/>
      <c r="H1579" s="26"/>
      <c r="I1579" s="26"/>
      <c r="K1579" s="26"/>
    </row>
    <row r="1580">
      <c r="A1580" s="17"/>
      <c r="G1580" s="26"/>
      <c r="H1580" s="26"/>
      <c r="I1580" s="26"/>
      <c r="K1580" s="26"/>
    </row>
    <row r="1581">
      <c r="A1581" s="17"/>
      <c r="G1581" s="26"/>
      <c r="H1581" s="26"/>
      <c r="I1581" s="26"/>
      <c r="K1581" s="26"/>
    </row>
    <row r="1582">
      <c r="A1582" s="17"/>
      <c r="G1582" s="26"/>
      <c r="H1582" s="26"/>
      <c r="I1582" s="26"/>
      <c r="K1582" s="26"/>
    </row>
    <row r="1583">
      <c r="A1583" s="17"/>
      <c r="G1583" s="26"/>
      <c r="H1583" s="26"/>
      <c r="I1583" s="26"/>
      <c r="K1583" s="26"/>
    </row>
    <row r="1584">
      <c r="A1584" s="17"/>
      <c r="G1584" s="26"/>
      <c r="H1584" s="26"/>
      <c r="I1584" s="26"/>
      <c r="K1584" s="26"/>
    </row>
    <row r="1585">
      <c r="A1585" s="17"/>
      <c r="G1585" s="26"/>
      <c r="H1585" s="26"/>
      <c r="I1585" s="26"/>
      <c r="K1585" s="26"/>
    </row>
    <row r="1586">
      <c r="A1586" s="17"/>
      <c r="G1586" s="26"/>
      <c r="H1586" s="26"/>
      <c r="I1586" s="26"/>
      <c r="K1586" s="26"/>
    </row>
    <row r="1587">
      <c r="A1587" s="17"/>
      <c r="G1587" s="26"/>
      <c r="H1587" s="26"/>
      <c r="I1587" s="26"/>
      <c r="K1587" s="26"/>
    </row>
    <row r="1588">
      <c r="A1588" s="17"/>
      <c r="G1588" s="26"/>
      <c r="H1588" s="26"/>
      <c r="I1588" s="26"/>
      <c r="K1588" s="26"/>
    </row>
    <row r="1589">
      <c r="A1589" s="17"/>
      <c r="G1589" s="26"/>
      <c r="H1589" s="26"/>
      <c r="I1589" s="26"/>
      <c r="K1589" s="26"/>
    </row>
    <row r="1590">
      <c r="A1590" s="17"/>
      <c r="G1590" s="26"/>
      <c r="H1590" s="26"/>
      <c r="I1590" s="26"/>
      <c r="K1590" s="26"/>
    </row>
    <row r="1591">
      <c r="A1591" s="17"/>
      <c r="G1591" s="26"/>
      <c r="H1591" s="26"/>
      <c r="I1591" s="26"/>
      <c r="K1591" s="26"/>
    </row>
    <row r="1592">
      <c r="A1592" s="17"/>
      <c r="G1592" s="26"/>
      <c r="H1592" s="26"/>
      <c r="I1592" s="26"/>
      <c r="K1592" s="26"/>
    </row>
    <row r="1593">
      <c r="A1593" s="17"/>
      <c r="G1593" s="26"/>
      <c r="H1593" s="26"/>
      <c r="I1593" s="26"/>
      <c r="K1593" s="26"/>
    </row>
    <row r="1594">
      <c r="A1594" s="17"/>
      <c r="G1594" s="26"/>
      <c r="H1594" s="26"/>
      <c r="I1594" s="26"/>
      <c r="K1594" s="26"/>
    </row>
    <row r="1595">
      <c r="A1595" s="17"/>
      <c r="G1595" s="26"/>
      <c r="H1595" s="26"/>
      <c r="I1595" s="26"/>
      <c r="K1595" s="26"/>
    </row>
    <row r="1596">
      <c r="A1596" s="17"/>
      <c r="G1596" s="26"/>
      <c r="H1596" s="26"/>
      <c r="I1596" s="26"/>
      <c r="K1596" s="26"/>
    </row>
    <row r="1597">
      <c r="A1597" s="17"/>
      <c r="G1597" s="26"/>
      <c r="H1597" s="26"/>
      <c r="I1597" s="26"/>
      <c r="K1597" s="26"/>
    </row>
    <row r="1598">
      <c r="A1598" s="17"/>
      <c r="G1598" s="26"/>
      <c r="H1598" s="26"/>
      <c r="I1598" s="26"/>
      <c r="K1598" s="26"/>
    </row>
    <row r="1599">
      <c r="A1599" s="17"/>
      <c r="G1599" s="26"/>
      <c r="H1599" s="26"/>
      <c r="I1599" s="26"/>
      <c r="K1599" s="26"/>
    </row>
    <row r="1600">
      <c r="A1600" s="17"/>
      <c r="G1600" s="26"/>
      <c r="H1600" s="26"/>
      <c r="I1600" s="26"/>
      <c r="K1600" s="26"/>
    </row>
    <row r="1601">
      <c r="A1601" s="17"/>
      <c r="G1601" s="26"/>
      <c r="H1601" s="26"/>
      <c r="I1601" s="26"/>
      <c r="K1601" s="26"/>
    </row>
    <row r="1602">
      <c r="A1602" s="17"/>
      <c r="G1602" s="26"/>
      <c r="H1602" s="26"/>
      <c r="I1602" s="26"/>
      <c r="K1602" s="26"/>
    </row>
    <row r="1603">
      <c r="A1603" s="17"/>
      <c r="G1603" s="26"/>
      <c r="H1603" s="26"/>
      <c r="I1603" s="26"/>
      <c r="K1603" s="26"/>
    </row>
    <row r="1604">
      <c r="A1604" s="17"/>
      <c r="G1604" s="26"/>
      <c r="H1604" s="26"/>
      <c r="I1604" s="26"/>
      <c r="K1604" s="26"/>
    </row>
    <row r="1605">
      <c r="A1605" s="17"/>
      <c r="G1605" s="26"/>
      <c r="H1605" s="26"/>
      <c r="I1605" s="26"/>
      <c r="K1605" s="26"/>
    </row>
    <row r="1606">
      <c r="A1606" s="17"/>
      <c r="G1606" s="26"/>
      <c r="H1606" s="26"/>
      <c r="I1606" s="26"/>
      <c r="K1606" s="26"/>
    </row>
    <row r="1607">
      <c r="A1607" s="17"/>
      <c r="G1607" s="26"/>
      <c r="H1607" s="26"/>
      <c r="I1607" s="26"/>
      <c r="K1607" s="26"/>
    </row>
    <row r="1608">
      <c r="A1608" s="17"/>
      <c r="G1608" s="26"/>
      <c r="H1608" s="26"/>
      <c r="I1608" s="26"/>
      <c r="K1608" s="26"/>
    </row>
    <row r="1609">
      <c r="A1609" s="17"/>
      <c r="G1609" s="26"/>
      <c r="H1609" s="26"/>
      <c r="I1609" s="26"/>
      <c r="K1609" s="26"/>
    </row>
    <row r="1610">
      <c r="A1610" s="17"/>
      <c r="G1610" s="26"/>
      <c r="H1610" s="26"/>
      <c r="I1610" s="26"/>
      <c r="K1610" s="26"/>
    </row>
    <row r="1611">
      <c r="A1611" s="17"/>
      <c r="G1611" s="26"/>
      <c r="H1611" s="26"/>
      <c r="I1611" s="26"/>
      <c r="K1611" s="26"/>
    </row>
    <row r="1612">
      <c r="A1612" s="17"/>
      <c r="G1612" s="26"/>
      <c r="H1612" s="26"/>
      <c r="I1612" s="26"/>
      <c r="K1612" s="26"/>
    </row>
    <row r="1613">
      <c r="A1613" s="17"/>
      <c r="G1613" s="26"/>
      <c r="H1613" s="26"/>
      <c r="I1613" s="26"/>
      <c r="K1613" s="26"/>
    </row>
    <row r="1614">
      <c r="A1614" s="17"/>
      <c r="G1614" s="26"/>
      <c r="H1614" s="26"/>
      <c r="I1614" s="26"/>
      <c r="K1614" s="26"/>
    </row>
    <row r="1615">
      <c r="A1615" s="17"/>
      <c r="G1615" s="26"/>
      <c r="H1615" s="26"/>
      <c r="I1615" s="26"/>
      <c r="K1615" s="26"/>
    </row>
    <row r="1616">
      <c r="A1616" s="17"/>
      <c r="G1616" s="26"/>
      <c r="H1616" s="26"/>
      <c r="I1616" s="26"/>
      <c r="K1616" s="26"/>
    </row>
    <row r="1617">
      <c r="A1617" s="17"/>
      <c r="G1617" s="26"/>
      <c r="H1617" s="26"/>
      <c r="I1617" s="26"/>
      <c r="K1617" s="26"/>
    </row>
    <row r="1618">
      <c r="A1618" s="17"/>
      <c r="G1618" s="26"/>
      <c r="H1618" s="26"/>
      <c r="I1618" s="26"/>
      <c r="K1618" s="26"/>
    </row>
    <row r="1619">
      <c r="A1619" s="17"/>
      <c r="G1619" s="26"/>
      <c r="H1619" s="26"/>
      <c r="I1619" s="26"/>
      <c r="K1619" s="26"/>
    </row>
    <row r="1620">
      <c r="A1620" s="17"/>
      <c r="G1620" s="26"/>
      <c r="H1620" s="26"/>
      <c r="I1620" s="26"/>
      <c r="K1620" s="26"/>
    </row>
    <row r="1621">
      <c r="A1621" s="17"/>
      <c r="G1621" s="26"/>
      <c r="H1621" s="26"/>
      <c r="I1621" s="26"/>
      <c r="K1621" s="26"/>
    </row>
    <row r="1622">
      <c r="A1622" s="17"/>
      <c r="G1622" s="26"/>
      <c r="H1622" s="26"/>
      <c r="I1622" s="26"/>
      <c r="K1622" s="26"/>
    </row>
    <row r="1623">
      <c r="A1623" s="17"/>
      <c r="G1623" s="26"/>
      <c r="H1623" s="26"/>
      <c r="I1623" s="26"/>
      <c r="K1623" s="26"/>
    </row>
    <row r="1624">
      <c r="A1624" s="17"/>
      <c r="G1624" s="26"/>
      <c r="H1624" s="26"/>
      <c r="I1624" s="26"/>
      <c r="K1624" s="26"/>
    </row>
    <row r="1625">
      <c r="A1625" s="17"/>
      <c r="G1625" s="26"/>
      <c r="H1625" s="26"/>
      <c r="I1625" s="26"/>
      <c r="K1625" s="26"/>
    </row>
    <row r="1626">
      <c r="A1626" s="17"/>
      <c r="G1626" s="26"/>
      <c r="H1626" s="26"/>
      <c r="I1626" s="26"/>
      <c r="K1626" s="26"/>
    </row>
    <row r="1627">
      <c r="A1627" s="17"/>
      <c r="G1627" s="26"/>
      <c r="H1627" s="26"/>
      <c r="I1627" s="26"/>
      <c r="K1627" s="26"/>
    </row>
    <row r="1628">
      <c r="A1628" s="17"/>
      <c r="G1628" s="26"/>
      <c r="H1628" s="26"/>
      <c r="I1628" s="26"/>
      <c r="K1628" s="26"/>
    </row>
    <row r="1629">
      <c r="A1629" s="17"/>
      <c r="G1629" s="26"/>
      <c r="H1629" s="26"/>
      <c r="I1629" s="26"/>
      <c r="K1629" s="26"/>
    </row>
    <row r="1630">
      <c r="A1630" s="17"/>
      <c r="G1630" s="26"/>
      <c r="H1630" s="26"/>
      <c r="I1630" s="26"/>
      <c r="K1630" s="26"/>
    </row>
    <row r="1631">
      <c r="A1631" s="17"/>
      <c r="G1631" s="26"/>
      <c r="H1631" s="26"/>
      <c r="I1631" s="26"/>
      <c r="K1631" s="26"/>
    </row>
    <row r="1632">
      <c r="A1632" s="17"/>
      <c r="G1632" s="26"/>
      <c r="H1632" s="26"/>
      <c r="I1632" s="26"/>
      <c r="K1632" s="26"/>
    </row>
    <row r="1633">
      <c r="A1633" s="17"/>
      <c r="G1633" s="26"/>
      <c r="H1633" s="26"/>
      <c r="I1633" s="26"/>
      <c r="K1633" s="26"/>
    </row>
    <row r="1634">
      <c r="A1634" s="17"/>
      <c r="G1634" s="26"/>
      <c r="H1634" s="26"/>
      <c r="I1634" s="26"/>
      <c r="K1634" s="26"/>
    </row>
    <row r="1635">
      <c r="A1635" s="17"/>
      <c r="G1635" s="26"/>
      <c r="H1635" s="26"/>
      <c r="I1635" s="26"/>
      <c r="K1635" s="26"/>
    </row>
    <row r="1636">
      <c r="A1636" s="17"/>
      <c r="G1636" s="26"/>
      <c r="H1636" s="26"/>
      <c r="I1636" s="26"/>
      <c r="K1636" s="26"/>
    </row>
    <row r="1637">
      <c r="A1637" s="17"/>
      <c r="G1637" s="26"/>
      <c r="H1637" s="26"/>
      <c r="I1637" s="26"/>
      <c r="K1637" s="26"/>
    </row>
    <row r="1638">
      <c r="A1638" s="17"/>
      <c r="G1638" s="26"/>
      <c r="H1638" s="26"/>
      <c r="I1638" s="26"/>
      <c r="K1638" s="26"/>
    </row>
    <row r="1639">
      <c r="A1639" s="17"/>
      <c r="G1639" s="26"/>
      <c r="H1639" s="26"/>
      <c r="I1639" s="26"/>
      <c r="K1639" s="26"/>
    </row>
    <row r="1640">
      <c r="A1640" s="17"/>
      <c r="G1640" s="26"/>
      <c r="H1640" s="26"/>
      <c r="I1640" s="26"/>
      <c r="K1640" s="26"/>
    </row>
    <row r="1641">
      <c r="A1641" s="17"/>
      <c r="G1641" s="26"/>
      <c r="H1641" s="26"/>
      <c r="I1641" s="26"/>
      <c r="K1641" s="26"/>
    </row>
    <row r="1642">
      <c r="A1642" s="17"/>
      <c r="G1642" s="26"/>
      <c r="H1642" s="26"/>
      <c r="I1642" s="26"/>
      <c r="K1642" s="26"/>
    </row>
    <row r="1643">
      <c r="A1643" s="17"/>
      <c r="G1643" s="26"/>
      <c r="H1643" s="26"/>
      <c r="I1643" s="26"/>
      <c r="K1643" s="26"/>
    </row>
    <row r="1644">
      <c r="A1644" s="17"/>
      <c r="G1644" s="26"/>
      <c r="H1644" s="26"/>
      <c r="I1644" s="26"/>
      <c r="K1644" s="26"/>
    </row>
    <row r="1645">
      <c r="A1645" s="17"/>
      <c r="G1645" s="26"/>
      <c r="H1645" s="26"/>
      <c r="I1645" s="26"/>
      <c r="K1645" s="26"/>
    </row>
    <row r="1646">
      <c r="A1646" s="17"/>
      <c r="G1646" s="26"/>
      <c r="H1646" s="26"/>
      <c r="I1646" s="26"/>
      <c r="K1646" s="26"/>
    </row>
    <row r="1647">
      <c r="A1647" s="17"/>
      <c r="G1647" s="26"/>
      <c r="H1647" s="26"/>
      <c r="I1647" s="26"/>
      <c r="K1647" s="26"/>
    </row>
    <row r="1648">
      <c r="A1648" s="17"/>
      <c r="G1648" s="26"/>
      <c r="H1648" s="26"/>
      <c r="I1648" s="26"/>
      <c r="K1648" s="26"/>
    </row>
    <row r="1649">
      <c r="A1649" s="17"/>
      <c r="G1649" s="26"/>
      <c r="H1649" s="26"/>
      <c r="I1649" s="26"/>
      <c r="K1649" s="26"/>
    </row>
    <row r="1650">
      <c r="A1650" s="17"/>
      <c r="G1650" s="26"/>
      <c r="H1650" s="26"/>
      <c r="I1650" s="26"/>
      <c r="K1650" s="26"/>
    </row>
    <row r="1651">
      <c r="A1651" s="17"/>
      <c r="G1651" s="26"/>
      <c r="H1651" s="26"/>
      <c r="I1651" s="26"/>
      <c r="K1651" s="26"/>
    </row>
    <row r="1652">
      <c r="A1652" s="17"/>
      <c r="G1652" s="26"/>
      <c r="H1652" s="26"/>
      <c r="I1652" s="26"/>
      <c r="K1652" s="26"/>
    </row>
    <row r="1653">
      <c r="A1653" s="17"/>
      <c r="G1653" s="26"/>
      <c r="H1653" s="26"/>
      <c r="I1653" s="26"/>
      <c r="K1653" s="26"/>
    </row>
    <row r="1654">
      <c r="A1654" s="17"/>
      <c r="G1654" s="26"/>
      <c r="H1654" s="26"/>
      <c r="I1654" s="26"/>
      <c r="K1654" s="26"/>
    </row>
    <row r="1655">
      <c r="A1655" s="17"/>
      <c r="G1655" s="26"/>
      <c r="H1655" s="26"/>
      <c r="I1655" s="26"/>
      <c r="K1655" s="26"/>
    </row>
    <row r="1656">
      <c r="A1656" s="17"/>
      <c r="G1656" s="26"/>
      <c r="H1656" s="26"/>
      <c r="I1656" s="26"/>
      <c r="K1656" s="26"/>
    </row>
    <row r="1657">
      <c r="A1657" s="17"/>
      <c r="G1657" s="26"/>
      <c r="H1657" s="26"/>
      <c r="I1657" s="26"/>
      <c r="K1657" s="26"/>
    </row>
    <row r="1658">
      <c r="A1658" s="17"/>
      <c r="G1658" s="26"/>
      <c r="H1658" s="26"/>
      <c r="I1658" s="26"/>
      <c r="K1658" s="26"/>
    </row>
    <row r="1659">
      <c r="A1659" s="17"/>
      <c r="G1659" s="26"/>
      <c r="H1659" s="26"/>
      <c r="I1659" s="26"/>
      <c r="K1659" s="26"/>
    </row>
    <row r="1660">
      <c r="A1660" s="17"/>
      <c r="G1660" s="26"/>
      <c r="H1660" s="26"/>
      <c r="I1660" s="26"/>
      <c r="K1660" s="26"/>
    </row>
    <row r="1661">
      <c r="A1661" s="17"/>
      <c r="G1661" s="26"/>
      <c r="H1661" s="26"/>
      <c r="I1661" s="26"/>
      <c r="K1661" s="26"/>
    </row>
    <row r="1662">
      <c r="A1662" s="17"/>
      <c r="G1662" s="26"/>
      <c r="H1662" s="26"/>
      <c r="I1662" s="26"/>
      <c r="K1662" s="26"/>
    </row>
    <row r="1663">
      <c r="A1663" s="17"/>
      <c r="G1663" s="26"/>
      <c r="H1663" s="26"/>
      <c r="I1663" s="26"/>
      <c r="K1663" s="26"/>
    </row>
    <row r="1664">
      <c r="A1664" s="17"/>
      <c r="G1664" s="26"/>
      <c r="H1664" s="26"/>
      <c r="I1664" s="26"/>
      <c r="K1664" s="26"/>
    </row>
    <row r="1665">
      <c r="A1665" s="17"/>
      <c r="G1665" s="26"/>
      <c r="H1665" s="26"/>
      <c r="I1665" s="26"/>
      <c r="K1665" s="26"/>
    </row>
    <row r="1666">
      <c r="A1666" s="17"/>
      <c r="G1666" s="26"/>
      <c r="H1666" s="26"/>
      <c r="I1666" s="26"/>
      <c r="K1666" s="26"/>
    </row>
    <row r="1667">
      <c r="A1667" s="17"/>
      <c r="G1667" s="26"/>
      <c r="H1667" s="26"/>
      <c r="I1667" s="26"/>
      <c r="K1667" s="26"/>
    </row>
    <row r="1668">
      <c r="A1668" s="17"/>
      <c r="G1668" s="26"/>
      <c r="H1668" s="26"/>
      <c r="I1668" s="26"/>
      <c r="K1668" s="26"/>
    </row>
    <row r="1669">
      <c r="A1669" s="17"/>
      <c r="G1669" s="26"/>
      <c r="H1669" s="26"/>
      <c r="I1669" s="26"/>
      <c r="K1669" s="26"/>
    </row>
    <row r="1670">
      <c r="A1670" s="17"/>
      <c r="G1670" s="26"/>
      <c r="H1670" s="26"/>
      <c r="I1670" s="26"/>
      <c r="K1670" s="26"/>
    </row>
    <row r="1671">
      <c r="A1671" s="17"/>
      <c r="G1671" s="26"/>
      <c r="H1671" s="26"/>
      <c r="I1671" s="26"/>
      <c r="K1671" s="26"/>
    </row>
    <row r="1672">
      <c r="A1672" s="17"/>
      <c r="G1672" s="26"/>
      <c r="H1672" s="26"/>
      <c r="I1672" s="26"/>
      <c r="K1672" s="26"/>
    </row>
    <row r="1673">
      <c r="A1673" s="17"/>
      <c r="G1673" s="26"/>
      <c r="H1673" s="26"/>
      <c r="I1673" s="26"/>
      <c r="K1673" s="26"/>
    </row>
    <row r="1674">
      <c r="A1674" s="17"/>
      <c r="G1674" s="26"/>
      <c r="H1674" s="26"/>
      <c r="I1674" s="26"/>
      <c r="K1674" s="26"/>
    </row>
    <row r="1675">
      <c r="A1675" s="17"/>
      <c r="G1675" s="26"/>
      <c r="H1675" s="26"/>
      <c r="I1675" s="26"/>
      <c r="K1675" s="26"/>
    </row>
    <row r="1676">
      <c r="A1676" s="17"/>
      <c r="G1676" s="26"/>
      <c r="H1676" s="26"/>
      <c r="I1676" s="26"/>
      <c r="K1676" s="26"/>
    </row>
    <row r="1677">
      <c r="A1677" s="17"/>
      <c r="G1677" s="26"/>
      <c r="H1677" s="26"/>
      <c r="I1677" s="26"/>
      <c r="K1677" s="26"/>
    </row>
    <row r="1678">
      <c r="A1678" s="17"/>
      <c r="G1678" s="26"/>
      <c r="H1678" s="26"/>
      <c r="I1678" s="26"/>
      <c r="K1678" s="26"/>
    </row>
    <row r="1679">
      <c r="A1679" s="17"/>
      <c r="G1679" s="26"/>
      <c r="H1679" s="26"/>
      <c r="I1679" s="26"/>
      <c r="K1679" s="26"/>
    </row>
    <row r="1680">
      <c r="A1680" s="17"/>
      <c r="G1680" s="26"/>
      <c r="H1680" s="26"/>
      <c r="I1680" s="26"/>
      <c r="K1680" s="26"/>
    </row>
    <row r="1681">
      <c r="A1681" s="17"/>
      <c r="G1681" s="26"/>
      <c r="H1681" s="26"/>
      <c r="I1681" s="26"/>
      <c r="K1681" s="26"/>
    </row>
    <row r="1682">
      <c r="A1682" s="17"/>
      <c r="G1682" s="26"/>
      <c r="H1682" s="26"/>
      <c r="I1682" s="26"/>
      <c r="K1682" s="26"/>
    </row>
    <row r="1683">
      <c r="A1683" s="17"/>
      <c r="G1683" s="26"/>
      <c r="H1683" s="26"/>
      <c r="I1683" s="26"/>
      <c r="K1683" s="26"/>
    </row>
    <row r="1684">
      <c r="A1684" s="17"/>
      <c r="G1684" s="26"/>
      <c r="H1684" s="26"/>
      <c r="I1684" s="26"/>
      <c r="K1684" s="26"/>
    </row>
    <row r="1685">
      <c r="A1685" s="17"/>
      <c r="G1685" s="26"/>
      <c r="H1685" s="26"/>
      <c r="I1685" s="26"/>
      <c r="K1685" s="26"/>
    </row>
    <row r="1686">
      <c r="A1686" s="17"/>
      <c r="G1686" s="26"/>
      <c r="H1686" s="26"/>
      <c r="I1686" s="26"/>
      <c r="K1686" s="26"/>
    </row>
    <row r="1687">
      <c r="A1687" s="17"/>
      <c r="G1687" s="26"/>
      <c r="H1687" s="26"/>
      <c r="I1687" s="26"/>
      <c r="K1687" s="26"/>
    </row>
    <row r="1688">
      <c r="A1688" s="17"/>
      <c r="G1688" s="26"/>
      <c r="H1688" s="26"/>
      <c r="I1688" s="26"/>
      <c r="K1688" s="26"/>
    </row>
    <row r="1689">
      <c r="A1689" s="17"/>
      <c r="G1689" s="26"/>
      <c r="H1689" s="26"/>
      <c r="I1689" s="26"/>
      <c r="K1689" s="26"/>
    </row>
    <row r="1690">
      <c r="A1690" s="17"/>
      <c r="G1690" s="26"/>
      <c r="H1690" s="26"/>
      <c r="I1690" s="26"/>
      <c r="K1690" s="2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75"/>
  <cols>
    <col customWidth="1" min="1" max="1" width="10.43"/>
    <col customWidth="1" min="2" max="3" width="14.57"/>
    <col customWidth="1" min="4" max="4" width="14.0"/>
    <col customWidth="1" min="5" max="5" width="15.29"/>
    <col customWidth="1" min="6" max="6" width="13.14"/>
    <col customWidth="1" min="7" max="7" width="10.43"/>
    <col customWidth="1" min="8" max="8" width="15.57"/>
    <col customWidth="1" min="9" max="9" width="12.86"/>
    <col customWidth="1" min="10" max="10" width="18.0"/>
    <col customWidth="1" min="11" max="11" width="17.0"/>
    <col customWidth="1" min="12" max="12" width="18.29"/>
    <col customWidth="1" min="13" max="13" width="16.86"/>
    <col customWidth="1" min="14" max="14" width="15.86"/>
    <col customWidth="1" min="15" max="15" width="12.0"/>
    <col customWidth="1" min="16" max="16" width="13.57"/>
    <col customWidth="1" min="17" max="17" width="15.86"/>
    <col customWidth="1" min="18" max="18" width="15.71"/>
    <col customWidth="1" min="19" max="20" width="14.14"/>
    <col customWidth="1" min="21" max="21" width="13.29"/>
    <col customWidth="1" min="22" max="22" width="13.71"/>
    <col customWidth="1" min="23" max="23" width="13.14"/>
    <col customWidth="1" min="24" max="24" width="15.86"/>
    <col customWidth="1" min="25" max="25" width="21.29"/>
    <col customWidth="1" min="26" max="26" width="21.0"/>
    <col customWidth="1" min="27" max="27" width="19.43"/>
    <col customWidth="1" min="28" max="28" width="22.86"/>
    <col customWidth="1" min="29" max="29" width="20.29"/>
    <col customWidth="1" min="30" max="30" width="18.43"/>
    <col customWidth="1" min="31" max="37" width="15.86"/>
    <col customWidth="1" min="38" max="38" width="122.43"/>
  </cols>
  <sheetData>
    <row r="1" ht="12.0" customHeight="1">
      <c r="A1" s="2" t="s">
        <v>0</v>
      </c>
      <c r="B1" s="2"/>
      <c r="C1" s="2"/>
      <c r="D1" s="2"/>
      <c r="E1" s="2"/>
      <c r="F1" s="2"/>
      <c r="G1" s="2"/>
      <c r="H1" s="2" t="s">
        <v>68</v>
      </c>
      <c r="I1" s="2" t="s">
        <v>69</v>
      </c>
      <c r="J1" s="2" t="s">
        <v>71</v>
      </c>
      <c r="K1" s="2" t="s">
        <v>73</v>
      </c>
      <c r="L1" s="2" t="s">
        <v>74</v>
      </c>
      <c r="M1" s="2" t="s">
        <v>75</v>
      </c>
      <c r="N1" s="2" t="s">
        <v>76</v>
      </c>
      <c r="O1" s="2" t="s">
        <v>91</v>
      </c>
      <c r="P1" s="2" t="s">
        <v>92</v>
      </c>
      <c r="Q1" s="2" t="s">
        <v>93</v>
      </c>
      <c r="R1" s="2" t="s">
        <v>94</v>
      </c>
      <c r="S1" s="2" t="s">
        <v>95</v>
      </c>
      <c r="T1" s="2" t="s">
        <v>96</v>
      </c>
      <c r="U1" s="2" t="s">
        <v>97</v>
      </c>
      <c r="V1" s="2" t="s">
        <v>98</v>
      </c>
      <c r="W1" s="2" t="s">
        <v>99</v>
      </c>
      <c r="X1" s="11" t="s">
        <v>71</v>
      </c>
      <c r="Y1" s="11" t="s">
        <v>73</v>
      </c>
      <c r="Z1" s="11" t="s">
        <v>74</v>
      </c>
      <c r="AA1" s="11" t="s">
        <v>75</v>
      </c>
      <c r="AB1" s="11" t="s">
        <v>76</v>
      </c>
      <c r="AC1" s="11" t="s">
        <v>91</v>
      </c>
      <c r="AD1" s="11" t="s">
        <v>92</v>
      </c>
      <c r="AE1" s="11" t="s">
        <v>93</v>
      </c>
      <c r="AF1" s="11" t="s">
        <v>94</v>
      </c>
      <c r="AG1" s="11" t="s">
        <v>95</v>
      </c>
      <c r="AH1" s="11" t="s">
        <v>96</v>
      </c>
      <c r="AI1" s="11" t="s">
        <v>97</v>
      </c>
      <c r="AJ1" s="11" t="s">
        <v>98</v>
      </c>
      <c r="AK1" s="11" t="s">
        <v>99</v>
      </c>
      <c r="AL1" s="14" t="s">
        <v>77</v>
      </c>
    </row>
    <row r="2" ht="12.0" customHeight="1">
      <c r="A2" s="2"/>
      <c r="B2" s="5" t="s">
        <v>152</v>
      </c>
      <c r="C2" s="5" t="s">
        <v>153</v>
      </c>
      <c r="D2" s="5" t="s">
        <v>89</v>
      </c>
      <c r="E2" s="5" t="s">
        <v>114</v>
      </c>
      <c r="F2" s="5" t="s">
        <v>115</v>
      </c>
      <c r="G2" s="5" t="s">
        <v>116</v>
      </c>
      <c r="H2" s="2"/>
      <c r="I2" s="2"/>
      <c r="J2" s="12"/>
      <c r="K2" s="12"/>
      <c r="L2" s="12"/>
      <c r="M2" s="2"/>
      <c r="N2" s="12"/>
      <c r="O2" s="12"/>
      <c r="P2" s="12"/>
      <c r="Q2" s="2"/>
      <c r="R2" s="12"/>
      <c r="S2" s="2"/>
      <c r="T2" s="12"/>
      <c r="U2" s="12"/>
      <c r="V2" s="12"/>
      <c r="W2" s="12"/>
      <c r="X2" s="15" t="s">
        <v>154</v>
      </c>
      <c r="Y2" s="15" t="s">
        <v>154</v>
      </c>
      <c r="Z2" s="15" t="s">
        <v>154</v>
      </c>
      <c r="AA2" s="15" t="s">
        <v>154</v>
      </c>
      <c r="AB2" s="15" t="s">
        <v>154</v>
      </c>
      <c r="AC2" s="15" t="s">
        <v>154</v>
      </c>
      <c r="AD2" s="15" t="s">
        <v>154</v>
      </c>
      <c r="AE2" s="15" t="s">
        <v>154</v>
      </c>
      <c r="AF2" s="15" t="s">
        <v>154</v>
      </c>
      <c r="AG2" s="15" t="s">
        <v>154</v>
      </c>
      <c r="AH2" s="15" t="s">
        <v>154</v>
      </c>
      <c r="AI2" s="15" t="s">
        <v>154</v>
      </c>
      <c r="AJ2" s="15" t="s">
        <v>154</v>
      </c>
      <c r="AK2" s="15" t="s">
        <v>154</v>
      </c>
      <c r="AL2" s="15"/>
    </row>
    <row r="3" ht="12.0" customHeight="1">
      <c r="A3" s="20"/>
      <c r="B3" s="19"/>
      <c r="C3" s="19"/>
      <c r="D3" s="19"/>
      <c r="E3" s="19"/>
      <c r="F3" s="19"/>
      <c r="G3" s="19"/>
      <c r="H3" s="20"/>
      <c r="I3" s="20"/>
      <c r="M3" s="20"/>
      <c r="Q3" s="20"/>
      <c r="S3" s="20"/>
      <c r="X3" s="23" t="s">
        <v>157</v>
      </c>
      <c r="Y3" s="23" t="s">
        <v>158</v>
      </c>
      <c r="Z3" s="23" t="s">
        <v>159</v>
      </c>
      <c r="AA3" s="23" t="s">
        <v>160</v>
      </c>
      <c r="AB3" s="23" t="s">
        <v>162</v>
      </c>
      <c r="AC3" s="23" t="s">
        <v>161</v>
      </c>
      <c r="AD3" s="23" t="s">
        <v>166</v>
      </c>
      <c r="AE3" s="23" t="s">
        <v>163</v>
      </c>
      <c r="AF3" s="23" t="s">
        <v>164</v>
      </c>
      <c r="AG3" s="23" t="s">
        <v>165</v>
      </c>
      <c r="AH3" s="23" t="s">
        <v>167</v>
      </c>
      <c r="AI3" s="23" t="s">
        <v>168</v>
      </c>
      <c r="AJ3" s="23" t="s">
        <v>169</v>
      </c>
      <c r="AK3" s="23" t="s">
        <v>170</v>
      </c>
      <c r="AL3" s="27"/>
    </row>
    <row r="4" ht="12.0" customHeight="1">
      <c r="A4" s="20"/>
      <c r="B4" s="19"/>
      <c r="C4" s="19" t="s">
        <v>171</v>
      </c>
      <c r="D4" s="19"/>
      <c r="E4" s="19"/>
      <c r="F4" s="19"/>
      <c r="G4" s="19"/>
      <c r="H4" s="20"/>
      <c r="I4" s="20"/>
      <c r="M4" s="20"/>
      <c r="Q4" s="20"/>
      <c r="S4" s="20"/>
      <c r="X4" s="27" t="str">
        <f t="shared" ref="X4:AK4" si="1">"kiss=""" &amp; JOIN(""" or kiss=""", FILTER($I:$I,$A:$A=$A4,J:J="1")) &amp; """"</f>
        <v>#N/A</v>
      </c>
      <c r="Y4" s="27" t="str">
        <f t="shared" si="1"/>
        <v>#N/A</v>
      </c>
      <c r="Z4" s="27" t="str">
        <f t="shared" si="1"/>
        <v>#N/A</v>
      </c>
      <c r="AA4" s="27" t="str">
        <f t="shared" si="1"/>
        <v>#N/A</v>
      </c>
      <c r="AB4" s="27" t="str">
        <f t="shared" si="1"/>
        <v>#N/A</v>
      </c>
      <c r="AC4" s="27" t="str">
        <f t="shared" si="1"/>
        <v>#N/A</v>
      </c>
      <c r="AD4" s="27" t="str">
        <f t="shared" si="1"/>
        <v>#N/A</v>
      </c>
      <c r="AE4" s="27" t="str">
        <f t="shared" si="1"/>
        <v>#N/A</v>
      </c>
      <c r="AF4" s="27" t="str">
        <f t="shared" si="1"/>
        <v>#N/A</v>
      </c>
      <c r="AG4" s="27" t="str">
        <f t="shared" si="1"/>
        <v>#N/A</v>
      </c>
      <c r="AH4" s="27" t="str">
        <f t="shared" si="1"/>
        <v>#N/A</v>
      </c>
      <c r="AI4" s="27" t="str">
        <f t="shared" si="1"/>
        <v>#N/A</v>
      </c>
      <c r="AJ4" s="27" t="str">
        <f t="shared" si="1"/>
        <v>#N/A</v>
      </c>
      <c r="AK4" s="27" t="str">
        <f t="shared" si="1"/>
        <v>#N/A</v>
      </c>
      <c r="AL4" s="27"/>
    </row>
    <row r="5" ht="12.0" customHeight="1">
      <c r="A5" s="20" t="s">
        <v>185</v>
      </c>
      <c r="B5" s="19" t="str">
        <f>VLOOKUP(A5,SUB!A:B,2,FALSE)</f>
        <v>002</v>
      </c>
      <c r="C5" s="19" t="str">
        <f t="shared" ref="C5:C1407" si="3">REGEXREPLACE(A5,"\*","X")</f>
        <v>002</v>
      </c>
      <c r="D5" s="19"/>
      <c r="E5" s="19"/>
      <c r="F5" s="19"/>
      <c r="G5" s="19"/>
      <c r="H5" s="20" t="s">
        <v>185</v>
      </c>
      <c r="I5" s="20" t="s">
        <v>205</v>
      </c>
      <c r="M5" s="20" t="s">
        <v>206</v>
      </c>
      <c r="Q5" s="20" t="s">
        <v>206</v>
      </c>
      <c r="S5" s="20" t="s">
        <v>206</v>
      </c>
      <c r="X5" s="27" t="str">
        <f t="shared" ref="X5:AK5" si="2">"kiss=""" &amp; JOIN(""" or kiss=""", FILTER($I:$I,$A:$A=$A5,J:J="1")) &amp; """"</f>
        <v>#N/A</v>
      </c>
      <c r="Y5" s="27" t="str">
        <f t="shared" si="2"/>
        <v>kiss="kom 918.900"</v>
      </c>
      <c r="Z5" s="27" t="str">
        <f t="shared" si="2"/>
        <v>kiss="kom 918.900"</v>
      </c>
      <c r="AA5" s="27" t="str">
        <f t="shared" si="2"/>
        <v>kiss="kom 885*" or kiss="kom 896*" or kiss="kom 901*" or kiss="kom 918.900"</v>
      </c>
      <c r="AB5" s="27" t="str">
        <f t="shared" si="2"/>
        <v>kiss="kom 918.900"</v>
      </c>
      <c r="AC5" s="27" t="str">
        <f t="shared" si="2"/>
        <v>kiss="kom 901*" or kiss="kom 918.900"</v>
      </c>
      <c r="AD5" s="27" t="str">
        <f t="shared" si="2"/>
        <v>kiss="kom 918.900"</v>
      </c>
      <c r="AE5" s="27" t="str">
        <f t="shared" si="2"/>
        <v>kiss="kom 885*" or kiss="kom 896*" or kiss="kom 901*" or kiss="kom 918.900"</v>
      </c>
      <c r="AF5" s="27" t="str">
        <f t="shared" si="2"/>
        <v>kiss="kom 896*" or kiss="kom 901*" or kiss="kom 918.900"</v>
      </c>
      <c r="AG5" s="27" t="str">
        <f t="shared" si="2"/>
        <v>kiss="kom 885*" or kiss="kom 896*" or kiss="kom 901*"</v>
      </c>
      <c r="AH5" s="27" t="str">
        <f t="shared" si="2"/>
        <v>#N/A</v>
      </c>
      <c r="AI5" s="27" t="str">
        <f t="shared" si="2"/>
        <v>#N/A</v>
      </c>
      <c r="AJ5" s="27" t="str">
        <f t="shared" si="2"/>
        <v>#N/A</v>
      </c>
      <c r="AK5" s="27" t="str">
        <f t="shared" si="2"/>
        <v>#N/A</v>
      </c>
      <c r="AL5" s="28" t="str">
        <f>toJSON(X3:AK3,X5:AK1407)</f>
        <v>{"nord":"kiss=\"kom 918.900\"","sca":"kiss=\"kom 918.900\"","dk":"kiss=\"kom 885*\" or kiss=\"kom 896*\" or kiss=\"kom 901*\" or kiss=\"kom 918.900\"","gro":"kiss=\"kom 918.900\"","ic":"kiss=\"kom 901*\" or kiss=\"kom 918.900\"","fae":"kiss=\"kom 918.900\"","se":"kiss=\"kom 885*\" or kiss=\"kom 896*\" or kiss=\"kom 901*\" or kiss=\"kom 918.900\"","no":"kiss=\"kom 896*\" or kiss=\"kom 901*\" or kiss=\"kom 918.900\"","fi":"kiss=\"kom 885*\" or kiss=\"kom 896*\" or kiss=\"kom 901*\""}</v>
      </c>
    </row>
    <row r="6" ht="12.0" customHeight="1">
      <c r="A6" s="20" t="s">
        <v>185</v>
      </c>
      <c r="B6" s="19" t="str">
        <f>VLOOKUP(A6,SUB!A:B,2,FALSE)</f>
        <v>002</v>
      </c>
      <c r="C6" s="19" t="str">
        <f t="shared" si="3"/>
        <v>002</v>
      </c>
      <c r="D6" s="19" t="s">
        <v>171</v>
      </c>
      <c r="E6" s="19" t="str">
        <f t="shared" ref="E6:E1407" si="5">IFERROR( VLOOKUP(D6,C:C,1,FALSE), "")</f>
        <v>vifanord-ROOT</v>
      </c>
      <c r="F6" s="19" t="str">
        <f t="shared" ref="F6:F1407" si="6">NOT(EQ(D6,C6))</f>
        <v>TRUE</v>
      </c>
      <c r="G6" s="19" t="str">
        <f t="shared" ref="G6:G1407" si="7">COUNTIF(D:D,C6)</f>
        <v>0</v>
      </c>
      <c r="H6" s="20" t="s">
        <v>185</v>
      </c>
      <c r="I6" s="20" t="s">
        <v>270</v>
      </c>
      <c r="M6" s="20" t="s">
        <v>206</v>
      </c>
      <c r="Q6" s="20" t="s">
        <v>206</v>
      </c>
      <c r="R6" s="20" t="s">
        <v>206</v>
      </c>
      <c r="S6" s="20" t="s">
        <v>206</v>
      </c>
      <c r="X6" s="27" t="str">
        <f t="shared" ref="X6:AK6" si="4">"kiss=""" &amp; JOIN(""" or kiss=""", FILTER($I:$I,$A:$A=$A6,J:J="1")) &amp; """"</f>
        <v>#N/A</v>
      </c>
      <c r="Y6" s="27" t="str">
        <f t="shared" si="4"/>
        <v>kiss="kom 918.900"</v>
      </c>
      <c r="Z6" s="27" t="str">
        <f t="shared" si="4"/>
        <v>kiss="kom 918.900"</v>
      </c>
      <c r="AA6" s="27" t="str">
        <f t="shared" si="4"/>
        <v>kiss="kom 885*" or kiss="kom 896*" or kiss="kom 901*" or kiss="kom 918.900"</v>
      </c>
      <c r="AB6" s="27" t="str">
        <f t="shared" si="4"/>
        <v>kiss="kom 918.900"</v>
      </c>
      <c r="AC6" s="27" t="str">
        <f t="shared" si="4"/>
        <v>kiss="kom 901*" or kiss="kom 918.900"</v>
      </c>
      <c r="AD6" s="27" t="str">
        <f t="shared" si="4"/>
        <v>kiss="kom 918.900"</v>
      </c>
      <c r="AE6" s="27" t="str">
        <f t="shared" si="4"/>
        <v>kiss="kom 885*" or kiss="kom 896*" or kiss="kom 901*" or kiss="kom 918.900"</v>
      </c>
      <c r="AF6" s="27" t="str">
        <f t="shared" si="4"/>
        <v>kiss="kom 896*" or kiss="kom 901*" or kiss="kom 918.900"</v>
      </c>
      <c r="AG6" s="27" t="str">
        <f t="shared" si="4"/>
        <v>kiss="kom 885*" or kiss="kom 896*" or kiss="kom 901*"</v>
      </c>
      <c r="AH6" s="27" t="str">
        <f t="shared" si="4"/>
        <v>#N/A</v>
      </c>
      <c r="AI6" s="27" t="str">
        <f t="shared" si="4"/>
        <v>#N/A</v>
      </c>
      <c r="AJ6" s="27" t="str">
        <f t="shared" si="4"/>
        <v>#N/A</v>
      </c>
      <c r="AK6" s="27" t="str">
        <f t="shared" si="4"/>
        <v>#N/A</v>
      </c>
      <c r="AL6" s="27" t="s">
        <v>286</v>
      </c>
    </row>
    <row r="7" ht="12.0" customHeight="1">
      <c r="A7" s="20" t="s">
        <v>185</v>
      </c>
      <c r="B7" s="19" t="str">
        <f>VLOOKUP(A7,SUB!A:B,2,FALSE)</f>
        <v>002</v>
      </c>
      <c r="C7" s="19" t="str">
        <f t="shared" si="3"/>
        <v>002</v>
      </c>
      <c r="D7" s="19" t="str">
        <f t="shared" ref="D7:D1407" si="9">REGEXREPLACE(C7,"^([^X]*?).?(X*)$", "$1X$2")</f>
        <v>00X</v>
      </c>
      <c r="E7" s="19" t="str">
        <f t="shared" si="5"/>
        <v/>
      </c>
      <c r="F7" s="19" t="str">
        <f t="shared" si="6"/>
        <v>TRUE</v>
      </c>
      <c r="G7" s="19" t="str">
        <f t="shared" si="7"/>
        <v>0</v>
      </c>
      <c r="H7" s="20" t="s">
        <v>185</v>
      </c>
      <c r="I7" s="20" t="s">
        <v>294</v>
      </c>
      <c r="M7" s="20" t="s">
        <v>206</v>
      </c>
      <c r="O7" s="20" t="s">
        <v>206</v>
      </c>
      <c r="Q7" s="20" t="s">
        <v>206</v>
      </c>
      <c r="R7" s="20" t="s">
        <v>206</v>
      </c>
      <c r="S7" s="20" t="s">
        <v>206</v>
      </c>
      <c r="X7" s="27" t="str">
        <f t="shared" ref="X7:AK7" si="8">"kiss=""" &amp; JOIN(""" or kiss=""", FILTER($I:$I,$A:$A=$A7,J:J="1")) &amp; """"</f>
        <v>#N/A</v>
      </c>
      <c r="Y7" s="27" t="str">
        <f t="shared" si="8"/>
        <v>kiss="kom 918.900"</v>
      </c>
      <c r="Z7" s="27" t="str">
        <f t="shared" si="8"/>
        <v>kiss="kom 918.900"</v>
      </c>
      <c r="AA7" s="27" t="str">
        <f t="shared" si="8"/>
        <v>kiss="kom 885*" or kiss="kom 896*" or kiss="kom 901*" or kiss="kom 918.900"</v>
      </c>
      <c r="AB7" s="27" t="str">
        <f t="shared" si="8"/>
        <v>kiss="kom 918.900"</v>
      </c>
      <c r="AC7" s="27" t="str">
        <f t="shared" si="8"/>
        <v>kiss="kom 901*" or kiss="kom 918.900"</v>
      </c>
      <c r="AD7" s="27" t="str">
        <f t="shared" si="8"/>
        <v>kiss="kom 918.900"</v>
      </c>
      <c r="AE7" s="27" t="str">
        <f t="shared" si="8"/>
        <v>kiss="kom 885*" or kiss="kom 896*" or kiss="kom 901*" or kiss="kom 918.900"</v>
      </c>
      <c r="AF7" s="27" t="str">
        <f t="shared" si="8"/>
        <v>kiss="kom 896*" or kiss="kom 901*" or kiss="kom 918.900"</v>
      </c>
      <c r="AG7" s="27" t="str">
        <f t="shared" si="8"/>
        <v>kiss="kom 885*" or kiss="kom 896*" or kiss="kom 901*"</v>
      </c>
      <c r="AH7" s="27" t="str">
        <f t="shared" si="8"/>
        <v>#N/A</v>
      </c>
      <c r="AI7" s="27" t="str">
        <f t="shared" si="8"/>
        <v>#N/A</v>
      </c>
      <c r="AJ7" s="27" t="str">
        <f t="shared" si="8"/>
        <v>#N/A</v>
      </c>
      <c r="AK7" s="27" t="str">
        <f t="shared" si="8"/>
        <v>#N/A</v>
      </c>
      <c r="AL7" s="27" t="s">
        <v>286</v>
      </c>
    </row>
    <row r="8" ht="12.0" customHeight="1">
      <c r="A8" s="20" t="s">
        <v>185</v>
      </c>
      <c r="B8" s="19" t="str">
        <f>VLOOKUP(A8,SUB!A:B,2,FALSE)</f>
        <v>002</v>
      </c>
      <c r="C8" s="19" t="str">
        <f t="shared" si="3"/>
        <v>002</v>
      </c>
      <c r="D8" s="19" t="str">
        <f t="shared" si="9"/>
        <v>00X</v>
      </c>
      <c r="E8" s="19" t="str">
        <f t="shared" si="5"/>
        <v/>
      </c>
      <c r="F8" s="19" t="str">
        <f t="shared" si="6"/>
        <v>TRUE</v>
      </c>
      <c r="G8" s="19" t="str">
        <f t="shared" si="7"/>
        <v>0</v>
      </c>
      <c r="H8" s="20" t="s">
        <v>185</v>
      </c>
      <c r="I8" s="20" t="s">
        <v>328</v>
      </c>
      <c r="K8" s="20" t="s">
        <v>206</v>
      </c>
      <c r="L8" s="20" t="s">
        <v>206</v>
      </c>
      <c r="M8" s="20" t="s">
        <v>206</v>
      </c>
      <c r="N8" s="20" t="s">
        <v>206</v>
      </c>
      <c r="O8" s="20" t="s">
        <v>206</v>
      </c>
      <c r="P8" s="20" t="s">
        <v>206</v>
      </c>
      <c r="Q8" s="20" t="s">
        <v>206</v>
      </c>
      <c r="R8" s="20" t="s">
        <v>206</v>
      </c>
      <c r="X8" s="27" t="str">
        <f t="shared" ref="X8:AK8" si="10">"kiss=""" &amp; JOIN(""" or kiss=""", FILTER($I:$I,$A:$A=$A8,J:J="1")) &amp; """"</f>
        <v>#N/A</v>
      </c>
      <c r="Y8" s="27" t="str">
        <f t="shared" si="10"/>
        <v>kiss="kom 918.900"</v>
      </c>
      <c r="Z8" s="27" t="str">
        <f t="shared" si="10"/>
        <v>kiss="kom 918.900"</v>
      </c>
      <c r="AA8" s="27" t="str">
        <f t="shared" si="10"/>
        <v>kiss="kom 885*" or kiss="kom 896*" or kiss="kom 901*" or kiss="kom 918.900"</v>
      </c>
      <c r="AB8" s="27" t="str">
        <f t="shared" si="10"/>
        <v>kiss="kom 918.900"</v>
      </c>
      <c r="AC8" s="27" t="str">
        <f t="shared" si="10"/>
        <v>kiss="kom 901*" or kiss="kom 918.900"</v>
      </c>
      <c r="AD8" s="27" t="str">
        <f t="shared" si="10"/>
        <v>kiss="kom 918.900"</v>
      </c>
      <c r="AE8" s="27" t="str">
        <f t="shared" si="10"/>
        <v>kiss="kom 885*" or kiss="kom 896*" or kiss="kom 901*" or kiss="kom 918.900"</v>
      </c>
      <c r="AF8" s="27" t="str">
        <f t="shared" si="10"/>
        <v>kiss="kom 896*" or kiss="kom 901*" or kiss="kom 918.900"</v>
      </c>
      <c r="AG8" s="27" t="str">
        <f t="shared" si="10"/>
        <v>kiss="kom 885*" or kiss="kom 896*" or kiss="kom 901*"</v>
      </c>
      <c r="AH8" s="27" t="str">
        <f t="shared" si="10"/>
        <v>#N/A</v>
      </c>
      <c r="AI8" s="27" t="str">
        <f t="shared" si="10"/>
        <v>#N/A</v>
      </c>
      <c r="AJ8" s="27" t="str">
        <f t="shared" si="10"/>
        <v>#N/A</v>
      </c>
      <c r="AK8" s="27" t="str">
        <f t="shared" si="10"/>
        <v>#N/A</v>
      </c>
      <c r="AL8" s="27" t="s">
        <v>286</v>
      </c>
    </row>
    <row r="9" ht="12.0" customHeight="1">
      <c r="A9" s="24" t="s">
        <v>248</v>
      </c>
      <c r="B9" s="19" t="str">
        <f>VLOOKUP(A9,SUB!A:B,2,FALSE)</f>
        <v>01X</v>
      </c>
      <c r="C9" s="19" t="str">
        <f t="shared" si="3"/>
        <v>01X</v>
      </c>
      <c r="D9" s="19" t="str">
        <f t="shared" si="9"/>
        <v>0XX</v>
      </c>
      <c r="E9" s="19" t="str">
        <f t="shared" si="5"/>
        <v/>
      </c>
      <c r="F9" s="19" t="str">
        <f t="shared" si="6"/>
        <v>TRUE</v>
      </c>
      <c r="G9" s="19" t="str">
        <f t="shared" si="7"/>
        <v>0</v>
      </c>
      <c r="H9" s="20" t="s">
        <v>347</v>
      </c>
      <c r="I9" s="20" t="s">
        <v>348</v>
      </c>
      <c r="J9" s="20" t="s">
        <v>206</v>
      </c>
      <c r="L9" s="20" t="s">
        <v>206</v>
      </c>
      <c r="X9" s="27" t="str">
        <f t="shared" ref="X9:AK9" si="11">"kiss=""" &amp; JOIN(""" or kiss=""", FILTER($I:$I,$A:$A=$A9,J:J="1")) &amp; """"</f>
        <v>kiss="ska 003.000" or kiss="ska 015.000" or kiss="ska 033.000" or kiss="ska 035.000" or kiss="ska 037.000" or kiss="ska 048.000" or kiss="ska 077.000" or kiss="ska 146.700" or kiss="ska 153.000" or kiss="ska 161.000" or kiss="ska 163.000" or kiss="ska 168.000"</v>
      </c>
      <c r="Y9" s="27" t="str">
        <f t="shared" si="11"/>
        <v>kiss="ska 146.700" or kiss="ska 870.000" or kiss="ska 914.000" or kiss="kom 842*" or kiss="kom 841k" or kiss="kom 876*" or kiss="ska 222.000" or kiss="jus 941.100"</v>
      </c>
      <c r="Z9" s="27" t="str">
        <f t="shared" si="11"/>
        <v>kiss="ska 003.000" or kiss="ska 146.700" or kiss="ska 670.000" or kiss="ska 870.000" or kiss="ska 914.000" or kiss="kom 842*" or kiss="kom 841k" or kiss="kom 876*" or kiss="ska 222.000" or kiss="jus 941.100"</v>
      </c>
      <c r="AA9" s="27" t="str">
        <f t="shared" si="11"/>
        <v>kiss="ska 015.000" or kiss="ska 146.700" or kiss="ska 153.000" or kiss="ska 670.000" or kiss="ska 870.000" or kiss="ska 914.000" or kiss="kom 842*" or kiss="kom 841k" or kiss="kom 876*" or kiss="ska 222.000" or kiss="jus 941.100" or kiss="jus 942.000"</v>
      </c>
      <c r="AB9" s="27" t="str">
        <f t="shared" si="11"/>
        <v>kiss="ska 035.000" or kiss="ska 146.700" or kiss="ska 670.000" or kiss="ska 870.000" or kiss="ska 914.000" or kiss="kom 842*" or kiss="kom 841k" or kiss="kom 876*" or kiss="ska 222.000" or kiss="jus 941.100"</v>
      </c>
      <c r="AC9" s="27" t="str">
        <f t="shared" si="11"/>
        <v>kiss="ska 037.000" or kiss="ska 146.700" or kiss="ska 161.000" or kiss="ska 670.000" or kiss="ska 870.000" or kiss="ska 914.000" or kiss="kom 842*" or kiss="kom 841k" or kiss="kom 876*" or kiss="ska 222.000" or kiss="jus 941.100"</v>
      </c>
      <c r="AD9" s="27" t="str">
        <f t="shared" si="11"/>
        <v>kiss="ska 033.000" or kiss="ska 146.700" or kiss="ska 670.000" or kiss="ska 870.000" or kiss="ska 914.000" or kiss="kom 842*" or kiss="kom 841k" or kiss="kom 876*" or kiss="ska 222.000" or kiss="jus 941.100"</v>
      </c>
      <c r="AE9" s="27" t="str">
        <f t="shared" si="11"/>
        <v>kiss="ska 077.000" or kiss="ska 146.700" or kiss="ska 168.000" or kiss="ska 670.000" or kiss="ska 870.000" or kiss="ska 914.000" or kiss="kom 842*" or kiss="kom 841k" or kiss="kom 876*" or kiss="ska 222.000" or kiss="jus 941.100" or kiss="jus 956.000"</v>
      </c>
      <c r="AF9" s="27" t="str">
        <f t="shared" si="11"/>
        <v>kiss="ska 048.000" or kiss="ska 146.700" or kiss="ska 163.000" or kiss="ska 670.000" or kiss="ska 870.000" or kiss="ska 914.000" or kiss="kom 842*" or kiss="kom 841k" or kiss="kom 876*" or kiss="ska 222.000" or kiss="jus 941.100" or kiss="jus 954.000"</v>
      </c>
      <c r="AG9" s="27" t="str">
        <f t="shared" si="11"/>
        <v>kiss="ska 146.700" or kiss="ska 870.000" or kiss="ska 914.000" or kiss="lan 543.000" or kiss="kom 842*" or kiss="kom 876*" or kiss="jus 941.100" or kiss="jus 949.000"</v>
      </c>
      <c r="AH9" s="27" t="str">
        <f t="shared" si="11"/>
        <v>#N/A</v>
      </c>
      <c r="AI9" s="27" t="str">
        <f t="shared" si="11"/>
        <v>#N/A</v>
      </c>
      <c r="AJ9" s="27" t="str">
        <f t="shared" si="11"/>
        <v>#N/A</v>
      </c>
      <c r="AK9" s="27" t="str">
        <f t="shared" si="11"/>
        <v>#N/A</v>
      </c>
      <c r="AL9" s="27" t="s">
        <v>371</v>
      </c>
    </row>
    <row r="10" ht="12.0" customHeight="1">
      <c r="A10" s="24" t="s">
        <v>248</v>
      </c>
      <c r="B10" s="19" t="str">
        <f>VLOOKUP(A10,SUB!A:B,2,FALSE)</f>
        <v>01X</v>
      </c>
      <c r="C10" s="19" t="str">
        <f t="shared" si="3"/>
        <v>01X</v>
      </c>
      <c r="D10" s="19" t="str">
        <f t="shared" si="9"/>
        <v>0XX</v>
      </c>
      <c r="E10" s="19" t="str">
        <f t="shared" si="5"/>
        <v/>
      </c>
      <c r="F10" s="19" t="str">
        <f t="shared" si="6"/>
        <v>TRUE</v>
      </c>
      <c r="G10" s="19" t="str">
        <f t="shared" si="7"/>
        <v>0</v>
      </c>
      <c r="H10" s="20" t="s">
        <v>347</v>
      </c>
      <c r="I10" s="20" t="s">
        <v>380</v>
      </c>
      <c r="J10" s="20" t="s">
        <v>206</v>
      </c>
      <c r="M10" s="20" t="s">
        <v>206</v>
      </c>
      <c r="X10" s="27" t="str">
        <f t="shared" ref="X10:AK10" si="12">"kiss=""" &amp; JOIN(""" or kiss=""", FILTER($I:$I,$A:$A=$A10,J:J="1")) &amp; """"</f>
        <v>kiss="ska 003.000" or kiss="ska 015.000" or kiss="ska 033.000" or kiss="ska 035.000" or kiss="ska 037.000" or kiss="ska 048.000" or kiss="ska 077.000" or kiss="ska 146.700" or kiss="ska 153.000" or kiss="ska 161.000" or kiss="ska 163.000" or kiss="ska 168.000"</v>
      </c>
      <c r="Y10" s="27" t="str">
        <f t="shared" si="12"/>
        <v>kiss="ska 146.700" or kiss="ska 870.000" or kiss="ska 914.000" or kiss="kom 842*" or kiss="kom 841k" or kiss="kom 876*" or kiss="ska 222.000" or kiss="jus 941.100"</v>
      </c>
      <c r="Z10" s="27" t="str">
        <f t="shared" si="12"/>
        <v>kiss="ska 003.000" or kiss="ska 146.700" or kiss="ska 670.000" or kiss="ska 870.000" or kiss="ska 914.000" or kiss="kom 842*" or kiss="kom 841k" or kiss="kom 876*" or kiss="ska 222.000" or kiss="jus 941.100"</v>
      </c>
      <c r="AA10" s="27" t="str">
        <f t="shared" si="12"/>
        <v>kiss="ska 015.000" or kiss="ska 146.700" or kiss="ska 153.000" or kiss="ska 670.000" or kiss="ska 870.000" or kiss="ska 914.000" or kiss="kom 842*" or kiss="kom 841k" or kiss="kom 876*" or kiss="ska 222.000" or kiss="jus 941.100" or kiss="jus 942.000"</v>
      </c>
      <c r="AB10" s="27" t="str">
        <f t="shared" si="12"/>
        <v>kiss="ska 035.000" or kiss="ska 146.700" or kiss="ska 670.000" or kiss="ska 870.000" or kiss="ska 914.000" or kiss="kom 842*" or kiss="kom 841k" or kiss="kom 876*" or kiss="ska 222.000" or kiss="jus 941.100"</v>
      </c>
      <c r="AC10" s="27" t="str">
        <f t="shared" si="12"/>
        <v>kiss="ska 037.000" or kiss="ska 146.700" or kiss="ska 161.000" or kiss="ska 670.000" or kiss="ska 870.000" or kiss="ska 914.000" or kiss="kom 842*" or kiss="kom 841k" or kiss="kom 876*" or kiss="ska 222.000" or kiss="jus 941.100"</v>
      </c>
      <c r="AD10" s="27" t="str">
        <f t="shared" si="12"/>
        <v>kiss="ska 033.000" or kiss="ska 146.700" or kiss="ska 670.000" or kiss="ska 870.000" or kiss="ska 914.000" or kiss="kom 842*" or kiss="kom 841k" or kiss="kom 876*" or kiss="ska 222.000" or kiss="jus 941.100"</v>
      </c>
      <c r="AE10" s="27" t="str">
        <f t="shared" si="12"/>
        <v>kiss="ska 077.000" or kiss="ska 146.700" or kiss="ska 168.000" or kiss="ska 670.000" or kiss="ska 870.000" or kiss="ska 914.000" or kiss="kom 842*" or kiss="kom 841k" or kiss="kom 876*" or kiss="ska 222.000" or kiss="jus 941.100" or kiss="jus 956.000"</v>
      </c>
      <c r="AF10" s="27" t="str">
        <f t="shared" si="12"/>
        <v>kiss="ska 048.000" or kiss="ska 146.700" or kiss="ska 163.000" or kiss="ska 670.000" or kiss="ska 870.000" or kiss="ska 914.000" or kiss="kom 842*" or kiss="kom 841k" or kiss="kom 876*" or kiss="ska 222.000" or kiss="jus 941.100" or kiss="jus 954.000"</v>
      </c>
      <c r="AG10" s="27" t="str">
        <f t="shared" si="12"/>
        <v>kiss="ska 146.700" or kiss="ska 870.000" or kiss="ska 914.000" or kiss="lan 543.000" or kiss="kom 842*" or kiss="kom 876*" or kiss="jus 941.100" or kiss="jus 949.000"</v>
      </c>
      <c r="AH10" s="27" t="str">
        <f t="shared" si="12"/>
        <v>#N/A</v>
      </c>
      <c r="AI10" s="27" t="str">
        <f t="shared" si="12"/>
        <v>#N/A</v>
      </c>
      <c r="AJ10" s="27" t="str">
        <f t="shared" si="12"/>
        <v>#N/A</v>
      </c>
      <c r="AK10" s="27" t="str">
        <f t="shared" si="12"/>
        <v>#N/A</v>
      </c>
      <c r="AL10" s="27" t="s">
        <v>371</v>
      </c>
    </row>
    <row r="11" ht="12.0" customHeight="1">
      <c r="A11" s="24" t="s">
        <v>248</v>
      </c>
      <c r="B11" s="19" t="str">
        <f>VLOOKUP(A11,SUB!A:B,2,FALSE)</f>
        <v>01X</v>
      </c>
      <c r="C11" s="19" t="str">
        <f t="shared" si="3"/>
        <v>01X</v>
      </c>
      <c r="D11" s="19" t="str">
        <f t="shared" si="9"/>
        <v>0XX</v>
      </c>
      <c r="E11" s="19" t="str">
        <f t="shared" si="5"/>
        <v/>
      </c>
      <c r="F11" s="19" t="str">
        <f t="shared" si="6"/>
        <v>TRUE</v>
      </c>
      <c r="G11" s="19" t="str">
        <f t="shared" si="7"/>
        <v>0</v>
      </c>
      <c r="H11" s="20" t="s">
        <v>347</v>
      </c>
      <c r="I11" s="20" t="s">
        <v>406</v>
      </c>
      <c r="J11" s="20" t="s">
        <v>206</v>
      </c>
      <c r="P11" s="20" t="s">
        <v>206</v>
      </c>
      <c r="X11" s="27" t="str">
        <f t="shared" ref="X11:AK11" si="13">"kiss=""" &amp; JOIN(""" or kiss=""", FILTER($I:$I,$A:$A=$A11,J:J="1")) &amp; """"</f>
        <v>kiss="ska 003.000" or kiss="ska 015.000" or kiss="ska 033.000" or kiss="ska 035.000" or kiss="ska 037.000" or kiss="ska 048.000" or kiss="ska 077.000" or kiss="ska 146.700" or kiss="ska 153.000" or kiss="ska 161.000" or kiss="ska 163.000" or kiss="ska 168.000"</v>
      </c>
      <c r="Y11" s="27" t="str">
        <f t="shared" si="13"/>
        <v>kiss="ska 146.700" or kiss="ska 870.000" or kiss="ska 914.000" or kiss="kom 842*" or kiss="kom 841k" or kiss="kom 876*" or kiss="ska 222.000" or kiss="jus 941.100"</v>
      </c>
      <c r="Z11" s="27" t="str">
        <f t="shared" si="13"/>
        <v>kiss="ska 003.000" or kiss="ska 146.700" or kiss="ska 670.000" or kiss="ska 870.000" or kiss="ska 914.000" or kiss="kom 842*" or kiss="kom 841k" or kiss="kom 876*" or kiss="ska 222.000" or kiss="jus 941.100"</v>
      </c>
      <c r="AA11" s="27" t="str">
        <f t="shared" si="13"/>
        <v>kiss="ska 015.000" or kiss="ska 146.700" or kiss="ska 153.000" or kiss="ska 670.000" or kiss="ska 870.000" or kiss="ska 914.000" or kiss="kom 842*" or kiss="kom 841k" or kiss="kom 876*" or kiss="ska 222.000" or kiss="jus 941.100" or kiss="jus 942.000"</v>
      </c>
      <c r="AB11" s="27" t="str">
        <f t="shared" si="13"/>
        <v>kiss="ska 035.000" or kiss="ska 146.700" or kiss="ska 670.000" or kiss="ska 870.000" or kiss="ska 914.000" or kiss="kom 842*" or kiss="kom 841k" or kiss="kom 876*" or kiss="ska 222.000" or kiss="jus 941.100"</v>
      </c>
      <c r="AC11" s="27" t="str">
        <f t="shared" si="13"/>
        <v>kiss="ska 037.000" or kiss="ska 146.700" or kiss="ska 161.000" or kiss="ska 670.000" or kiss="ska 870.000" or kiss="ska 914.000" or kiss="kom 842*" or kiss="kom 841k" or kiss="kom 876*" or kiss="ska 222.000" or kiss="jus 941.100"</v>
      </c>
      <c r="AD11" s="27" t="str">
        <f t="shared" si="13"/>
        <v>kiss="ska 033.000" or kiss="ska 146.700" or kiss="ska 670.000" or kiss="ska 870.000" or kiss="ska 914.000" or kiss="kom 842*" or kiss="kom 841k" or kiss="kom 876*" or kiss="ska 222.000" or kiss="jus 941.100"</v>
      </c>
      <c r="AE11" s="27" t="str">
        <f t="shared" si="13"/>
        <v>kiss="ska 077.000" or kiss="ska 146.700" or kiss="ska 168.000" or kiss="ska 670.000" or kiss="ska 870.000" or kiss="ska 914.000" or kiss="kom 842*" or kiss="kom 841k" or kiss="kom 876*" or kiss="ska 222.000" or kiss="jus 941.100" or kiss="jus 956.000"</v>
      </c>
      <c r="AF11" s="27" t="str">
        <f t="shared" si="13"/>
        <v>kiss="ska 048.000" or kiss="ska 146.700" or kiss="ska 163.000" or kiss="ska 670.000" or kiss="ska 870.000" or kiss="ska 914.000" or kiss="kom 842*" or kiss="kom 841k" or kiss="kom 876*" or kiss="ska 222.000" or kiss="jus 941.100" or kiss="jus 954.000"</v>
      </c>
      <c r="AG11" s="27" t="str">
        <f t="shared" si="13"/>
        <v>kiss="ska 146.700" or kiss="ska 870.000" or kiss="ska 914.000" or kiss="lan 543.000" or kiss="kom 842*" or kiss="kom 876*" or kiss="jus 941.100" or kiss="jus 949.000"</v>
      </c>
      <c r="AH11" s="27" t="str">
        <f t="shared" si="13"/>
        <v>#N/A</v>
      </c>
      <c r="AI11" s="27" t="str">
        <f t="shared" si="13"/>
        <v>#N/A</v>
      </c>
      <c r="AJ11" s="27" t="str">
        <f t="shared" si="13"/>
        <v>#N/A</v>
      </c>
      <c r="AK11" s="27" t="str">
        <f t="shared" si="13"/>
        <v>#N/A</v>
      </c>
      <c r="AL11" s="27" t="s">
        <v>371</v>
      </c>
    </row>
    <row r="12" ht="12.0" customHeight="1">
      <c r="A12" s="24" t="s">
        <v>248</v>
      </c>
      <c r="B12" s="19" t="str">
        <f>VLOOKUP(A12,SUB!A:B,2,FALSE)</f>
        <v>01X</v>
      </c>
      <c r="C12" s="19" t="str">
        <f t="shared" si="3"/>
        <v>01X</v>
      </c>
      <c r="D12" s="19" t="str">
        <f t="shared" si="9"/>
        <v>0XX</v>
      </c>
      <c r="E12" s="19" t="str">
        <f t="shared" si="5"/>
        <v/>
      </c>
      <c r="F12" s="19" t="str">
        <f t="shared" si="6"/>
        <v>TRUE</v>
      </c>
      <c r="G12" s="19" t="str">
        <f t="shared" si="7"/>
        <v>0</v>
      </c>
      <c r="H12" s="20" t="s">
        <v>347</v>
      </c>
      <c r="I12" s="20" t="s">
        <v>437</v>
      </c>
      <c r="J12" s="20" t="s">
        <v>206</v>
      </c>
      <c r="N12" s="20" t="s">
        <v>206</v>
      </c>
      <c r="X12" s="27" t="str">
        <f t="shared" ref="X12:AK12" si="14">"kiss=""" &amp; JOIN(""" or kiss=""", FILTER($I:$I,$A:$A=$A12,J:J="1")) &amp; """"</f>
        <v>kiss="ska 003.000" or kiss="ska 015.000" or kiss="ska 033.000" or kiss="ska 035.000" or kiss="ska 037.000" or kiss="ska 048.000" or kiss="ska 077.000" or kiss="ska 146.700" or kiss="ska 153.000" or kiss="ska 161.000" or kiss="ska 163.000" or kiss="ska 168.000"</v>
      </c>
      <c r="Y12" s="27" t="str">
        <f t="shared" si="14"/>
        <v>kiss="ska 146.700" or kiss="ska 870.000" or kiss="ska 914.000" or kiss="kom 842*" or kiss="kom 841k" or kiss="kom 876*" or kiss="ska 222.000" or kiss="jus 941.100"</v>
      </c>
      <c r="Z12" s="27" t="str">
        <f t="shared" si="14"/>
        <v>kiss="ska 003.000" or kiss="ska 146.700" or kiss="ska 670.000" or kiss="ska 870.000" or kiss="ska 914.000" or kiss="kom 842*" or kiss="kom 841k" or kiss="kom 876*" or kiss="ska 222.000" or kiss="jus 941.100"</v>
      </c>
      <c r="AA12" s="27" t="str">
        <f t="shared" si="14"/>
        <v>kiss="ska 015.000" or kiss="ska 146.700" or kiss="ska 153.000" or kiss="ska 670.000" or kiss="ska 870.000" or kiss="ska 914.000" or kiss="kom 842*" or kiss="kom 841k" or kiss="kom 876*" or kiss="ska 222.000" or kiss="jus 941.100" or kiss="jus 942.000"</v>
      </c>
      <c r="AB12" s="27" t="str">
        <f t="shared" si="14"/>
        <v>kiss="ska 035.000" or kiss="ska 146.700" or kiss="ska 670.000" or kiss="ska 870.000" or kiss="ska 914.000" or kiss="kom 842*" or kiss="kom 841k" or kiss="kom 876*" or kiss="ska 222.000" or kiss="jus 941.100"</v>
      </c>
      <c r="AC12" s="27" t="str">
        <f t="shared" si="14"/>
        <v>kiss="ska 037.000" or kiss="ska 146.700" or kiss="ska 161.000" or kiss="ska 670.000" or kiss="ska 870.000" or kiss="ska 914.000" or kiss="kom 842*" or kiss="kom 841k" or kiss="kom 876*" or kiss="ska 222.000" or kiss="jus 941.100"</v>
      </c>
      <c r="AD12" s="27" t="str">
        <f t="shared" si="14"/>
        <v>kiss="ska 033.000" or kiss="ska 146.700" or kiss="ska 670.000" or kiss="ska 870.000" or kiss="ska 914.000" or kiss="kom 842*" or kiss="kom 841k" or kiss="kom 876*" or kiss="ska 222.000" or kiss="jus 941.100"</v>
      </c>
      <c r="AE12" s="27" t="str">
        <f t="shared" si="14"/>
        <v>kiss="ska 077.000" or kiss="ska 146.700" or kiss="ska 168.000" or kiss="ska 670.000" or kiss="ska 870.000" or kiss="ska 914.000" or kiss="kom 842*" or kiss="kom 841k" or kiss="kom 876*" or kiss="ska 222.000" or kiss="jus 941.100" or kiss="jus 956.000"</v>
      </c>
      <c r="AF12" s="27" t="str">
        <f t="shared" si="14"/>
        <v>kiss="ska 048.000" or kiss="ska 146.700" or kiss="ska 163.000" or kiss="ska 670.000" or kiss="ska 870.000" or kiss="ska 914.000" or kiss="kom 842*" or kiss="kom 841k" or kiss="kom 876*" or kiss="ska 222.000" or kiss="jus 941.100" or kiss="jus 954.000"</v>
      </c>
      <c r="AG12" s="27" t="str">
        <f t="shared" si="14"/>
        <v>kiss="ska 146.700" or kiss="ska 870.000" or kiss="ska 914.000" or kiss="lan 543.000" or kiss="kom 842*" or kiss="kom 876*" or kiss="jus 941.100" or kiss="jus 949.000"</v>
      </c>
      <c r="AH12" s="27" t="str">
        <f t="shared" si="14"/>
        <v>#N/A</v>
      </c>
      <c r="AI12" s="27" t="str">
        <f t="shared" si="14"/>
        <v>#N/A</v>
      </c>
      <c r="AJ12" s="27" t="str">
        <f t="shared" si="14"/>
        <v>#N/A</v>
      </c>
      <c r="AK12" s="27" t="str">
        <f t="shared" si="14"/>
        <v>#N/A</v>
      </c>
      <c r="AL12" s="27" t="s">
        <v>371</v>
      </c>
    </row>
    <row r="13" ht="12.0" customHeight="1">
      <c r="A13" s="24" t="s">
        <v>248</v>
      </c>
      <c r="B13" s="19" t="str">
        <f>VLOOKUP(A13,SUB!A:B,2,FALSE)</f>
        <v>01X</v>
      </c>
      <c r="C13" s="19" t="str">
        <f t="shared" si="3"/>
        <v>01X</v>
      </c>
      <c r="D13" s="19" t="str">
        <f t="shared" si="9"/>
        <v>0XX</v>
      </c>
      <c r="E13" s="19" t="str">
        <f t="shared" si="5"/>
        <v/>
      </c>
      <c r="F13" s="19" t="str">
        <f t="shared" si="6"/>
        <v>TRUE</v>
      </c>
      <c r="G13" s="19" t="str">
        <f t="shared" si="7"/>
        <v>0</v>
      </c>
      <c r="H13" s="20" t="s">
        <v>347</v>
      </c>
      <c r="I13" s="20" t="s">
        <v>473</v>
      </c>
      <c r="J13" s="20" t="s">
        <v>206</v>
      </c>
      <c r="O13" s="20" t="s">
        <v>206</v>
      </c>
      <c r="X13" s="27" t="str">
        <f t="shared" ref="X13:AK13" si="15">"kiss=""" &amp; JOIN(""" or kiss=""", FILTER($I:$I,$A:$A=$A13,J:J="1")) &amp; """"</f>
        <v>kiss="ska 003.000" or kiss="ska 015.000" or kiss="ska 033.000" or kiss="ska 035.000" or kiss="ska 037.000" or kiss="ska 048.000" or kiss="ska 077.000" or kiss="ska 146.700" or kiss="ska 153.000" or kiss="ska 161.000" or kiss="ska 163.000" or kiss="ska 168.000"</v>
      </c>
      <c r="Y13" s="27" t="str">
        <f t="shared" si="15"/>
        <v>kiss="ska 146.700" or kiss="ska 870.000" or kiss="ska 914.000" or kiss="kom 842*" or kiss="kom 841k" or kiss="kom 876*" or kiss="ska 222.000" or kiss="jus 941.100"</v>
      </c>
      <c r="Z13" s="27" t="str">
        <f t="shared" si="15"/>
        <v>kiss="ska 003.000" or kiss="ska 146.700" or kiss="ska 670.000" or kiss="ska 870.000" or kiss="ska 914.000" or kiss="kom 842*" or kiss="kom 841k" or kiss="kom 876*" or kiss="ska 222.000" or kiss="jus 941.100"</v>
      </c>
      <c r="AA13" s="27" t="str">
        <f t="shared" si="15"/>
        <v>kiss="ska 015.000" or kiss="ska 146.700" or kiss="ska 153.000" or kiss="ska 670.000" or kiss="ska 870.000" or kiss="ska 914.000" or kiss="kom 842*" or kiss="kom 841k" or kiss="kom 876*" or kiss="ska 222.000" or kiss="jus 941.100" or kiss="jus 942.000"</v>
      </c>
      <c r="AB13" s="27" t="str">
        <f t="shared" si="15"/>
        <v>kiss="ska 035.000" or kiss="ska 146.700" or kiss="ska 670.000" or kiss="ska 870.000" or kiss="ska 914.000" or kiss="kom 842*" or kiss="kom 841k" or kiss="kom 876*" or kiss="ska 222.000" or kiss="jus 941.100"</v>
      </c>
      <c r="AC13" s="27" t="str">
        <f t="shared" si="15"/>
        <v>kiss="ska 037.000" or kiss="ska 146.700" or kiss="ska 161.000" or kiss="ska 670.000" or kiss="ska 870.000" or kiss="ska 914.000" or kiss="kom 842*" or kiss="kom 841k" or kiss="kom 876*" or kiss="ska 222.000" or kiss="jus 941.100"</v>
      </c>
      <c r="AD13" s="27" t="str">
        <f t="shared" si="15"/>
        <v>kiss="ska 033.000" or kiss="ska 146.700" or kiss="ska 670.000" or kiss="ska 870.000" or kiss="ska 914.000" or kiss="kom 842*" or kiss="kom 841k" or kiss="kom 876*" or kiss="ska 222.000" or kiss="jus 941.100"</v>
      </c>
      <c r="AE13" s="27" t="str">
        <f t="shared" si="15"/>
        <v>kiss="ska 077.000" or kiss="ska 146.700" or kiss="ska 168.000" or kiss="ska 670.000" or kiss="ska 870.000" or kiss="ska 914.000" or kiss="kom 842*" or kiss="kom 841k" or kiss="kom 876*" or kiss="ska 222.000" or kiss="jus 941.100" or kiss="jus 956.000"</v>
      </c>
      <c r="AF13" s="27" t="str">
        <f t="shared" si="15"/>
        <v>kiss="ska 048.000" or kiss="ska 146.700" or kiss="ska 163.000" or kiss="ska 670.000" or kiss="ska 870.000" or kiss="ska 914.000" or kiss="kom 842*" or kiss="kom 841k" or kiss="kom 876*" or kiss="ska 222.000" or kiss="jus 941.100" or kiss="jus 954.000"</v>
      </c>
      <c r="AG13" s="27" t="str">
        <f t="shared" si="15"/>
        <v>kiss="ska 146.700" or kiss="ska 870.000" or kiss="ska 914.000" or kiss="lan 543.000" or kiss="kom 842*" or kiss="kom 876*" or kiss="jus 941.100" or kiss="jus 949.000"</v>
      </c>
      <c r="AH13" s="27" t="str">
        <f t="shared" si="15"/>
        <v>#N/A</v>
      </c>
      <c r="AI13" s="27" t="str">
        <f t="shared" si="15"/>
        <v>#N/A</v>
      </c>
      <c r="AJ13" s="27" t="str">
        <f t="shared" si="15"/>
        <v>#N/A</v>
      </c>
      <c r="AK13" s="27" t="str">
        <f t="shared" si="15"/>
        <v>#N/A</v>
      </c>
      <c r="AL13" s="27" t="s">
        <v>371</v>
      </c>
    </row>
    <row r="14" ht="12.0" customHeight="1">
      <c r="A14" s="24" t="s">
        <v>248</v>
      </c>
      <c r="B14" s="19" t="str">
        <f>VLOOKUP(A14,SUB!A:B,2,FALSE)</f>
        <v>01X</v>
      </c>
      <c r="C14" s="19" t="str">
        <f t="shared" si="3"/>
        <v>01X</v>
      </c>
      <c r="D14" s="19" t="str">
        <f t="shared" si="9"/>
        <v>0XX</v>
      </c>
      <c r="E14" s="19" t="str">
        <f t="shared" si="5"/>
        <v/>
      </c>
      <c r="F14" s="19" t="str">
        <f t="shared" si="6"/>
        <v>TRUE</v>
      </c>
      <c r="G14" s="19" t="str">
        <f t="shared" si="7"/>
        <v>0</v>
      </c>
      <c r="H14" s="20" t="s">
        <v>347</v>
      </c>
      <c r="I14" s="20" t="s">
        <v>517</v>
      </c>
      <c r="J14" s="20" t="s">
        <v>206</v>
      </c>
      <c r="R14" s="20" t="s">
        <v>206</v>
      </c>
      <c r="X14" s="27" t="str">
        <f t="shared" ref="X14:AK14" si="16">"kiss=""" &amp; JOIN(""" or kiss=""", FILTER($I:$I,$A:$A=$A14,J:J="1")) &amp; """"</f>
        <v>kiss="ska 003.000" or kiss="ska 015.000" or kiss="ska 033.000" or kiss="ska 035.000" or kiss="ska 037.000" or kiss="ska 048.000" or kiss="ska 077.000" or kiss="ska 146.700" or kiss="ska 153.000" or kiss="ska 161.000" or kiss="ska 163.000" or kiss="ska 168.000"</v>
      </c>
      <c r="Y14" s="27" t="str">
        <f t="shared" si="16"/>
        <v>kiss="ska 146.700" or kiss="ska 870.000" or kiss="ska 914.000" or kiss="kom 842*" or kiss="kom 841k" or kiss="kom 876*" or kiss="ska 222.000" or kiss="jus 941.100"</v>
      </c>
      <c r="Z14" s="27" t="str">
        <f t="shared" si="16"/>
        <v>kiss="ska 003.000" or kiss="ska 146.700" or kiss="ska 670.000" or kiss="ska 870.000" or kiss="ska 914.000" or kiss="kom 842*" or kiss="kom 841k" or kiss="kom 876*" or kiss="ska 222.000" or kiss="jus 941.100"</v>
      </c>
      <c r="AA14" s="27" t="str">
        <f t="shared" si="16"/>
        <v>kiss="ska 015.000" or kiss="ska 146.700" or kiss="ska 153.000" or kiss="ska 670.000" or kiss="ska 870.000" or kiss="ska 914.000" or kiss="kom 842*" or kiss="kom 841k" or kiss="kom 876*" or kiss="ska 222.000" or kiss="jus 941.100" or kiss="jus 942.000"</v>
      </c>
      <c r="AB14" s="27" t="str">
        <f t="shared" si="16"/>
        <v>kiss="ska 035.000" or kiss="ska 146.700" or kiss="ska 670.000" or kiss="ska 870.000" or kiss="ska 914.000" or kiss="kom 842*" or kiss="kom 841k" or kiss="kom 876*" or kiss="ska 222.000" or kiss="jus 941.100"</v>
      </c>
      <c r="AC14" s="27" t="str">
        <f t="shared" si="16"/>
        <v>kiss="ska 037.000" or kiss="ska 146.700" or kiss="ska 161.000" or kiss="ska 670.000" or kiss="ska 870.000" or kiss="ska 914.000" or kiss="kom 842*" or kiss="kom 841k" or kiss="kom 876*" or kiss="ska 222.000" or kiss="jus 941.100"</v>
      </c>
      <c r="AD14" s="27" t="str">
        <f t="shared" si="16"/>
        <v>kiss="ska 033.000" or kiss="ska 146.700" or kiss="ska 670.000" or kiss="ska 870.000" or kiss="ska 914.000" or kiss="kom 842*" or kiss="kom 841k" or kiss="kom 876*" or kiss="ska 222.000" or kiss="jus 941.100"</v>
      </c>
      <c r="AE14" s="27" t="str">
        <f t="shared" si="16"/>
        <v>kiss="ska 077.000" or kiss="ska 146.700" or kiss="ska 168.000" or kiss="ska 670.000" or kiss="ska 870.000" or kiss="ska 914.000" or kiss="kom 842*" or kiss="kom 841k" or kiss="kom 876*" or kiss="ska 222.000" or kiss="jus 941.100" or kiss="jus 956.000"</v>
      </c>
      <c r="AF14" s="27" t="str">
        <f t="shared" si="16"/>
        <v>kiss="ska 048.000" or kiss="ska 146.700" or kiss="ska 163.000" or kiss="ska 670.000" or kiss="ska 870.000" or kiss="ska 914.000" or kiss="kom 842*" or kiss="kom 841k" or kiss="kom 876*" or kiss="ska 222.000" or kiss="jus 941.100" or kiss="jus 954.000"</v>
      </c>
      <c r="AG14" s="27" t="str">
        <f t="shared" si="16"/>
        <v>kiss="ska 146.700" or kiss="ska 870.000" or kiss="ska 914.000" or kiss="lan 543.000" or kiss="kom 842*" or kiss="kom 876*" or kiss="jus 941.100" or kiss="jus 949.000"</v>
      </c>
      <c r="AH14" s="27" t="str">
        <f t="shared" si="16"/>
        <v>#N/A</v>
      </c>
      <c r="AI14" s="27" t="str">
        <f t="shared" si="16"/>
        <v>#N/A</v>
      </c>
      <c r="AJ14" s="27" t="str">
        <f t="shared" si="16"/>
        <v>#N/A</v>
      </c>
      <c r="AK14" s="27" t="str">
        <f t="shared" si="16"/>
        <v>#N/A</v>
      </c>
      <c r="AL14" s="27" t="s">
        <v>371</v>
      </c>
    </row>
    <row r="15" ht="12.0" customHeight="1">
      <c r="A15" s="24" t="s">
        <v>248</v>
      </c>
      <c r="B15" s="19" t="str">
        <f>VLOOKUP(A15,SUB!A:B,2,FALSE)</f>
        <v>01X</v>
      </c>
      <c r="C15" s="19" t="str">
        <f t="shared" si="3"/>
        <v>01X</v>
      </c>
      <c r="D15" s="19" t="str">
        <f t="shared" si="9"/>
        <v>0XX</v>
      </c>
      <c r="E15" s="19" t="str">
        <f t="shared" si="5"/>
        <v/>
      </c>
      <c r="F15" s="19" t="str">
        <f t="shared" si="6"/>
        <v>TRUE</v>
      </c>
      <c r="G15" s="19" t="str">
        <f t="shared" si="7"/>
        <v>0</v>
      </c>
      <c r="H15" s="20" t="s">
        <v>347</v>
      </c>
      <c r="I15" s="20" t="s">
        <v>554</v>
      </c>
      <c r="J15" s="20" t="s">
        <v>206</v>
      </c>
      <c r="Q15" s="20" t="s">
        <v>206</v>
      </c>
      <c r="X15" s="27" t="str">
        <f t="shared" ref="X15:AK15" si="17">"kiss=""" &amp; JOIN(""" or kiss=""", FILTER($I:$I,$A:$A=$A15,J:J="1")) &amp; """"</f>
        <v>kiss="ska 003.000" or kiss="ska 015.000" or kiss="ska 033.000" or kiss="ska 035.000" or kiss="ska 037.000" or kiss="ska 048.000" or kiss="ska 077.000" or kiss="ska 146.700" or kiss="ska 153.000" or kiss="ska 161.000" or kiss="ska 163.000" or kiss="ska 168.000"</v>
      </c>
      <c r="Y15" s="27" t="str">
        <f t="shared" si="17"/>
        <v>kiss="ska 146.700" or kiss="ska 870.000" or kiss="ska 914.000" or kiss="kom 842*" or kiss="kom 841k" or kiss="kom 876*" or kiss="ska 222.000" or kiss="jus 941.100"</v>
      </c>
      <c r="Z15" s="27" t="str">
        <f t="shared" si="17"/>
        <v>kiss="ska 003.000" or kiss="ska 146.700" or kiss="ska 670.000" or kiss="ska 870.000" or kiss="ska 914.000" or kiss="kom 842*" or kiss="kom 841k" or kiss="kom 876*" or kiss="ska 222.000" or kiss="jus 941.100"</v>
      </c>
      <c r="AA15" s="27" t="str">
        <f t="shared" si="17"/>
        <v>kiss="ska 015.000" or kiss="ska 146.700" or kiss="ska 153.000" or kiss="ska 670.000" or kiss="ska 870.000" or kiss="ska 914.000" or kiss="kom 842*" or kiss="kom 841k" or kiss="kom 876*" or kiss="ska 222.000" or kiss="jus 941.100" or kiss="jus 942.000"</v>
      </c>
      <c r="AB15" s="27" t="str">
        <f t="shared" si="17"/>
        <v>kiss="ska 035.000" or kiss="ska 146.700" or kiss="ska 670.000" or kiss="ska 870.000" or kiss="ska 914.000" or kiss="kom 842*" or kiss="kom 841k" or kiss="kom 876*" or kiss="ska 222.000" or kiss="jus 941.100"</v>
      </c>
      <c r="AC15" s="27" t="str">
        <f t="shared" si="17"/>
        <v>kiss="ska 037.000" or kiss="ska 146.700" or kiss="ska 161.000" or kiss="ska 670.000" or kiss="ska 870.000" or kiss="ska 914.000" or kiss="kom 842*" or kiss="kom 841k" or kiss="kom 876*" or kiss="ska 222.000" or kiss="jus 941.100"</v>
      </c>
      <c r="AD15" s="27" t="str">
        <f t="shared" si="17"/>
        <v>kiss="ska 033.000" or kiss="ska 146.700" or kiss="ska 670.000" or kiss="ska 870.000" or kiss="ska 914.000" or kiss="kom 842*" or kiss="kom 841k" or kiss="kom 876*" or kiss="ska 222.000" or kiss="jus 941.100"</v>
      </c>
      <c r="AE15" s="27" t="str">
        <f t="shared" si="17"/>
        <v>kiss="ska 077.000" or kiss="ska 146.700" or kiss="ska 168.000" or kiss="ska 670.000" or kiss="ska 870.000" or kiss="ska 914.000" or kiss="kom 842*" or kiss="kom 841k" or kiss="kom 876*" or kiss="ska 222.000" or kiss="jus 941.100" or kiss="jus 956.000"</v>
      </c>
      <c r="AF15" s="27" t="str">
        <f t="shared" si="17"/>
        <v>kiss="ska 048.000" or kiss="ska 146.700" or kiss="ska 163.000" or kiss="ska 670.000" or kiss="ska 870.000" or kiss="ska 914.000" or kiss="kom 842*" or kiss="kom 841k" or kiss="kom 876*" or kiss="ska 222.000" or kiss="jus 941.100" or kiss="jus 954.000"</v>
      </c>
      <c r="AG15" s="27" t="str">
        <f t="shared" si="17"/>
        <v>kiss="ska 146.700" or kiss="ska 870.000" or kiss="ska 914.000" or kiss="lan 543.000" or kiss="kom 842*" or kiss="kom 876*" or kiss="jus 941.100" or kiss="jus 949.000"</v>
      </c>
      <c r="AH15" s="27" t="str">
        <f t="shared" si="17"/>
        <v>#N/A</v>
      </c>
      <c r="AI15" s="27" t="str">
        <f t="shared" si="17"/>
        <v>#N/A</v>
      </c>
      <c r="AJ15" s="27" t="str">
        <f t="shared" si="17"/>
        <v>#N/A</v>
      </c>
      <c r="AK15" s="27" t="str">
        <f t="shared" si="17"/>
        <v>#N/A</v>
      </c>
      <c r="AL15" s="27" t="s">
        <v>371</v>
      </c>
    </row>
    <row r="16" ht="12.0" customHeight="1">
      <c r="A16" s="24" t="s">
        <v>248</v>
      </c>
      <c r="B16" s="19" t="str">
        <f>VLOOKUP(A16,SUB!A:B,2,FALSE)</f>
        <v>01X</v>
      </c>
      <c r="C16" s="19" t="str">
        <f t="shared" si="3"/>
        <v>01X</v>
      </c>
      <c r="D16" s="19" t="str">
        <f t="shared" si="9"/>
        <v>0XX</v>
      </c>
      <c r="E16" s="19" t="str">
        <f t="shared" si="5"/>
        <v/>
      </c>
      <c r="F16" s="19" t="str">
        <f t="shared" si="6"/>
        <v>TRUE</v>
      </c>
      <c r="G16" s="19" t="str">
        <f t="shared" si="7"/>
        <v>0</v>
      </c>
      <c r="H16" s="20" t="s">
        <v>347</v>
      </c>
      <c r="I16" s="20" t="s">
        <v>569</v>
      </c>
      <c r="J16" s="20" t="s">
        <v>206</v>
      </c>
      <c r="K16" s="20" t="s">
        <v>206</v>
      </c>
      <c r="L16" s="20" t="s">
        <v>206</v>
      </c>
      <c r="M16" s="20" t="s">
        <v>206</v>
      </c>
      <c r="N16" s="20" t="s">
        <v>206</v>
      </c>
      <c r="O16" s="20" t="s">
        <v>206</v>
      </c>
      <c r="P16" s="20" t="s">
        <v>206</v>
      </c>
      <c r="Q16" s="20" t="s">
        <v>206</v>
      </c>
      <c r="R16" s="20" t="s">
        <v>206</v>
      </c>
      <c r="S16" s="20" t="s">
        <v>206</v>
      </c>
      <c r="X16" s="27" t="str">
        <f t="shared" ref="X16:AK16" si="18">"kiss=""" &amp; JOIN(""" or kiss=""", FILTER($I:$I,$A:$A=$A16,J:J="1")) &amp; """"</f>
        <v>kiss="ska 003.000" or kiss="ska 015.000" or kiss="ska 033.000" or kiss="ska 035.000" or kiss="ska 037.000" or kiss="ska 048.000" or kiss="ska 077.000" or kiss="ska 146.700" or kiss="ska 153.000" or kiss="ska 161.000" or kiss="ska 163.000" or kiss="ska 168.000"</v>
      </c>
      <c r="Y16" s="27" t="str">
        <f t="shared" si="18"/>
        <v>kiss="ska 146.700" or kiss="ska 870.000" or kiss="ska 914.000" or kiss="kom 842*" or kiss="kom 841k" or kiss="kom 876*" or kiss="ska 222.000" or kiss="jus 941.100"</v>
      </c>
      <c r="Z16" s="27" t="str">
        <f t="shared" si="18"/>
        <v>kiss="ska 003.000" or kiss="ska 146.700" or kiss="ska 670.000" or kiss="ska 870.000" or kiss="ska 914.000" or kiss="kom 842*" or kiss="kom 841k" or kiss="kom 876*" or kiss="ska 222.000" or kiss="jus 941.100"</v>
      </c>
      <c r="AA16" s="27" t="str">
        <f t="shared" si="18"/>
        <v>kiss="ska 015.000" or kiss="ska 146.700" or kiss="ska 153.000" or kiss="ska 670.000" or kiss="ska 870.000" or kiss="ska 914.000" or kiss="kom 842*" or kiss="kom 841k" or kiss="kom 876*" or kiss="ska 222.000" or kiss="jus 941.100" or kiss="jus 942.000"</v>
      </c>
      <c r="AB16" s="27" t="str">
        <f t="shared" si="18"/>
        <v>kiss="ska 035.000" or kiss="ska 146.700" or kiss="ska 670.000" or kiss="ska 870.000" or kiss="ska 914.000" or kiss="kom 842*" or kiss="kom 841k" or kiss="kom 876*" or kiss="ska 222.000" or kiss="jus 941.100"</v>
      </c>
      <c r="AC16" s="27" t="str">
        <f t="shared" si="18"/>
        <v>kiss="ska 037.000" or kiss="ska 146.700" or kiss="ska 161.000" or kiss="ska 670.000" or kiss="ska 870.000" or kiss="ska 914.000" or kiss="kom 842*" or kiss="kom 841k" or kiss="kom 876*" or kiss="ska 222.000" or kiss="jus 941.100"</v>
      </c>
      <c r="AD16" s="27" t="str">
        <f t="shared" si="18"/>
        <v>kiss="ska 033.000" or kiss="ska 146.700" or kiss="ska 670.000" or kiss="ska 870.000" or kiss="ska 914.000" or kiss="kom 842*" or kiss="kom 841k" or kiss="kom 876*" or kiss="ska 222.000" or kiss="jus 941.100"</v>
      </c>
      <c r="AE16" s="27" t="str">
        <f t="shared" si="18"/>
        <v>kiss="ska 077.000" or kiss="ska 146.700" or kiss="ska 168.000" or kiss="ska 670.000" or kiss="ska 870.000" or kiss="ska 914.000" or kiss="kom 842*" or kiss="kom 841k" or kiss="kom 876*" or kiss="ska 222.000" or kiss="jus 941.100" or kiss="jus 956.000"</v>
      </c>
      <c r="AF16" s="27" t="str">
        <f t="shared" si="18"/>
        <v>kiss="ska 048.000" or kiss="ska 146.700" or kiss="ska 163.000" or kiss="ska 670.000" or kiss="ska 870.000" or kiss="ska 914.000" or kiss="kom 842*" or kiss="kom 841k" or kiss="kom 876*" or kiss="ska 222.000" or kiss="jus 941.100" or kiss="jus 954.000"</v>
      </c>
      <c r="AG16" s="27" t="str">
        <f t="shared" si="18"/>
        <v>kiss="ska 146.700" or kiss="ska 870.000" or kiss="ska 914.000" or kiss="lan 543.000" or kiss="kom 842*" or kiss="kom 876*" or kiss="jus 941.100" or kiss="jus 949.000"</v>
      </c>
      <c r="AH16" s="27" t="str">
        <f t="shared" si="18"/>
        <v>#N/A</v>
      </c>
      <c r="AI16" s="27" t="str">
        <f t="shared" si="18"/>
        <v>#N/A</v>
      </c>
      <c r="AJ16" s="27" t="str">
        <f t="shared" si="18"/>
        <v>#N/A</v>
      </c>
      <c r="AK16" s="27" t="str">
        <f t="shared" si="18"/>
        <v>#N/A</v>
      </c>
      <c r="AL16" s="27" t="s">
        <v>371</v>
      </c>
    </row>
    <row r="17" ht="12.0" customHeight="1">
      <c r="A17" s="24" t="s">
        <v>248</v>
      </c>
      <c r="B17" s="19" t="str">
        <f>VLOOKUP(A17,SUB!A:B,2,FALSE)</f>
        <v>01X</v>
      </c>
      <c r="C17" s="19" t="str">
        <f t="shared" si="3"/>
        <v>01X</v>
      </c>
      <c r="D17" s="19" t="str">
        <f t="shared" si="9"/>
        <v>0XX</v>
      </c>
      <c r="E17" s="19" t="str">
        <f t="shared" si="5"/>
        <v/>
      </c>
      <c r="F17" s="19" t="str">
        <f t="shared" si="6"/>
        <v>TRUE</v>
      </c>
      <c r="G17" s="19" t="str">
        <f t="shared" si="7"/>
        <v>0</v>
      </c>
      <c r="H17" s="20" t="s">
        <v>347</v>
      </c>
      <c r="I17" s="20" t="s">
        <v>615</v>
      </c>
      <c r="J17" s="20" t="s">
        <v>206</v>
      </c>
      <c r="M17" s="20" t="s">
        <v>206</v>
      </c>
      <c r="X17" s="27" t="str">
        <f t="shared" ref="X17:AK17" si="19">"kiss=""" &amp; JOIN(""" or kiss=""", FILTER($I:$I,$A:$A=$A17,J:J="1")) &amp; """"</f>
        <v>kiss="ska 003.000" or kiss="ska 015.000" or kiss="ska 033.000" or kiss="ska 035.000" or kiss="ska 037.000" or kiss="ska 048.000" or kiss="ska 077.000" or kiss="ska 146.700" or kiss="ska 153.000" or kiss="ska 161.000" or kiss="ska 163.000" or kiss="ska 168.000"</v>
      </c>
      <c r="Y17" s="27" t="str">
        <f t="shared" si="19"/>
        <v>kiss="ska 146.700" or kiss="ska 870.000" or kiss="ska 914.000" or kiss="kom 842*" or kiss="kom 841k" or kiss="kom 876*" or kiss="ska 222.000" or kiss="jus 941.100"</v>
      </c>
      <c r="Z17" s="27" t="str">
        <f t="shared" si="19"/>
        <v>kiss="ska 003.000" or kiss="ska 146.700" or kiss="ska 670.000" or kiss="ska 870.000" or kiss="ska 914.000" or kiss="kom 842*" or kiss="kom 841k" or kiss="kom 876*" or kiss="ska 222.000" or kiss="jus 941.100"</v>
      </c>
      <c r="AA17" s="27" t="str">
        <f t="shared" si="19"/>
        <v>kiss="ska 015.000" or kiss="ska 146.700" or kiss="ska 153.000" or kiss="ska 670.000" or kiss="ska 870.000" or kiss="ska 914.000" or kiss="kom 842*" or kiss="kom 841k" or kiss="kom 876*" or kiss="ska 222.000" or kiss="jus 941.100" or kiss="jus 942.000"</v>
      </c>
      <c r="AB17" s="27" t="str">
        <f t="shared" si="19"/>
        <v>kiss="ska 035.000" or kiss="ska 146.700" or kiss="ska 670.000" or kiss="ska 870.000" or kiss="ska 914.000" or kiss="kom 842*" or kiss="kom 841k" or kiss="kom 876*" or kiss="ska 222.000" or kiss="jus 941.100"</v>
      </c>
      <c r="AC17" s="27" t="str">
        <f t="shared" si="19"/>
        <v>kiss="ska 037.000" or kiss="ska 146.700" or kiss="ska 161.000" or kiss="ska 670.000" or kiss="ska 870.000" or kiss="ska 914.000" or kiss="kom 842*" or kiss="kom 841k" or kiss="kom 876*" or kiss="ska 222.000" or kiss="jus 941.100"</v>
      </c>
      <c r="AD17" s="27" t="str">
        <f t="shared" si="19"/>
        <v>kiss="ska 033.000" or kiss="ska 146.700" or kiss="ska 670.000" or kiss="ska 870.000" or kiss="ska 914.000" or kiss="kom 842*" or kiss="kom 841k" or kiss="kom 876*" or kiss="ska 222.000" or kiss="jus 941.100"</v>
      </c>
      <c r="AE17" s="27" t="str">
        <f t="shared" si="19"/>
        <v>kiss="ska 077.000" or kiss="ska 146.700" or kiss="ska 168.000" or kiss="ska 670.000" or kiss="ska 870.000" or kiss="ska 914.000" or kiss="kom 842*" or kiss="kom 841k" or kiss="kom 876*" or kiss="ska 222.000" or kiss="jus 941.100" or kiss="jus 956.000"</v>
      </c>
      <c r="AF17" s="27" t="str">
        <f t="shared" si="19"/>
        <v>kiss="ska 048.000" or kiss="ska 146.700" or kiss="ska 163.000" or kiss="ska 670.000" or kiss="ska 870.000" or kiss="ska 914.000" or kiss="kom 842*" or kiss="kom 841k" or kiss="kom 876*" or kiss="ska 222.000" or kiss="jus 941.100" or kiss="jus 954.000"</v>
      </c>
      <c r="AG17" s="27" t="str">
        <f t="shared" si="19"/>
        <v>kiss="ska 146.700" or kiss="ska 870.000" or kiss="ska 914.000" or kiss="lan 543.000" or kiss="kom 842*" or kiss="kom 876*" or kiss="jus 941.100" or kiss="jus 949.000"</v>
      </c>
      <c r="AH17" s="27" t="str">
        <f t="shared" si="19"/>
        <v>#N/A</v>
      </c>
      <c r="AI17" s="27" t="str">
        <f t="shared" si="19"/>
        <v>#N/A</v>
      </c>
      <c r="AJ17" s="27" t="str">
        <f t="shared" si="19"/>
        <v>#N/A</v>
      </c>
      <c r="AK17" s="27" t="str">
        <f t="shared" si="19"/>
        <v>#N/A</v>
      </c>
      <c r="AL17" s="27" t="s">
        <v>371</v>
      </c>
    </row>
    <row r="18" ht="12.0" customHeight="1">
      <c r="A18" s="24" t="s">
        <v>248</v>
      </c>
      <c r="B18" s="19" t="str">
        <f>VLOOKUP(A18,SUB!A:B,2,FALSE)</f>
        <v>01X</v>
      </c>
      <c r="C18" s="19" t="str">
        <f t="shared" si="3"/>
        <v>01X</v>
      </c>
      <c r="D18" s="19" t="str">
        <f t="shared" si="9"/>
        <v>0XX</v>
      </c>
      <c r="E18" s="19" t="str">
        <f t="shared" si="5"/>
        <v/>
      </c>
      <c r="F18" s="19" t="str">
        <f t="shared" si="6"/>
        <v>TRUE</v>
      </c>
      <c r="G18" s="19" t="str">
        <f t="shared" si="7"/>
        <v>0</v>
      </c>
      <c r="H18" s="20" t="s">
        <v>347</v>
      </c>
      <c r="I18" s="20" t="s">
        <v>643</v>
      </c>
      <c r="J18" s="20" t="s">
        <v>206</v>
      </c>
      <c r="O18" s="20" t="s">
        <v>206</v>
      </c>
      <c r="X18" s="27" t="str">
        <f t="shared" ref="X18:AK18" si="20">"kiss=""" &amp; JOIN(""" or kiss=""", FILTER($I:$I,$A:$A=$A18,J:J="1")) &amp; """"</f>
        <v>kiss="ska 003.000" or kiss="ska 015.000" or kiss="ska 033.000" or kiss="ska 035.000" or kiss="ska 037.000" or kiss="ska 048.000" or kiss="ska 077.000" or kiss="ska 146.700" or kiss="ska 153.000" or kiss="ska 161.000" or kiss="ska 163.000" or kiss="ska 168.000"</v>
      </c>
      <c r="Y18" s="27" t="str">
        <f t="shared" si="20"/>
        <v>kiss="ska 146.700" or kiss="ska 870.000" or kiss="ska 914.000" or kiss="kom 842*" or kiss="kom 841k" or kiss="kom 876*" or kiss="ska 222.000" or kiss="jus 941.100"</v>
      </c>
      <c r="Z18" s="27" t="str">
        <f t="shared" si="20"/>
        <v>kiss="ska 003.000" or kiss="ska 146.700" or kiss="ska 670.000" or kiss="ska 870.000" or kiss="ska 914.000" or kiss="kom 842*" or kiss="kom 841k" or kiss="kom 876*" or kiss="ska 222.000" or kiss="jus 941.100"</v>
      </c>
      <c r="AA18" s="27" t="str">
        <f t="shared" si="20"/>
        <v>kiss="ska 015.000" or kiss="ska 146.700" or kiss="ska 153.000" or kiss="ska 670.000" or kiss="ska 870.000" or kiss="ska 914.000" or kiss="kom 842*" or kiss="kom 841k" or kiss="kom 876*" or kiss="ska 222.000" or kiss="jus 941.100" or kiss="jus 942.000"</v>
      </c>
      <c r="AB18" s="27" t="str">
        <f t="shared" si="20"/>
        <v>kiss="ska 035.000" or kiss="ska 146.700" or kiss="ska 670.000" or kiss="ska 870.000" or kiss="ska 914.000" or kiss="kom 842*" or kiss="kom 841k" or kiss="kom 876*" or kiss="ska 222.000" or kiss="jus 941.100"</v>
      </c>
      <c r="AC18" s="27" t="str">
        <f t="shared" si="20"/>
        <v>kiss="ska 037.000" or kiss="ska 146.700" or kiss="ska 161.000" or kiss="ska 670.000" or kiss="ska 870.000" or kiss="ska 914.000" or kiss="kom 842*" or kiss="kom 841k" or kiss="kom 876*" or kiss="ska 222.000" or kiss="jus 941.100"</v>
      </c>
      <c r="AD18" s="27" t="str">
        <f t="shared" si="20"/>
        <v>kiss="ska 033.000" or kiss="ska 146.700" or kiss="ska 670.000" or kiss="ska 870.000" or kiss="ska 914.000" or kiss="kom 842*" or kiss="kom 841k" or kiss="kom 876*" or kiss="ska 222.000" or kiss="jus 941.100"</v>
      </c>
      <c r="AE18" s="27" t="str">
        <f t="shared" si="20"/>
        <v>kiss="ska 077.000" or kiss="ska 146.700" or kiss="ska 168.000" or kiss="ska 670.000" or kiss="ska 870.000" or kiss="ska 914.000" or kiss="kom 842*" or kiss="kom 841k" or kiss="kom 876*" or kiss="ska 222.000" or kiss="jus 941.100" or kiss="jus 956.000"</v>
      </c>
      <c r="AF18" s="27" t="str">
        <f t="shared" si="20"/>
        <v>kiss="ska 048.000" or kiss="ska 146.700" or kiss="ska 163.000" or kiss="ska 670.000" or kiss="ska 870.000" or kiss="ska 914.000" or kiss="kom 842*" or kiss="kom 841k" or kiss="kom 876*" or kiss="ska 222.000" or kiss="jus 941.100" or kiss="jus 954.000"</v>
      </c>
      <c r="AG18" s="27" t="str">
        <f t="shared" si="20"/>
        <v>kiss="ska 146.700" or kiss="ska 870.000" or kiss="ska 914.000" or kiss="lan 543.000" or kiss="kom 842*" or kiss="kom 876*" or kiss="jus 941.100" or kiss="jus 949.000"</v>
      </c>
      <c r="AH18" s="27" t="str">
        <f t="shared" si="20"/>
        <v>#N/A</v>
      </c>
      <c r="AI18" s="27" t="str">
        <f t="shared" si="20"/>
        <v>#N/A</v>
      </c>
      <c r="AJ18" s="27" t="str">
        <f t="shared" si="20"/>
        <v>#N/A</v>
      </c>
      <c r="AK18" s="27" t="str">
        <f t="shared" si="20"/>
        <v>#N/A</v>
      </c>
      <c r="AL18" s="27" t="s">
        <v>371</v>
      </c>
    </row>
    <row r="19" ht="12.0" customHeight="1">
      <c r="A19" s="24" t="s">
        <v>248</v>
      </c>
      <c r="B19" s="19" t="str">
        <f>VLOOKUP(A19,SUB!A:B,2,FALSE)</f>
        <v>01X</v>
      </c>
      <c r="C19" s="19" t="str">
        <f t="shared" si="3"/>
        <v>01X</v>
      </c>
      <c r="D19" s="19" t="str">
        <f t="shared" si="9"/>
        <v>0XX</v>
      </c>
      <c r="E19" s="19" t="str">
        <f t="shared" si="5"/>
        <v/>
      </c>
      <c r="F19" s="19" t="str">
        <f t="shared" si="6"/>
        <v>TRUE</v>
      </c>
      <c r="G19" s="19" t="str">
        <f t="shared" si="7"/>
        <v>0</v>
      </c>
      <c r="H19" s="20" t="s">
        <v>347</v>
      </c>
      <c r="I19" s="20" t="s">
        <v>655</v>
      </c>
      <c r="J19" s="20" t="s">
        <v>206</v>
      </c>
      <c r="R19" s="20" t="s">
        <v>206</v>
      </c>
      <c r="X19" s="27" t="str">
        <f t="shared" ref="X19:AK19" si="21">"kiss=""" &amp; JOIN(""" or kiss=""", FILTER($I:$I,$A:$A=$A19,J:J="1")) &amp; """"</f>
        <v>kiss="ska 003.000" or kiss="ska 015.000" or kiss="ska 033.000" or kiss="ska 035.000" or kiss="ska 037.000" or kiss="ska 048.000" or kiss="ska 077.000" or kiss="ska 146.700" or kiss="ska 153.000" or kiss="ska 161.000" or kiss="ska 163.000" or kiss="ska 168.000"</v>
      </c>
      <c r="Y19" s="27" t="str">
        <f t="shared" si="21"/>
        <v>kiss="ska 146.700" or kiss="ska 870.000" or kiss="ska 914.000" or kiss="kom 842*" or kiss="kom 841k" or kiss="kom 876*" or kiss="ska 222.000" or kiss="jus 941.100"</v>
      </c>
      <c r="Z19" s="27" t="str">
        <f t="shared" si="21"/>
        <v>kiss="ska 003.000" or kiss="ska 146.700" or kiss="ska 670.000" or kiss="ska 870.000" or kiss="ska 914.000" or kiss="kom 842*" or kiss="kom 841k" or kiss="kom 876*" or kiss="ska 222.000" or kiss="jus 941.100"</v>
      </c>
      <c r="AA19" s="27" t="str">
        <f t="shared" si="21"/>
        <v>kiss="ska 015.000" or kiss="ska 146.700" or kiss="ska 153.000" or kiss="ska 670.000" or kiss="ska 870.000" or kiss="ska 914.000" or kiss="kom 842*" or kiss="kom 841k" or kiss="kom 876*" or kiss="ska 222.000" or kiss="jus 941.100" or kiss="jus 942.000"</v>
      </c>
      <c r="AB19" s="27" t="str">
        <f t="shared" si="21"/>
        <v>kiss="ska 035.000" or kiss="ska 146.700" or kiss="ska 670.000" or kiss="ska 870.000" or kiss="ska 914.000" or kiss="kom 842*" or kiss="kom 841k" or kiss="kom 876*" or kiss="ska 222.000" or kiss="jus 941.100"</v>
      </c>
      <c r="AC19" s="27" t="str">
        <f t="shared" si="21"/>
        <v>kiss="ska 037.000" or kiss="ska 146.700" or kiss="ska 161.000" or kiss="ska 670.000" or kiss="ska 870.000" or kiss="ska 914.000" or kiss="kom 842*" or kiss="kom 841k" or kiss="kom 876*" or kiss="ska 222.000" or kiss="jus 941.100"</v>
      </c>
      <c r="AD19" s="27" t="str">
        <f t="shared" si="21"/>
        <v>kiss="ska 033.000" or kiss="ska 146.700" or kiss="ska 670.000" or kiss="ska 870.000" or kiss="ska 914.000" or kiss="kom 842*" or kiss="kom 841k" or kiss="kom 876*" or kiss="ska 222.000" or kiss="jus 941.100"</v>
      </c>
      <c r="AE19" s="27" t="str">
        <f t="shared" si="21"/>
        <v>kiss="ska 077.000" or kiss="ska 146.700" or kiss="ska 168.000" or kiss="ska 670.000" or kiss="ska 870.000" or kiss="ska 914.000" or kiss="kom 842*" or kiss="kom 841k" or kiss="kom 876*" or kiss="ska 222.000" or kiss="jus 941.100" or kiss="jus 956.000"</v>
      </c>
      <c r="AF19" s="27" t="str">
        <f t="shared" si="21"/>
        <v>kiss="ska 048.000" or kiss="ska 146.700" or kiss="ska 163.000" or kiss="ska 670.000" or kiss="ska 870.000" or kiss="ska 914.000" or kiss="kom 842*" or kiss="kom 841k" or kiss="kom 876*" or kiss="ska 222.000" or kiss="jus 941.100" or kiss="jus 954.000"</v>
      </c>
      <c r="AG19" s="27" t="str">
        <f t="shared" si="21"/>
        <v>kiss="ska 146.700" or kiss="ska 870.000" or kiss="ska 914.000" or kiss="lan 543.000" or kiss="kom 842*" or kiss="kom 876*" or kiss="jus 941.100" or kiss="jus 949.000"</v>
      </c>
      <c r="AH19" s="27" t="str">
        <f t="shared" si="21"/>
        <v>#N/A</v>
      </c>
      <c r="AI19" s="27" t="str">
        <f t="shared" si="21"/>
        <v>#N/A</v>
      </c>
      <c r="AJ19" s="27" t="str">
        <f t="shared" si="21"/>
        <v>#N/A</v>
      </c>
      <c r="AK19" s="27" t="str">
        <f t="shared" si="21"/>
        <v>#N/A</v>
      </c>
      <c r="AL19" s="27" t="s">
        <v>371</v>
      </c>
    </row>
    <row r="20" ht="12.0" customHeight="1">
      <c r="A20" s="24" t="s">
        <v>248</v>
      </c>
      <c r="B20" s="19" t="str">
        <f>VLOOKUP(A20,SUB!A:B,2,FALSE)</f>
        <v>01X</v>
      </c>
      <c r="C20" s="19" t="str">
        <f t="shared" si="3"/>
        <v>01X</v>
      </c>
      <c r="D20" s="19" t="str">
        <f t="shared" si="9"/>
        <v>0XX</v>
      </c>
      <c r="E20" s="19" t="str">
        <f t="shared" si="5"/>
        <v/>
      </c>
      <c r="F20" s="19" t="str">
        <f t="shared" si="6"/>
        <v>TRUE</v>
      </c>
      <c r="G20" s="19" t="str">
        <f t="shared" si="7"/>
        <v>0</v>
      </c>
      <c r="H20" s="20" t="s">
        <v>347</v>
      </c>
      <c r="I20" s="20" t="s">
        <v>684</v>
      </c>
      <c r="J20" s="20" t="s">
        <v>206</v>
      </c>
      <c r="Q20" s="20" t="s">
        <v>206</v>
      </c>
      <c r="X20" s="27" t="str">
        <f t="shared" ref="X20:AK20" si="22">"kiss=""" &amp; JOIN(""" or kiss=""", FILTER($I:$I,$A:$A=$A20,J:J="1")) &amp; """"</f>
        <v>kiss="ska 003.000" or kiss="ska 015.000" or kiss="ska 033.000" or kiss="ska 035.000" or kiss="ska 037.000" or kiss="ska 048.000" or kiss="ska 077.000" or kiss="ska 146.700" or kiss="ska 153.000" or kiss="ska 161.000" or kiss="ska 163.000" or kiss="ska 168.000"</v>
      </c>
      <c r="Y20" s="27" t="str">
        <f t="shared" si="22"/>
        <v>kiss="ska 146.700" or kiss="ska 870.000" or kiss="ska 914.000" or kiss="kom 842*" or kiss="kom 841k" or kiss="kom 876*" or kiss="ska 222.000" or kiss="jus 941.100"</v>
      </c>
      <c r="Z20" s="27" t="str">
        <f t="shared" si="22"/>
        <v>kiss="ska 003.000" or kiss="ska 146.700" or kiss="ska 670.000" or kiss="ska 870.000" or kiss="ska 914.000" or kiss="kom 842*" or kiss="kom 841k" or kiss="kom 876*" or kiss="ska 222.000" or kiss="jus 941.100"</v>
      </c>
      <c r="AA20" s="27" t="str">
        <f t="shared" si="22"/>
        <v>kiss="ska 015.000" or kiss="ska 146.700" or kiss="ska 153.000" or kiss="ska 670.000" or kiss="ska 870.000" or kiss="ska 914.000" or kiss="kom 842*" or kiss="kom 841k" or kiss="kom 876*" or kiss="ska 222.000" or kiss="jus 941.100" or kiss="jus 942.000"</v>
      </c>
      <c r="AB20" s="27" t="str">
        <f t="shared" si="22"/>
        <v>kiss="ska 035.000" or kiss="ska 146.700" or kiss="ska 670.000" or kiss="ska 870.000" or kiss="ska 914.000" or kiss="kom 842*" or kiss="kom 841k" or kiss="kom 876*" or kiss="ska 222.000" or kiss="jus 941.100"</v>
      </c>
      <c r="AC20" s="27" t="str">
        <f t="shared" si="22"/>
        <v>kiss="ska 037.000" or kiss="ska 146.700" or kiss="ska 161.000" or kiss="ska 670.000" or kiss="ska 870.000" or kiss="ska 914.000" or kiss="kom 842*" or kiss="kom 841k" or kiss="kom 876*" or kiss="ska 222.000" or kiss="jus 941.100"</v>
      </c>
      <c r="AD20" s="27" t="str">
        <f t="shared" si="22"/>
        <v>kiss="ska 033.000" or kiss="ska 146.700" or kiss="ska 670.000" or kiss="ska 870.000" or kiss="ska 914.000" or kiss="kom 842*" or kiss="kom 841k" or kiss="kom 876*" or kiss="ska 222.000" or kiss="jus 941.100"</v>
      </c>
      <c r="AE20" s="27" t="str">
        <f t="shared" si="22"/>
        <v>kiss="ska 077.000" or kiss="ska 146.700" or kiss="ska 168.000" or kiss="ska 670.000" or kiss="ska 870.000" or kiss="ska 914.000" or kiss="kom 842*" or kiss="kom 841k" or kiss="kom 876*" or kiss="ska 222.000" or kiss="jus 941.100" or kiss="jus 956.000"</v>
      </c>
      <c r="AF20" s="27" t="str">
        <f t="shared" si="22"/>
        <v>kiss="ska 048.000" or kiss="ska 146.700" or kiss="ska 163.000" or kiss="ska 670.000" or kiss="ska 870.000" or kiss="ska 914.000" or kiss="kom 842*" or kiss="kom 841k" or kiss="kom 876*" or kiss="ska 222.000" or kiss="jus 941.100" or kiss="jus 954.000"</v>
      </c>
      <c r="AG20" s="27" t="str">
        <f t="shared" si="22"/>
        <v>kiss="ska 146.700" or kiss="ska 870.000" or kiss="ska 914.000" or kiss="lan 543.000" or kiss="kom 842*" or kiss="kom 876*" or kiss="jus 941.100" or kiss="jus 949.000"</v>
      </c>
      <c r="AH20" s="27" t="str">
        <f t="shared" si="22"/>
        <v>#N/A</v>
      </c>
      <c r="AI20" s="27" t="str">
        <f t="shared" si="22"/>
        <v>#N/A</v>
      </c>
      <c r="AJ20" s="27" t="str">
        <f t="shared" si="22"/>
        <v>#N/A</v>
      </c>
      <c r="AK20" s="27" t="str">
        <f t="shared" si="22"/>
        <v>#N/A</v>
      </c>
      <c r="AL20" s="27" t="s">
        <v>371</v>
      </c>
    </row>
    <row r="21" ht="12.0" customHeight="1">
      <c r="A21" s="24" t="s">
        <v>248</v>
      </c>
      <c r="B21" s="19" t="str">
        <f>VLOOKUP(A21,SUB!A:B,2,FALSE)</f>
        <v>01X</v>
      </c>
      <c r="C21" s="19" t="str">
        <f t="shared" si="3"/>
        <v>01X</v>
      </c>
      <c r="D21" s="19" t="str">
        <f t="shared" si="9"/>
        <v>0XX</v>
      </c>
      <c r="E21" s="19" t="str">
        <f t="shared" si="5"/>
        <v/>
      </c>
      <c r="F21" s="19" t="str">
        <f t="shared" si="6"/>
        <v>TRUE</v>
      </c>
      <c r="G21" s="19" t="str">
        <f t="shared" si="7"/>
        <v>0</v>
      </c>
      <c r="H21" s="20" t="s">
        <v>347</v>
      </c>
      <c r="I21" s="20" t="s">
        <v>704</v>
      </c>
      <c r="L21" s="20" t="s">
        <v>206</v>
      </c>
      <c r="M21" s="20" t="s">
        <v>206</v>
      </c>
      <c r="N21" s="20" t="s">
        <v>206</v>
      </c>
      <c r="O21" s="20" t="s">
        <v>206</v>
      </c>
      <c r="P21" s="20" t="s">
        <v>206</v>
      </c>
      <c r="Q21" s="20" t="s">
        <v>206</v>
      </c>
      <c r="R21" s="20" t="s">
        <v>206</v>
      </c>
      <c r="X21" s="27" t="str">
        <f t="shared" ref="X21:AK21" si="23">"kiss=""" &amp; JOIN(""" or kiss=""", FILTER($I:$I,$A:$A=$A21,J:J="1")) &amp; """"</f>
        <v>kiss="ska 003.000" or kiss="ska 015.000" or kiss="ska 033.000" or kiss="ska 035.000" or kiss="ska 037.000" or kiss="ska 048.000" or kiss="ska 077.000" or kiss="ska 146.700" or kiss="ska 153.000" or kiss="ska 161.000" or kiss="ska 163.000" or kiss="ska 168.000"</v>
      </c>
      <c r="Y21" s="27" t="str">
        <f t="shared" si="23"/>
        <v>kiss="ska 146.700" or kiss="ska 870.000" or kiss="ska 914.000" or kiss="kom 842*" or kiss="kom 841k" or kiss="kom 876*" or kiss="ska 222.000" or kiss="jus 941.100"</v>
      </c>
      <c r="Z21" s="27" t="str">
        <f t="shared" si="23"/>
        <v>kiss="ska 003.000" or kiss="ska 146.700" or kiss="ska 670.000" or kiss="ska 870.000" or kiss="ska 914.000" or kiss="kom 842*" or kiss="kom 841k" or kiss="kom 876*" or kiss="ska 222.000" or kiss="jus 941.100"</v>
      </c>
      <c r="AA21" s="27" t="str">
        <f t="shared" si="23"/>
        <v>kiss="ska 015.000" or kiss="ska 146.700" or kiss="ska 153.000" or kiss="ska 670.000" or kiss="ska 870.000" or kiss="ska 914.000" or kiss="kom 842*" or kiss="kom 841k" or kiss="kom 876*" or kiss="ska 222.000" or kiss="jus 941.100" or kiss="jus 942.000"</v>
      </c>
      <c r="AB21" s="27" t="str">
        <f t="shared" si="23"/>
        <v>kiss="ska 035.000" or kiss="ska 146.700" or kiss="ska 670.000" or kiss="ska 870.000" or kiss="ska 914.000" or kiss="kom 842*" or kiss="kom 841k" or kiss="kom 876*" or kiss="ska 222.000" or kiss="jus 941.100"</v>
      </c>
      <c r="AC21" s="27" t="str">
        <f t="shared" si="23"/>
        <v>kiss="ska 037.000" or kiss="ska 146.700" or kiss="ska 161.000" or kiss="ska 670.000" or kiss="ska 870.000" or kiss="ska 914.000" or kiss="kom 842*" or kiss="kom 841k" or kiss="kom 876*" or kiss="ska 222.000" or kiss="jus 941.100"</v>
      </c>
      <c r="AD21" s="27" t="str">
        <f t="shared" si="23"/>
        <v>kiss="ska 033.000" or kiss="ska 146.700" or kiss="ska 670.000" or kiss="ska 870.000" or kiss="ska 914.000" or kiss="kom 842*" or kiss="kom 841k" or kiss="kom 876*" or kiss="ska 222.000" or kiss="jus 941.100"</v>
      </c>
      <c r="AE21" s="27" t="str">
        <f t="shared" si="23"/>
        <v>kiss="ska 077.000" or kiss="ska 146.700" or kiss="ska 168.000" or kiss="ska 670.000" or kiss="ska 870.000" or kiss="ska 914.000" or kiss="kom 842*" or kiss="kom 841k" or kiss="kom 876*" or kiss="ska 222.000" or kiss="jus 941.100" or kiss="jus 956.000"</v>
      </c>
      <c r="AF21" s="27" t="str">
        <f t="shared" si="23"/>
        <v>kiss="ska 048.000" or kiss="ska 146.700" or kiss="ska 163.000" or kiss="ska 670.000" or kiss="ska 870.000" or kiss="ska 914.000" or kiss="kom 842*" or kiss="kom 841k" or kiss="kom 876*" or kiss="ska 222.000" or kiss="jus 941.100" or kiss="jus 954.000"</v>
      </c>
      <c r="AG21" s="27" t="str">
        <f t="shared" si="23"/>
        <v>kiss="ska 146.700" or kiss="ska 870.000" or kiss="ska 914.000" or kiss="lan 543.000" or kiss="kom 842*" or kiss="kom 876*" or kiss="jus 941.100" or kiss="jus 949.000"</v>
      </c>
      <c r="AH21" s="27" t="str">
        <f t="shared" si="23"/>
        <v>#N/A</v>
      </c>
      <c r="AI21" s="27" t="str">
        <f t="shared" si="23"/>
        <v>#N/A</v>
      </c>
      <c r="AJ21" s="27" t="str">
        <f t="shared" si="23"/>
        <v>#N/A</v>
      </c>
      <c r="AK21" s="27" t="str">
        <f t="shared" si="23"/>
        <v>#N/A</v>
      </c>
      <c r="AL21" s="27" t="s">
        <v>371</v>
      </c>
    </row>
    <row r="22" ht="12.0" customHeight="1">
      <c r="A22" s="24" t="s">
        <v>248</v>
      </c>
      <c r="B22" s="19" t="str">
        <f>VLOOKUP(A22,SUB!A:B,2,FALSE)</f>
        <v>01X</v>
      </c>
      <c r="C22" s="19" t="str">
        <f t="shared" si="3"/>
        <v>01X</v>
      </c>
      <c r="D22" s="19" t="str">
        <f t="shared" si="9"/>
        <v>0XX</v>
      </c>
      <c r="E22" s="19" t="str">
        <f t="shared" si="5"/>
        <v/>
      </c>
      <c r="F22" s="19" t="str">
        <f t="shared" si="6"/>
        <v>TRUE</v>
      </c>
      <c r="G22" s="19" t="str">
        <f t="shared" si="7"/>
        <v>0</v>
      </c>
      <c r="H22" s="20" t="s">
        <v>347</v>
      </c>
      <c r="I22" s="20" t="s">
        <v>722</v>
      </c>
      <c r="K22" s="20" t="s">
        <v>206</v>
      </c>
      <c r="L22" s="20" t="s">
        <v>206</v>
      </c>
      <c r="M22" s="20" t="s">
        <v>206</v>
      </c>
      <c r="N22" s="20" t="s">
        <v>206</v>
      </c>
      <c r="O22" s="20" t="s">
        <v>206</v>
      </c>
      <c r="P22" s="20" t="s">
        <v>206</v>
      </c>
      <c r="Q22" s="20" t="s">
        <v>206</v>
      </c>
      <c r="R22" s="20" t="s">
        <v>206</v>
      </c>
      <c r="S22" s="20" t="s">
        <v>206</v>
      </c>
      <c r="X22" s="27" t="str">
        <f t="shared" ref="X22:AK22" si="24">"kiss=""" &amp; JOIN(""" or kiss=""", FILTER($I:$I,$A:$A=$A22,J:J="1")) &amp; """"</f>
        <v>kiss="ska 003.000" or kiss="ska 015.000" or kiss="ska 033.000" or kiss="ska 035.000" or kiss="ska 037.000" or kiss="ska 048.000" or kiss="ska 077.000" or kiss="ska 146.700" or kiss="ska 153.000" or kiss="ska 161.000" or kiss="ska 163.000" or kiss="ska 168.000"</v>
      </c>
      <c r="Y22" s="27" t="str">
        <f t="shared" si="24"/>
        <v>kiss="ska 146.700" or kiss="ska 870.000" or kiss="ska 914.000" or kiss="kom 842*" or kiss="kom 841k" or kiss="kom 876*" or kiss="ska 222.000" or kiss="jus 941.100"</v>
      </c>
      <c r="Z22" s="27" t="str">
        <f t="shared" si="24"/>
        <v>kiss="ska 003.000" or kiss="ska 146.700" or kiss="ska 670.000" or kiss="ska 870.000" or kiss="ska 914.000" or kiss="kom 842*" or kiss="kom 841k" or kiss="kom 876*" or kiss="ska 222.000" or kiss="jus 941.100"</v>
      </c>
      <c r="AA22" s="27" t="str">
        <f t="shared" si="24"/>
        <v>kiss="ska 015.000" or kiss="ska 146.700" or kiss="ska 153.000" or kiss="ska 670.000" or kiss="ska 870.000" or kiss="ska 914.000" or kiss="kom 842*" or kiss="kom 841k" or kiss="kom 876*" or kiss="ska 222.000" or kiss="jus 941.100" or kiss="jus 942.000"</v>
      </c>
      <c r="AB22" s="27" t="str">
        <f t="shared" si="24"/>
        <v>kiss="ska 035.000" or kiss="ska 146.700" or kiss="ska 670.000" or kiss="ska 870.000" or kiss="ska 914.000" or kiss="kom 842*" or kiss="kom 841k" or kiss="kom 876*" or kiss="ska 222.000" or kiss="jus 941.100"</v>
      </c>
      <c r="AC22" s="27" t="str">
        <f t="shared" si="24"/>
        <v>kiss="ska 037.000" or kiss="ska 146.700" or kiss="ska 161.000" or kiss="ska 670.000" or kiss="ska 870.000" or kiss="ska 914.000" or kiss="kom 842*" or kiss="kom 841k" or kiss="kom 876*" or kiss="ska 222.000" or kiss="jus 941.100"</v>
      </c>
      <c r="AD22" s="27" t="str">
        <f t="shared" si="24"/>
        <v>kiss="ska 033.000" or kiss="ska 146.700" or kiss="ska 670.000" or kiss="ska 870.000" or kiss="ska 914.000" or kiss="kom 842*" or kiss="kom 841k" or kiss="kom 876*" or kiss="ska 222.000" or kiss="jus 941.100"</v>
      </c>
      <c r="AE22" s="27" t="str">
        <f t="shared" si="24"/>
        <v>kiss="ska 077.000" or kiss="ska 146.700" or kiss="ska 168.000" or kiss="ska 670.000" or kiss="ska 870.000" or kiss="ska 914.000" or kiss="kom 842*" or kiss="kom 841k" or kiss="kom 876*" or kiss="ska 222.000" or kiss="jus 941.100" or kiss="jus 956.000"</v>
      </c>
      <c r="AF22" s="27" t="str">
        <f t="shared" si="24"/>
        <v>kiss="ska 048.000" or kiss="ska 146.700" or kiss="ska 163.000" or kiss="ska 670.000" or kiss="ska 870.000" or kiss="ska 914.000" or kiss="kom 842*" or kiss="kom 841k" or kiss="kom 876*" or kiss="ska 222.000" or kiss="jus 941.100" or kiss="jus 954.000"</v>
      </c>
      <c r="AG22" s="27" t="str">
        <f t="shared" si="24"/>
        <v>kiss="ska 146.700" or kiss="ska 870.000" or kiss="ska 914.000" or kiss="lan 543.000" or kiss="kom 842*" or kiss="kom 876*" or kiss="jus 941.100" or kiss="jus 949.000"</v>
      </c>
      <c r="AH22" s="27" t="str">
        <f t="shared" si="24"/>
        <v>#N/A</v>
      </c>
      <c r="AI22" s="27" t="str">
        <f t="shared" si="24"/>
        <v>#N/A</v>
      </c>
      <c r="AJ22" s="27" t="str">
        <f t="shared" si="24"/>
        <v>#N/A</v>
      </c>
      <c r="AK22" s="27" t="str">
        <f t="shared" si="24"/>
        <v>#N/A</v>
      </c>
      <c r="AL22" s="27" t="s">
        <v>371</v>
      </c>
    </row>
    <row r="23" ht="12.0" customHeight="1">
      <c r="A23" s="24" t="s">
        <v>248</v>
      </c>
      <c r="B23" s="19" t="str">
        <f>VLOOKUP(A23,SUB!A:B,2,FALSE)</f>
        <v>01X</v>
      </c>
      <c r="C23" s="19" t="str">
        <f t="shared" si="3"/>
        <v>01X</v>
      </c>
      <c r="D23" s="19" t="str">
        <f t="shared" si="9"/>
        <v>0XX</v>
      </c>
      <c r="E23" s="19" t="str">
        <f t="shared" si="5"/>
        <v/>
      </c>
      <c r="F23" s="19" t="str">
        <f t="shared" si="6"/>
        <v>TRUE</v>
      </c>
      <c r="G23" s="19" t="str">
        <f t="shared" si="7"/>
        <v>0</v>
      </c>
      <c r="H23" s="20" t="s">
        <v>347</v>
      </c>
      <c r="I23" s="20" t="s">
        <v>754</v>
      </c>
      <c r="K23" s="20" t="s">
        <v>206</v>
      </c>
      <c r="L23" s="20" t="s">
        <v>206</v>
      </c>
      <c r="M23" s="20" t="s">
        <v>206</v>
      </c>
      <c r="N23" s="20" t="s">
        <v>206</v>
      </c>
      <c r="O23" s="20" t="s">
        <v>206</v>
      </c>
      <c r="P23" s="20" t="s">
        <v>206</v>
      </c>
      <c r="Q23" s="20" t="s">
        <v>206</v>
      </c>
      <c r="R23" s="20" t="s">
        <v>206</v>
      </c>
      <c r="S23" s="20" t="s">
        <v>206</v>
      </c>
      <c r="X23" s="27" t="str">
        <f t="shared" ref="X23:AK23" si="25">"kiss=""" &amp; JOIN(""" or kiss=""", FILTER($I:$I,$A:$A=$A23,J:J="1")) &amp; """"</f>
        <v>kiss="ska 003.000" or kiss="ska 015.000" or kiss="ska 033.000" or kiss="ska 035.000" or kiss="ska 037.000" or kiss="ska 048.000" or kiss="ska 077.000" or kiss="ska 146.700" or kiss="ska 153.000" or kiss="ska 161.000" or kiss="ska 163.000" or kiss="ska 168.000"</v>
      </c>
      <c r="Y23" s="27" t="str">
        <f t="shared" si="25"/>
        <v>kiss="ska 146.700" or kiss="ska 870.000" or kiss="ska 914.000" or kiss="kom 842*" or kiss="kom 841k" or kiss="kom 876*" or kiss="ska 222.000" or kiss="jus 941.100"</v>
      </c>
      <c r="Z23" s="27" t="str">
        <f t="shared" si="25"/>
        <v>kiss="ska 003.000" or kiss="ska 146.700" or kiss="ska 670.000" or kiss="ska 870.000" or kiss="ska 914.000" or kiss="kom 842*" or kiss="kom 841k" or kiss="kom 876*" or kiss="ska 222.000" or kiss="jus 941.100"</v>
      </c>
      <c r="AA23" s="27" t="str">
        <f t="shared" si="25"/>
        <v>kiss="ska 015.000" or kiss="ska 146.700" or kiss="ska 153.000" or kiss="ska 670.000" or kiss="ska 870.000" or kiss="ska 914.000" or kiss="kom 842*" or kiss="kom 841k" or kiss="kom 876*" or kiss="ska 222.000" or kiss="jus 941.100" or kiss="jus 942.000"</v>
      </c>
      <c r="AB23" s="27" t="str">
        <f t="shared" si="25"/>
        <v>kiss="ska 035.000" or kiss="ska 146.700" or kiss="ska 670.000" or kiss="ska 870.000" or kiss="ska 914.000" or kiss="kom 842*" or kiss="kom 841k" or kiss="kom 876*" or kiss="ska 222.000" or kiss="jus 941.100"</v>
      </c>
      <c r="AC23" s="27" t="str">
        <f t="shared" si="25"/>
        <v>kiss="ska 037.000" or kiss="ska 146.700" or kiss="ska 161.000" or kiss="ska 670.000" or kiss="ska 870.000" or kiss="ska 914.000" or kiss="kom 842*" or kiss="kom 841k" or kiss="kom 876*" or kiss="ska 222.000" or kiss="jus 941.100"</v>
      </c>
      <c r="AD23" s="27" t="str">
        <f t="shared" si="25"/>
        <v>kiss="ska 033.000" or kiss="ska 146.700" or kiss="ska 670.000" or kiss="ska 870.000" or kiss="ska 914.000" or kiss="kom 842*" or kiss="kom 841k" or kiss="kom 876*" or kiss="ska 222.000" or kiss="jus 941.100"</v>
      </c>
      <c r="AE23" s="27" t="str">
        <f t="shared" si="25"/>
        <v>kiss="ska 077.000" or kiss="ska 146.700" or kiss="ska 168.000" or kiss="ska 670.000" or kiss="ska 870.000" or kiss="ska 914.000" or kiss="kom 842*" or kiss="kom 841k" or kiss="kom 876*" or kiss="ska 222.000" or kiss="jus 941.100" or kiss="jus 956.000"</v>
      </c>
      <c r="AF23" s="27" t="str">
        <f t="shared" si="25"/>
        <v>kiss="ska 048.000" or kiss="ska 146.700" or kiss="ska 163.000" or kiss="ska 670.000" or kiss="ska 870.000" or kiss="ska 914.000" or kiss="kom 842*" or kiss="kom 841k" or kiss="kom 876*" or kiss="ska 222.000" or kiss="jus 941.100" or kiss="jus 954.000"</v>
      </c>
      <c r="AG23" s="27" t="str">
        <f t="shared" si="25"/>
        <v>kiss="ska 146.700" or kiss="ska 870.000" or kiss="ska 914.000" or kiss="lan 543.000" or kiss="kom 842*" or kiss="kom 876*" or kiss="jus 941.100" or kiss="jus 949.000"</v>
      </c>
      <c r="AH23" s="27" t="str">
        <f t="shared" si="25"/>
        <v>#N/A</v>
      </c>
      <c r="AI23" s="27" t="str">
        <f t="shared" si="25"/>
        <v>#N/A</v>
      </c>
      <c r="AJ23" s="27" t="str">
        <f t="shared" si="25"/>
        <v>#N/A</v>
      </c>
      <c r="AK23" s="27" t="str">
        <f t="shared" si="25"/>
        <v>#N/A</v>
      </c>
      <c r="AL23" s="27" t="s">
        <v>371</v>
      </c>
    </row>
    <row r="24" ht="12.0" customHeight="1">
      <c r="A24" s="24" t="s">
        <v>248</v>
      </c>
      <c r="B24" s="19" t="str">
        <f>VLOOKUP(A24,SUB!A:B,2,FALSE)</f>
        <v>01X</v>
      </c>
      <c r="C24" s="19" t="str">
        <f t="shared" si="3"/>
        <v>01X</v>
      </c>
      <c r="D24" s="19" t="str">
        <f t="shared" si="9"/>
        <v>0XX</v>
      </c>
      <c r="E24" s="19" t="str">
        <f t="shared" si="5"/>
        <v/>
      </c>
      <c r="F24" s="19" t="str">
        <f t="shared" si="6"/>
        <v>TRUE</v>
      </c>
      <c r="G24" s="19" t="str">
        <f t="shared" si="7"/>
        <v>0</v>
      </c>
      <c r="H24" s="20" t="s">
        <v>347</v>
      </c>
      <c r="I24" s="20" t="s">
        <v>773</v>
      </c>
      <c r="X24" s="27" t="str">
        <f t="shared" ref="X24:AK24" si="26">"kiss=""" &amp; JOIN(""" or kiss=""", FILTER($I:$I,$A:$A=$A24,J:J="1")) &amp; """"</f>
        <v>kiss="ska 003.000" or kiss="ska 015.000" or kiss="ska 033.000" or kiss="ska 035.000" or kiss="ska 037.000" or kiss="ska 048.000" or kiss="ska 077.000" or kiss="ska 146.700" or kiss="ska 153.000" or kiss="ska 161.000" or kiss="ska 163.000" or kiss="ska 168.000"</v>
      </c>
      <c r="Y24" s="27" t="str">
        <f t="shared" si="26"/>
        <v>kiss="ska 146.700" or kiss="ska 870.000" or kiss="ska 914.000" or kiss="kom 842*" or kiss="kom 841k" or kiss="kom 876*" or kiss="ska 222.000" or kiss="jus 941.100"</v>
      </c>
      <c r="Z24" s="27" t="str">
        <f t="shared" si="26"/>
        <v>kiss="ska 003.000" or kiss="ska 146.700" or kiss="ska 670.000" or kiss="ska 870.000" or kiss="ska 914.000" or kiss="kom 842*" or kiss="kom 841k" or kiss="kom 876*" or kiss="ska 222.000" or kiss="jus 941.100"</v>
      </c>
      <c r="AA24" s="27" t="str">
        <f t="shared" si="26"/>
        <v>kiss="ska 015.000" or kiss="ska 146.700" or kiss="ska 153.000" or kiss="ska 670.000" or kiss="ska 870.000" or kiss="ska 914.000" or kiss="kom 842*" or kiss="kom 841k" or kiss="kom 876*" or kiss="ska 222.000" or kiss="jus 941.100" or kiss="jus 942.000"</v>
      </c>
      <c r="AB24" s="27" t="str">
        <f t="shared" si="26"/>
        <v>kiss="ska 035.000" or kiss="ska 146.700" or kiss="ska 670.000" or kiss="ska 870.000" or kiss="ska 914.000" or kiss="kom 842*" or kiss="kom 841k" or kiss="kom 876*" or kiss="ska 222.000" or kiss="jus 941.100"</v>
      </c>
      <c r="AC24" s="27" t="str">
        <f t="shared" si="26"/>
        <v>kiss="ska 037.000" or kiss="ska 146.700" or kiss="ska 161.000" or kiss="ska 670.000" or kiss="ska 870.000" or kiss="ska 914.000" or kiss="kom 842*" or kiss="kom 841k" or kiss="kom 876*" or kiss="ska 222.000" or kiss="jus 941.100"</v>
      </c>
      <c r="AD24" s="27" t="str">
        <f t="shared" si="26"/>
        <v>kiss="ska 033.000" or kiss="ska 146.700" or kiss="ska 670.000" or kiss="ska 870.000" or kiss="ska 914.000" or kiss="kom 842*" or kiss="kom 841k" or kiss="kom 876*" or kiss="ska 222.000" or kiss="jus 941.100"</v>
      </c>
      <c r="AE24" s="27" t="str">
        <f t="shared" si="26"/>
        <v>kiss="ska 077.000" or kiss="ska 146.700" or kiss="ska 168.000" or kiss="ska 670.000" or kiss="ska 870.000" or kiss="ska 914.000" or kiss="kom 842*" or kiss="kom 841k" or kiss="kom 876*" or kiss="ska 222.000" or kiss="jus 941.100" or kiss="jus 956.000"</v>
      </c>
      <c r="AF24" s="27" t="str">
        <f t="shared" si="26"/>
        <v>kiss="ska 048.000" or kiss="ska 146.700" or kiss="ska 163.000" or kiss="ska 670.000" or kiss="ska 870.000" or kiss="ska 914.000" or kiss="kom 842*" or kiss="kom 841k" or kiss="kom 876*" or kiss="ska 222.000" or kiss="jus 941.100" or kiss="jus 954.000"</v>
      </c>
      <c r="AG24" s="27" t="str">
        <f t="shared" si="26"/>
        <v>kiss="ska 146.700" or kiss="ska 870.000" or kiss="ska 914.000" or kiss="lan 543.000" or kiss="kom 842*" or kiss="kom 876*" or kiss="jus 941.100" or kiss="jus 949.000"</v>
      </c>
      <c r="AH24" s="27" t="str">
        <f t="shared" si="26"/>
        <v>#N/A</v>
      </c>
      <c r="AI24" s="27" t="str">
        <f t="shared" si="26"/>
        <v>#N/A</v>
      </c>
      <c r="AJ24" s="27" t="str">
        <f t="shared" si="26"/>
        <v>#N/A</v>
      </c>
      <c r="AK24" s="27" t="str">
        <f t="shared" si="26"/>
        <v>#N/A</v>
      </c>
      <c r="AL24" s="27" t="s">
        <v>371</v>
      </c>
    </row>
    <row r="25" ht="12.0" customHeight="1">
      <c r="A25" s="24" t="s">
        <v>248</v>
      </c>
      <c r="B25" s="19" t="str">
        <f>VLOOKUP(A25,SUB!A:B,2,FALSE)</f>
        <v>01X</v>
      </c>
      <c r="C25" s="19" t="str">
        <f t="shared" si="3"/>
        <v>01X</v>
      </c>
      <c r="D25" s="19" t="str">
        <f t="shared" si="9"/>
        <v>0XX</v>
      </c>
      <c r="E25" s="19" t="str">
        <f t="shared" si="5"/>
        <v/>
      </c>
      <c r="F25" s="19" t="str">
        <f t="shared" si="6"/>
        <v>TRUE</v>
      </c>
      <c r="G25" s="19" t="str">
        <f t="shared" si="7"/>
        <v>0</v>
      </c>
      <c r="H25" s="20" t="s">
        <v>347</v>
      </c>
      <c r="I25" s="20" t="s">
        <v>818</v>
      </c>
      <c r="X25" s="27" t="str">
        <f t="shared" ref="X25:AK25" si="27">"kiss=""" &amp; JOIN(""" or kiss=""", FILTER($I:$I,$A:$A=$A25,J:J="1")) &amp; """"</f>
        <v>kiss="ska 003.000" or kiss="ska 015.000" or kiss="ska 033.000" or kiss="ska 035.000" or kiss="ska 037.000" or kiss="ska 048.000" or kiss="ska 077.000" or kiss="ska 146.700" or kiss="ska 153.000" or kiss="ska 161.000" or kiss="ska 163.000" or kiss="ska 168.000"</v>
      </c>
      <c r="Y25" s="27" t="str">
        <f t="shared" si="27"/>
        <v>kiss="ska 146.700" or kiss="ska 870.000" or kiss="ska 914.000" or kiss="kom 842*" or kiss="kom 841k" or kiss="kom 876*" or kiss="ska 222.000" or kiss="jus 941.100"</v>
      </c>
      <c r="Z25" s="27" t="str">
        <f t="shared" si="27"/>
        <v>kiss="ska 003.000" or kiss="ska 146.700" or kiss="ska 670.000" or kiss="ska 870.000" or kiss="ska 914.000" or kiss="kom 842*" or kiss="kom 841k" or kiss="kom 876*" or kiss="ska 222.000" or kiss="jus 941.100"</v>
      </c>
      <c r="AA25" s="27" t="str">
        <f t="shared" si="27"/>
        <v>kiss="ska 015.000" or kiss="ska 146.700" or kiss="ska 153.000" or kiss="ska 670.000" or kiss="ska 870.000" or kiss="ska 914.000" or kiss="kom 842*" or kiss="kom 841k" or kiss="kom 876*" or kiss="ska 222.000" or kiss="jus 941.100" or kiss="jus 942.000"</v>
      </c>
      <c r="AB25" s="27" t="str">
        <f t="shared" si="27"/>
        <v>kiss="ska 035.000" or kiss="ska 146.700" or kiss="ska 670.000" or kiss="ska 870.000" or kiss="ska 914.000" or kiss="kom 842*" or kiss="kom 841k" or kiss="kom 876*" or kiss="ska 222.000" or kiss="jus 941.100"</v>
      </c>
      <c r="AC25" s="27" t="str">
        <f t="shared" si="27"/>
        <v>kiss="ska 037.000" or kiss="ska 146.700" or kiss="ska 161.000" or kiss="ska 670.000" or kiss="ska 870.000" or kiss="ska 914.000" or kiss="kom 842*" or kiss="kom 841k" or kiss="kom 876*" or kiss="ska 222.000" or kiss="jus 941.100"</v>
      </c>
      <c r="AD25" s="27" t="str">
        <f t="shared" si="27"/>
        <v>kiss="ska 033.000" or kiss="ska 146.700" or kiss="ska 670.000" or kiss="ska 870.000" or kiss="ska 914.000" or kiss="kom 842*" or kiss="kom 841k" or kiss="kom 876*" or kiss="ska 222.000" or kiss="jus 941.100"</v>
      </c>
      <c r="AE25" s="27" t="str">
        <f t="shared" si="27"/>
        <v>kiss="ska 077.000" or kiss="ska 146.700" or kiss="ska 168.000" or kiss="ska 670.000" or kiss="ska 870.000" or kiss="ska 914.000" or kiss="kom 842*" or kiss="kom 841k" or kiss="kom 876*" or kiss="ska 222.000" or kiss="jus 941.100" or kiss="jus 956.000"</v>
      </c>
      <c r="AF25" s="27" t="str">
        <f t="shared" si="27"/>
        <v>kiss="ska 048.000" or kiss="ska 146.700" or kiss="ska 163.000" or kiss="ska 670.000" or kiss="ska 870.000" or kiss="ska 914.000" or kiss="kom 842*" or kiss="kom 841k" or kiss="kom 876*" or kiss="ska 222.000" or kiss="jus 941.100" or kiss="jus 954.000"</v>
      </c>
      <c r="AG25" s="27" t="str">
        <f t="shared" si="27"/>
        <v>kiss="ska 146.700" or kiss="ska 870.000" or kiss="ska 914.000" or kiss="lan 543.000" or kiss="kom 842*" or kiss="kom 876*" or kiss="jus 941.100" or kiss="jus 949.000"</v>
      </c>
      <c r="AH25" s="27" t="str">
        <f t="shared" si="27"/>
        <v>#N/A</v>
      </c>
      <c r="AI25" s="27" t="str">
        <f t="shared" si="27"/>
        <v>#N/A</v>
      </c>
      <c r="AJ25" s="27" t="str">
        <f t="shared" si="27"/>
        <v>#N/A</v>
      </c>
      <c r="AK25" s="27" t="str">
        <f t="shared" si="27"/>
        <v>#N/A</v>
      </c>
      <c r="AL25" s="27" t="s">
        <v>371</v>
      </c>
    </row>
    <row r="26" ht="12.0" customHeight="1">
      <c r="A26" s="24" t="s">
        <v>248</v>
      </c>
      <c r="B26" s="19" t="str">
        <f>VLOOKUP(A26,SUB!A:B,2,FALSE)</f>
        <v>01X</v>
      </c>
      <c r="C26" s="19" t="str">
        <f t="shared" si="3"/>
        <v>01X</v>
      </c>
      <c r="D26" s="19" t="str">
        <f t="shared" si="9"/>
        <v>0XX</v>
      </c>
      <c r="E26" s="19" t="str">
        <f t="shared" si="5"/>
        <v/>
      </c>
      <c r="F26" s="19" t="str">
        <f t="shared" si="6"/>
        <v>TRUE</v>
      </c>
      <c r="G26" s="19" t="str">
        <f t="shared" si="7"/>
        <v>0</v>
      </c>
      <c r="H26" s="20" t="s">
        <v>347</v>
      </c>
      <c r="I26" s="20" t="s">
        <v>838</v>
      </c>
      <c r="X26" s="27" t="str">
        <f t="shared" ref="X26:AK26" si="28">"kiss=""" &amp; JOIN(""" or kiss=""", FILTER($I:$I,$A:$A=$A26,J:J="1")) &amp; """"</f>
        <v>kiss="ska 003.000" or kiss="ska 015.000" or kiss="ska 033.000" or kiss="ska 035.000" or kiss="ska 037.000" or kiss="ska 048.000" or kiss="ska 077.000" or kiss="ska 146.700" or kiss="ska 153.000" or kiss="ska 161.000" or kiss="ska 163.000" or kiss="ska 168.000"</v>
      </c>
      <c r="Y26" s="27" t="str">
        <f t="shared" si="28"/>
        <v>kiss="ska 146.700" or kiss="ska 870.000" or kiss="ska 914.000" or kiss="kom 842*" or kiss="kom 841k" or kiss="kom 876*" or kiss="ska 222.000" or kiss="jus 941.100"</v>
      </c>
      <c r="Z26" s="27" t="str">
        <f t="shared" si="28"/>
        <v>kiss="ska 003.000" or kiss="ska 146.700" or kiss="ska 670.000" or kiss="ska 870.000" or kiss="ska 914.000" or kiss="kom 842*" or kiss="kom 841k" or kiss="kom 876*" or kiss="ska 222.000" or kiss="jus 941.100"</v>
      </c>
      <c r="AA26" s="27" t="str">
        <f t="shared" si="28"/>
        <v>kiss="ska 015.000" or kiss="ska 146.700" or kiss="ska 153.000" or kiss="ska 670.000" or kiss="ska 870.000" or kiss="ska 914.000" or kiss="kom 842*" or kiss="kom 841k" or kiss="kom 876*" or kiss="ska 222.000" or kiss="jus 941.100" or kiss="jus 942.000"</v>
      </c>
      <c r="AB26" s="27" t="str">
        <f t="shared" si="28"/>
        <v>kiss="ska 035.000" or kiss="ska 146.700" or kiss="ska 670.000" or kiss="ska 870.000" or kiss="ska 914.000" or kiss="kom 842*" or kiss="kom 841k" or kiss="kom 876*" or kiss="ska 222.000" or kiss="jus 941.100"</v>
      </c>
      <c r="AC26" s="27" t="str">
        <f t="shared" si="28"/>
        <v>kiss="ska 037.000" or kiss="ska 146.700" or kiss="ska 161.000" or kiss="ska 670.000" or kiss="ska 870.000" or kiss="ska 914.000" or kiss="kom 842*" or kiss="kom 841k" or kiss="kom 876*" or kiss="ska 222.000" or kiss="jus 941.100"</v>
      </c>
      <c r="AD26" s="27" t="str">
        <f t="shared" si="28"/>
        <v>kiss="ska 033.000" or kiss="ska 146.700" or kiss="ska 670.000" or kiss="ska 870.000" or kiss="ska 914.000" or kiss="kom 842*" or kiss="kom 841k" or kiss="kom 876*" or kiss="ska 222.000" or kiss="jus 941.100"</v>
      </c>
      <c r="AE26" s="27" t="str">
        <f t="shared" si="28"/>
        <v>kiss="ska 077.000" or kiss="ska 146.700" or kiss="ska 168.000" or kiss="ska 670.000" or kiss="ska 870.000" or kiss="ska 914.000" or kiss="kom 842*" or kiss="kom 841k" or kiss="kom 876*" or kiss="ska 222.000" or kiss="jus 941.100" or kiss="jus 956.000"</v>
      </c>
      <c r="AF26" s="27" t="str">
        <f t="shared" si="28"/>
        <v>kiss="ska 048.000" or kiss="ska 146.700" or kiss="ska 163.000" or kiss="ska 670.000" or kiss="ska 870.000" or kiss="ska 914.000" or kiss="kom 842*" or kiss="kom 841k" or kiss="kom 876*" or kiss="ska 222.000" or kiss="jus 941.100" or kiss="jus 954.000"</v>
      </c>
      <c r="AG26" s="27" t="str">
        <f t="shared" si="28"/>
        <v>kiss="ska 146.700" or kiss="ska 870.000" or kiss="ska 914.000" or kiss="lan 543.000" or kiss="kom 842*" or kiss="kom 876*" or kiss="jus 941.100" or kiss="jus 949.000"</v>
      </c>
      <c r="AH26" s="27" t="str">
        <f t="shared" si="28"/>
        <v>#N/A</v>
      </c>
      <c r="AI26" s="27" t="str">
        <f t="shared" si="28"/>
        <v>#N/A</v>
      </c>
      <c r="AJ26" s="27" t="str">
        <f t="shared" si="28"/>
        <v>#N/A</v>
      </c>
      <c r="AK26" s="27" t="str">
        <f t="shared" si="28"/>
        <v>#N/A</v>
      </c>
      <c r="AL26" s="27" t="s">
        <v>371</v>
      </c>
    </row>
    <row r="27" ht="12.0" customHeight="1">
      <c r="A27" s="24" t="s">
        <v>248</v>
      </c>
      <c r="B27" s="19" t="str">
        <f>VLOOKUP(A27,SUB!A:B,2,FALSE)</f>
        <v>01X</v>
      </c>
      <c r="C27" s="19" t="str">
        <f t="shared" si="3"/>
        <v>01X</v>
      </c>
      <c r="D27" s="19" t="str">
        <f t="shared" si="9"/>
        <v>0XX</v>
      </c>
      <c r="E27" s="19" t="str">
        <f t="shared" si="5"/>
        <v/>
      </c>
      <c r="F27" s="19" t="str">
        <f t="shared" si="6"/>
        <v>TRUE</v>
      </c>
      <c r="G27" s="19" t="str">
        <f t="shared" si="7"/>
        <v>0</v>
      </c>
      <c r="H27" s="20" t="s">
        <v>347</v>
      </c>
      <c r="I27" s="20" t="s">
        <v>874</v>
      </c>
      <c r="X27" s="27" t="str">
        <f t="shared" ref="X27:AK27" si="29">"kiss=""" &amp; JOIN(""" or kiss=""", FILTER($I:$I,$A:$A=$A27,J:J="1")) &amp; """"</f>
        <v>kiss="ska 003.000" or kiss="ska 015.000" or kiss="ska 033.000" or kiss="ska 035.000" or kiss="ska 037.000" or kiss="ska 048.000" or kiss="ska 077.000" or kiss="ska 146.700" or kiss="ska 153.000" or kiss="ska 161.000" or kiss="ska 163.000" or kiss="ska 168.000"</v>
      </c>
      <c r="Y27" s="27" t="str">
        <f t="shared" si="29"/>
        <v>kiss="ska 146.700" or kiss="ska 870.000" or kiss="ska 914.000" or kiss="kom 842*" or kiss="kom 841k" or kiss="kom 876*" or kiss="ska 222.000" or kiss="jus 941.100"</v>
      </c>
      <c r="Z27" s="27" t="str">
        <f t="shared" si="29"/>
        <v>kiss="ska 003.000" or kiss="ska 146.700" or kiss="ska 670.000" or kiss="ska 870.000" or kiss="ska 914.000" or kiss="kom 842*" or kiss="kom 841k" or kiss="kom 876*" or kiss="ska 222.000" or kiss="jus 941.100"</v>
      </c>
      <c r="AA27" s="27" t="str">
        <f t="shared" si="29"/>
        <v>kiss="ska 015.000" or kiss="ska 146.700" or kiss="ska 153.000" or kiss="ska 670.000" or kiss="ska 870.000" or kiss="ska 914.000" or kiss="kom 842*" or kiss="kom 841k" or kiss="kom 876*" or kiss="ska 222.000" or kiss="jus 941.100" or kiss="jus 942.000"</v>
      </c>
      <c r="AB27" s="27" t="str">
        <f t="shared" si="29"/>
        <v>kiss="ska 035.000" or kiss="ska 146.700" or kiss="ska 670.000" or kiss="ska 870.000" or kiss="ska 914.000" or kiss="kom 842*" or kiss="kom 841k" or kiss="kom 876*" or kiss="ska 222.000" or kiss="jus 941.100"</v>
      </c>
      <c r="AC27" s="27" t="str">
        <f t="shared" si="29"/>
        <v>kiss="ska 037.000" or kiss="ska 146.700" or kiss="ska 161.000" or kiss="ska 670.000" or kiss="ska 870.000" or kiss="ska 914.000" or kiss="kom 842*" or kiss="kom 841k" or kiss="kom 876*" or kiss="ska 222.000" or kiss="jus 941.100"</v>
      </c>
      <c r="AD27" s="27" t="str">
        <f t="shared" si="29"/>
        <v>kiss="ska 033.000" or kiss="ska 146.700" or kiss="ska 670.000" or kiss="ska 870.000" or kiss="ska 914.000" or kiss="kom 842*" or kiss="kom 841k" or kiss="kom 876*" or kiss="ska 222.000" or kiss="jus 941.100"</v>
      </c>
      <c r="AE27" s="27" t="str">
        <f t="shared" si="29"/>
        <v>kiss="ska 077.000" or kiss="ska 146.700" or kiss="ska 168.000" or kiss="ska 670.000" or kiss="ska 870.000" or kiss="ska 914.000" or kiss="kom 842*" or kiss="kom 841k" or kiss="kom 876*" or kiss="ska 222.000" or kiss="jus 941.100" or kiss="jus 956.000"</v>
      </c>
      <c r="AF27" s="27" t="str">
        <f t="shared" si="29"/>
        <v>kiss="ska 048.000" or kiss="ska 146.700" or kiss="ska 163.000" or kiss="ska 670.000" or kiss="ska 870.000" or kiss="ska 914.000" or kiss="kom 842*" or kiss="kom 841k" or kiss="kom 876*" or kiss="ska 222.000" or kiss="jus 941.100" or kiss="jus 954.000"</v>
      </c>
      <c r="AG27" s="27" t="str">
        <f t="shared" si="29"/>
        <v>kiss="ska 146.700" or kiss="ska 870.000" or kiss="ska 914.000" or kiss="lan 543.000" or kiss="kom 842*" or kiss="kom 876*" or kiss="jus 941.100" or kiss="jus 949.000"</v>
      </c>
      <c r="AH27" s="27" t="str">
        <f t="shared" si="29"/>
        <v>#N/A</v>
      </c>
      <c r="AI27" s="27" t="str">
        <f t="shared" si="29"/>
        <v>#N/A</v>
      </c>
      <c r="AJ27" s="27" t="str">
        <f t="shared" si="29"/>
        <v>#N/A</v>
      </c>
      <c r="AK27" s="27" t="str">
        <f t="shared" si="29"/>
        <v>#N/A</v>
      </c>
      <c r="AL27" s="27" t="s">
        <v>371</v>
      </c>
    </row>
    <row r="28" ht="12.0" customHeight="1">
      <c r="A28" s="24" t="s">
        <v>248</v>
      </c>
      <c r="B28" s="19" t="str">
        <f>VLOOKUP(A28,SUB!A:B,2,FALSE)</f>
        <v>01X</v>
      </c>
      <c r="C28" s="19" t="str">
        <f t="shared" si="3"/>
        <v>01X</v>
      </c>
      <c r="D28" s="19" t="str">
        <f t="shared" si="9"/>
        <v>0XX</v>
      </c>
      <c r="E28" s="19" t="str">
        <f t="shared" si="5"/>
        <v/>
      </c>
      <c r="F28" s="19" t="str">
        <f t="shared" si="6"/>
        <v>TRUE</v>
      </c>
      <c r="G28" s="19" t="str">
        <f t="shared" si="7"/>
        <v>0</v>
      </c>
      <c r="H28" s="20" t="s">
        <v>347</v>
      </c>
      <c r="I28" s="20" t="s">
        <v>899</v>
      </c>
      <c r="X28" s="27" t="str">
        <f t="shared" ref="X28:AK28" si="30">"kiss=""" &amp; JOIN(""" or kiss=""", FILTER($I:$I,$A:$A=$A28,J:J="1")) &amp; """"</f>
        <v>kiss="ska 003.000" or kiss="ska 015.000" or kiss="ska 033.000" or kiss="ska 035.000" or kiss="ska 037.000" or kiss="ska 048.000" or kiss="ska 077.000" or kiss="ska 146.700" or kiss="ska 153.000" or kiss="ska 161.000" or kiss="ska 163.000" or kiss="ska 168.000"</v>
      </c>
      <c r="Y28" s="27" t="str">
        <f t="shared" si="30"/>
        <v>kiss="ska 146.700" or kiss="ska 870.000" or kiss="ska 914.000" or kiss="kom 842*" or kiss="kom 841k" or kiss="kom 876*" or kiss="ska 222.000" or kiss="jus 941.100"</v>
      </c>
      <c r="Z28" s="27" t="str">
        <f t="shared" si="30"/>
        <v>kiss="ska 003.000" or kiss="ska 146.700" or kiss="ska 670.000" or kiss="ska 870.000" or kiss="ska 914.000" or kiss="kom 842*" or kiss="kom 841k" or kiss="kom 876*" or kiss="ska 222.000" or kiss="jus 941.100"</v>
      </c>
      <c r="AA28" s="27" t="str">
        <f t="shared" si="30"/>
        <v>kiss="ska 015.000" or kiss="ska 146.700" or kiss="ska 153.000" or kiss="ska 670.000" or kiss="ska 870.000" or kiss="ska 914.000" or kiss="kom 842*" or kiss="kom 841k" or kiss="kom 876*" or kiss="ska 222.000" or kiss="jus 941.100" or kiss="jus 942.000"</v>
      </c>
      <c r="AB28" s="27" t="str">
        <f t="shared" si="30"/>
        <v>kiss="ska 035.000" or kiss="ska 146.700" or kiss="ska 670.000" or kiss="ska 870.000" or kiss="ska 914.000" or kiss="kom 842*" or kiss="kom 841k" or kiss="kom 876*" or kiss="ska 222.000" or kiss="jus 941.100"</v>
      </c>
      <c r="AC28" s="27" t="str">
        <f t="shared" si="30"/>
        <v>kiss="ska 037.000" or kiss="ska 146.700" or kiss="ska 161.000" or kiss="ska 670.000" or kiss="ska 870.000" or kiss="ska 914.000" or kiss="kom 842*" or kiss="kom 841k" or kiss="kom 876*" or kiss="ska 222.000" or kiss="jus 941.100"</v>
      </c>
      <c r="AD28" s="27" t="str">
        <f t="shared" si="30"/>
        <v>kiss="ska 033.000" or kiss="ska 146.700" or kiss="ska 670.000" or kiss="ska 870.000" or kiss="ska 914.000" or kiss="kom 842*" or kiss="kom 841k" or kiss="kom 876*" or kiss="ska 222.000" or kiss="jus 941.100"</v>
      </c>
      <c r="AE28" s="27" t="str">
        <f t="shared" si="30"/>
        <v>kiss="ska 077.000" or kiss="ska 146.700" or kiss="ska 168.000" or kiss="ska 670.000" or kiss="ska 870.000" or kiss="ska 914.000" or kiss="kom 842*" or kiss="kom 841k" or kiss="kom 876*" or kiss="ska 222.000" or kiss="jus 941.100" or kiss="jus 956.000"</v>
      </c>
      <c r="AF28" s="27" t="str">
        <f t="shared" si="30"/>
        <v>kiss="ska 048.000" or kiss="ska 146.700" or kiss="ska 163.000" or kiss="ska 670.000" or kiss="ska 870.000" or kiss="ska 914.000" or kiss="kom 842*" or kiss="kom 841k" or kiss="kom 876*" or kiss="ska 222.000" or kiss="jus 941.100" or kiss="jus 954.000"</v>
      </c>
      <c r="AG28" s="27" t="str">
        <f t="shared" si="30"/>
        <v>kiss="ska 146.700" or kiss="ska 870.000" or kiss="ska 914.000" or kiss="lan 543.000" or kiss="kom 842*" or kiss="kom 876*" or kiss="jus 941.100" or kiss="jus 949.000"</v>
      </c>
      <c r="AH28" s="27" t="str">
        <f t="shared" si="30"/>
        <v>#N/A</v>
      </c>
      <c r="AI28" s="27" t="str">
        <f t="shared" si="30"/>
        <v>#N/A</v>
      </c>
      <c r="AJ28" s="27" t="str">
        <f t="shared" si="30"/>
        <v>#N/A</v>
      </c>
      <c r="AK28" s="27" t="str">
        <f t="shared" si="30"/>
        <v>#N/A</v>
      </c>
      <c r="AL28" s="27" t="s">
        <v>371</v>
      </c>
    </row>
    <row r="29" ht="12.0" customHeight="1">
      <c r="A29" s="24" t="s">
        <v>248</v>
      </c>
      <c r="B29" s="19" t="str">
        <f>VLOOKUP(A29,SUB!A:B,2,FALSE)</f>
        <v>01X</v>
      </c>
      <c r="C29" s="19" t="str">
        <f t="shared" si="3"/>
        <v>01X</v>
      </c>
      <c r="D29" s="19" t="str">
        <f t="shared" si="9"/>
        <v>0XX</v>
      </c>
      <c r="E29" s="19" t="str">
        <f t="shared" si="5"/>
        <v/>
      </c>
      <c r="F29" s="19" t="str">
        <f t="shared" si="6"/>
        <v>TRUE</v>
      </c>
      <c r="G29" s="19" t="str">
        <f t="shared" si="7"/>
        <v>0</v>
      </c>
      <c r="H29" s="20" t="s">
        <v>347</v>
      </c>
      <c r="I29" s="20" t="s">
        <v>906</v>
      </c>
      <c r="X29" s="27" t="str">
        <f t="shared" ref="X29:AK29" si="31">"kiss=""" &amp; JOIN(""" or kiss=""", FILTER($I:$I,$A:$A=$A29,J:J="1")) &amp; """"</f>
        <v>kiss="ska 003.000" or kiss="ska 015.000" or kiss="ska 033.000" or kiss="ska 035.000" or kiss="ska 037.000" or kiss="ska 048.000" or kiss="ska 077.000" or kiss="ska 146.700" or kiss="ska 153.000" or kiss="ska 161.000" or kiss="ska 163.000" or kiss="ska 168.000"</v>
      </c>
      <c r="Y29" s="27" t="str">
        <f t="shared" si="31"/>
        <v>kiss="ska 146.700" or kiss="ska 870.000" or kiss="ska 914.000" or kiss="kom 842*" or kiss="kom 841k" or kiss="kom 876*" or kiss="ska 222.000" or kiss="jus 941.100"</v>
      </c>
      <c r="Z29" s="27" t="str">
        <f t="shared" si="31"/>
        <v>kiss="ska 003.000" or kiss="ska 146.700" or kiss="ska 670.000" or kiss="ska 870.000" or kiss="ska 914.000" or kiss="kom 842*" or kiss="kom 841k" or kiss="kom 876*" or kiss="ska 222.000" or kiss="jus 941.100"</v>
      </c>
      <c r="AA29" s="27" t="str">
        <f t="shared" si="31"/>
        <v>kiss="ska 015.000" or kiss="ska 146.700" or kiss="ska 153.000" or kiss="ska 670.000" or kiss="ska 870.000" or kiss="ska 914.000" or kiss="kom 842*" or kiss="kom 841k" or kiss="kom 876*" or kiss="ska 222.000" or kiss="jus 941.100" or kiss="jus 942.000"</v>
      </c>
      <c r="AB29" s="27" t="str">
        <f t="shared" si="31"/>
        <v>kiss="ska 035.000" or kiss="ska 146.700" or kiss="ska 670.000" or kiss="ska 870.000" or kiss="ska 914.000" or kiss="kom 842*" or kiss="kom 841k" or kiss="kom 876*" or kiss="ska 222.000" or kiss="jus 941.100"</v>
      </c>
      <c r="AC29" s="27" t="str">
        <f t="shared" si="31"/>
        <v>kiss="ska 037.000" or kiss="ska 146.700" or kiss="ska 161.000" or kiss="ska 670.000" or kiss="ska 870.000" or kiss="ska 914.000" or kiss="kom 842*" or kiss="kom 841k" or kiss="kom 876*" or kiss="ska 222.000" or kiss="jus 941.100"</v>
      </c>
      <c r="AD29" s="27" t="str">
        <f t="shared" si="31"/>
        <v>kiss="ska 033.000" or kiss="ska 146.700" or kiss="ska 670.000" or kiss="ska 870.000" or kiss="ska 914.000" or kiss="kom 842*" or kiss="kom 841k" or kiss="kom 876*" or kiss="ska 222.000" or kiss="jus 941.100"</v>
      </c>
      <c r="AE29" s="27" t="str">
        <f t="shared" si="31"/>
        <v>kiss="ska 077.000" or kiss="ska 146.700" or kiss="ska 168.000" or kiss="ska 670.000" or kiss="ska 870.000" or kiss="ska 914.000" or kiss="kom 842*" or kiss="kom 841k" or kiss="kom 876*" or kiss="ska 222.000" or kiss="jus 941.100" or kiss="jus 956.000"</v>
      </c>
      <c r="AF29" s="27" t="str">
        <f t="shared" si="31"/>
        <v>kiss="ska 048.000" or kiss="ska 146.700" or kiss="ska 163.000" or kiss="ska 670.000" or kiss="ska 870.000" or kiss="ska 914.000" or kiss="kom 842*" or kiss="kom 841k" or kiss="kom 876*" or kiss="ska 222.000" or kiss="jus 941.100" or kiss="jus 954.000"</v>
      </c>
      <c r="AG29" s="27" t="str">
        <f t="shared" si="31"/>
        <v>kiss="ska 146.700" or kiss="ska 870.000" or kiss="ska 914.000" or kiss="lan 543.000" or kiss="kom 842*" or kiss="kom 876*" or kiss="jus 941.100" or kiss="jus 949.000"</v>
      </c>
      <c r="AH29" s="27" t="str">
        <f t="shared" si="31"/>
        <v>#N/A</v>
      </c>
      <c r="AI29" s="27" t="str">
        <f t="shared" si="31"/>
        <v>#N/A</v>
      </c>
      <c r="AJ29" s="27" t="str">
        <f t="shared" si="31"/>
        <v>#N/A</v>
      </c>
      <c r="AK29" s="27" t="str">
        <f t="shared" si="31"/>
        <v>#N/A</v>
      </c>
      <c r="AL29" s="27" t="s">
        <v>371</v>
      </c>
    </row>
    <row r="30" ht="12.0" customHeight="1">
      <c r="A30" s="24" t="s">
        <v>248</v>
      </c>
      <c r="B30" s="19" t="str">
        <f>VLOOKUP(A30,SUB!A:B,2,FALSE)</f>
        <v>01X</v>
      </c>
      <c r="C30" s="19" t="str">
        <f t="shared" si="3"/>
        <v>01X</v>
      </c>
      <c r="D30" s="19" t="str">
        <f t="shared" si="9"/>
        <v>0XX</v>
      </c>
      <c r="E30" s="19" t="str">
        <f t="shared" si="5"/>
        <v/>
      </c>
      <c r="F30" s="19" t="str">
        <f t="shared" si="6"/>
        <v>TRUE</v>
      </c>
      <c r="G30" s="19" t="str">
        <f t="shared" si="7"/>
        <v>0</v>
      </c>
      <c r="H30" s="20" t="s">
        <v>347</v>
      </c>
      <c r="I30" s="20" t="s">
        <v>913</v>
      </c>
      <c r="X30" s="27" t="str">
        <f t="shared" ref="X30:AK30" si="32">"kiss=""" &amp; JOIN(""" or kiss=""", FILTER($I:$I,$A:$A=$A30,J:J="1")) &amp; """"</f>
        <v>kiss="ska 003.000" or kiss="ska 015.000" or kiss="ska 033.000" or kiss="ska 035.000" or kiss="ska 037.000" or kiss="ska 048.000" or kiss="ska 077.000" or kiss="ska 146.700" or kiss="ska 153.000" or kiss="ska 161.000" or kiss="ska 163.000" or kiss="ska 168.000"</v>
      </c>
      <c r="Y30" s="27" t="str">
        <f t="shared" si="32"/>
        <v>kiss="ska 146.700" or kiss="ska 870.000" or kiss="ska 914.000" or kiss="kom 842*" or kiss="kom 841k" or kiss="kom 876*" or kiss="ska 222.000" or kiss="jus 941.100"</v>
      </c>
      <c r="Z30" s="27" t="str">
        <f t="shared" si="32"/>
        <v>kiss="ska 003.000" or kiss="ska 146.700" or kiss="ska 670.000" or kiss="ska 870.000" or kiss="ska 914.000" or kiss="kom 842*" or kiss="kom 841k" or kiss="kom 876*" or kiss="ska 222.000" or kiss="jus 941.100"</v>
      </c>
      <c r="AA30" s="27" t="str">
        <f t="shared" si="32"/>
        <v>kiss="ska 015.000" or kiss="ska 146.700" or kiss="ska 153.000" or kiss="ska 670.000" or kiss="ska 870.000" or kiss="ska 914.000" or kiss="kom 842*" or kiss="kom 841k" or kiss="kom 876*" or kiss="ska 222.000" or kiss="jus 941.100" or kiss="jus 942.000"</v>
      </c>
      <c r="AB30" s="27" t="str">
        <f t="shared" si="32"/>
        <v>kiss="ska 035.000" or kiss="ska 146.700" or kiss="ska 670.000" or kiss="ska 870.000" or kiss="ska 914.000" or kiss="kom 842*" or kiss="kom 841k" or kiss="kom 876*" or kiss="ska 222.000" or kiss="jus 941.100"</v>
      </c>
      <c r="AC30" s="27" t="str">
        <f t="shared" si="32"/>
        <v>kiss="ska 037.000" or kiss="ska 146.700" or kiss="ska 161.000" or kiss="ska 670.000" or kiss="ska 870.000" or kiss="ska 914.000" or kiss="kom 842*" or kiss="kom 841k" or kiss="kom 876*" or kiss="ska 222.000" or kiss="jus 941.100"</v>
      </c>
      <c r="AD30" s="27" t="str">
        <f t="shared" si="32"/>
        <v>kiss="ska 033.000" or kiss="ska 146.700" or kiss="ska 670.000" or kiss="ska 870.000" or kiss="ska 914.000" or kiss="kom 842*" or kiss="kom 841k" or kiss="kom 876*" or kiss="ska 222.000" or kiss="jus 941.100"</v>
      </c>
      <c r="AE30" s="27" t="str">
        <f t="shared" si="32"/>
        <v>kiss="ska 077.000" or kiss="ska 146.700" or kiss="ska 168.000" or kiss="ska 670.000" or kiss="ska 870.000" or kiss="ska 914.000" or kiss="kom 842*" or kiss="kom 841k" or kiss="kom 876*" or kiss="ska 222.000" or kiss="jus 941.100" or kiss="jus 956.000"</v>
      </c>
      <c r="AF30" s="27" t="str">
        <f t="shared" si="32"/>
        <v>kiss="ska 048.000" or kiss="ska 146.700" or kiss="ska 163.000" or kiss="ska 670.000" or kiss="ska 870.000" or kiss="ska 914.000" or kiss="kom 842*" or kiss="kom 841k" or kiss="kom 876*" or kiss="ska 222.000" or kiss="jus 941.100" or kiss="jus 954.000"</v>
      </c>
      <c r="AG30" s="27" t="str">
        <f t="shared" si="32"/>
        <v>kiss="ska 146.700" or kiss="ska 870.000" or kiss="ska 914.000" or kiss="lan 543.000" or kiss="kom 842*" or kiss="kom 876*" or kiss="jus 941.100" or kiss="jus 949.000"</v>
      </c>
      <c r="AH30" s="27" t="str">
        <f t="shared" si="32"/>
        <v>#N/A</v>
      </c>
      <c r="AI30" s="27" t="str">
        <f t="shared" si="32"/>
        <v>#N/A</v>
      </c>
      <c r="AJ30" s="27" t="str">
        <f t="shared" si="32"/>
        <v>#N/A</v>
      </c>
      <c r="AK30" s="27" t="str">
        <f t="shared" si="32"/>
        <v>#N/A</v>
      </c>
      <c r="AL30" s="27" t="s">
        <v>371</v>
      </c>
    </row>
    <row r="31" ht="12.0" customHeight="1">
      <c r="A31" s="24" t="s">
        <v>248</v>
      </c>
      <c r="B31" s="19" t="str">
        <f>VLOOKUP(A31,SUB!A:B,2,FALSE)</f>
        <v>01X</v>
      </c>
      <c r="C31" s="19" t="str">
        <f t="shared" si="3"/>
        <v>01X</v>
      </c>
      <c r="D31" s="19" t="str">
        <f t="shared" si="9"/>
        <v>0XX</v>
      </c>
      <c r="E31" s="19" t="str">
        <f t="shared" si="5"/>
        <v/>
      </c>
      <c r="F31" s="19" t="str">
        <f t="shared" si="6"/>
        <v>TRUE</v>
      </c>
      <c r="G31" s="19" t="str">
        <f t="shared" si="7"/>
        <v>0</v>
      </c>
      <c r="H31" s="20" t="s">
        <v>347</v>
      </c>
      <c r="I31" s="20" t="s">
        <v>927</v>
      </c>
      <c r="X31" s="27" t="str">
        <f t="shared" ref="X31:AK31" si="33">"kiss=""" &amp; JOIN(""" or kiss=""", FILTER($I:$I,$A:$A=$A31,J:J="1")) &amp; """"</f>
        <v>kiss="ska 003.000" or kiss="ska 015.000" or kiss="ska 033.000" or kiss="ska 035.000" or kiss="ska 037.000" or kiss="ska 048.000" or kiss="ska 077.000" or kiss="ska 146.700" or kiss="ska 153.000" or kiss="ska 161.000" or kiss="ska 163.000" or kiss="ska 168.000"</v>
      </c>
      <c r="Y31" s="27" t="str">
        <f t="shared" si="33"/>
        <v>kiss="ska 146.700" or kiss="ska 870.000" or kiss="ska 914.000" or kiss="kom 842*" or kiss="kom 841k" or kiss="kom 876*" or kiss="ska 222.000" or kiss="jus 941.100"</v>
      </c>
      <c r="Z31" s="27" t="str">
        <f t="shared" si="33"/>
        <v>kiss="ska 003.000" or kiss="ska 146.700" or kiss="ska 670.000" or kiss="ska 870.000" or kiss="ska 914.000" or kiss="kom 842*" or kiss="kom 841k" or kiss="kom 876*" or kiss="ska 222.000" or kiss="jus 941.100"</v>
      </c>
      <c r="AA31" s="27" t="str">
        <f t="shared" si="33"/>
        <v>kiss="ska 015.000" or kiss="ska 146.700" or kiss="ska 153.000" or kiss="ska 670.000" or kiss="ska 870.000" or kiss="ska 914.000" or kiss="kom 842*" or kiss="kom 841k" or kiss="kom 876*" or kiss="ska 222.000" or kiss="jus 941.100" or kiss="jus 942.000"</v>
      </c>
      <c r="AB31" s="27" t="str">
        <f t="shared" si="33"/>
        <v>kiss="ska 035.000" or kiss="ska 146.700" or kiss="ska 670.000" or kiss="ska 870.000" or kiss="ska 914.000" or kiss="kom 842*" or kiss="kom 841k" or kiss="kom 876*" or kiss="ska 222.000" or kiss="jus 941.100"</v>
      </c>
      <c r="AC31" s="27" t="str">
        <f t="shared" si="33"/>
        <v>kiss="ska 037.000" or kiss="ska 146.700" or kiss="ska 161.000" or kiss="ska 670.000" or kiss="ska 870.000" or kiss="ska 914.000" or kiss="kom 842*" or kiss="kom 841k" or kiss="kom 876*" or kiss="ska 222.000" or kiss="jus 941.100"</v>
      </c>
      <c r="AD31" s="27" t="str">
        <f t="shared" si="33"/>
        <v>kiss="ska 033.000" or kiss="ska 146.700" or kiss="ska 670.000" or kiss="ska 870.000" or kiss="ska 914.000" or kiss="kom 842*" or kiss="kom 841k" or kiss="kom 876*" or kiss="ska 222.000" or kiss="jus 941.100"</v>
      </c>
      <c r="AE31" s="27" t="str">
        <f t="shared" si="33"/>
        <v>kiss="ska 077.000" or kiss="ska 146.700" or kiss="ska 168.000" or kiss="ska 670.000" or kiss="ska 870.000" or kiss="ska 914.000" or kiss="kom 842*" or kiss="kom 841k" or kiss="kom 876*" or kiss="ska 222.000" or kiss="jus 941.100" or kiss="jus 956.000"</v>
      </c>
      <c r="AF31" s="27" t="str">
        <f t="shared" si="33"/>
        <v>kiss="ska 048.000" or kiss="ska 146.700" or kiss="ska 163.000" or kiss="ska 670.000" or kiss="ska 870.000" or kiss="ska 914.000" or kiss="kom 842*" or kiss="kom 841k" or kiss="kom 876*" or kiss="ska 222.000" or kiss="jus 941.100" or kiss="jus 954.000"</v>
      </c>
      <c r="AG31" s="27" t="str">
        <f t="shared" si="33"/>
        <v>kiss="ska 146.700" or kiss="ska 870.000" or kiss="ska 914.000" or kiss="lan 543.000" or kiss="kom 842*" or kiss="kom 876*" or kiss="jus 941.100" or kiss="jus 949.000"</v>
      </c>
      <c r="AH31" s="27" t="str">
        <f t="shared" si="33"/>
        <v>#N/A</v>
      </c>
      <c r="AI31" s="27" t="str">
        <f t="shared" si="33"/>
        <v>#N/A</v>
      </c>
      <c r="AJ31" s="27" t="str">
        <f t="shared" si="33"/>
        <v>#N/A</v>
      </c>
      <c r="AK31" s="27" t="str">
        <f t="shared" si="33"/>
        <v>#N/A</v>
      </c>
      <c r="AL31" s="27" t="s">
        <v>371</v>
      </c>
    </row>
    <row r="32" ht="12.0" customHeight="1">
      <c r="A32" s="24" t="s">
        <v>248</v>
      </c>
      <c r="B32" s="19" t="str">
        <f>VLOOKUP(A32,SUB!A:B,2,FALSE)</f>
        <v>01X</v>
      </c>
      <c r="C32" s="19" t="str">
        <f t="shared" si="3"/>
        <v>01X</v>
      </c>
      <c r="D32" s="19" t="str">
        <f t="shared" si="9"/>
        <v>0XX</v>
      </c>
      <c r="E32" s="19" t="str">
        <f t="shared" si="5"/>
        <v/>
      </c>
      <c r="F32" s="19" t="str">
        <f t="shared" si="6"/>
        <v>TRUE</v>
      </c>
      <c r="G32" s="19" t="str">
        <f t="shared" si="7"/>
        <v>0</v>
      </c>
      <c r="H32" s="20" t="s">
        <v>347</v>
      </c>
      <c r="I32" s="20" t="s">
        <v>939</v>
      </c>
      <c r="S32" s="20" t="s">
        <v>206</v>
      </c>
      <c r="X32" s="27" t="str">
        <f t="shared" ref="X32:AK32" si="34">"kiss=""" &amp; JOIN(""" or kiss=""", FILTER($I:$I,$A:$A=$A32,J:J="1")) &amp; """"</f>
        <v>kiss="ska 003.000" or kiss="ska 015.000" or kiss="ska 033.000" or kiss="ska 035.000" or kiss="ska 037.000" or kiss="ska 048.000" or kiss="ska 077.000" or kiss="ska 146.700" or kiss="ska 153.000" or kiss="ska 161.000" or kiss="ska 163.000" or kiss="ska 168.000"</v>
      </c>
      <c r="Y32" s="27" t="str">
        <f t="shared" si="34"/>
        <v>kiss="ska 146.700" or kiss="ska 870.000" or kiss="ska 914.000" or kiss="kom 842*" or kiss="kom 841k" or kiss="kom 876*" or kiss="ska 222.000" or kiss="jus 941.100"</v>
      </c>
      <c r="Z32" s="27" t="str">
        <f t="shared" si="34"/>
        <v>kiss="ska 003.000" or kiss="ska 146.700" or kiss="ska 670.000" or kiss="ska 870.000" or kiss="ska 914.000" or kiss="kom 842*" or kiss="kom 841k" or kiss="kom 876*" or kiss="ska 222.000" or kiss="jus 941.100"</v>
      </c>
      <c r="AA32" s="27" t="str">
        <f t="shared" si="34"/>
        <v>kiss="ska 015.000" or kiss="ska 146.700" or kiss="ska 153.000" or kiss="ska 670.000" or kiss="ska 870.000" or kiss="ska 914.000" or kiss="kom 842*" or kiss="kom 841k" or kiss="kom 876*" or kiss="ska 222.000" or kiss="jus 941.100" or kiss="jus 942.000"</v>
      </c>
      <c r="AB32" s="27" t="str">
        <f t="shared" si="34"/>
        <v>kiss="ska 035.000" or kiss="ska 146.700" or kiss="ska 670.000" or kiss="ska 870.000" or kiss="ska 914.000" or kiss="kom 842*" or kiss="kom 841k" or kiss="kom 876*" or kiss="ska 222.000" or kiss="jus 941.100"</v>
      </c>
      <c r="AC32" s="27" t="str">
        <f t="shared" si="34"/>
        <v>kiss="ska 037.000" or kiss="ska 146.700" or kiss="ska 161.000" or kiss="ska 670.000" or kiss="ska 870.000" or kiss="ska 914.000" or kiss="kom 842*" or kiss="kom 841k" or kiss="kom 876*" or kiss="ska 222.000" or kiss="jus 941.100"</v>
      </c>
      <c r="AD32" s="27" t="str">
        <f t="shared" si="34"/>
        <v>kiss="ska 033.000" or kiss="ska 146.700" or kiss="ska 670.000" or kiss="ska 870.000" or kiss="ska 914.000" or kiss="kom 842*" or kiss="kom 841k" or kiss="kom 876*" or kiss="ska 222.000" or kiss="jus 941.100"</v>
      </c>
      <c r="AE32" s="27" t="str">
        <f t="shared" si="34"/>
        <v>kiss="ska 077.000" or kiss="ska 146.700" or kiss="ska 168.000" or kiss="ska 670.000" or kiss="ska 870.000" or kiss="ska 914.000" or kiss="kom 842*" or kiss="kom 841k" or kiss="kom 876*" or kiss="ska 222.000" or kiss="jus 941.100" or kiss="jus 956.000"</v>
      </c>
      <c r="AF32" s="27" t="str">
        <f t="shared" si="34"/>
        <v>kiss="ska 048.000" or kiss="ska 146.700" or kiss="ska 163.000" or kiss="ska 670.000" or kiss="ska 870.000" or kiss="ska 914.000" or kiss="kom 842*" or kiss="kom 841k" or kiss="kom 876*" or kiss="ska 222.000" or kiss="jus 941.100" or kiss="jus 954.000"</v>
      </c>
      <c r="AG32" s="27" t="str">
        <f t="shared" si="34"/>
        <v>kiss="ska 146.700" or kiss="ska 870.000" or kiss="ska 914.000" or kiss="lan 543.000" or kiss="kom 842*" or kiss="kom 876*" or kiss="jus 941.100" or kiss="jus 949.000"</v>
      </c>
      <c r="AH32" s="27" t="str">
        <f t="shared" si="34"/>
        <v>#N/A</v>
      </c>
      <c r="AI32" s="27" t="str">
        <f t="shared" si="34"/>
        <v>#N/A</v>
      </c>
      <c r="AJ32" s="27" t="str">
        <f t="shared" si="34"/>
        <v>#N/A</v>
      </c>
      <c r="AK32" s="27" t="str">
        <f t="shared" si="34"/>
        <v>#N/A</v>
      </c>
      <c r="AL32" s="27" t="s">
        <v>371</v>
      </c>
    </row>
    <row r="33" ht="12.0" customHeight="1">
      <c r="A33" s="24" t="s">
        <v>248</v>
      </c>
      <c r="B33" s="19" t="str">
        <f>VLOOKUP(A33,SUB!A:B,2,FALSE)</f>
        <v>01X</v>
      </c>
      <c r="C33" s="19" t="str">
        <f t="shared" si="3"/>
        <v>01X</v>
      </c>
      <c r="D33" s="19" t="str">
        <f t="shared" si="9"/>
        <v>0XX</v>
      </c>
      <c r="E33" s="19" t="str">
        <f t="shared" si="5"/>
        <v/>
      </c>
      <c r="F33" s="19" t="str">
        <f t="shared" si="6"/>
        <v>TRUE</v>
      </c>
      <c r="G33" s="19" t="str">
        <f t="shared" si="7"/>
        <v>0</v>
      </c>
      <c r="H33" s="20" t="s">
        <v>347</v>
      </c>
      <c r="I33" s="20" t="s">
        <v>958</v>
      </c>
      <c r="K33" s="20" t="s">
        <v>206</v>
      </c>
      <c r="L33" s="20" t="s">
        <v>206</v>
      </c>
      <c r="M33" s="20" t="s">
        <v>206</v>
      </c>
      <c r="N33" s="20" t="s">
        <v>206</v>
      </c>
      <c r="O33" s="20" t="s">
        <v>206</v>
      </c>
      <c r="P33" s="20" t="s">
        <v>206</v>
      </c>
      <c r="Q33" s="20" t="s">
        <v>206</v>
      </c>
      <c r="R33" s="20" t="s">
        <v>206</v>
      </c>
      <c r="S33" s="20" t="s">
        <v>206</v>
      </c>
      <c r="X33" s="27" t="str">
        <f t="shared" ref="X33:AK33" si="35">"kiss=""" &amp; JOIN(""" or kiss=""", FILTER($I:$I,$A:$A=$A33,J:J="1")) &amp; """"</f>
        <v>kiss="ska 003.000" or kiss="ska 015.000" or kiss="ska 033.000" or kiss="ska 035.000" or kiss="ska 037.000" or kiss="ska 048.000" or kiss="ska 077.000" or kiss="ska 146.700" or kiss="ska 153.000" or kiss="ska 161.000" or kiss="ska 163.000" or kiss="ska 168.000"</v>
      </c>
      <c r="Y33" s="27" t="str">
        <f t="shared" si="35"/>
        <v>kiss="ska 146.700" or kiss="ska 870.000" or kiss="ska 914.000" or kiss="kom 842*" or kiss="kom 841k" or kiss="kom 876*" or kiss="ska 222.000" or kiss="jus 941.100"</v>
      </c>
      <c r="Z33" s="27" t="str">
        <f t="shared" si="35"/>
        <v>kiss="ska 003.000" or kiss="ska 146.700" or kiss="ska 670.000" or kiss="ska 870.000" or kiss="ska 914.000" or kiss="kom 842*" or kiss="kom 841k" or kiss="kom 876*" or kiss="ska 222.000" or kiss="jus 941.100"</v>
      </c>
      <c r="AA33" s="27" t="str">
        <f t="shared" si="35"/>
        <v>kiss="ska 015.000" or kiss="ska 146.700" or kiss="ska 153.000" or kiss="ska 670.000" or kiss="ska 870.000" or kiss="ska 914.000" or kiss="kom 842*" or kiss="kom 841k" or kiss="kom 876*" or kiss="ska 222.000" or kiss="jus 941.100" or kiss="jus 942.000"</v>
      </c>
      <c r="AB33" s="27" t="str">
        <f t="shared" si="35"/>
        <v>kiss="ska 035.000" or kiss="ska 146.700" or kiss="ska 670.000" or kiss="ska 870.000" or kiss="ska 914.000" or kiss="kom 842*" or kiss="kom 841k" or kiss="kom 876*" or kiss="ska 222.000" or kiss="jus 941.100"</v>
      </c>
      <c r="AC33" s="27" t="str">
        <f t="shared" si="35"/>
        <v>kiss="ska 037.000" or kiss="ska 146.700" or kiss="ska 161.000" or kiss="ska 670.000" or kiss="ska 870.000" or kiss="ska 914.000" or kiss="kom 842*" or kiss="kom 841k" or kiss="kom 876*" or kiss="ska 222.000" or kiss="jus 941.100"</v>
      </c>
      <c r="AD33" s="27" t="str">
        <f t="shared" si="35"/>
        <v>kiss="ska 033.000" or kiss="ska 146.700" or kiss="ska 670.000" or kiss="ska 870.000" or kiss="ska 914.000" or kiss="kom 842*" or kiss="kom 841k" or kiss="kom 876*" or kiss="ska 222.000" or kiss="jus 941.100"</v>
      </c>
      <c r="AE33" s="27" t="str">
        <f t="shared" si="35"/>
        <v>kiss="ska 077.000" or kiss="ska 146.700" or kiss="ska 168.000" or kiss="ska 670.000" or kiss="ska 870.000" or kiss="ska 914.000" or kiss="kom 842*" or kiss="kom 841k" or kiss="kom 876*" or kiss="ska 222.000" or kiss="jus 941.100" or kiss="jus 956.000"</v>
      </c>
      <c r="AF33" s="27" t="str">
        <f t="shared" si="35"/>
        <v>kiss="ska 048.000" or kiss="ska 146.700" or kiss="ska 163.000" or kiss="ska 670.000" or kiss="ska 870.000" or kiss="ska 914.000" or kiss="kom 842*" or kiss="kom 841k" or kiss="kom 876*" or kiss="ska 222.000" or kiss="jus 941.100" or kiss="jus 954.000"</v>
      </c>
      <c r="AG33" s="27" t="str">
        <f t="shared" si="35"/>
        <v>kiss="ska 146.700" or kiss="ska 870.000" or kiss="ska 914.000" or kiss="lan 543.000" or kiss="kom 842*" or kiss="kom 876*" or kiss="jus 941.100" or kiss="jus 949.000"</v>
      </c>
      <c r="AH33" s="27" t="str">
        <f t="shared" si="35"/>
        <v>#N/A</v>
      </c>
      <c r="AI33" s="27" t="str">
        <f t="shared" si="35"/>
        <v>#N/A</v>
      </c>
      <c r="AJ33" s="27" t="str">
        <f t="shared" si="35"/>
        <v>#N/A</v>
      </c>
      <c r="AK33" s="27" t="str">
        <f t="shared" si="35"/>
        <v>#N/A</v>
      </c>
      <c r="AL33" s="27" t="s">
        <v>371</v>
      </c>
    </row>
    <row r="34" ht="12.0" customHeight="1">
      <c r="A34" s="24" t="s">
        <v>248</v>
      </c>
      <c r="B34" s="19" t="str">
        <f>VLOOKUP(A34,SUB!A:B,2,FALSE)</f>
        <v>01X</v>
      </c>
      <c r="C34" s="19" t="str">
        <f t="shared" si="3"/>
        <v>01X</v>
      </c>
      <c r="D34" s="19" t="str">
        <f t="shared" si="9"/>
        <v>0XX</v>
      </c>
      <c r="E34" s="19" t="str">
        <f t="shared" si="5"/>
        <v/>
      </c>
      <c r="F34" s="19" t="str">
        <f t="shared" si="6"/>
        <v>TRUE</v>
      </c>
      <c r="G34" s="19" t="str">
        <f t="shared" si="7"/>
        <v>0</v>
      </c>
      <c r="H34" s="20" t="s">
        <v>347</v>
      </c>
      <c r="I34" s="20" t="s">
        <v>966</v>
      </c>
      <c r="K34" s="20" t="s">
        <v>206</v>
      </c>
      <c r="L34" s="20" t="s">
        <v>206</v>
      </c>
      <c r="M34" s="20" t="s">
        <v>206</v>
      </c>
      <c r="N34" s="20" t="s">
        <v>206</v>
      </c>
      <c r="O34" s="20" t="s">
        <v>206</v>
      </c>
      <c r="P34" s="20" t="s">
        <v>206</v>
      </c>
      <c r="Q34" s="20" t="s">
        <v>206</v>
      </c>
      <c r="R34" s="20" t="s">
        <v>206</v>
      </c>
      <c r="X34" s="27" t="str">
        <f t="shared" ref="X34:AK34" si="36">"kiss=""" &amp; JOIN(""" or kiss=""", FILTER($I:$I,$A:$A=$A34,J:J="1")) &amp; """"</f>
        <v>kiss="ska 003.000" or kiss="ska 015.000" or kiss="ska 033.000" or kiss="ska 035.000" or kiss="ska 037.000" or kiss="ska 048.000" or kiss="ska 077.000" or kiss="ska 146.700" or kiss="ska 153.000" or kiss="ska 161.000" or kiss="ska 163.000" or kiss="ska 168.000"</v>
      </c>
      <c r="Y34" s="27" t="str">
        <f t="shared" si="36"/>
        <v>kiss="ska 146.700" or kiss="ska 870.000" or kiss="ska 914.000" or kiss="kom 842*" or kiss="kom 841k" or kiss="kom 876*" or kiss="ska 222.000" or kiss="jus 941.100"</v>
      </c>
      <c r="Z34" s="27" t="str">
        <f t="shared" si="36"/>
        <v>kiss="ska 003.000" or kiss="ska 146.700" or kiss="ska 670.000" or kiss="ska 870.000" or kiss="ska 914.000" or kiss="kom 842*" or kiss="kom 841k" or kiss="kom 876*" or kiss="ska 222.000" or kiss="jus 941.100"</v>
      </c>
      <c r="AA34" s="27" t="str">
        <f t="shared" si="36"/>
        <v>kiss="ska 015.000" or kiss="ska 146.700" or kiss="ska 153.000" or kiss="ska 670.000" or kiss="ska 870.000" or kiss="ska 914.000" or kiss="kom 842*" or kiss="kom 841k" or kiss="kom 876*" or kiss="ska 222.000" or kiss="jus 941.100" or kiss="jus 942.000"</v>
      </c>
      <c r="AB34" s="27" t="str">
        <f t="shared" si="36"/>
        <v>kiss="ska 035.000" or kiss="ska 146.700" or kiss="ska 670.000" or kiss="ska 870.000" or kiss="ska 914.000" or kiss="kom 842*" or kiss="kom 841k" or kiss="kom 876*" or kiss="ska 222.000" or kiss="jus 941.100"</v>
      </c>
      <c r="AC34" s="27" t="str">
        <f t="shared" si="36"/>
        <v>kiss="ska 037.000" or kiss="ska 146.700" or kiss="ska 161.000" or kiss="ska 670.000" or kiss="ska 870.000" or kiss="ska 914.000" or kiss="kom 842*" or kiss="kom 841k" or kiss="kom 876*" or kiss="ska 222.000" or kiss="jus 941.100"</v>
      </c>
      <c r="AD34" s="27" t="str">
        <f t="shared" si="36"/>
        <v>kiss="ska 033.000" or kiss="ska 146.700" or kiss="ska 670.000" or kiss="ska 870.000" or kiss="ska 914.000" or kiss="kom 842*" or kiss="kom 841k" or kiss="kom 876*" or kiss="ska 222.000" or kiss="jus 941.100"</v>
      </c>
      <c r="AE34" s="27" t="str">
        <f t="shared" si="36"/>
        <v>kiss="ska 077.000" or kiss="ska 146.700" or kiss="ska 168.000" or kiss="ska 670.000" or kiss="ska 870.000" or kiss="ska 914.000" or kiss="kom 842*" or kiss="kom 841k" or kiss="kom 876*" or kiss="ska 222.000" or kiss="jus 941.100" or kiss="jus 956.000"</v>
      </c>
      <c r="AF34" s="27" t="str">
        <f t="shared" si="36"/>
        <v>kiss="ska 048.000" or kiss="ska 146.700" or kiss="ska 163.000" or kiss="ska 670.000" or kiss="ska 870.000" or kiss="ska 914.000" or kiss="kom 842*" or kiss="kom 841k" or kiss="kom 876*" or kiss="ska 222.000" or kiss="jus 941.100" or kiss="jus 954.000"</v>
      </c>
      <c r="AG34" s="27" t="str">
        <f t="shared" si="36"/>
        <v>kiss="ska 146.700" or kiss="ska 870.000" or kiss="ska 914.000" or kiss="lan 543.000" or kiss="kom 842*" or kiss="kom 876*" or kiss="jus 941.100" or kiss="jus 949.000"</v>
      </c>
      <c r="AH34" s="27" t="str">
        <f t="shared" si="36"/>
        <v>#N/A</v>
      </c>
      <c r="AI34" s="27" t="str">
        <f t="shared" si="36"/>
        <v>#N/A</v>
      </c>
      <c r="AJ34" s="27" t="str">
        <f t="shared" si="36"/>
        <v>#N/A</v>
      </c>
      <c r="AK34" s="27" t="str">
        <f t="shared" si="36"/>
        <v>#N/A</v>
      </c>
      <c r="AL34" s="27" t="s">
        <v>371</v>
      </c>
    </row>
    <row r="35" ht="12.0" customHeight="1">
      <c r="A35" s="24" t="s">
        <v>248</v>
      </c>
      <c r="B35" s="19" t="str">
        <f>VLOOKUP(A35,SUB!A:B,2,FALSE)</f>
        <v>01X</v>
      </c>
      <c r="C35" s="19" t="str">
        <f t="shared" si="3"/>
        <v>01X</v>
      </c>
      <c r="D35" s="19" t="str">
        <f t="shared" si="9"/>
        <v>0XX</v>
      </c>
      <c r="E35" s="19" t="str">
        <f t="shared" si="5"/>
        <v/>
      </c>
      <c r="F35" s="19" t="str">
        <f t="shared" si="6"/>
        <v>TRUE</v>
      </c>
      <c r="G35" s="19" t="str">
        <f t="shared" si="7"/>
        <v>0</v>
      </c>
      <c r="H35" s="20" t="s">
        <v>347</v>
      </c>
      <c r="I35" s="20" t="s">
        <v>989</v>
      </c>
      <c r="K35" s="20" t="s">
        <v>206</v>
      </c>
      <c r="L35" s="20" t="s">
        <v>206</v>
      </c>
      <c r="M35" s="20" t="s">
        <v>206</v>
      </c>
      <c r="N35" s="20" t="s">
        <v>206</v>
      </c>
      <c r="O35" s="20" t="s">
        <v>206</v>
      </c>
      <c r="P35" s="20" t="s">
        <v>206</v>
      </c>
      <c r="Q35" s="20" t="s">
        <v>206</v>
      </c>
      <c r="R35" s="20" t="s">
        <v>206</v>
      </c>
      <c r="S35" s="20" t="s">
        <v>206</v>
      </c>
      <c r="X35" s="27" t="str">
        <f t="shared" ref="X35:AK35" si="37">"kiss=""" &amp; JOIN(""" or kiss=""", FILTER($I:$I,$A:$A=$A35,J:J="1")) &amp; """"</f>
        <v>kiss="ska 003.000" or kiss="ska 015.000" or kiss="ska 033.000" or kiss="ska 035.000" or kiss="ska 037.000" or kiss="ska 048.000" or kiss="ska 077.000" or kiss="ska 146.700" or kiss="ska 153.000" or kiss="ska 161.000" or kiss="ska 163.000" or kiss="ska 168.000"</v>
      </c>
      <c r="Y35" s="27" t="str">
        <f t="shared" si="37"/>
        <v>kiss="ska 146.700" or kiss="ska 870.000" or kiss="ska 914.000" or kiss="kom 842*" or kiss="kom 841k" or kiss="kom 876*" or kiss="ska 222.000" or kiss="jus 941.100"</v>
      </c>
      <c r="Z35" s="27" t="str">
        <f t="shared" si="37"/>
        <v>kiss="ska 003.000" or kiss="ska 146.700" or kiss="ska 670.000" or kiss="ska 870.000" or kiss="ska 914.000" or kiss="kom 842*" or kiss="kom 841k" or kiss="kom 876*" or kiss="ska 222.000" or kiss="jus 941.100"</v>
      </c>
      <c r="AA35" s="27" t="str">
        <f t="shared" si="37"/>
        <v>kiss="ska 015.000" or kiss="ska 146.700" or kiss="ska 153.000" or kiss="ska 670.000" or kiss="ska 870.000" or kiss="ska 914.000" or kiss="kom 842*" or kiss="kom 841k" or kiss="kom 876*" or kiss="ska 222.000" or kiss="jus 941.100" or kiss="jus 942.000"</v>
      </c>
      <c r="AB35" s="27" t="str">
        <f t="shared" si="37"/>
        <v>kiss="ska 035.000" or kiss="ska 146.700" or kiss="ska 670.000" or kiss="ska 870.000" or kiss="ska 914.000" or kiss="kom 842*" or kiss="kom 841k" or kiss="kom 876*" or kiss="ska 222.000" or kiss="jus 941.100"</v>
      </c>
      <c r="AC35" s="27" t="str">
        <f t="shared" si="37"/>
        <v>kiss="ska 037.000" or kiss="ska 146.700" or kiss="ska 161.000" or kiss="ska 670.000" or kiss="ska 870.000" or kiss="ska 914.000" or kiss="kom 842*" or kiss="kom 841k" or kiss="kom 876*" or kiss="ska 222.000" or kiss="jus 941.100"</v>
      </c>
      <c r="AD35" s="27" t="str">
        <f t="shared" si="37"/>
        <v>kiss="ska 033.000" or kiss="ska 146.700" or kiss="ska 670.000" or kiss="ska 870.000" or kiss="ska 914.000" or kiss="kom 842*" or kiss="kom 841k" or kiss="kom 876*" or kiss="ska 222.000" or kiss="jus 941.100"</v>
      </c>
      <c r="AE35" s="27" t="str">
        <f t="shared" si="37"/>
        <v>kiss="ska 077.000" or kiss="ska 146.700" or kiss="ska 168.000" or kiss="ska 670.000" or kiss="ska 870.000" or kiss="ska 914.000" or kiss="kom 842*" or kiss="kom 841k" or kiss="kom 876*" or kiss="ska 222.000" or kiss="jus 941.100" or kiss="jus 956.000"</v>
      </c>
      <c r="AF35" s="27" t="str">
        <f t="shared" si="37"/>
        <v>kiss="ska 048.000" or kiss="ska 146.700" or kiss="ska 163.000" or kiss="ska 670.000" or kiss="ska 870.000" or kiss="ska 914.000" or kiss="kom 842*" or kiss="kom 841k" or kiss="kom 876*" or kiss="ska 222.000" or kiss="jus 941.100" or kiss="jus 954.000"</v>
      </c>
      <c r="AG35" s="27" t="str">
        <f t="shared" si="37"/>
        <v>kiss="ska 146.700" or kiss="ska 870.000" or kiss="ska 914.000" or kiss="lan 543.000" or kiss="kom 842*" or kiss="kom 876*" or kiss="jus 941.100" or kiss="jus 949.000"</v>
      </c>
      <c r="AH35" s="27" t="str">
        <f t="shared" si="37"/>
        <v>#N/A</v>
      </c>
      <c r="AI35" s="27" t="str">
        <f t="shared" si="37"/>
        <v>#N/A</v>
      </c>
      <c r="AJ35" s="27" t="str">
        <f t="shared" si="37"/>
        <v>#N/A</v>
      </c>
      <c r="AK35" s="27" t="str">
        <f t="shared" si="37"/>
        <v>#N/A</v>
      </c>
      <c r="AL35" s="27" t="s">
        <v>371</v>
      </c>
    </row>
    <row r="36" ht="12.0" customHeight="1">
      <c r="A36" s="24" t="s">
        <v>248</v>
      </c>
      <c r="B36" s="19" t="str">
        <f>VLOOKUP(A36,SUB!A:B,2,FALSE)</f>
        <v>01X</v>
      </c>
      <c r="C36" s="19" t="str">
        <f t="shared" si="3"/>
        <v>01X</v>
      </c>
      <c r="D36" s="19" t="str">
        <f t="shared" si="9"/>
        <v>0XX</v>
      </c>
      <c r="E36" s="19" t="str">
        <f t="shared" si="5"/>
        <v/>
      </c>
      <c r="F36" s="19" t="str">
        <f t="shared" si="6"/>
        <v>TRUE</v>
      </c>
      <c r="G36" s="19" t="str">
        <f t="shared" si="7"/>
        <v>0</v>
      </c>
      <c r="H36" s="20" t="s">
        <v>347</v>
      </c>
      <c r="I36" s="20" t="s">
        <v>1002</v>
      </c>
      <c r="K36" s="20" t="s">
        <v>206</v>
      </c>
      <c r="L36" s="20" t="s">
        <v>206</v>
      </c>
      <c r="M36" s="20" t="s">
        <v>206</v>
      </c>
      <c r="N36" s="20" t="s">
        <v>206</v>
      </c>
      <c r="O36" s="20" t="s">
        <v>206</v>
      </c>
      <c r="P36" s="20" t="s">
        <v>206</v>
      </c>
      <c r="Q36" s="20" t="s">
        <v>206</v>
      </c>
      <c r="R36" s="20" t="s">
        <v>206</v>
      </c>
      <c r="X36" s="27" t="str">
        <f t="shared" ref="X36:AK36" si="38">"kiss=""" &amp; JOIN(""" or kiss=""", FILTER($I:$I,$A:$A=$A36,J:J="1")) &amp; """"</f>
        <v>kiss="ska 003.000" or kiss="ska 015.000" or kiss="ska 033.000" or kiss="ska 035.000" or kiss="ska 037.000" or kiss="ska 048.000" or kiss="ska 077.000" or kiss="ska 146.700" or kiss="ska 153.000" or kiss="ska 161.000" or kiss="ska 163.000" or kiss="ska 168.000"</v>
      </c>
      <c r="Y36" s="27" t="str">
        <f t="shared" si="38"/>
        <v>kiss="ska 146.700" or kiss="ska 870.000" or kiss="ska 914.000" or kiss="kom 842*" or kiss="kom 841k" or kiss="kom 876*" or kiss="ska 222.000" or kiss="jus 941.100"</v>
      </c>
      <c r="Z36" s="27" t="str">
        <f t="shared" si="38"/>
        <v>kiss="ska 003.000" or kiss="ska 146.700" or kiss="ska 670.000" or kiss="ska 870.000" or kiss="ska 914.000" or kiss="kom 842*" or kiss="kom 841k" or kiss="kom 876*" or kiss="ska 222.000" or kiss="jus 941.100"</v>
      </c>
      <c r="AA36" s="27" t="str">
        <f t="shared" si="38"/>
        <v>kiss="ska 015.000" or kiss="ska 146.700" or kiss="ska 153.000" or kiss="ska 670.000" or kiss="ska 870.000" or kiss="ska 914.000" or kiss="kom 842*" or kiss="kom 841k" or kiss="kom 876*" or kiss="ska 222.000" or kiss="jus 941.100" or kiss="jus 942.000"</v>
      </c>
      <c r="AB36" s="27" t="str">
        <f t="shared" si="38"/>
        <v>kiss="ska 035.000" or kiss="ska 146.700" or kiss="ska 670.000" or kiss="ska 870.000" or kiss="ska 914.000" or kiss="kom 842*" or kiss="kom 841k" or kiss="kom 876*" or kiss="ska 222.000" or kiss="jus 941.100"</v>
      </c>
      <c r="AC36" s="27" t="str">
        <f t="shared" si="38"/>
        <v>kiss="ska 037.000" or kiss="ska 146.700" or kiss="ska 161.000" or kiss="ska 670.000" or kiss="ska 870.000" or kiss="ska 914.000" or kiss="kom 842*" or kiss="kom 841k" or kiss="kom 876*" or kiss="ska 222.000" or kiss="jus 941.100"</v>
      </c>
      <c r="AD36" s="27" t="str">
        <f t="shared" si="38"/>
        <v>kiss="ska 033.000" or kiss="ska 146.700" or kiss="ska 670.000" or kiss="ska 870.000" or kiss="ska 914.000" or kiss="kom 842*" or kiss="kom 841k" or kiss="kom 876*" or kiss="ska 222.000" or kiss="jus 941.100"</v>
      </c>
      <c r="AE36" s="27" t="str">
        <f t="shared" si="38"/>
        <v>kiss="ska 077.000" or kiss="ska 146.700" or kiss="ska 168.000" or kiss="ska 670.000" or kiss="ska 870.000" or kiss="ska 914.000" or kiss="kom 842*" or kiss="kom 841k" or kiss="kom 876*" or kiss="ska 222.000" or kiss="jus 941.100" or kiss="jus 956.000"</v>
      </c>
      <c r="AF36" s="27" t="str">
        <f t="shared" si="38"/>
        <v>kiss="ska 048.000" or kiss="ska 146.700" or kiss="ska 163.000" or kiss="ska 670.000" or kiss="ska 870.000" or kiss="ska 914.000" or kiss="kom 842*" or kiss="kom 841k" or kiss="kom 876*" or kiss="ska 222.000" or kiss="jus 941.100" or kiss="jus 954.000"</v>
      </c>
      <c r="AG36" s="27" t="str">
        <f t="shared" si="38"/>
        <v>kiss="ska 146.700" or kiss="ska 870.000" or kiss="ska 914.000" or kiss="lan 543.000" or kiss="kom 842*" or kiss="kom 876*" or kiss="jus 941.100" or kiss="jus 949.000"</v>
      </c>
      <c r="AH36" s="27" t="str">
        <f t="shared" si="38"/>
        <v>#N/A</v>
      </c>
      <c r="AI36" s="27" t="str">
        <f t="shared" si="38"/>
        <v>#N/A</v>
      </c>
      <c r="AJ36" s="27" t="str">
        <f t="shared" si="38"/>
        <v>#N/A</v>
      </c>
      <c r="AK36" s="27" t="str">
        <f t="shared" si="38"/>
        <v>#N/A</v>
      </c>
      <c r="AL36" s="27" t="s">
        <v>371</v>
      </c>
    </row>
    <row r="37" ht="12.0" customHeight="1">
      <c r="A37" s="24" t="s">
        <v>248</v>
      </c>
      <c r="B37" s="19" t="str">
        <f>VLOOKUP(A37,SUB!A:B,2,FALSE)</f>
        <v>01X</v>
      </c>
      <c r="C37" s="19" t="str">
        <f t="shared" si="3"/>
        <v>01X</v>
      </c>
      <c r="D37" s="19" t="str">
        <f t="shared" si="9"/>
        <v>0XX</v>
      </c>
      <c r="E37" s="19" t="str">
        <f t="shared" si="5"/>
        <v/>
      </c>
      <c r="F37" s="19" t="str">
        <f t="shared" si="6"/>
        <v>TRUE</v>
      </c>
      <c r="G37" s="19" t="str">
        <f t="shared" si="7"/>
        <v>0</v>
      </c>
      <c r="H37" s="20" t="s">
        <v>347</v>
      </c>
      <c r="I37" s="20" t="s">
        <v>1016</v>
      </c>
      <c r="K37" s="20" t="s">
        <v>206</v>
      </c>
      <c r="L37" s="20" t="s">
        <v>206</v>
      </c>
      <c r="M37" s="20" t="s">
        <v>206</v>
      </c>
      <c r="N37" s="20" t="s">
        <v>206</v>
      </c>
      <c r="O37" s="20" t="s">
        <v>206</v>
      </c>
      <c r="P37" s="20" t="s">
        <v>206</v>
      </c>
      <c r="Q37" s="20" t="s">
        <v>206</v>
      </c>
      <c r="R37" s="20" t="s">
        <v>206</v>
      </c>
      <c r="S37" s="20" t="s">
        <v>206</v>
      </c>
      <c r="X37" s="27" t="str">
        <f t="shared" ref="X37:AK37" si="39">"kiss=""" &amp; JOIN(""" or kiss=""", FILTER($I:$I,$A:$A=$A37,J:J="1")) &amp; """"</f>
        <v>kiss="ska 003.000" or kiss="ska 015.000" or kiss="ska 033.000" or kiss="ska 035.000" or kiss="ska 037.000" or kiss="ska 048.000" or kiss="ska 077.000" or kiss="ska 146.700" or kiss="ska 153.000" or kiss="ska 161.000" or kiss="ska 163.000" or kiss="ska 168.000"</v>
      </c>
      <c r="Y37" s="27" t="str">
        <f t="shared" si="39"/>
        <v>kiss="ska 146.700" or kiss="ska 870.000" or kiss="ska 914.000" or kiss="kom 842*" or kiss="kom 841k" or kiss="kom 876*" or kiss="ska 222.000" or kiss="jus 941.100"</v>
      </c>
      <c r="Z37" s="27" t="str">
        <f t="shared" si="39"/>
        <v>kiss="ska 003.000" or kiss="ska 146.700" or kiss="ska 670.000" or kiss="ska 870.000" or kiss="ska 914.000" or kiss="kom 842*" or kiss="kom 841k" or kiss="kom 876*" or kiss="ska 222.000" or kiss="jus 941.100"</v>
      </c>
      <c r="AA37" s="27" t="str">
        <f t="shared" si="39"/>
        <v>kiss="ska 015.000" or kiss="ska 146.700" or kiss="ska 153.000" or kiss="ska 670.000" or kiss="ska 870.000" or kiss="ska 914.000" or kiss="kom 842*" or kiss="kom 841k" or kiss="kom 876*" or kiss="ska 222.000" or kiss="jus 941.100" or kiss="jus 942.000"</v>
      </c>
      <c r="AB37" s="27" t="str">
        <f t="shared" si="39"/>
        <v>kiss="ska 035.000" or kiss="ska 146.700" or kiss="ska 670.000" or kiss="ska 870.000" or kiss="ska 914.000" or kiss="kom 842*" or kiss="kom 841k" or kiss="kom 876*" or kiss="ska 222.000" or kiss="jus 941.100"</v>
      </c>
      <c r="AC37" s="27" t="str">
        <f t="shared" si="39"/>
        <v>kiss="ska 037.000" or kiss="ska 146.700" or kiss="ska 161.000" or kiss="ska 670.000" or kiss="ska 870.000" or kiss="ska 914.000" or kiss="kom 842*" or kiss="kom 841k" or kiss="kom 876*" or kiss="ska 222.000" or kiss="jus 941.100"</v>
      </c>
      <c r="AD37" s="27" t="str">
        <f t="shared" si="39"/>
        <v>kiss="ska 033.000" or kiss="ska 146.700" or kiss="ska 670.000" or kiss="ska 870.000" or kiss="ska 914.000" or kiss="kom 842*" or kiss="kom 841k" or kiss="kom 876*" or kiss="ska 222.000" or kiss="jus 941.100"</v>
      </c>
      <c r="AE37" s="27" t="str">
        <f t="shared" si="39"/>
        <v>kiss="ska 077.000" or kiss="ska 146.700" or kiss="ska 168.000" or kiss="ska 670.000" or kiss="ska 870.000" or kiss="ska 914.000" or kiss="kom 842*" or kiss="kom 841k" or kiss="kom 876*" or kiss="ska 222.000" or kiss="jus 941.100" or kiss="jus 956.000"</v>
      </c>
      <c r="AF37" s="27" t="str">
        <f t="shared" si="39"/>
        <v>kiss="ska 048.000" or kiss="ska 146.700" or kiss="ska 163.000" or kiss="ska 670.000" or kiss="ska 870.000" or kiss="ska 914.000" or kiss="kom 842*" or kiss="kom 841k" or kiss="kom 876*" or kiss="ska 222.000" or kiss="jus 941.100" or kiss="jus 954.000"</v>
      </c>
      <c r="AG37" s="27" t="str">
        <f t="shared" si="39"/>
        <v>kiss="ska 146.700" or kiss="ska 870.000" or kiss="ska 914.000" or kiss="lan 543.000" or kiss="kom 842*" or kiss="kom 876*" or kiss="jus 941.100" or kiss="jus 949.000"</v>
      </c>
      <c r="AH37" s="27" t="str">
        <f t="shared" si="39"/>
        <v>#N/A</v>
      </c>
      <c r="AI37" s="27" t="str">
        <f t="shared" si="39"/>
        <v>#N/A</v>
      </c>
      <c r="AJ37" s="27" t="str">
        <f t="shared" si="39"/>
        <v>#N/A</v>
      </c>
      <c r="AK37" s="27" t="str">
        <f t="shared" si="39"/>
        <v>#N/A</v>
      </c>
      <c r="AL37" s="27" t="s">
        <v>371</v>
      </c>
    </row>
    <row r="38" ht="12.0" customHeight="1">
      <c r="A38" s="24" t="s">
        <v>248</v>
      </c>
      <c r="B38" s="19" t="str">
        <f>VLOOKUP(A38,SUB!A:B,2,FALSE)</f>
        <v>01X</v>
      </c>
      <c r="C38" s="19" t="str">
        <f t="shared" si="3"/>
        <v>01X</v>
      </c>
      <c r="D38" s="19" t="str">
        <f t="shared" si="9"/>
        <v>0XX</v>
      </c>
      <c r="E38" s="19" t="str">
        <f t="shared" si="5"/>
        <v/>
      </c>
      <c r="F38" s="19" t="str">
        <f t="shared" si="6"/>
        <v>TRUE</v>
      </c>
      <c r="G38" s="19" t="str">
        <f t="shared" si="7"/>
        <v>0</v>
      </c>
      <c r="H38" s="20" t="s">
        <v>347</v>
      </c>
      <c r="I38" s="20" t="s">
        <v>1058</v>
      </c>
      <c r="M38" s="20" t="s">
        <v>206</v>
      </c>
      <c r="X38" s="27" t="str">
        <f t="shared" ref="X38:AK38" si="40">"kiss=""" &amp; JOIN(""" or kiss=""", FILTER($I:$I,$A:$A=$A38,J:J="1")) &amp; """"</f>
        <v>kiss="ska 003.000" or kiss="ska 015.000" or kiss="ska 033.000" or kiss="ska 035.000" or kiss="ska 037.000" or kiss="ska 048.000" or kiss="ska 077.000" or kiss="ska 146.700" or kiss="ska 153.000" or kiss="ska 161.000" or kiss="ska 163.000" or kiss="ska 168.000"</v>
      </c>
      <c r="Y38" s="27" t="str">
        <f t="shared" si="40"/>
        <v>kiss="ska 146.700" or kiss="ska 870.000" or kiss="ska 914.000" or kiss="kom 842*" or kiss="kom 841k" or kiss="kom 876*" or kiss="ska 222.000" or kiss="jus 941.100"</v>
      </c>
      <c r="Z38" s="27" t="str">
        <f t="shared" si="40"/>
        <v>kiss="ska 003.000" or kiss="ska 146.700" or kiss="ska 670.000" or kiss="ska 870.000" or kiss="ska 914.000" or kiss="kom 842*" or kiss="kom 841k" or kiss="kom 876*" or kiss="ska 222.000" or kiss="jus 941.100"</v>
      </c>
      <c r="AA38" s="27" t="str">
        <f t="shared" si="40"/>
        <v>kiss="ska 015.000" or kiss="ska 146.700" or kiss="ska 153.000" or kiss="ska 670.000" or kiss="ska 870.000" or kiss="ska 914.000" or kiss="kom 842*" or kiss="kom 841k" or kiss="kom 876*" or kiss="ska 222.000" or kiss="jus 941.100" or kiss="jus 942.000"</v>
      </c>
      <c r="AB38" s="27" t="str">
        <f t="shared" si="40"/>
        <v>kiss="ska 035.000" or kiss="ska 146.700" or kiss="ska 670.000" or kiss="ska 870.000" or kiss="ska 914.000" or kiss="kom 842*" or kiss="kom 841k" or kiss="kom 876*" or kiss="ska 222.000" or kiss="jus 941.100"</v>
      </c>
      <c r="AC38" s="27" t="str">
        <f t="shared" si="40"/>
        <v>kiss="ska 037.000" or kiss="ska 146.700" or kiss="ska 161.000" or kiss="ska 670.000" or kiss="ska 870.000" or kiss="ska 914.000" or kiss="kom 842*" or kiss="kom 841k" or kiss="kom 876*" or kiss="ska 222.000" or kiss="jus 941.100"</v>
      </c>
      <c r="AD38" s="27" t="str">
        <f t="shared" si="40"/>
        <v>kiss="ska 033.000" or kiss="ska 146.700" or kiss="ska 670.000" or kiss="ska 870.000" or kiss="ska 914.000" or kiss="kom 842*" or kiss="kom 841k" or kiss="kom 876*" or kiss="ska 222.000" or kiss="jus 941.100"</v>
      </c>
      <c r="AE38" s="27" t="str">
        <f t="shared" si="40"/>
        <v>kiss="ska 077.000" or kiss="ska 146.700" or kiss="ska 168.000" or kiss="ska 670.000" or kiss="ska 870.000" or kiss="ska 914.000" or kiss="kom 842*" or kiss="kom 841k" or kiss="kom 876*" or kiss="ska 222.000" or kiss="jus 941.100" or kiss="jus 956.000"</v>
      </c>
      <c r="AF38" s="27" t="str">
        <f t="shared" si="40"/>
        <v>kiss="ska 048.000" or kiss="ska 146.700" or kiss="ska 163.000" or kiss="ska 670.000" or kiss="ska 870.000" or kiss="ska 914.000" or kiss="kom 842*" or kiss="kom 841k" or kiss="kom 876*" or kiss="ska 222.000" or kiss="jus 941.100" or kiss="jus 954.000"</v>
      </c>
      <c r="AG38" s="27" t="str">
        <f t="shared" si="40"/>
        <v>kiss="ska 146.700" or kiss="ska 870.000" or kiss="ska 914.000" or kiss="lan 543.000" or kiss="kom 842*" or kiss="kom 876*" or kiss="jus 941.100" or kiss="jus 949.000"</v>
      </c>
      <c r="AH38" s="27" t="str">
        <f t="shared" si="40"/>
        <v>#N/A</v>
      </c>
      <c r="AI38" s="27" t="str">
        <f t="shared" si="40"/>
        <v>#N/A</v>
      </c>
      <c r="AJ38" s="27" t="str">
        <f t="shared" si="40"/>
        <v>#N/A</v>
      </c>
      <c r="AK38" s="27" t="str">
        <f t="shared" si="40"/>
        <v>#N/A</v>
      </c>
      <c r="AL38" s="27" t="s">
        <v>371</v>
      </c>
    </row>
    <row r="39" ht="12.0" customHeight="1">
      <c r="A39" s="24" t="s">
        <v>248</v>
      </c>
      <c r="B39" s="19" t="str">
        <f>VLOOKUP(A39,SUB!A:B,2,FALSE)</f>
        <v>01X</v>
      </c>
      <c r="C39" s="19" t="str">
        <f t="shared" si="3"/>
        <v>01X</v>
      </c>
      <c r="D39" s="19" t="str">
        <f t="shared" si="9"/>
        <v>0XX</v>
      </c>
      <c r="E39" s="19" t="str">
        <f t="shared" si="5"/>
        <v/>
      </c>
      <c r="F39" s="19" t="str">
        <f t="shared" si="6"/>
        <v>TRUE</v>
      </c>
      <c r="G39" s="19" t="str">
        <f t="shared" si="7"/>
        <v>0</v>
      </c>
      <c r="H39" s="20" t="s">
        <v>347</v>
      </c>
      <c r="I39" s="20" t="s">
        <v>1074</v>
      </c>
      <c r="S39" s="20" t="s">
        <v>206</v>
      </c>
      <c r="X39" s="27" t="str">
        <f t="shared" ref="X39:AK39" si="41">"kiss=""" &amp; JOIN(""" or kiss=""", FILTER($I:$I,$A:$A=$A39,J:J="1")) &amp; """"</f>
        <v>kiss="ska 003.000" or kiss="ska 015.000" or kiss="ska 033.000" or kiss="ska 035.000" or kiss="ska 037.000" or kiss="ska 048.000" or kiss="ska 077.000" or kiss="ska 146.700" or kiss="ska 153.000" or kiss="ska 161.000" or kiss="ska 163.000" or kiss="ska 168.000"</v>
      </c>
      <c r="Y39" s="27" t="str">
        <f t="shared" si="41"/>
        <v>kiss="ska 146.700" or kiss="ska 870.000" or kiss="ska 914.000" or kiss="kom 842*" or kiss="kom 841k" or kiss="kom 876*" or kiss="ska 222.000" or kiss="jus 941.100"</v>
      </c>
      <c r="Z39" s="27" t="str">
        <f t="shared" si="41"/>
        <v>kiss="ska 003.000" or kiss="ska 146.700" or kiss="ska 670.000" or kiss="ska 870.000" or kiss="ska 914.000" or kiss="kom 842*" or kiss="kom 841k" or kiss="kom 876*" or kiss="ska 222.000" or kiss="jus 941.100"</v>
      </c>
      <c r="AA39" s="27" t="str">
        <f t="shared" si="41"/>
        <v>kiss="ska 015.000" or kiss="ska 146.700" or kiss="ska 153.000" or kiss="ska 670.000" or kiss="ska 870.000" or kiss="ska 914.000" or kiss="kom 842*" or kiss="kom 841k" or kiss="kom 876*" or kiss="ska 222.000" or kiss="jus 941.100" or kiss="jus 942.000"</v>
      </c>
      <c r="AB39" s="27" t="str">
        <f t="shared" si="41"/>
        <v>kiss="ska 035.000" or kiss="ska 146.700" or kiss="ska 670.000" or kiss="ska 870.000" or kiss="ska 914.000" or kiss="kom 842*" or kiss="kom 841k" or kiss="kom 876*" or kiss="ska 222.000" or kiss="jus 941.100"</v>
      </c>
      <c r="AC39" s="27" t="str">
        <f t="shared" si="41"/>
        <v>kiss="ska 037.000" or kiss="ska 146.700" or kiss="ska 161.000" or kiss="ska 670.000" or kiss="ska 870.000" or kiss="ska 914.000" or kiss="kom 842*" or kiss="kom 841k" or kiss="kom 876*" or kiss="ska 222.000" or kiss="jus 941.100"</v>
      </c>
      <c r="AD39" s="27" t="str">
        <f t="shared" si="41"/>
        <v>kiss="ska 033.000" or kiss="ska 146.700" or kiss="ska 670.000" or kiss="ska 870.000" or kiss="ska 914.000" or kiss="kom 842*" or kiss="kom 841k" or kiss="kom 876*" or kiss="ska 222.000" or kiss="jus 941.100"</v>
      </c>
      <c r="AE39" s="27" t="str">
        <f t="shared" si="41"/>
        <v>kiss="ska 077.000" or kiss="ska 146.700" or kiss="ska 168.000" or kiss="ska 670.000" or kiss="ska 870.000" or kiss="ska 914.000" or kiss="kom 842*" or kiss="kom 841k" or kiss="kom 876*" or kiss="ska 222.000" or kiss="jus 941.100" or kiss="jus 956.000"</v>
      </c>
      <c r="AF39" s="27" t="str">
        <f t="shared" si="41"/>
        <v>kiss="ska 048.000" or kiss="ska 146.700" or kiss="ska 163.000" or kiss="ska 670.000" or kiss="ska 870.000" or kiss="ska 914.000" or kiss="kom 842*" or kiss="kom 841k" or kiss="kom 876*" or kiss="ska 222.000" or kiss="jus 941.100" or kiss="jus 954.000"</v>
      </c>
      <c r="AG39" s="27" t="str">
        <f t="shared" si="41"/>
        <v>kiss="ska 146.700" or kiss="ska 870.000" or kiss="ska 914.000" or kiss="lan 543.000" or kiss="kom 842*" or kiss="kom 876*" or kiss="jus 941.100" or kiss="jus 949.000"</v>
      </c>
      <c r="AH39" s="27" t="str">
        <f t="shared" si="41"/>
        <v>#N/A</v>
      </c>
      <c r="AI39" s="27" t="str">
        <f t="shared" si="41"/>
        <v>#N/A</v>
      </c>
      <c r="AJ39" s="27" t="str">
        <f t="shared" si="41"/>
        <v>#N/A</v>
      </c>
      <c r="AK39" s="27" t="str">
        <f t="shared" si="41"/>
        <v>#N/A</v>
      </c>
      <c r="AL39" s="27" t="s">
        <v>371</v>
      </c>
    </row>
    <row r="40" ht="12.0" customHeight="1">
      <c r="A40" s="24" t="s">
        <v>248</v>
      </c>
      <c r="B40" s="19" t="str">
        <f>VLOOKUP(A40,SUB!A:B,2,FALSE)</f>
        <v>01X</v>
      </c>
      <c r="C40" s="19" t="str">
        <f t="shared" si="3"/>
        <v>01X</v>
      </c>
      <c r="D40" s="19" t="str">
        <f t="shared" si="9"/>
        <v>0XX</v>
      </c>
      <c r="E40" s="19" t="str">
        <f t="shared" si="5"/>
        <v/>
      </c>
      <c r="F40" s="19" t="str">
        <f t="shared" si="6"/>
        <v>TRUE</v>
      </c>
      <c r="G40" s="19" t="str">
        <f t="shared" si="7"/>
        <v>0</v>
      </c>
      <c r="H40" s="20" t="s">
        <v>347</v>
      </c>
      <c r="I40" s="20" t="s">
        <v>1092</v>
      </c>
      <c r="R40" s="20" t="s">
        <v>206</v>
      </c>
      <c r="X40" s="27" t="str">
        <f t="shared" ref="X40:AK40" si="42">"kiss=""" &amp; JOIN(""" or kiss=""", FILTER($I:$I,$A:$A=$A40,J:J="1")) &amp; """"</f>
        <v>kiss="ska 003.000" or kiss="ska 015.000" or kiss="ska 033.000" or kiss="ska 035.000" or kiss="ska 037.000" or kiss="ska 048.000" or kiss="ska 077.000" or kiss="ska 146.700" or kiss="ska 153.000" or kiss="ska 161.000" or kiss="ska 163.000" or kiss="ska 168.000"</v>
      </c>
      <c r="Y40" s="27" t="str">
        <f t="shared" si="42"/>
        <v>kiss="ska 146.700" or kiss="ska 870.000" or kiss="ska 914.000" or kiss="kom 842*" or kiss="kom 841k" or kiss="kom 876*" or kiss="ska 222.000" or kiss="jus 941.100"</v>
      </c>
      <c r="Z40" s="27" t="str">
        <f t="shared" si="42"/>
        <v>kiss="ska 003.000" or kiss="ska 146.700" or kiss="ska 670.000" or kiss="ska 870.000" or kiss="ska 914.000" or kiss="kom 842*" or kiss="kom 841k" or kiss="kom 876*" or kiss="ska 222.000" or kiss="jus 941.100"</v>
      </c>
      <c r="AA40" s="27" t="str">
        <f t="shared" si="42"/>
        <v>kiss="ska 015.000" or kiss="ska 146.700" or kiss="ska 153.000" or kiss="ska 670.000" or kiss="ska 870.000" or kiss="ska 914.000" or kiss="kom 842*" or kiss="kom 841k" or kiss="kom 876*" or kiss="ska 222.000" or kiss="jus 941.100" or kiss="jus 942.000"</v>
      </c>
      <c r="AB40" s="27" t="str">
        <f t="shared" si="42"/>
        <v>kiss="ska 035.000" or kiss="ska 146.700" or kiss="ska 670.000" or kiss="ska 870.000" or kiss="ska 914.000" or kiss="kom 842*" or kiss="kom 841k" or kiss="kom 876*" or kiss="ska 222.000" or kiss="jus 941.100"</v>
      </c>
      <c r="AC40" s="27" t="str">
        <f t="shared" si="42"/>
        <v>kiss="ska 037.000" or kiss="ska 146.700" or kiss="ska 161.000" or kiss="ska 670.000" or kiss="ska 870.000" or kiss="ska 914.000" or kiss="kom 842*" or kiss="kom 841k" or kiss="kom 876*" or kiss="ska 222.000" or kiss="jus 941.100"</v>
      </c>
      <c r="AD40" s="27" t="str">
        <f t="shared" si="42"/>
        <v>kiss="ska 033.000" or kiss="ska 146.700" or kiss="ska 670.000" or kiss="ska 870.000" or kiss="ska 914.000" or kiss="kom 842*" or kiss="kom 841k" or kiss="kom 876*" or kiss="ska 222.000" or kiss="jus 941.100"</v>
      </c>
      <c r="AE40" s="27" t="str">
        <f t="shared" si="42"/>
        <v>kiss="ska 077.000" or kiss="ska 146.700" or kiss="ska 168.000" or kiss="ska 670.000" or kiss="ska 870.000" or kiss="ska 914.000" or kiss="kom 842*" or kiss="kom 841k" or kiss="kom 876*" or kiss="ska 222.000" or kiss="jus 941.100" or kiss="jus 956.000"</v>
      </c>
      <c r="AF40" s="27" t="str">
        <f t="shared" si="42"/>
        <v>kiss="ska 048.000" or kiss="ska 146.700" or kiss="ska 163.000" or kiss="ska 670.000" or kiss="ska 870.000" or kiss="ska 914.000" or kiss="kom 842*" or kiss="kom 841k" or kiss="kom 876*" or kiss="ska 222.000" or kiss="jus 941.100" or kiss="jus 954.000"</v>
      </c>
      <c r="AG40" s="27" t="str">
        <f t="shared" si="42"/>
        <v>kiss="ska 146.700" or kiss="ska 870.000" or kiss="ska 914.000" or kiss="lan 543.000" or kiss="kom 842*" or kiss="kom 876*" or kiss="jus 941.100" or kiss="jus 949.000"</v>
      </c>
      <c r="AH40" s="27" t="str">
        <f t="shared" si="42"/>
        <v>#N/A</v>
      </c>
      <c r="AI40" s="27" t="str">
        <f t="shared" si="42"/>
        <v>#N/A</v>
      </c>
      <c r="AJ40" s="27" t="str">
        <f t="shared" si="42"/>
        <v>#N/A</v>
      </c>
      <c r="AK40" s="27" t="str">
        <f t="shared" si="42"/>
        <v>#N/A</v>
      </c>
      <c r="AL40" s="27" t="s">
        <v>371</v>
      </c>
    </row>
    <row r="41" ht="12.0" customHeight="1">
      <c r="A41" s="24" t="s">
        <v>248</v>
      </c>
      <c r="B41" s="19" t="str">
        <f>VLOOKUP(A41,SUB!A:B,2,FALSE)</f>
        <v>01X</v>
      </c>
      <c r="C41" s="19" t="str">
        <f t="shared" si="3"/>
        <v>01X</v>
      </c>
      <c r="D41" s="19" t="str">
        <f t="shared" si="9"/>
        <v>0XX</v>
      </c>
      <c r="E41" s="19" t="str">
        <f t="shared" si="5"/>
        <v/>
      </c>
      <c r="F41" s="19" t="str">
        <f t="shared" si="6"/>
        <v>TRUE</v>
      </c>
      <c r="G41" s="19" t="str">
        <f t="shared" si="7"/>
        <v>0</v>
      </c>
      <c r="H41" s="20" t="s">
        <v>347</v>
      </c>
      <c r="I41" s="20" t="s">
        <v>1124</v>
      </c>
      <c r="Q41" s="20" t="s">
        <v>206</v>
      </c>
      <c r="X41" s="27" t="str">
        <f t="shared" ref="X41:AK41" si="43">"kiss=""" &amp; JOIN(""" or kiss=""", FILTER($I:$I,$A:$A=$A41,J:J="1")) &amp; """"</f>
        <v>kiss="ska 003.000" or kiss="ska 015.000" or kiss="ska 033.000" or kiss="ska 035.000" or kiss="ska 037.000" or kiss="ska 048.000" or kiss="ska 077.000" or kiss="ska 146.700" or kiss="ska 153.000" or kiss="ska 161.000" or kiss="ska 163.000" or kiss="ska 168.000"</v>
      </c>
      <c r="Y41" s="27" t="str">
        <f t="shared" si="43"/>
        <v>kiss="ska 146.700" or kiss="ska 870.000" or kiss="ska 914.000" or kiss="kom 842*" or kiss="kom 841k" or kiss="kom 876*" or kiss="ska 222.000" or kiss="jus 941.100"</v>
      </c>
      <c r="Z41" s="27" t="str">
        <f t="shared" si="43"/>
        <v>kiss="ska 003.000" or kiss="ska 146.700" or kiss="ska 670.000" or kiss="ska 870.000" or kiss="ska 914.000" or kiss="kom 842*" or kiss="kom 841k" or kiss="kom 876*" or kiss="ska 222.000" or kiss="jus 941.100"</v>
      </c>
      <c r="AA41" s="27" t="str">
        <f t="shared" si="43"/>
        <v>kiss="ska 015.000" or kiss="ska 146.700" or kiss="ska 153.000" or kiss="ska 670.000" or kiss="ska 870.000" or kiss="ska 914.000" or kiss="kom 842*" or kiss="kom 841k" or kiss="kom 876*" or kiss="ska 222.000" or kiss="jus 941.100" or kiss="jus 942.000"</v>
      </c>
      <c r="AB41" s="27" t="str">
        <f t="shared" si="43"/>
        <v>kiss="ska 035.000" or kiss="ska 146.700" or kiss="ska 670.000" or kiss="ska 870.000" or kiss="ska 914.000" or kiss="kom 842*" or kiss="kom 841k" or kiss="kom 876*" or kiss="ska 222.000" or kiss="jus 941.100"</v>
      </c>
      <c r="AC41" s="27" t="str">
        <f t="shared" si="43"/>
        <v>kiss="ska 037.000" or kiss="ska 146.700" or kiss="ska 161.000" or kiss="ska 670.000" or kiss="ska 870.000" or kiss="ska 914.000" or kiss="kom 842*" or kiss="kom 841k" or kiss="kom 876*" or kiss="ska 222.000" or kiss="jus 941.100"</v>
      </c>
      <c r="AD41" s="27" t="str">
        <f t="shared" si="43"/>
        <v>kiss="ska 033.000" or kiss="ska 146.700" or kiss="ska 670.000" or kiss="ska 870.000" or kiss="ska 914.000" or kiss="kom 842*" or kiss="kom 841k" or kiss="kom 876*" or kiss="ska 222.000" or kiss="jus 941.100"</v>
      </c>
      <c r="AE41" s="27" t="str">
        <f t="shared" si="43"/>
        <v>kiss="ska 077.000" or kiss="ska 146.700" or kiss="ska 168.000" or kiss="ska 670.000" or kiss="ska 870.000" or kiss="ska 914.000" or kiss="kom 842*" or kiss="kom 841k" or kiss="kom 876*" or kiss="ska 222.000" or kiss="jus 941.100" or kiss="jus 956.000"</v>
      </c>
      <c r="AF41" s="27" t="str">
        <f t="shared" si="43"/>
        <v>kiss="ska 048.000" or kiss="ska 146.700" or kiss="ska 163.000" or kiss="ska 670.000" or kiss="ska 870.000" or kiss="ska 914.000" or kiss="kom 842*" or kiss="kom 841k" or kiss="kom 876*" or kiss="ska 222.000" or kiss="jus 941.100" or kiss="jus 954.000"</v>
      </c>
      <c r="AG41" s="27" t="str">
        <f t="shared" si="43"/>
        <v>kiss="ska 146.700" or kiss="ska 870.000" or kiss="ska 914.000" or kiss="lan 543.000" or kiss="kom 842*" or kiss="kom 876*" or kiss="jus 941.100" or kiss="jus 949.000"</v>
      </c>
      <c r="AH41" s="27" t="str">
        <f t="shared" si="43"/>
        <v>#N/A</v>
      </c>
      <c r="AI41" s="27" t="str">
        <f t="shared" si="43"/>
        <v>#N/A</v>
      </c>
      <c r="AJ41" s="27" t="str">
        <f t="shared" si="43"/>
        <v>#N/A</v>
      </c>
      <c r="AK41" s="27" t="str">
        <f t="shared" si="43"/>
        <v>#N/A</v>
      </c>
      <c r="AL41" s="27" t="s">
        <v>371</v>
      </c>
    </row>
    <row r="42" ht="12.0" customHeight="1">
      <c r="A42" s="20" t="s">
        <v>284</v>
      </c>
      <c r="B42" s="19" t="str">
        <f>VLOOKUP(A42,SUB!A:B,2,FALSE)</f>
        <v>020</v>
      </c>
      <c r="C42" s="19" t="str">
        <f t="shared" si="3"/>
        <v>020</v>
      </c>
      <c r="D42" s="19" t="str">
        <f t="shared" si="9"/>
        <v>02X</v>
      </c>
      <c r="E42" s="19" t="str">
        <f t="shared" si="5"/>
        <v/>
      </c>
      <c r="F42" s="19" t="str">
        <f t="shared" si="6"/>
        <v>TRUE</v>
      </c>
      <c r="G42" s="19" t="str">
        <f t="shared" si="7"/>
        <v>0</v>
      </c>
      <c r="H42" s="20" t="s">
        <v>284</v>
      </c>
      <c r="I42" s="20" t="s">
        <v>1133</v>
      </c>
      <c r="J42" s="20" t="s">
        <v>206</v>
      </c>
      <c r="K42" s="20" t="s">
        <v>206</v>
      </c>
      <c r="L42" s="20" t="s">
        <v>206</v>
      </c>
      <c r="M42" s="20" t="s">
        <v>206</v>
      </c>
      <c r="N42" s="20" t="s">
        <v>206</v>
      </c>
      <c r="O42" s="20" t="s">
        <v>206</v>
      </c>
      <c r="P42" s="20" t="s">
        <v>206</v>
      </c>
      <c r="Q42" s="20" t="s">
        <v>206</v>
      </c>
      <c r="R42" s="20" t="s">
        <v>206</v>
      </c>
      <c r="S42" s="20" t="s">
        <v>206</v>
      </c>
      <c r="X42" s="27" t="str">
        <f t="shared" ref="X42:AK42" si="44">"kiss=""" &amp; JOIN(""" or kiss=""", FILTER($I:$I,$A:$A=$A42,J:J="1")) &amp; """"</f>
        <v>kiss="kom 474*"</v>
      </c>
      <c r="Y42" s="27" t="str">
        <f t="shared" si="44"/>
        <v>kiss="kom 474*"</v>
      </c>
      <c r="Z42" s="27" t="str">
        <f t="shared" si="44"/>
        <v>kiss="kom 474*"</v>
      </c>
      <c r="AA42" s="27" t="str">
        <f t="shared" si="44"/>
        <v>kiss="kom 474*"</v>
      </c>
      <c r="AB42" s="27" t="str">
        <f t="shared" si="44"/>
        <v>kiss="kom 474*"</v>
      </c>
      <c r="AC42" s="27" t="str">
        <f t="shared" si="44"/>
        <v>kiss="kom 474*"</v>
      </c>
      <c r="AD42" s="27" t="str">
        <f t="shared" si="44"/>
        <v>kiss="kom 474*"</v>
      </c>
      <c r="AE42" s="27" t="str">
        <f t="shared" si="44"/>
        <v>kiss="kom 474*"</v>
      </c>
      <c r="AF42" s="27" t="str">
        <f t="shared" si="44"/>
        <v>kiss="kom 474*"</v>
      </c>
      <c r="AG42" s="27" t="str">
        <f t="shared" si="44"/>
        <v>kiss="kom 474*"</v>
      </c>
      <c r="AH42" s="27" t="str">
        <f t="shared" si="44"/>
        <v>#N/A</v>
      </c>
      <c r="AI42" s="27" t="str">
        <f t="shared" si="44"/>
        <v>#N/A</v>
      </c>
      <c r="AJ42" s="27" t="str">
        <f t="shared" si="44"/>
        <v>#N/A</v>
      </c>
      <c r="AK42" s="27" t="str">
        <f t="shared" si="44"/>
        <v>#N/A</v>
      </c>
      <c r="AL42" s="27" t="s">
        <v>1141</v>
      </c>
    </row>
    <row r="43" ht="12.0" customHeight="1">
      <c r="A43" s="20" t="s">
        <v>346</v>
      </c>
      <c r="B43" s="19" t="str">
        <f>VLOOKUP(A43,SUB!A:B,2,FALSE)</f>
        <v>027</v>
      </c>
      <c r="C43" s="19" t="str">
        <f t="shared" si="3"/>
        <v>027</v>
      </c>
      <c r="D43" s="19" t="str">
        <f t="shared" si="9"/>
        <v>02X</v>
      </c>
      <c r="E43" s="19" t="str">
        <f t="shared" si="5"/>
        <v/>
      </c>
      <c r="F43" s="19" t="str">
        <f t="shared" si="6"/>
        <v>TRUE</v>
      </c>
      <c r="G43" s="19" t="str">
        <f t="shared" si="7"/>
        <v>0</v>
      </c>
      <c r="H43" s="20" t="s">
        <v>346</v>
      </c>
      <c r="I43" s="20" t="s">
        <v>1155</v>
      </c>
      <c r="X43" s="27" t="str">
        <f t="shared" ref="X43:AK43" si="45">"kiss=""" &amp; JOIN(""" or kiss=""", FILTER($I:$I,$A:$A=$A43,J:J="1")) &amp; """"</f>
        <v>#N/A</v>
      </c>
      <c r="Y43" s="27" t="str">
        <f t="shared" si="45"/>
        <v>#N/A</v>
      </c>
      <c r="Z43" s="27" t="str">
        <f t="shared" si="45"/>
        <v>#N/A</v>
      </c>
      <c r="AA43" s="27" t="str">
        <f t="shared" si="45"/>
        <v>#N/A</v>
      </c>
      <c r="AB43" s="27" t="str">
        <f t="shared" si="45"/>
        <v>#N/A</v>
      </c>
      <c r="AC43" s="27" t="str">
        <f t="shared" si="45"/>
        <v>#N/A</v>
      </c>
      <c r="AD43" s="27" t="str">
        <f t="shared" si="45"/>
        <v>#N/A</v>
      </c>
      <c r="AE43" s="27" t="str">
        <f t="shared" si="45"/>
        <v>#N/A</v>
      </c>
      <c r="AF43" s="27" t="str">
        <f t="shared" si="45"/>
        <v>#N/A</v>
      </c>
      <c r="AG43" s="27" t="str">
        <f t="shared" si="45"/>
        <v>#N/A</v>
      </c>
      <c r="AH43" s="27" t="str">
        <f t="shared" si="45"/>
        <v>#N/A</v>
      </c>
      <c r="AI43" s="27" t="str">
        <f t="shared" si="45"/>
        <v>#N/A</v>
      </c>
      <c r="AJ43" s="27" t="str">
        <f t="shared" si="45"/>
        <v>#N/A</v>
      </c>
      <c r="AK43" s="27" t="str">
        <f t="shared" si="45"/>
        <v>#N/A</v>
      </c>
      <c r="AL43" s="27" t="s">
        <v>183</v>
      </c>
    </row>
    <row r="44" ht="12.0" customHeight="1">
      <c r="A44" s="24" t="s">
        <v>378</v>
      </c>
      <c r="B44" s="19" t="str">
        <f>VLOOKUP(A44,SUB!A:B,2,FALSE)</f>
        <v>03X</v>
      </c>
      <c r="C44" s="19" t="str">
        <f t="shared" si="3"/>
        <v>03X</v>
      </c>
      <c r="D44" s="19" t="str">
        <f t="shared" si="9"/>
        <v>0XX</v>
      </c>
      <c r="E44" s="19" t="str">
        <f t="shared" si="5"/>
        <v/>
      </c>
      <c r="F44" s="19" t="str">
        <f t="shared" si="6"/>
        <v>TRUE</v>
      </c>
      <c r="G44" s="19" t="str">
        <f t="shared" si="7"/>
        <v>0</v>
      </c>
      <c r="H44" s="20" t="s">
        <v>1166</v>
      </c>
      <c r="I44" s="20" t="s">
        <v>1167</v>
      </c>
      <c r="X44" s="27" t="str">
        <f t="shared" ref="X44:AK44" si="46">"kiss=""" &amp; JOIN(""" or kiss=""", FILTER($I:$I,$A:$A=$A44,J:J="1")) &amp; """"</f>
        <v>kiss="ska 015.080" or kiss="ska 048.080" or kiss="ska 077.080"</v>
      </c>
      <c r="Y44" s="27" t="str">
        <f t="shared" si="46"/>
        <v>#N/A</v>
      </c>
      <c r="Z44" s="27" t="str">
        <f t="shared" si="46"/>
        <v>#N/A</v>
      </c>
      <c r="AA44" s="27" t="str">
        <f t="shared" si="46"/>
        <v>kiss="ska 015.080" or kiss="all 38*"</v>
      </c>
      <c r="AB44" s="27" t="str">
        <f t="shared" si="46"/>
        <v>#N/A</v>
      </c>
      <c r="AC44" s="27" t="str">
        <f t="shared" si="46"/>
        <v>kiss="all 39*"</v>
      </c>
      <c r="AD44" s="27" t="str">
        <f t="shared" si="46"/>
        <v>#N/A</v>
      </c>
      <c r="AE44" s="27" t="str">
        <f t="shared" si="46"/>
        <v>kiss="ska 077.080" or kiss="all 39*"</v>
      </c>
      <c r="AF44" s="27" t="str">
        <f t="shared" si="46"/>
        <v>kiss="ska 048.080" or kiss="all 39*"</v>
      </c>
      <c r="AG44" s="27" t="str">
        <f t="shared" si="46"/>
        <v>kiss="lan 543.092" or kiss="all 38*" or kiss="all 39*"</v>
      </c>
      <c r="AH44" s="27" t="str">
        <f t="shared" si="46"/>
        <v>kiss="all 39*"</v>
      </c>
      <c r="AI44" s="27" t="str">
        <f t="shared" si="46"/>
        <v>kiss="all 39*"</v>
      </c>
      <c r="AJ44" s="27" t="str">
        <f t="shared" si="46"/>
        <v>kiss="all 39*"</v>
      </c>
      <c r="AK44" s="27" t="str">
        <f t="shared" si="46"/>
        <v>kiss="all 39*"</v>
      </c>
      <c r="AL44" s="27" t="s">
        <v>1175</v>
      </c>
    </row>
    <row r="45" ht="12.0" customHeight="1">
      <c r="A45" s="24" t="s">
        <v>378</v>
      </c>
      <c r="B45" s="19" t="str">
        <f>VLOOKUP(A45,SUB!A:B,2,FALSE)</f>
        <v>03X</v>
      </c>
      <c r="C45" s="19" t="str">
        <f t="shared" si="3"/>
        <v>03X</v>
      </c>
      <c r="D45" s="19" t="str">
        <f t="shared" si="9"/>
        <v>0XX</v>
      </c>
      <c r="E45" s="19" t="str">
        <f t="shared" si="5"/>
        <v/>
      </c>
      <c r="F45" s="19" t="str">
        <f t="shared" si="6"/>
        <v>TRUE</v>
      </c>
      <c r="G45" s="19" t="str">
        <f t="shared" si="7"/>
        <v>0</v>
      </c>
      <c r="H45" s="20" t="s">
        <v>1166</v>
      </c>
      <c r="I45" s="20" t="s">
        <v>1192</v>
      </c>
      <c r="J45" s="20" t="s">
        <v>206</v>
      </c>
      <c r="M45" s="20" t="s">
        <v>206</v>
      </c>
      <c r="X45" s="27" t="str">
        <f t="shared" ref="X45:AK45" si="47">"kiss=""" &amp; JOIN(""" or kiss=""", FILTER($I:$I,$A:$A=$A45,J:J="1")) &amp; """"</f>
        <v>kiss="ska 015.080" or kiss="ska 048.080" or kiss="ska 077.080"</v>
      </c>
      <c r="Y45" s="27" t="str">
        <f t="shared" si="47"/>
        <v>#N/A</v>
      </c>
      <c r="Z45" s="27" t="str">
        <f t="shared" si="47"/>
        <v>#N/A</v>
      </c>
      <c r="AA45" s="27" t="str">
        <f t="shared" si="47"/>
        <v>kiss="ska 015.080" or kiss="all 38*"</v>
      </c>
      <c r="AB45" s="27" t="str">
        <f t="shared" si="47"/>
        <v>#N/A</v>
      </c>
      <c r="AC45" s="27" t="str">
        <f t="shared" si="47"/>
        <v>kiss="all 39*"</v>
      </c>
      <c r="AD45" s="27" t="str">
        <f t="shared" si="47"/>
        <v>#N/A</v>
      </c>
      <c r="AE45" s="27" t="str">
        <f t="shared" si="47"/>
        <v>kiss="ska 077.080" or kiss="all 39*"</v>
      </c>
      <c r="AF45" s="27" t="str">
        <f t="shared" si="47"/>
        <v>kiss="ska 048.080" or kiss="all 39*"</v>
      </c>
      <c r="AG45" s="27" t="str">
        <f t="shared" si="47"/>
        <v>kiss="lan 543.092" or kiss="all 38*" or kiss="all 39*"</v>
      </c>
      <c r="AH45" s="27" t="str">
        <f t="shared" si="47"/>
        <v>kiss="all 39*"</v>
      </c>
      <c r="AI45" s="27" t="str">
        <f t="shared" si="47"/>
        <v>kiss="all 39*"</v>
      </c>
      <c r="AJ45" s="27" t="str">
        <f t="shared" si="47"/>
        <v>kiss="all 39*"</v>
      </c>
      <c r="AK45" s="27" t="str">
        <f t="shared" si="47"/>
        <v>kiss="all 39*"</v>
      </c>
      <c r="AL45" s="27" t="s">
        <v>1175</v>
      </c>
    </row>
    <row r="46" ht="12.0" customHeight="1">
      <c r="A46" s="24" t="s">
        <v>378</v>
      </c>
      <c r="B46" s="19" t="str">
        <f>VLOOKUP(A46,SUB!A:B,2,FALSE)</f>
        <v>03X</v>
      </c>
      <c r="C46" s="19" t="str">
        <f t="shared" si="3"/>
        <v>03X</v>
      </c>
      <c r="D46" s="19" t="str">
        <f t="shared" si="9"/>
        <v>0XX</v>
      </c>
      <c r="E46" s="19" t="str">
        <f t="shared" si="5"/>
        <v/>
      </c>
      <c r="F46" s="19" t="str">
        <f t="shared" si="6"/>
        <v>TRUE</v>
      </c>
      <c r="G46" s="19" t="str">
        <f t="shared" si="7"/>
        <v>0</v>
      </c>
      <c r="H46" s="20" t="s">
        <v>1166</v>
      </c>
      <c r="I46" s="20" t="s">
        <v>1208</v>
      </c>
      <c r="J46" s="20" t="s">
        <v>206</v>
      </c>
      <c r="R46" s="20" t="s">
        <v>206</v>
      </c>
      <c r="X46" s="27" t="str">
        <f t="shared" ref="X46:AK46" si="48">"kiss=""" &amp; JOIN(""" or kiss=""", FILTER($I:$I,$A:$A=$A46,J:J="1")) &amp; """"</f>
        <v>kiss="ska 015.080" or kiss="ska 048.080" or kiss="ska 077.080"</v>
      </c>
      <c r="Y46" s="27" t="str">
        <f t="shared" si="48"/>
        <v>#N/A</v>
      </c>
      <c r="Z46" s="27" t="str">
        <f t="shared" si="48"/>
        <v>#N/A</v>
      </c>
      <c r="AA46" s="27" t="str">
        <f t="shared" si="48"/>
        <v>kiss="ska 015.080" or kiss="all 38*"</v>
      </c>
      <c r="AB46" s="27" t="str">
        <f t="shared" si="48"/>
        <v>#N/A</v>
      </c>
      <c r="AC46" s="27" t="str">
        <f t="shared" si="48"/>
        <v>kiss="all 39*"</v>
      </c>
      <c r="AD46" s="27" t="str">
        <f t="shared" si="48"/>
        <v>#N/A</v>
      </c>
      <c r="AE46" s="27" t="str">
        <f t="shared" si="48"/>
        <v>kiss="ska 077.080" or kiss="all 39*"</v>
      </c>
      <c r="AF46" s="27" t="str">
        <f t="shared" si="48"/>
        <v>kiss="ska 048.080" or kiss="all 39*"</v>
      </c>
      <c r="AG46" s="27" t="str">
        <f t="shared" si="48"/>
        <v>kiss="lan 543.092" or kiss="all 38*" or kiss="all 39*"</v>
      </c>
      <c r="AH46" s="27" t="str">
        <f t="shared" si="48"/>
        <v>kiss="all 39*"</v>
      </c>
      <c r="AI46" s="27" t="str">
        <f t="shared" si="48"/>
        <v>kiss="all 39*"</v>
      </c>
      <c r="AJ46" s="27" t="str">
        <f t="shared" si="48"/>
        <v>kiss="all 39*"</v>
      </c>
      <c r="AK46" s="27" t="str">
        <f t="shared" si="48"/>
        <v>kiss="all 39*"</v>
      </c>
      <c r="AL46" s="27" t="s">
        <v>1175</v>
      </c>
    </row>
    <row r="47" ht="12.0" customHeight="1">
      <c r="A47" s="24" t="s">
        <v>378</v>
      </c>
      <c r="B47" s="19" t="str">
        <f>VLOOKUP(A47,SUB!A:B,2,FALSE)</f>
        <v>03X</v>
      </c>
      <c r="C47" s="19" t="str">
        <f t="shared" si="3"/>
        <v>03X</v>
      </c>
      <c r="D47" s="19" t="str">
        <f t="shared" si="9"/>
        <v>0XX</v>
      </c>
      <c r="E47" s="19" t="str">
        <f t="shared" si="5"/>
        <v/>
      </c>
      <c r="F47" s="19" t="str">
        <f t="shared" si="6"/>
        <v>TRUE</v>
      </c>
      <c r="G47" s="19" t="str">
        <f t="shared" si="7"/>
        <v>0</v>
      </c>
      <c r="H47" s="20" t="s">
        <v>1166</v>
      </c>
      <c r="I47" s="20" t="s">
        <v>1221</v>
      </c>
      <c r="J47" s="20" t="s">
        <v>206</v>
      </c>
      <c r="Q47" s="20" t="s">
        <v>206</v>
      </c>
      <c r="X47" s="27" t="str">
        <f t="shared" ref="X47:AK47" si="49">"kiss=""" &amp; JOIN(""" or kiss=""", FILTER($I:$I,$A:$A=$A47,J:J="1")) &amp; """"</f>
        <v>kiss="ska 015.080" or kiss="ska 048.080" or kiss="ska 077.080"</v>
      </c>
      <c r="Y47" s="27" t="str">
        <f t="shared" si="49"/>
        <v>#N/A</v>
      </c>
      <c r="Z47" s="27" t="str">
        <f t="shared" si="49"/>
        <v>#N/A</v>
      </c>
      <c r="AA47" s="27" t="str">
        <f t="shared" si="49"/>
        <v>kiss="ska 015.080" or kiss="all 38*"</v>
      </c>
      <c r="AB47" s="27" t="str">
        <f t="shared" si="49"/>
        <v>#N/A</v>
      </c>
      <c r="AC47" s="27" t="str">
        <f t="shared" si="49"/>
        <v>kiss="all 39*"</v>
      </c>
      <c r="AD47" s="27" t="str">
        <f t="shared" si="49"/>
        <v>#N/A</v>
      </c>
      <c r="AE47" s="27" t="str">
        <f t="shared" si="49"/>
        <v>kiss="ska 077.080" or kiss="all 39*"</v>
      </c>
      <c r="AF47" s="27" t="str">
        <f t="shared" si="49"/>
        <v>kiss="ska 048.080" or kiss="all 39*"</v>
      </c>
      <c r="AG47" s="27" t="str">
        <f t="shared" si="49"/>
        <v>kiss="lan 543.092" or kiss="all 38*" or kiss="all 39*"</v>
      </c>
      <c r="AH47" s="27" t="str">
        <f t="shared" si="49"/>
        <v>kiss="all 39*"</v>
      </c>
      <c r="AI47" s="27" t="str">
        <f t="shared" si="49"/>
        <v>kiss="all 39*"</v>
      </c>
      <c r="AJ47" s="27" t="str">
        <f t="shared" si="49"/>
        <v>kiss="all 39*"</v>
      </c>
      <c r="AK47" s="27" t="str">
        <f t="shared" si="49"/>
        <v>kiss="all 39*"</v>
      </c>
      <c r="AL47" s="27" t="s">
        <v>1175</v>
      </c>
    </row>
    <row r="48" ht="12.0" customHeight="1">
      <c r="A48" s="24" t="s">
        <v>378</v>
      </c>
      <c r="B48" s="19" t="str">
        <f>VLOOKUP(A48,SUB!A:B,2,FALSE)</f>
        <v>03X</v>
      </c>
      <c r="C48" s="19" t="str">
        <f t="shared" si="3"/>
        <v>03X</v>
      </c>
      <c r="D48" s="19" t="str">
        <f t="shared" si="9"/>
        <v>0XX</v>
      </c>
      <c r="E48" s="19" t="str">
        <f t="shared" si="5"/>
        <v/>
      </c>
      <c r="F48" s="19" t="str">
        <f t="shared" si="6"/>
        <v>TRUE</v>
      </c>
      <c r="G48" s="19" t="str">
        <f t="shared" si="7"/>
        <v>0</v>
      </c>
      <c r="H48" s="20" t="s">
        <v>1166</v>
      </c>
      <c r="I48" s="20" t="s">
        <v>1253</v>
      </c>
      <c r="S48" s="20" t="s">
        <v>206</v>
      </c>
      <c r="X48" s="27" t="str">
        <f t="shared" ref="X48:AK48" si="50">"kiss=""" &amp; JOIN(""" or kiss=""", FILTER($I:$I,$A:$A=$A48,J:J="1")) &amp; """"</f>
        <v>kiss="ska 015.080" or kiss="ska 048.080" or kiss="ska 077.080"</v>
      </c>
      <c r="Y48" s="27" t="str">
        <f t="shared" si="50"/>
        <v>#N/A</v>
      </c>
      <c r="Z48" s="27" t="str">
        <f t="shared" si="50"/>
        <v>#N/A</v>
      </c>
      <c r="AA48" s="27" t="str">
        <f t="shared" si="50"/>
        <v>kiss="ska 015.080" or kiss="all 38*"</v>
      </c>
      <c r="AB48" s="27" t="str">
        <f t="shared" si="50"/>
        <v>#N/A</v>
      </c>
      <c r="AC48" s="27" t="str">
        <f t="shared" si="50"/>
        <v>kiss="all 39*"</v>
      </c>
      <c r="AD48" s="27" t="str">
        <f t="shared" si="50"/>
        <v>#N/A</v>
      </c>
      <c r="AE48" s="27" t="str">
        <f t="shared" si="50"/>
        <v>kiss="ska 077.080" or kiss="all 39*"</v>
      </c>
      <c r="AF48" s="27" t="str">
        <f t="shared" si="50"/>
        <v>kiss="ska 048.080" or kiss="all 39*"</v>
      </c>
      <c r="AG48" s="27" t="str">
        <f t="shared" si="50"/>
        <v>kiss="lan 543.092" or kiss="all 38*" or kiss="all 39*"</v>
      </c>
      <c r="AH48" s="27" t="str">
        <f t="shared" si="50"/>
        <v>kiss="all 39*"</v>
      </c>
      <c r="AI48" s="27" t="str">
        <f t="shared" si="50"/>
        <v>kiss="all 39*"</v>
      </c>
      <c r="AJ48" s="27" t="str">
        <f t="shared" si="50"/>
        <v>kiss="all 39*"</v>
      </c>
      <c r="AK48" s="27" t="str">
        <f t="shared" si="50"/>
        <v>kiss="all 39*"</v>
      </c>
      <c r="AL48" s="27" t="s">
        <v>1175</v>
      </c>
    </row>
    <row r="49" ht="12.0" customHeight="1">
      <c r="A49" s="24" t="s">
        <v>378</v>
      </c>
      <c r="B49" s="19" t="str">
        <f>VLOOKUP(A49,SUB!A:B,2,FALSE)</f>
        <v>03X</v>
      </c>
      <c r="C49" s="19" t="str">
        <f t="shared" si="3"/>
        <v>03X</v>
      </c>
      <c r="D49" s="19" t="str">
        <f t="shared" si="9"/>
        <v>0XX</v>
      </c>
      <c r="E49" s="19" t="str">
        <f t="shared" si="5"/>
        <v/>
      </c>
      <c r="F49" s="19" t="str">
        <f t="shared" si="6"/>
        <v>TRUE</v>
      </c>
      <c r="G49" s="19" t="str">
        <f t="shared" si="7"/>
        <v>0</v>
      </c>
      <c r="H49" s="20" t="s">
        <v>1166</v>
      </c>
      <c r="I49" s="20" t="s">
        <v>1282</v>
      </c>
      <c r="M49" s="20" t="s">
        <v>206</v>
      </c>
      <c r="S49" s="20" t="s">
        <v>206</v>
      </c>
      <c r="X49" s="27" t="str">
        <f t="shared" ref="X49:AK49" si="51">"kiss=""" &amp; JOIN(""" or kiss=""", FILTER($I:$I,$A:$A=$A49,J:J="1")) &amp; """"</f>
        <v>kiss="ska 015.080" or kiss="ska 048.080" or kiss="ska 077.080"</v>
      </c>
      <c r="Y49" s="27" t="str">
        <f t="shared" si="51"/>
        <v>#N/A</v>
      </c>
      <c r="Z49" s="27" t="str">
        <f t="shared" si="51"/>
        <v>#N/A</v>
      </c>
      <c r="AA49" s="27" t="str">
        <f t="shared" si="51"/>
        <v>kiss="ska 015.080" or kiss="all 38*"</v>
      </c>
      <c r="AB49" s="27" t="str">
        <f t="shared" si="51"/>
        <v>#N/A</v>
      </c>
      <c r="AC49" s="27" t="str">
        <f t="shared" si="51"/>
        <v>kiss="all 39*"</v>
      </c>
      <c r="AD49" s="27" t="str">
        <f t="shared" si="51"/>
        <v>#N/A</v>
      </c>
      <c r="AE49" s="27" t="str">
        <f t="shared" si="51"/>
        <v>kiss="ska 077.080" or kiss="all 39*"</v>
      </c>
      <c r="AF49" s="27" t="str">
        <f t="shared" si="51"/>
        <v>kiss="ska 048.080" or kiss="all 39*"</v>
      </c>
      <c r="AG49" s="27" t="str">
        <f t="shared" si="51"/>
        <v>kiss="lan 543.092" or kiss="all 38*" or kiss="all 39*"</v>
      </c>
      <c r="AH49" s="27" t="str">
        <f t="shared" si="51"/>
        <v>kiss="all 39*"</v>
      </c>
      <c r="AI49" s="27" t="str">
        <f t="shared" si="51"/>
        <v>kiss="all 39*"</v>
      </c>
      <c r="AJ49" s="27" t="str">
        <f t="shared" si="51"/>
        <v>kiss="all 39*"</v>
      </c>
      <c r="AK49" s="27" t="str">
        <f t="shared" si="51"/>
        <v>kiss="all 39*"</v>
      </c>
      <c r="AL49" s="27" t="s">
        <v>1175</v>
      </c>
    </row>
    <row r="50" ht="12.0" customHeight="1">
      <c r="A50" s="24" t="s">
        <v>378</v>
      </c>
      <c r="B50" s="19" t="str">
        <f>VLOOKUP(A50,SUB!A:B,2,FALSE)</f>
        <v>03X</v>
      </c>
      <c r="C50" s="19" t="str">
        <f t="shared" si="3"/>
        <v>03X</v>
      </c>
      <c r="D50" s="19" t="str">
        <f t="shared" si="9"/>
        <v>0XX</v>
      </c>
      <c r="E50" s="19" t="str">
        <f t="shared" si="5"/>
        <v/>
      </c>
      <c r="F50" s="19" t="str">
        <f t="shared" si="6"/>
        <v>TRUE</v>
      </c>
      <c r="G50" s="19" t="str">
        <f t="shared" si="7"/>
        <v>0</v>
      </c>
      <c r="H50" s="20" t="s">
        <v>1166</v>
      </c>
      <c r="I50" s="20" t="s">
        <v>1323</v>
      </c>
      <c r="O50" s="20" t="s">
        <v>206</v>
      </c>
      <c r="Q50" s="20" t="s">
        <v>206</v>
      </c>
      <c r="R50" s="20" t="s">
        <v>206</v>
      </c>
      <c r="S50" s="20" t="s">
        <v>206</v>
      </c>
      <c r="T50" s="20" t="s">
        <v>206</v>
      </c>
      <c r="U50" s="20" t="s">
        <v>206</v>
      </c>
      <c r="V50" s="20" t="s">
        <v>206</v>
      </c>
      <c r="W50" s="20" t="s">
        <v>206</v>
      </c>
      <c r="X50" s="27" t="str">
        <f t="shared" ref="X50:AK50" si="52">"kiss=""" &amp; JOIN(""" or kiss=""", FILTER($I:$I,$A:$A=$A50,J:J="1")) &amp; """"</f>
        <v>kiss="ska 015.080" or kiss="ska 048.080" or kiss="ska 077.080"</v>
      </c>
      <c r="Y50" s="27" t="str">
        <f t="shared" si="52"/>
        <v>#N/A</v>
      </c>
      <c r="Z50" s="27" t="str">
        <f t="shared" si="52"/>
        <v>#N/A</v>
      </c>
      <c r="AA50" s="27" t="str">
        <f t="shared" si="52"/>
        <v>kiss="ska 015.080" or kiss="all 38*"</v>
      </c>
      <c r="AB50" s="27" t="str">
        <f t="shared" si="52"/>
        <v>#N/A</v>
      </c>
      <c r="AC50" s="27" t="str">
        <f t="shared" si="52"/>
        <v>kiss="all 39*"</v>
      </c>
      <c r="AD50" s="27" t="str">
        <f t="shared" si="52"/>
        <v>#N/A</v>
      </c>
      <c r="AE50" s="27" t="str">
        <f t="shared" si="52"/>
        <v>kiss="ska 077.080" or kiss="all 39*"</v>
      </c>
      <c r="AF50" s="27" t="str">
        <f t="shared" si="52"/>
        <v>kiss="ska 048.080" or kiss="all 39*"</v>
      </c>
      <c r="AG50" s="27" t="str">
        <f t="shared" si="52"/>
        <v>kiss="lan 543.092" or kiss="all 38*" or kiss="all 39*"</v>
      </c>
      <c r="AH50" s="27" t="str">
        <f t="shared" si="52"/>
        <v>kiss="all 39*"</v>
      </c>
      <c r="AI50" s="27" t="str">
        <f t="shared" si="52"/>
        <v>kiss="all 39*"</v>
      </c>
      <c r="AJ50" s="27" t="str">
        <f t="shared" si="52"/>
        <v>kiss="all 39*"</v>
      </c>
      <c r="AK50" s="27" t="str">
        <f t="shared" si="52"/>
        <v>kiss="all 39*"</v>
      </c>
      <c r="AL50" s="27" t="s">
        <v>1175</v>
      </c>
    </row>
    <row r="51" ht="12.0" customHeight="1">
      <c r="A51" s="24" t="s">
        <v>401</v>
      </c>
      <c r="B51" s="19" t="str">
        <f>VLOOKUP(A51,SUB!A:B,2,FALSE)</f>
        <v>05X</v>
      </c>
      <c r="C51" s="19" t="str">
        <f t="shared" si="3"/>
        <v>05X</v>
      </c>
      <c r="D51" s="19" t="str">
        <f t="shared" si="9"/>
        <v>0XX</v>
      </c>
      <c r="E51" s="19" t="str">
        <f t="shared" si="5"/>
        <v/>
      </c>
      <c r="F51" s="19" t="str">
        <f t="shared" si="6"/>
        <v>TRUE</v>
      </c>
      <c r="G51" s="19" t="str">
        <f t="shared" si="7"/>
        <v>0</v>
      </c>
      <c r="H51" s="20" t="s">
        <v>1346</v>
      </c>
      <c r="I51" s="20" t="s">
        <v>1347</v>
      </c>
      <c r="X51" s="27" t="str">
        <f t="shared" ref="X51:AK51" si="53">"kiss=""" &amp; JOIN(""" or kiss=""", FILTER($I:$I,$A:$A=$A51,J:J="1")) &amp; """"</f>
        <v>#N/A</v>
      </c>
      <c r="Y51" s="27" t="str">
        <f t="shared" si="53"/>
        <v>kiss="all 2*" or kiss="all 33*"</v>
      </c>
      <c r="Z51" s="27" t="str">
        <f t="shared" si="53"/>
        <v>kiss="all 2*" or kiss="all 33*"</v>
      </c>
      <c r="AA51" s="27" t="str">
        <f t="shared" si="53"/>
        <v>kiss="all 2*" or kiss="all 33*"</v>
      </c>
      <c r="AB51" s="27" t="str">
        <f t="shared" si="53"/>
        <v>kiss="all 2*" or kiss="all 33*"</v>
      </c>
      <c r="AC51" s="27" t="str">
        <f t="shared" si="53"/>
        <v>kiss="all 2*" or kiss="all 33*" or kiss="all 340*"</v>
      </c>
      <c r="AD51" s="27" t="str">
        <f t="shared" si="53"/>
        <v>kiss="all 2*" or kiss="all 33*"</v>
      </c>
      <c r="AE51" s="27" t="str">
        <f t="shared" si="53"/>
        <v>kiss="all 2*" or kiss="all 300" or kiss="all 33*" or kiss="all 340*"</v>
      </c>
      <c r="AF51" s="27" t="str">
        <f t="shared" si="53"/>
        <v>kiss="all 2*" or kiss="all 33*" or kiss="all 340*"</v>
      </c>
      <c r="AG51" s="27" t="str">
        <f t="shared" si="53"/>
        <v>kiss="all 2*" or kiss="all 33*"</v>
      </c>
      <c r="AH51" s="27" t="str">
        <f t="shared" si="53"/>
        <v>#N/A</v>
      </c>
      <c r="AI51" s="27" t="str">
        <f t="shared" si="53"/>
        <v>#N/A</v>
      </c>
      <c r="AJ51" s="27" t="str">
        <f t="shared" si="53"/>
        <v>#N/A</v>
      </c>
      <c r="AK51" s="27" t="str">
        <f t="shared" si="53"/>
        <v>#N/A</v>
      </c>
      <c r="AL51" s="27" t="s">
        <v>1355</v>
      </c>
    </row>
    <row r="52" ht="12.0" customHeight="1">
      <c r="A52" s="24" t="s">
        <v>401</v>
      </c>
      <c r="B52" s="19" t="str">
        <f>VLOOKUP(A52,SUB!A:B,2,FALSE)</f>
        <v>05X</v>
      </c>
      <c r="C52" s="19" t="str">
        <f t="shared" si="3"/>
        <v>05X</v>
      </c>
      <c r="D52" s="19" t="str">
        <f t="shared" si="9"/>
        <v>0XX</v>
      </c>
      <c r="E52" s="19" t="str">
        <f t="shared" si="5"/>
        <v/>
      </c>
      <c r="F52" s="19" t="str">
        <f t="shared" si="6"/>
        <v>TRUE</v>
      </c>
      <c r="G52" s="19" t="str">
        <f t="shared" si="7"/>
        <v>0</v>
      </c>
      <c r="H52" s="20" t="s">
        <v>1346</v>
      </c>
      <c r="I52" s="20" t="s">
        <v>1362</v>
      </c>
      <c r="K52" s="20" t="s">
        <v>206</v>
      </c>
      <c r="L52" s="20" t="s">
        <v>206</v>
      </c>
      <c r="M52" s="20" t="s">
        <v>206</v>
      </c>
      <c r="N52" s="20" t="s">
        <v>206</v>
      </c>
      <c r="O52" s="20" t="s">
        <v>206</v>
      </c>
      <c r="P52" s="20" t="s">
        <v>206</v>
      </c>
      <c r="Q52" s="20" t="s">
        <v>206</v>
      </c>
      <c r="R52" s="20" t="s">
        <v>206</v>
      </c>
      <c r="S52" s="20" t="s">
        <v>206</v>
      </c>
      <c r="X52" s="27" t="str">
        <f t="shared" ref="X52:AK52" si="54">"kiss=""" &amp; JOIN(""" or kiss=""", FILTER($I:$I,$A:$A=$A52,J:J="1")) &amp; """"</f>
        <v>#N/A</v>
      </c>
      <c r="Y52" s="27" t="str">
        <f t="shared" si="54"/>
        <v>kiss="all 2*" or kiss="all 33*"</v>
      </c>
      <c r="Z52" s="27" t="str">
        <f t="shared" si="54"/>
        <v>kiss="all 2*" or kiss="all 33*"</v>
      </c>
      <c r="AA52" s="27" t="str">
        <f t="shared" si="54"/>
        <v>kiss="all 2*" or kiss="all 33*"</v>
      </c>
      <c r="AB52" s="27" t="str">
        <f t="shared" si="54"/>
        <v>kiss="all 2*" or kiss="all 33*"</v>
      </c>
      <c r="AC52" s="27" t="str">
        <f t="shared" si="54"/>
        <v>kiss="all 2*" or kiss="all 33*" or kiss="all 340*"</v>
      </c>
      <c r="AD52" s="27" t="str">
        <f t="shared" si="54"/>
        <v>kiss="all 2*" or kiss="all 33*"</v>
      </c>
      <c r="AE52" s="27" t="str">
        <f t="shared" si="54"/>
        <v>kiss="all 2*" or kiss="all 300" or kiss="all 33*" or kiss="all 340*"</v>
      </c>
      <c r="AF52" s="27" t="str">
        <f t="shared" si="54"/>
        <v>kiss="all 2*" or kiss="all 33*" or kiss="all 340*"</v>
      </c>
      <c r="AG52" s="27" t="str">
        <f t="shared" si="54"/>
        <v>kiss="all 2*" or kiss="all 33*"</v>
      </c>
      <c r="AH52" s="27" t="str">
        <f t="shared" si="54"/>
        <v>#N/A</v>
      </c>
      <c r="AI52" s="27" t="str">
        <f t="shared" si="54"/>
        <v>#N/A</v>
      </c>
      <c r="AJ52" s="27" t="str">
        <f t="shared" si="54"/>
        <v>#N/A</v>
      </c>
      <c r="AK52" s="27" t="str">
        <f t="shared" si="54"/>
        <v>#N/A</v>
      </c>
      <c r="AL52" s="27" t="s">
        <v>1355</v>
      </c>
    </row>
    <row r="53" ht="12.0" customHeight="1">
      <c r="A53" s="24" t="s">
        <v>401</v>
      </c>
      <c r="B53" s="19" t="str">
        <f>VLOOKUP(A53,SUB!A:B,2,FALSE)</f>
        <v>05X</v>
      </c>
      <c r="C53" s="19" t="str">
        <f t="shared" si="3"/>
        <v>05X</v>
      </c>
      <c r="D53" s="19" t="str">
        <f t="shared" si="9"/>
        <v>0XX</v>
      </c>
      <c r="E53" s="19" t="str">
        <f t="shared" si="5"/>
        <v/>
      </c>
      <c r="F53" s="19" t="str">
        <f t="shared" si="6"/>
        <v>TRUE</v>
      </c>
      <c r="G53" s="19" t="str">
        <f t="shared" si="7"/>
        <v>0</v>
      </c>
      <c r="H53" s="20" t="s">
        <v>1346</v>
      </c>
      <c r="I53" s="20" t="s">
        <v>1402</v>
      </c>
      <c r="Q53" s="20" t="s">
        <v>206</v>
      </c>
      <c r="X53" s="27" t="str">
        <f t="shared" ref="X53:AK53" si="55">"kiss=""" &amp; JOIN(""" or kiss=""", FILTER($I:$I,$A:$A=$A53,J:J="1")) &amp; """"</f>
        <v>#N/A</v>
      </c>
      <c r="Y53" s="27" t="str">
        <f t="shared" si="55"/>
        <v>kiss="all 2*" or kiss="all 33*"</v>
      </c>
      <c r="Z53" s="27" t="str">
        <f t="shared" si="55"/>
        <v>kiss="all 2*" or kiss="all 33*"</v>
      </c>
      <c r="AA53" s="27" t="str">
        <f t="shared" si="55"/>
        <v>kiss="all 2*" or kiss="all 33*"</v>
      </c>
      <c r="AB53" s="27" t="str">
        <f t="shared" si="55"/>
        <v>kiss="all 2*" or kiss="all 33*"</v>
      </c>
      <c r="AC53" s="27" t="str">
        <f t="shared" si="55"/>
        <v>kiss="all 2*" or kiss="all 33*" or kiss="all 340*"</v>
      </c>
      <c r="AD53" s="27" t="str">
        <f t="shared" si="55"/>
        <v>kiss="all 2*" or kiss="all 33*"</v>
      </c>
      <c r="AE53" s="27" t="str">
        <f t="shared" si="55"/>
        <v>kiss="all 2*" or kiss="all 300" or kiss="all 33*" or kiss="all 340*"</v>
      </c>
      <c r="AF53" s="27" t="str">
        <f t="shared" si="55"/>
        <v>kiss="all 2*" or kiss="all 33*" or kiss="all 340*"</v>
      </c>
      <c r="AG53" s="27" t="str">
        <f t="shared" si="55"/>
        <v>kiss="all 2*" or kiss="all 33*"</v>
      </c>
      <c r="AH53" s="27" t="str">
        <f t="shared" si="55"/>
        <v>#N/A</v>
      </c>
      <c r="AI53" s="27" t="str">
        <f t="shared" si="55"/>
        <v>#N/A</v>
      </c>
      <c r="AJ53" s="27" t="str">
        <f t="shared" si="55"/>
        <v>#N/A</v>
      </c>
      <c r="AK53" s="27" t="str">
        <f t="shared" si="55"/>
        <v>#N/A</v>
      </c>
      <c r="AL53" s="27" t="s">
        <v>1355</v>
      </c>
    </row>
    <row r="54" ht="12.0" customHeight="1">
      <c r="A54" s="24" t="s">
        <v>401</v>
      </c>
      <c r="B54" s="19" t="str">
        <f>VLOOKUP(A54,SUB!A:B,2,FALSE)</f>
        <v>05X</v>
      </c>
      <c r="C54" s="19" t="str">
        <f t="shared" si="3"/>
        <v>05X</v>
      </c>
      <c r="D54" s="19" t="str">
        <f t="shared" si="9"/>
        <v>0XX</v>
      </c>
      <c r="E54" s="19" t="str">
        <f t="shared" si="5"/>
        <v/>
      </c>
      <c r="F54" s="19" t="str">
        <f t="shared" si="6"/>
        <v>TRUE</v>
      </c>
      <c r="G54" s="19" t="str">
        <f t="shared" si="7"/>
        <v>0</v>
      </c>
      <c r="H54" s="20" t="s">
        <v>1346</v>
      </c>
      <c r="I54" s="20" t="s">
        <v>1415</v>
      </c>
      <c r="K54" s="20" t="s">
        <v>206</v>
      </c>
      <c r="L54" s="20" t="s">
        <v>206</v>
      </c>
      <c r="M54" s="20" t="s">
        <v>206</v>
      </c>
      <c r="N54" s="20" t="s">
        <v>206</v>
      </c>
      <c r="O54" s="20" t="s">
        <v>206</v>
      </c>
      <c r="P54" s="20" t="s">
        <v>206</v>
      </c>
      <c r="Q54" s="20" t="s">
        <v>206</v>
      </c>
      <c r="R54" s="20" t="s">
        <v>206</v>
      </c>
      <c r="S54" s="20" t="s">
        <v>206</v>
      </c>
      <c r="X54" s="27" t="str">
        <f t="shared" ref="X54:AK54" si="56">"kiss=""" &amp; JOIN(""" or kiss=""", FILTER($I:$I,$A:$A=$A54,J:J="1")) &amp; """"</f>
        <v>#N/A</v>
      </c>
      <c r="Y54" s="27" t="str">
        <f t="shared" si="56"/>
        <v>kiss="all 2*" or kiss="all 33*"</v>
      </c>
      <c r="Z54" s="27" t="str">
        <f t="shared" si="56"/>
        <v>kiss="all 2*" or kiss="all 33*"</v>
      </c>
      <c r="AA54" s="27" t="str">
        <f t="shared" si="56"/>
        <v>kiss="all 2*" or kiss="all 33*"</v>
      </c>
      <c r="AB54" s="27" t="str">
        <f t="shared" si="56"/>
        <v>kiss="all 2*" or kiss="all 33*"</v>
      </c>
      <c r="AC54" s="27" t="str">
        <f t="shared" si="56"/>
        <v>kiss="all 2*" or kiss="all 33*" or kiss="all 340*"</v>
      </c>
      <c r="AD54" s="27" t="str">
        <f t="shared" si="56"/>
        <v>kiss="all 2*" or kiss="all 33*"</v>
      </c>
      <c r="AE54" s="27" t="str">
        <f t="shared" si="56"/>
        <v>kiss="all 2*" or kiss="all 300" or kiss="all 33*" or kiss="all 340*"</v>
      </c>
      <c r="AF54" s="27" t="str">
        <f t="shared" si="56"/>
        <v>kiss="all 2*" or kiss="all 33*" or kiss="all 340*"</v>
      </c>
      <c r="AG54" s="27" t="str">
        <f t="shared" si="56"/>
        <v>kiss="all 2*" or kiss="all 33*"</v>
      </c>
      <c r="AH54" s="27" t="str">
        <f t="shared" si="56"/>
        <v>#N/A</v>
      </c>
      <c r="AI54" s="27" t="str">
        <f t="shared" si="56"/>
        <v>#N/A</v>
      </c>
      <c r="AJ54" s="27" t="str">
        <f t="shared" si="56"/>
        <v>#N/A</v>
      </c>
      <c r="AK54" s="27" t="str">
        <f t="shared" si="56"/>
        <v>#N/A</v>
      </c>
      <c r="AL54" s="27" t="s">
        <v>1355</v>
      </c>
    </row>
    <row r="55" ht="12.0" customHeight="1">
      <c r="A55" s="24" t="s">
        <v>401</v>
      </c>
      <c r="B55" s="19" t="str">
        <f>VLOOKUP(A55,SUB!A:B,2,FALSE)</f>
        <v>05X</v>
      </c>
      <c r="C55" s="19" t="str">
        <f t="shared" si="3"/>
        <v>05X</v>
      </c>
      <c r="D55" s="19" t="str">
        <f t="shared" si="9"/>
        <v>0XX</v>
      </c>
      <c r="E55" s="19" t="str">
        <f t="shared" si="5"/>
        <v/>
      </c>
      <c r="F55" s="19" t="str">
        <f t="shared" si="6"/>
        <v>TRUE</v>
      </c>
      <c r="G55" s="19" t="str">
        <f t="shared" si="7"/>
        <v>0</v>
      </c>
      <c r="H55" s="20" t="s">
        <v>1346</v>
      </c>
      <c r="I55" s="20" t="s">
        <v>1429</v>
      </c>
      <c r="O55" s="20" t="s">
        <v>206</v>
      </c>
      <c r="Q55" s="20" t="s">
        <v>206</v>
      </c>
      <c r="R55" s="20" t="s">
        <v>206</v>
      </c>
      <c r="X55" s="27" t="str">
        <f t="shared" ref="X55:AK55" si="57">"kiss=""" &amp; JOIN(""" or kiss=""", FILTER($I:$I,$A:$A=$A55,J:J="1")) &amp; """"</f>
        <v>#N/A</v>
      </c>
      <c r="Y55" s="27" t="str">
        <f t="shared" si="57"/>
        <v>kiss="all 2*" or kiss="all 33*"</v>
      </c>
      <c r="Z55" s="27" t="str">
        <f t="shared" si="57"/>
        <v>kiss="all 2*" or kiss="all 33*"</v>
      </c>
      <c r="AA55" s="27" t="str">
        <f t="shared" si="57"/>
        <v>kiss="all 2*" or kiss="all 33*"</v>
      </c>
      <c r="AB55" s="27" t="str">
        <f t="shared" si="57"/>
        <v>kiss="all 2*" or kiss="all 33*"</v>
      </c>
      <c r="AC55" s="27" t="str">
        <f t="shared" si="57"/>
        <v>kiss="all 2*" or kiss="all 33*" or kiss="all 340*"</v>
      </c>
      <c r="AD55" s="27" t="str">
        <f t="shared" si="57"/>
        <v>kiss="all 2*" or kiss="all 33*"</v>
      </c>
      <c r="AE55" s="27" t="str">
        <f t="shared" si="57"/>
        <v>kiss="all 2*" or kiss="all 300" or kiss="all 33*" or kiss="all 340*"</v>
      </c>
      <c r="AF55" s="27" t="str">
        <f t="shared" si="57"/>
        <v>kiss="all 2*" or kiss="all 33*" or kiss="all 340*"</v>
      </c>
      <c r="AG55" s="27" t="str">
        <f t="shared" si="57"/>
        <v>kiss="all 2*" or kiss="all 33*"</v>
      </c>
      <c r="AH55" s="27" t="str">
        <f t="shared" si="57"/>
        <v>#N/A</v>
      </c>
      <c r="AI55" s="27" t="str">
        <f t="shared" si="57"/>
        <v>#N/A</v>
      </c>
      <c r="AJ55" s="27" t="str">
        <f t="shared" si="57"/>
        <v>#N/A</v>
      </c>
      <c r="AK55" s="27" t="str">
        <f t="shared" si="57"/>
        <v>#N/A</v>
      </c>
      <c r="AL55" s="27" t="s">
        <v>1355</v>
      </c>
    </row>
    <row r="56" ht="12.0" customHeight="1">
      <c r="A56" s="24" t="s">
        <v>435</v>
      </c>
      <c r="B56" s="19" t="str">
        <f>VLOOKUP(A56,SUB!A:B,2,FALSE)</f>
        <v>07X</v>
      </c>
      <c r="C56" s="19" t="str">
        <f t="shared" si="3"/>
        <v>07X</v>
      </c>
      <c r="D56" s="19" t="str">
        <f t="shared" si="9"/>
        <v>0XX</v>
      </c>
      <c r="E56" s="19" t="str">
        <f t="shared" si="5"/>
        <v/>
      </c>
      <c r="F56" s="19" t="str">
        <f t="shared" si="6"/>
        <v>TRUE</v>
      </c>
      <c r="G56" s="19" t="str">
        <f t="shared" si="7"/>
        <v>0</v>
      </c>
      <c r="H56" s="20" t="s">
        <v>1444</v>
      </c>
      <c r="I56" s="20" t="s">
        <v>1445</v>
      </c>
      <c r="K56" s="20" t="s">
        <v>206</v>
      </c>
      <c r="L56" s="20" t="s">
        <v>206</v>
      </c>
      <c r="M56" s="20" t="s">
        <v>206</v>
      </c>
      <c r="N56" s="20" t="s">
        <v>206</v>
      </c>
      <c r="O56" s="20" t="s">
        <v>206</v>
      </c>
      <c r="P56" s="20" t="s">
        <v>206</v>
      </c>
      <c r="Q56" s="20" t="s">
        <v>206</v>
      </c>
      <c r="R56" s="20" t="s">
        <v>206</v>
      </c>
      <c r="X56" s="27" t="str">
        <f t="shared" ref="X56:AK56" si="58">"kiss=""" &amp; JOIN(""" or kiss=""", FILTER($I:$I,$A:$A=$A56,J:J="1")) &amp; """"</f>
        <v>#N/A</v>
      </c>
      <c r="Y56" s="27" t="str">
        <f t="shared" si="58"/>
        <v>kiss="kom 740.3"</v>
      </c>
      <c r="Z56" s="27" t="str">
        <f t="shared" si="58"/>
        <v>kiss="kom 740.3"</v>
      </c>
      <c r="AA56" s="27" t="str">
        <f t="shared" si="58"/>
        <v>kiss="kom 740.3"</v>
      </c>
      <c r="AB56" s="27" t="str">
        <f t="shared" si="58"/>
        <v>kiss="kom 740.3"</v>
      </c>
      <c r="AC56" s="27" t="str">
        <f t="shared" si="58"/>
        <v>kiss="kom 740.3"</v>
      </c>
      <c r="AD56" s="27" t="str">
        <f t="shared" si="58"/>
        <v>kiss="kom 740.3"</v>
      </c>
      <c r="AE56" s="27" t="str">
        <f t="shared" si="58"/>
        <v>kiss="kom 740.3"</v>
      </c>
      <c r="AF56" s="27" t="str">
        <f t="shared" si="58"/>
        <v>kiss="kom 740.3"</v>
      </c>
      <c r="AG56" s="27" t="str">
        <f t="shared" si="58"/>
        <v>#N/A</v>
      </c>
      <c r="AH56" s="27" t="str">
        <f t="shared" si="58"/>
        <v>#N/A</v>
      </c>
      <c r="AI56" s="27" t="str">
        <f t="shared" si="58"/>
        <v>#N/A</v>
      </c>
      <c r="AJ56" s="27" t="str">
        <f t="shared" si="58"/>
        <v>#N/A</v>
      </c>
      <c r="AK56" s="27" t="str">
        <f t="shared" si="58"/>
        <v>#N/A</v>
      </c>
      <c r="AL56" s="27" t="s">
        <v>1467</v>
      </c>
    </row>
    <row r="57" ht="12.0" customHeight="1">
      <c r="A57" s="24" t="s">
        <v>486</v>
      </c>
      <c r="B57" s="19" t="str">
        <f>VLOOKUP(A57,SUB!A:B,2,FALSE)</f>
        <v>20X</v>
      </c>
      <c r="C57" s="19" t="str">
        <f t="shared" si="3"/>
        <v>20X</v>
      </c>
      <c r="D57" s="19" t="str">
        <f t="shared" si="9"/>
        <v>2XX</v>
      </c>
      <c r="E57" s="19" t="str">
        <f t="shared" si="5"/>
        <v/>
      </c>
      <c r="F57" s="19" t="str">
        <f t="shared" si="6"/>
        <v>TRUE</v>
      </c>
      <c r="G57" s="19" t="str">
        <f t="shared" si="7"/>
        <v>0</v>
      </c>
      <c r="H57" s="20" t="s">
        <v>1475</v>
      </c>
      <c r="I57" s="20" t="s">
        <v>1476</v>
      </c>
      <c r="J57" s="20" t="s">
        <v>206</v>
      </c>
      <c r="K57" s="20" t="s">
        <v>206</v>
      </c>
      <c r="L57" s="20" t="s">
        <v>206</v>
      </c>
      <c r="M57" s="20" t="s">
        <v>206</v>
      </c>
      <c r="N57" s="20" t="s">
        <v>206</v>
      </c>
      <c r="O57" s="20" t="s">
        <v>206</v>
      </c>
      <c r="P57" s="20" t="s">
        <v>206</v>
      </c>
      <c r="Q57" s="20" t="s">
        <v>206</v>
      </c>
      <c r="R57" s="20" t="s">
        <v>206</v>
      </c>
      <c r="X57" s="27" t="str">
        <f t="shared" ref="X57:AK57" si="59">"kiss=""" &amp; JOIN(""" or kiss=""", FILTER($I:$I,$A:$A=$A57,J:J="1")) &amp; """"</f>
        <v>kiss="ska 357*" or kiss="ska 476*"</v>
      </c>
      <c r="Y57" s="27" t="str">
        <f t="shared" si="59"/>
        <v>kiss="ska 357*" or kiss="ska 476*"</v>
      </c>
      <c r="Z57" s="27" t="str">
        <f t="shared" si="59"/>
        <v>kiss="ska 357*" or kiss="ska 476*"</v>
      </c>
      <c r="AA57" s="27" t="str">
        <f t="shared" si="59"/>
        <v>kiss="ska 357*" or kiss="ska 476*"</v>
      </c>
      <c r="AB57" s="27" t="str">
        <f t="shared" si="59"/>
        <v>kiss="ska 357*" or kiss="ska 476*"</v>
      </c>
      <c r="AC57" s="27" t="str">
        <f t="shared" si="59"/>
        <v>kiss="ska 357*" or kiss="ska 476*"</v>
      </c>
      <c r="AD57" s="27" t="str">
        <f t="shared" si="59"/>
        <v>kiss="ska 357*" or kiss="ska 476*"</v>
      </c>
      <c r="AE57" s="27" t="str">
        <f t="shared" si="59"/>
        <v>kiss="ska 357*" or kiss="ska 476*"</v>
      </c>
      <c r="AF57" s="27" t="str">
        <f t="shared" si="59"/>
        <v>kiss="ska 357*" or kiss="ska 476*"</v>
      </c>
      <c r="AG57" s="27" t="str">
        <f t="shared" si="59"/>
        <v>#N/A</v>
      </c>
      <c r="AH57" s="27" t="str">
        <f t="shared" si="59"/>
        <v>#N/A</v>
      </c>
      <c r="AI57" s="27" t="str">
        <f t="shared" si="59"/>
        <v>#N/A</v>
      </c>
      <c r="AJ57" s="27" t="str">
        <f t="shared" si="59"/>
        <v>#N/A</v>
      </c>
      <c r="AK57" s="27" t="str">
        <f t="shared" si="59"/>
        <v>#N/A</v>
      </c>
      <c r="AL57" s="27" t="s">
        <v>1495</v>
      </c>
    </row>
    <row r="58" ht="12.0" customHeight="1">
      <c r="A58" s="24" t="s">
        <v>486</v>
      </c>
      <c r="B58" s="19" t="str">
        <f>VLOOKUP(A58,SUB!A:B,2,FALSE)</f>
        <v>20X</v>
      </c>
      <c r="C58" s="19" t="str">
        <f t="shared" si="3"/>
        <v>20X</v>
      </c>
      <c r="D58" s="19" t="str">
        <f t="shared" si="9"/>
        <v>2XX</v>
      </c>
      <c r="E58" s="19" t="str">
        <f t="shared" si="5"/>
        <v/>
      </c>
      <c r="F58" s="19" t="str">
        <f t="shared" si="6"/>
        <v>TRUE</v>
      </c>
      <c r="G58" s="19" t="str">
        <f t="shared" si="7"/>
        <v>0</v>
      </c>
      <c r="H58" s="20" t="s">
        <v>1475</v>
      </c>
      <c r="I58" s="20" t="s">
        <v>1503</v>
      </c>
      <c r="J58" s="20" t="s">
        <v>206</v>
      </c>
      <c r="K58" s="20" t="s">
        <v>206</v>
      </c>
      <c r="L58" s="20" t="s">
        <v>206</v>
      </c>
      <c r="M58" s="20" t="s">
        <v>206</v>
      </c>
      <c r="N58" s="20" t="s">
        <v>206</v>
      </c>
      <c r="O58" s="20" t="s">
        <v>206</v>
      </c>
      <c r="P58" s="20" t="s">
        <v>206</v>
      </c>
      <c r="Q58" s="20" t="s">
        <v>206</v>
      </c>
      <c r="R58" s="20" t="s">
        <v>206</v>
      </c>
      <c r="X58" s="27" t="str">
        <f t="shared" ref="X58:AK58" si="60">"kiss=""" &amp; JOIN(""" or kiss=""", FILTER($I:$I,$A:$A=$A58,J:J="1")) &amp; """"</f>
        <v>kiss="ska 357*" or kiss="ska 476*"</v>
      </c>
      <c r="Y58" s="27" t="str">
        <f t="shared" si="60"/>
        <v>kiss="ska 357*" or kiss="ska 476*"</v>
      </c>
      <c r="Z58" s="27" t="str">
        <f t="shared" si="60"/>
        <v>kiss="ska 357*" or kiss="ska 476*"</v>
      </c>
      <c r="AA58" s="27" t="str">
        <f t="shared" si="60"/>
        <v>kiss="ska 357*" or kiss="ska 476*"</v>
      </c>
      <c r="AB58" s="27" t="str">
        <f t="shared" si="60"/>
        <v>kiss="ska 357*" or kiss="ska 476*"</v>
      </c>
      <c r="AC58" s="27" t="str">
        <f t="shared" si="60"/>
        <v>kiss="ska 357*" or kiss="ska 476*"</v>
      </c>
      <c r="AD58" s="27" t="str">
        <f t="shared" si="60"/>
        <v>kiss="ska 357*" or kiss="ska 476*"</v>
      </c>
      <c r="AE58" s="27" t="str">
        <f t="shared" si="60"/>
        <v>kiss="ska 357*" or kiss="ska 476*"</v>
      </c>
      <c r="AF58" s="27" t="str">
        <f t="shared" si="60"/>
        <v>kiss="ska 357*" or kiss="ska 476*"</v>
      </c>
      <c r="AG58" s="27" t="str">
        <f t="shared" si="60"/>
        <v>#N/A</v>
      </c>
      <c r="AH58" s="27" t="str">
        <f t="shared" si="60"/>
        <v>#N/A</v>
      </c>
      <c r="AI58" s="27" t="str">
        <f t="shared" si="60"/>
        <v>#N/A</v>
      </c>
      <c r="AJ58" s="27" t="str">
        <f t="shared" si="60"/>
        <v>#N/A</v>
      </c>
      <c r="AK58" s="27" t="str">
        <f t="shared" si="60"/>
        <v>#N/A</v>
      </c>
      <c r="AL58" s="27" t="s">
        <v>1495</v>
      </c>
    </row>
    <row r="59" ht="12.0" customHeight="1">
      <c r="A59" s="20" t="s">
        <v>539</v>
      </c>
      <c r="B59" s="19" t="str">
        <f>VLOOKUP(A59,SUB!A:B,2,FALSE)</f>
        <v>251</v>
      </c>
      <c r="C59" s="19" t="str">
        <f t="shared" si="3"/>
        <v>251</v>
      </c>
      <c r="D59" s="19" t="str">
        <f t="shared" si="9"/>
        <v>25X</v>
      </c>
      <c r="E59" s="19" t="str">
        <f t="shared" si="5"/>
        <v/>
      </c>
      <c r="F59" s="19" t="str">
        <f t="shared" si="6"/>
        <v>TRUE</v>
      </c>
      <c r="G59" s="19" t="str">
        <f t="shared" si="7"/>
        <v>0</v>
      </c>
      <c r="H59" s="20" t="s">
        <v>539</v>
      </c>
      <c r="I59" s="20" t="s">
        <v>1521</v>
      </c>
      <c r="J59" s="20" t="s">
        <v>206</v>
      </c>
      <c r="K59" s="20" t="s">
        <v>206</v>
      </c>
      <c r="L59" s="20" t="s">
        <v>206</v>
      </c>
      <c r="M59" s="20" t="s">
        <v>206</v>
      </c>
      <c r="N59" s="20" t="s">
        <v>206</v>
      </c>
      <c r="O59" s="20" t="s">
        <v>206</v>
      </c>
      <c r="P59" s="20" t="s">
        <v>206</v>
      </c>
      <c r="Q59" s="20" t="s">
        <v>206</v>
      </c>
      <c r="R59" s="20" t="s">
        <v>206</v>
      </c>
      <c r="X59" s="27" t="str">
        <f t="shared" ref="X59:AK59" si="61">"kiss=""" &amp; JOIN(""" or kiss=""", FILTER($I:$I,$A:$A=$A59,J:J="1")) &amp; """"</f>
        <v>kiss="ska 212*" or kiss="ska 220*"</v>
      </c>
      <c r="Y59" s="27" t="str">
        <f t="shared" si="61"/>
        <v>kiss="ska 212*" or kiss="ska 220*"</v>
      </c>
      <c r="Z59" s="27" t="str">
        <f t="shared" si="61"/>
        <v>kiss="ska 212*" or kiss="ska 220*"</v>
      </c>
      <c r="AA59" s="27" t="str">
        <f t="shared" si="61"/>
        <v>kiss="ska 212*" or kiss="ska 220*" or kiss="jus 944.5"</v>
      </c>
      <c r="AB59" s="27" t="str">
        <f t="shared" si="61"/>
        <v>kiss="ska 212*" or kiss="ska 220*"</v>
      </c>
      <c r="AC59" s="27" t="str">
        <f t="shared" si="61"/>
        <v>kiss="ska 212*" or kiss="ska 220*" or kiss="jus 953.200"</v>
      </c>
      <c r="AD59" s="27" t="str">
        <f t="shared" si="61"/>
        <v>kiss="ska 212*" or kiss="ska 220*"</v>
      </c>
      <c r="AE59" s="27" t="str">
        <f t="shared" si="61"/>
        <v>kiss="ska 212*" or kiss="ska 220*" or kiss="jus 957.200"</v>
      </c>
      <c r="AF59" s="27" t="str">
        <f t="shared" si="61"/>
        <v>kiss="ska 212*" or kiss="ska 220*" or kiss="jus 955.250"</v>
      </c>
      <c r="AG59" s="27" t="str">
        <f t="shared" si="61"/>
        <v>kiss="jus 950.200"</v>
      </c>
      <c r="AH59" s="27" t="str">
        <f t="shared" si="61"/>
        <v>#N/A</v>
      </c>
      <c r="AI59" s="27" t="str">
        <f t="shared" si="61"/>
        <v>#N/A</v>
      </c>
      <c r="AJ59" s="27" t="str">
        <f t="shared" si="61"/>
        <v>#N/A</v>
      </c>
      <c r="AK59" s="27" t="str">
        <f t="shared" si="61"/>
        <v>#N/A</v>
      </c>
      <c r="AL59" s="27" t="s">
        <v>1529</v>
      </c>
    </row>
    <row r="60" ht="12.0" customHeight="1">
      <c r="A60" s="20" t="s">
        <v>539</v>
      </c>
      <c r="B60" s="19" t="str">
        <f>VLOOKUP(A60,SUB!A:B,2,FALSE)</f>
        <v>251</v>
      </c>
      <c r="C60" s="19" t="str">
        <f t="shared" si="3"/>
        <v>251</v>
      </c>
      <c r="D60" s="19" t="str">
        <f t="shared" si="9"/>
        <v>25X</v>
      </c>
      <c r="E60" s="19" t="str">
        <f t="shared" si="5"/>
        <v/>
      </c>
      <c r="F60" s="19" t="str">
        <f t="shared" si="6"/>
        <v>TRUE</v>
      </c>
      <c r="G60" s="19" t="str">
        <f t="shared" si="7"/>
        <v>0</v>
      </c>
      <c r="H60" s="20" t="s">
        <v>539</v>
      </c>
      <c r="I60" s="20" t="s">
        <v>1534</v>
      </c>
      <c r="X60" s="27" t="str">
        <f t="shared" ref="X60:AK60" si="62">"kiss=""" &amp; JOIN(""" or kiss=""", FILTER($I:$I,$A:$A=$A60,J:J="1")) &amp; """"</f>
        <v>kiss="ska 212*" or kiss="ska 220*"</v>
      </c>
      <c r="Y60" s="27" t="str">
        <f t="shared" si="62"/>
        <v>kiss="ska 212*" or kiss="ska 220*"</v>
      </c>
      <c r="Z60" s="27" t="str">
        <f t="shared" si="62"/>
        <v>kiss="ska 212*" or kiss="ska 220*"</v>
      </c>
      <c r="AA60" s="27" t="str">
        <f t="shared" si="62"/>
        <v>kiss="ska 212*" or kiss="ska 220*" or kiss="jus 944.5"</v>
      </c>
      <c r="AB60" s="27" t="str">
        <f t="shared" si="62"/>
        <v>kiss="ska 212*" or kiss="ska 220*"</v>
      </c>
      <c r="AC60" s="27" t="str">
        <f t="shared" si="62"/>
        <v>kiss="ska 212*" or kiss="ska 220*" or kiss="jus 953.200"</v>
      </c>
      <c r="AD60" s="27" t="str">
        <f t="shared" si="62"/>
        <v>kiss="ska 212*" or kiss="ska 220*"</v>
      </c>
      <c r="AE60" s="27" t="str">
        <f t="shared" si="62"/>
        <v>kiss="ska 212*" or kiss="ska 220*" or kiss="jus 957.200"</v>
      </c>
      <c r="AF60" s="27" t="str">
        <f t="shared" si="62"/>
        <v>kiss="ska 212*" or kiss="ska 220*" or kiss="jus 955.250"</v>
      </c>
      <c r="AG60" s="27" t="str">
        <f t="shared" si="62"/>
        <v>kiss="jus 950.200"</v>
      </c>
      <c r="AH60" s="27" t="str">
        <f t="shared" si="62"/>
        <v>#N/A</v>
      </c>
      <c r="AI60" s="27" t="str">
        <f t="shared" si="62"/>
        <v>#N/A</v>
      </c>
      <c r="AJ60" s="27" t="str">
        <f t="shared" si="62"/>
        <v>#N/A</v>
      </c>
      <c r="AK60" s="27" t="str">
        <f t="shared" si="62"/>
        <v>#N/A</v>
      </c>
      <c r="AL60" s="27" t="s">
        <v>1529</v>
      </c>
    </row>
    <row r="61" ht="12.0" customHeight="1">
      <c r="A61" s="20" t="s">
        <v>539</v>
      </c>
      <c r="B61" s="19" t="str">
        <f>VLOOKUP(A61,SUB!A:B,2,FALSE)</f>
        <v>251</v>
      </c>
      <c r="C61" s="19" t="str">
        <f t="shared" si="3"/>
        <v>251</v>
      </c>
      <c r="D61" s="19" t="str">
        <f t="shared" si="9"/>
        <v>25X</v>
      </c>
      <c r="E61" s="19" t="str">
        <f t="shared" si="5"/>
        <v/>
      </c>
      <c r="F61" s="19" t="str">
        <f t="shared" si="6"/>
        <v>TRUE</v>
      </c>
      <c r="G61" s="19" t="str">
        <f t="shared" si="7"/>
        <v>0</v>
      </c>
      <c r="H61" s="20" t="s">
        <v>539</v>
      </c>
      <c r="I61" s="20" t="s">
        <v>1539</v>
      </c>
      <c r="X61" s="27" t="str">
        <f t="shared" ref="X61:AK61" si="63">"kiss=""" &amp; JOIN(""" or kiss=""", FILTER($I:$I,$A:$A=$A61,J:J="1")) &amp; """"</f>
        <v>kiss="ska 212*" or kiss="ska 220*"</v>
      </c>
      <c r="Y61" s="27" t="str">
        <f t="shared" si="63"/>
        <v>kiss="ska 212*" or kiss="ska 220*"</v>
      </c>
      <c r="Z61" s="27" t="str">
        <f t="shared" si="63"/>
        <v>kiss="ska 212*" or kiss="ska 220*"</v>
      </c>
      <c r="AA61" s="27" t="str">
        <f t="shared" si="63"/>
        <v>kiss="ska 212*" or kiss="ska 220*" or kiss="jus 944.5"</v>
      </c>
      <c r="AB61" s="27" t="str">
        <f t="shared" si="63"/>
        <v>kiss="ska 212*" or kiss="ska 220*"</v>
      </c>
      <c r="AC61" s="27" t="str">
        <f t="shared" si="63"/>
        <v>kiss="ska 212*" or kiss="ska 220*" or kiss="jus 953.200"</v>
      </c>
      <c r="AD61" s="27" t="str">
        <f t="shared" si="63"/>
        <v>kiss="ska 212*" or kiss="ska 220*"</v>
      </c>
      <c r="AE61" s="27" t="str">
        <f t="shared" si="63"/>
        <v>kiss="ska 212*" or kiss="ska 220*" or kiss="jus 957.200"</v>
      </c>
      <c r="AF61" s="27" t="str">
        <f t="shared" si="63"/>
        <v>kiss="ska 212*" or kiss="ska 220*" or kiss="jus 955.250"</v>
      </c>
      <c r="AG61" s="27" t="str">
        <f t="shared" si="63"/>
        <v>kiss="jus 950.200"</v>
      </c>
      <c r="AH61" s="27" t="str">
        <f t="shared" si="63"/>
        <v>#N/A</v>
      </c>
      <c r="AI61" s="27" t="str">
        <f t="shared" si="63"/>
        <v>#N/A</v>
      </c>
      <c r="AJ61" s="27" t="str">
        <f t="shared" si="63"/>
        <v>#N/A</v>
      </c>
      <c r="AK61" s="27" t="str">
        <f t="shared" si="63"/>
        <v>#N/A</v>
      </c>
      <c r="AL61" s="27" t="s">
        <v>1529</v>
      </c>
    </row>
    <row r="62" ht="12.0" customHeight="1">
      <c r="A62" s="20" t="s">
        <v>539</v>
      </c>
      <c r="B62" s="19" t="str">
        <f>VLOOKUP(A62,SUB!A:B,2,FALSE)</f>
        <v>251</v>
      </c>
      <c r="C62" s="19" t="str">
        <f t="shared" si="3"/>
        <v>251</v>
      </c>
      <c r="D62" s="19" t="str">
        <f t="shared" si="9"/>
        <v>25X</v>
      </c>
      <c r="E62" s="19" t="str">
        <f t="shared" si="5"/>
        <v/>
      </c>
      <c r="F62" s="19" t="str">
        <f t="shared" si="6"/>
        <v>TRUE</v>
      </c>
      <c r="G62" s="19" t="str">
        <f t="shared" si="7"/>
        <v>0</v>
      </c>
      <c r="H62" s="20" t="s">
        <v>539</v>
      </c>
      <c r="I62" s="20" t="s">
        <v>1549</v>
      </c>
      <c r="J62" s="20" t="s">
        <v>206</v>
      </c>
      <c r="K62" s="20" t="s">
        <v>206</v>
      </c>
      <c r="L62" s="20" t="s">
        <v>206</v>
      </c>
      <c r="M62" s="20" t="s">
        <v>206</v>
      </c>
      <c r="N62" s="20" t="s">
        <v>206</v>
      </c>
      <c r="O62" s="20" t="s">
        <v>206</v>
      </c>
      <c r="P62" s="20" t="s">
        <v>206</v>
      </c>
      <c r="Q62" s="20" t="s">
        <v>206</v>
      </c>
      <c r="R62" s="20" t="s">
        <v>206</v>
      </c>
      <c r="X62" s="27" t="str">
        <f t="shared" ref="X62:AK62" si="64">"kiss=""" &amp; JOIN(""" or kiss=""", FILTER($I:$I,$A:$A=$A62,J:J="1")) &amp; """"</f>
        <v>kiss="ska 212*" or kiss="ska 220*"</v>
      </c>
      <c r="Y62" s="27" t="str">
        <f t="shared" si="64"/>
        <v>kiss="ska 212*" or kiss="ska 220*"</v>
      </c>
      <c r="Z62" s="27" t="str">
        <f t="shared" si="64"/>
        <v>kiss="ska 212*" or kiss="ska 220*"</v>
      </c>
      <c r="AA62" s="27" t="str">
        <f t="shared" si="64"/>
        <v>kiss="ska 212*" or kiss="ska 220*" or kiss="jus 944.5"</v>
      </c>
      <c r="AB62" s="27" t="str">
        <f t="shared" si="64"/>
        <v>kiss="ska 212*" or kiss="ska 220*"</v>
      </c>
      <c r="AC62" s="27" t="str">
        <f t="shared" si="64"/>
        <v>kiss="ska 212*" or kiss="ska 220*" or kiss="jus 953.200"</v>
      </c>
      <c r="AD62" s="27" t="str">
        <f t="shared" si="64"/>
        <v>kiss="ska 212*" or kiss="ska 220*"</v>
      </c>
      <c r="AE62" s="27" t="str">
        <f t="shared" si="64"/>
        <v>kiss="ska 212*" or kiss="ska 220*" or kiss="jus 957.200"</v>
      </c>
      <c r="AF62" s="27" t="str">
        <f t="shared" si="64"/>
        <v>kiss="ska 212*" or kiss="ska 220*" or kiss="jus 955.250"</v>
      </c>
      <c r="AG62" s="27" t="str">
        <f t="shared" si="64"/>
        <v>kiss="jus 950.200"</v>
      </c>
      <c r="AH62" s="27" t="str">
        <f t="shared" si="64"/>
        <v>#N/A</v>
      </c>
      <c r="AI62" s="27" t="str">
        <f t="shared" si="64"/>
        <v>#N/A</v>
      </c>
      <c r="AJ62" s="27" t="str">
        <f t="shared" si="64"/>
        <v>#N/A</v>
      </c>
      <c r="AK62" s="27" t="str">
        <f t="shared" si="64"/>
        <v>#N/A</v>
      </c>
      <c r="AL62" s="27" t="s">
        <v>1529</v>
      </c>
    </row>
    <row r="63" ht="12.0" customHeight="1">
      <c r="A63" s="20" t="s">
        <v>539</v>
      </c>
      <c r="B63" s="19" t="str">
        <f>VLOOKUP(A63,SUB!A:B,2,FALSE)</f>
        <v>251</v>
      </c>
      <c r="C63" s="19" t="str">
        <f t="shared" si="3"/>
        <v>251</v>
      </c>
      <c r="D63" s="19" t="str">
        <f t="shared" si="9"/>
        <v>25X</v>
      </c>
      <c r="E63" s="19" t="str">
        <f t="shared" si="5"/>
        <v/>
      </c>
      <c r="F63" s="19" t="str">
        <f t="shared" si="6"/>
        <v>TRUE</v>
      </c>
      <c r="G63" s="19" t="str">
        <f t="shared" si="7"/>
        <v>0</v>
      </c>
      <c r="H63" s="20" t="s">
        <v>539</v>
      </c>
      <c r="I63" s="20" t="s">
        <v>1577</v>
      </c>
      <c r="M63" s="20" t="s">
        <v>206</v>
      </c>
      <c r="X63" s="27" t="str">
        <f t="shared" ref="X63:AK63" si="65">"kiss=""" &amp; JOIN(""" or kiss=""", FILTER($I:$I,$A:$A=$A63,J:J="1")) &amp; """"</f>
        <v>kiss="ska 212*" or kiss="ska 220*"</v>
      </c>
      <c r="Y63" s="27" t="str">
        <f t="shared" si="65"/>
        <v>kiss="ska 212*" or kiss="ska 220*"</v>
      </c>
      <c r="Z63" s="27" t="str">
        <f t="shared" si="65"/>
        <v>kiss="ska 212*" or kiss="ska 220*"</v>
      </c>
      <c r="AA63" s="27" t="str">
        <f t="shared" si="65"/>
        <v>kiss="ska 212*" or kiss="ska 220*" or kiss="jus 944.5"</v>
      </c>
      <c r="AB63" s="27" t="str">
        <f t="shared" si="65"/>
        <v>kiss="ska 212*" or kiss="ska 220*"</v>
      </c>
      <c r="AC63" s="27" t="str">
        <f t="shared" si="65"/>
        <v>kiss="ska 212*" or kiss="ska 220*" or kiss="jus 953.200"</v>
      </c>
      <c r="AD63" s="27" t="str">
        <f t="shared" si="65"/>
        <v>kiss="ska 212*" or kiss="ska 220*"</v>
      </c>
      <c r="AE63" s="27" t="str">
        <f t="shared" si="65"/>
        <v>kiss="ska 212*" or kiss="ska 220*" or kiss="jus 957.200"</v>
      </c>
      <c r="AF63" s="27" t="str">
        <f t="shared" si="65"/>
        <v>kiss="ska 212*" or kiss="ska 220*" or kiss="jus 955.250"</v>
      </c>
      <c r="AG63" s="27" t="str">
        <f t="shared" si="65"/>
        <v>kiss="jus 950.200"</v>
      </c>
      <c r="AH63" s="27" t="str">
        <f t="shared" si="65"/>
        <v>#N/A</v>
      </c>
      <c r="AI63" s="27" t="str">
        <f t="shared" si="65"/>
        <v>#N/A</v>
      </c>
      <c r="AJ63" s="27" t="str">
        <f t="shared" si="65"/>
        <v>#N/A</v>
      </c>
      <c r="AK63" s="27" t="str">
        <f t="shared" si="65"/>
        <v>#N/A</v>
      </c>
      <c r="AL63" s="27" t="s">
        <v>1529</v>
      </c>
    </row>
    <row r="64" ht="12.0" customHeight="1">
      <c r="A64" s="20" t="s">
        <v>539</v>
      </c>
      <c r="B64" s="19" t="str">
        <f>VLOOKUP(A64,SUB!A:B,2,FALSE)</f>
        <v>251</v>
      </c>
      <c r="C64" s="19" t="str">
        <f t="shared" si="3"/>
        <v>251</v>
      </c>
      <c r="D64" s="19" t="str">
        <f t="shared" si="9"/>
        <v>25X</v>
      </c>
      <c r="E64" s="19" t="str">
        <f t="shared" si="5"/>
        <v/>
      </c>
      <c r="F64" s="19" t="str">
        <f t="shared" si="6"/>
        <v>TRUE</v>
      </c>
      <c r="G64" s="19" t="str">
        <f t="shared" si="7"/>
        <v>0</v>
      </c>
      <c r="H64" s="20" t="s">
        <v>539</v>
      </c>
      <c r="I64" s="20" t="s">
        <v>1606</v>
      </c>
      <c r="S64" s="20" t="s">
        <v>206</v>
      </c>
      <c r="X64" s="27" t="str">
        <f t="shared" ref="X64:AK64" si="66">"kiss=""" &amp; JOIN(""" or kiss=""", FILTER($I:$I,$A:$A=$A64,J:J="1")) &amp; """"</f>
        <v>kiss="ska 212*" or kiss="ska 220*"</v>
      </c>
      <c r="Y64" s="27" t="str">
        <f t="shared" si="66"/>
        <v>kiss="ska 212*" or kiss="ska 220*"</v>
      </c>
      <c r="Z64" s="27" t="str">
        <f t="shared" si="66"/>
        <v>kiss="ska 212*" or kiss="ska 220*"</v>
      </c>
      <c r="AA64" s="27" t="str">
        <f t="shared" si="66"/>
        <v>kiss="ska 212*" or kiss="ska 220*" or kiss="jus 944.5"</v>
      </c>
      <c r="AB64" s="27" t="str">
        <f t="shared" si="66"/>
        <v>kiss="ska 212*" or kiss="ska 220*"</v>
      </c>
      <c r="AC64" s="27" t="str">
        <f t="shared" si="66"/>
        <v>kiss="ska 212*" or kiss="ska 220*" or kiss="jus 953.200"</v>
      </c>
      <c r="AD64" s="27" t="str">
        <f t="shared" si="66"/>
        <v>kiss="ska 212*" or kiss="ska 220*"</v>
      </c>
      <c r="AE64" s="27" t="str">
        <f t="shared" si="66"/>
        <v>kiss="ska 212*" or kiss="ska 220*" or kiss="jus 957.200"</v>
      </c>
      <c r="AF64" s="27" t="str">
        <f t="shared" si="66"/>
        <v>kiss="ska 212*" or kiss="ska 220*" or kiss="jus 955.250"</v>
      </c>
      <c r="AG64" s="27" t="str">
        <f t="shared" si="66"/>
        <v>kiss="jus 950.200"</v>
      </c>
      <c r="AH64" s="27" t="str">
        <f t="shared" si="66"/>
        <v>#N/A</v>
      </c>
      <c r="AI64" s="27" t="str">
        <f t="shared" si="66"/>
        <v>#N/A</v>
      </c>
      <c r="AJ64" s="27" t="str">
        <f t="shared" si="66"/>
        <v>#N/A</v>
      </c>
      <c r="AK64" s="27" t="str">
        <f t="shared" si="66"/>
        <v>#N/A</v>
      </c>
      <c r="AL64" s="27" t="s">
        <v>1529</v>
      </c>
    </row>
    <row r="65" ht="12.0" customHeight="1">
      <c r="A65" s="20" t="s">
        <v>539</v>
      </c>
      <c r="B65" s="19" t="str">
        <f>VLOOKUP(A65,SUB!A:B,2,FALSE)</f>
        <v>251</v>
      </c>
      <c r="C65" s="19" t="str">
        <f t="shared" si="3"/>
        <v>251</v>
      </c>
      <c r="D65" s="19" t="str">
        <f t="shared" si="9"/>
        <v>25X</v>
      </c>
      <c r="E65" s="19" t="str">
        <f t="shared" si="5"/>
        <v/>
      </c>
      <c r="F65" s="19" t="str">
        <f t="shared" si="6"/>
        <v>TRUE</v>
      </c>
      <c r="G65" s="19" t="str">
        <f t="shared" si="7"/>
        <v>0</v>
      </c>
      <c r="H65" s="20" t="s">
        <v>539</v>
      </c>
      <c r="I65" s="20" t="s">
        <v>1612</v>
      </c>
      <c r="Q65" s="20" t="s">
        <v>206</v>
      </c>
      <c r="X65" s="27" t="str">
        <f t="shared" ref="X65:AK65" si="67">"kiss=""" &amp; JOIN(""" or kiss=""", FILTER($I:$I,$A:$A=$A65,J:J="1")) &amp; """"</f>
        <v>kiss="ska 212*" or kiss="ska 220*"</v>
      </c>
      <c r="Y65" s="27" t="str">
        <f t="shared" si="67"/>
        <v>kiss="ska 212*" or kiss="ska 220*"</v>
      </c>
      <c r="Z65" s="27" t="str">
        <f t="shared" si="67"/>
        <v>kiss="ska 212*" or kiss="ska 220*"</v>
      </c>
      <c r="AA65" s="27" t="str">
        <f t="shared" si="67"/>
        <v>kiss="ska 212*" or kiss="ska 220*" or kiss="jus 944.5"</v>
      </c>
      <c r="AB65" s="27" t="str">
        <f t="shared" si="67"/>
        <v>kiss="ska 212*" or kiss="ska 220*"</v>
      </c>
      <c r="AC65" s="27" t="str">
        <f t="shared" si="67"/>
        <v>kiss="ska 212*" or kiss="ska 220*" or kiss="jus 953.200"</v>
      </c>
      <c r="AD65" s="27" t="str">
        <f t="shared" si="67"/>
        <v>kiss="ska 212*" or kiss="ska 220*"</v>
      </c>
      <c r="AE65" s="27" t="str">
        <f t="shared" si="67"/>
        <v>kiss="ska 212*" or kiss="ska 220*" or kiss="jus 957.200"</v>
      </c>
      <c r="AF65" s="27" t="str">
        <f t="shared" si="67"/>
        <v>kiss="ska 212*" or kiss="ska 220*" or kiss="jus 955.250"</v>
      </c>
      <c r="AG65" s="27" t="str">
        <f t="shared" si="67"/>
        <v>kiss="jus 950.200"</v>
      </c>
      <c r="AH65" s="27" t="str">
        <f t="shared" si="67"/>
        <v>#N/A</v>
      </c>
      <c r="AI65" s="27" t="str">
        <f t="shared" si="67"/>
        <v>#N/A</v>
      </c>
      <c r="AJ65" s="27" t="str">
        <f t="shared" si="67"/>
        <v>#N/A</v>
      </c>
      <c r="AK65" s="27" t="str">
        <f t="shared" si="67"/>
        <v>#N/A</v>
      </c>
      <c r="AL65" s="27" t="s">
        <v>1529</v>
      </c>
    </row>
    <row r="66" ht="12.0" customHeight="1">
      <c r="A66" s="20" t="s">
        <v>539</v>
      </c>
      <c r="B66" s="19" t="str">
        <f>VLOOKUP(A66,SUB!A:B,2,FALSE)</f>
        <v>251</v>
      </c>
      <c r="C66" s="19" t="str">
        <f t="shared" si="3"/>
        <v>251</v>
      </c>
      <c r="D66" s="19" t="str">
        <f t="shared" si="9"/>
        <v>25X</v>
      </c>
      <c r="E66" s="19" t="str">
        <f t="shared" si="5"/>
        <v/>
      </c>
      <c r="F66" s="19" t="str">
        <f t="shared" si="6"/>
        <v>TRUE</v>
      </c>
      <c r="G66" s="19" t="str">
        <f t="shared" si="7"/>
        <v>0</v>
      </c>
      <c r="H66" s="20" t="s">
        <v>539</v>
      </c>
      <c r="I66" s="20" t="s">
        <v>1620</v>
      </c>
      <c r="O66" s="20" t="s">
        <v>206</v>
      </c>
      <c r="X66" s="27" t="str">
        <f t="shared" ref="X66:AK66" si="68">"kiss=""" &amp; JOIN(""" or kiss=""", FILTER($I:$I,$A:$A=$A66,J:J="1")) &amp; """"</f>
        <v>kiss="ska 212*" or kiss="ska 220*"</v>
      </c>
      <c r="Y66" s="27" t="str">
        <f t="shared" si="68"/>
        <v>kiss="ska 212*" or kiss="ska 220*"</v>
      </c>
      <c r="Z66" s="27" t="str">
        <f t="shared" si="68"/>
        <v>kiss="ska 212*" or kiss="ska 220*"</v>
      </c>
      <c r="AA66" s="27" t="str">
        <f t="shared" si="68"/>
        <v>kiss="ska 212*" or kiss="ska 220*" or kiss="jus 944.5"</v>
      </c>
      <c r="AB66" s="27" t="str">
        <f t="shared" si="68"/>
        <v>kiss="ska 212*" or kiss="ska 220*"</v>
      </c>
      <c r="AC66" s="27" t="str">
        <f t="shared" si="68"/>
        <v>kiss="ska 212*" or kiss="ska 220*" or kiss="jus 953.200"</v>
      </c>
      <c r="AD66" s="27" t="str">
        <f t="shared" si="68"/>
        <v>kiss="ska 212*" or kiss="ska 220*"</v>
      </c>
      <c r="AE66" s="27" t="str">
        <f t="shared" si="68"/>
        <v>kiss="ska 212*" or kiss="ska 220*" or kiss="jus 957.200"</v>
      </c>
      <c r="AF66" s="27" t="str">
        <f t="shared" si="68"/>
        <v>kiss="ska 212*" or kiss="ska 220*" or kiss="jus 955.250"</v>
      </c>
      <c r="AG66" s="27" t="str">
        <f t="shared" si="68"/>
        <v>kiss="jus 950.200"</v>
      </c>
      <c r="AH66" s="27" t="str">
        <f t="shared" si="68"/>
        <v>#N/A</v>
      </c>
      <c r="AI66" s="27" t="str">
        <f t="shared" si="68"/>
        <v>#N/A</v>
      </c>
      <c r="AJ66" s="27" t="str">
        <f t="shared" si="68"/>
        <v>#N/A</v>
      </c>
      <c r="AK66" s="27" t="str">
        <f t="shared" si="68"/>
        <v>#N/A</v>
      </c>
      <c r="AL66" s="27" t="s">
        <v>1529</v>
      </c>
    </row>
    <row r="67" ht="12.0" customHeight="1">
      <c r="A67" s="20" t="s">
        <v>539</v>
      </c>
      <c r="B67" s="19" t="str">
        <f>VLOOKUP(A67,SUB!A:B,2,FALSE)</f>
        <v>251</v>
      </c>
      <c r="C67" s="19" t="str">
        <f t="shared" si="3"/>
        <v>251</v>
      </c>
      <c r="D67" s="19" t="str">
        <f t="shared" si="9"/>
        <v>25X</v>
      </c>
      <c r="E67" s="19" t="str">
        <f t="shared" si="5"/>
        <v/>
      </c>
      <c r="F67" s="19" t="str">
        <f t="shared" si="6"/>
        <v>TRUE</v>
      </c>
      <c r="G67" s="19" t="str">
        <f t="shared" si="7"/>
        <v>0</v>
      </c>
      <c r="H67" s="20" t="s">
        <v>539</v>
      </c>
      <c r="I67" s="20" t="s">
        <v>1640</v>
      </c>
      <c r="R67" s="20" t="s">
        <v>206</v>
      </c>
      <c r="X67" s="27" t="str">
        <f t="shared" ref="X67:AK67" si="69">"kiss=""" &amp; JOIN(""" or kiss=""", FILTER($I:$I,$A:$A=$A67,J:J="1")) &amp; """"</f>
        <v>kiss="ska 212*" or kiss="ska 220*"</v>
      </c>
      <c r="Y67" s="27" t="str">
        <f t="shared" si="69"/>
        <v>kiss="ska 212*" or kiss="ska 220*"</v>
      </c>
      <c r="Z67" s="27" t="str">
        <f t="shared" si="69"/>
        <v>kiss="ska 212*" or kiss="ska 220*"</v>
      </c>
      <c r="AA67" s="27" t="str">
        <f t="shared" si="69"/>
        <v>kiss="ska 212*" or kiss="ska 220*" or kiss="jus 944.5"</v>
      </c>
      <c r="AB67" s="27" t="str">
        <f t="shared" si="69"/>
        <v>kiss="ska 212*" or kiss="ska 220*"</v>
      </c>
      <c r="AC67" s="27" t="str">
        <f t="shared" si="69"/>
        <v>kiss="ska 212*" or kiss="ska 220*" or kiss="jus 953.200"</v>
      </c>
      <c r="AD67" s="27" t="str">
        <f t="shared" si="69"/>
        <v>kiss="ska 212*" or kiss="ska 220*"</v>
      </c>
      <c r="AE67" s="27" t="str">
        <f t="shared" si="69"/>
        <v>kiss="ska 212*" or kiss="ska 220*" or kiss="jus 957.200"</v>
      </c>
      <c r="AF67" s="27" t="str">
        <f t="shared" si="69"/>
        <v>kiss="ska 212*" or kiss="ska 220*" or kiss="jus 955.250"</v>
      </c>
      <c r="AG67" s="27" t="str">
        <f t="shared" si="69"/>
        <v>kiss="jus 950.200"</v>
      </c>
      <c r="AH67" s="27" t="str">
        <f t="shared" si="69"/>
        <v>#N/A</v>
      </c>
      <c r="AI67" s="27" t="str">
        <f t="shared" si="69"/>
        <v>#N/A</v>
      </c>
      <c r="AJ67" s="27" t="str">
        <f t="shared" si="69"/>
        <v>#N/A</v>
      </c>
      <c r="AK67" s="27" t="str">
        <f t="shared" si="69"/>
        <v>#N/A</v>
      </c>
      <c r="AL67" s="27" t="s">
        <v>1529</v>
      </c>
    </row>
    <row r="68" ht="12.0" customHeight="1">
      <c r="A68" s="20" t="s">
        <v>553</v>
      </c>
      <c r="B68" s="19" t="str">
        <f>VLOOKUP(A68,SUB!A:B,2,FALSE)</f>
        <v>252</v>
      </c>
      <c r="C68" s="19" t="str">
        <f t="shared" si="3"/>
        <v>252</v>
      </c>
      <c r="D68" s="19" t="str">
        <f t="shared" si="9"/>
        <v>25X</v>
      </c>
      <c r="E68" s="19" t="str">
        <f t="shared" si="5"/>
        <v/>
      </c>
      <c r="F68" s="19" t="str">
        <f t="shared" si="6"/>
        <v>TRUE</v>
      </c>
      <c r="G68" s="19" t="str">
        <f t="shared" si="7"/>
        <v>0</v>
      </c>
      <c r="H68" s="20" t="s">
        <v>553</v>
      </c>
      <c r="I68" s="20" t="s">
        <v>1664</v>
      </c>
      <c r="J68" s="20" t="s">
        <v>206</v>
      </c>
      <c r="K68" s="20" t="s">
        <v>206</v>
      </c>
      <c r="L68" s="20" t="s">
        <v>206</v>
      </c>
      <c r="M68" s="20" t="s">
        <v>206</v>
      </c>
      <c r="N68" s="20" t="s">
        <v>206</v>
      </c>
      <c r="O68" s="20" t="s">
        <v>206</v>
      </c>
      <c r="P68" s="20" t="s">
        <v>206</v>
      </c>
      <c r="Q68" s="20" t="s">
        <v>206</v>
      </c>
      <c r="R68" s="20" t="s">
        <v>206</v>
      </c>
      <c r="X68" s="27" t="str">
        <f t="shared" ref="X68:AK68" si="70">"kiss=""" &amp; JOIN(""" or kiss=""", FILTER($I:$I,$A:$A=$A68,J:J="1")) &amp; """"</f>
        <v>kiss="ska 347*" or kiss="ska 348*" or kiss="ska 355*"</v>
      </c>
      <c r="Y68" s="27" t="str">
        <f t="shared" si="70"/>
        <v>kiss="ska 347*" or kiss="ska 348*" or kiss="ska 349*"</v>
      </c>
      <c r="Z68" s="27" t="str">
        <f t="shared" si="70"/>
        <v>kiss="ska 347*" or kiss="ska 348*" or kiss="ska 349*" or kiss="ska 355*"</v>
      </c>
      <c r="AA68" s="27" t="str">
        <f t="shared" si="70"/>
        <v>kiss="ska 347*" or kiss="ska 348*" or kiss="ska 349*" or kiss="ska 355*"</v>
      </c>
      <c r="AB68" s="27" t="str">
        <f t="shared" si="70"/>
        <v>kiss="ska 347*" or kiss="ska 348*" or kiss="ska 349*" or kiss="ska 355*"</v>
      </c>
      <c r="AC68" s="27" t="str">
        <f t="shared" si="70"/>
        <v>kiss="ska 347*" or kiss="ska 348*" or kiss="ska 349*" or kiss="ska 355*"</v>
      </c>
      <c r="AD68" s="27" t="str">
        <f t="shared" si="70"/>
        <v>kiss="ska 347*" or kiss="ska 348*" or kiss="ska 349*" or kiss="ska 355*"</v>
      </c>
      <c r="AE68" s="27" t="str">
        <f t="shared" si="70"/>
        <v>kiss="ska 347*" or kiss="ska 348*" or kiss="ska 349*" or kiss="ska 355*"</v>
      </c>
      <c r="AF68" s="27" t="str">
        <f t="shared" si="70"/>
        <v>kiss="ska 347*" or kiss="ska 348*" or kiss="ska 349*" or kiss="ska 355*"</v>
      </c>
      <c r="AG68" s="27" t="str">
        <f t="shared" si="70"/>
        <v>#N/A</v>
      </c>
      <c r="AH68" s="27" t="str">
        <f t="shared" si="70"/>
        <v>#N/A</v>
      </c>
      <c r="AI68" s="27" t="str">
        <f t="shared" si="70"/>
        <v>#N/A</v>
      </c>
      <c r="AJ68" s="27" t="str">
        <f t="shared" si="70"/>
        <v>#N/A</v>
      </c>
      <c r="AK68" s="27" t="str">
        <f t="shared" si="70"/>
        <v>#N/A</v>
      </c>
      <c r="AL68" s="27" t="s">
        <v>1689</v>
      </c>
    </row>
    <row r="69" ht="12.0" customHeight="1">
      <c r="A69" s="20" t="s">
        <v>553</v>
      </c>
      <c r="B69" s="19" t="str">
        <f>VLOOKUP(A69,SUB!A:B,2,FALSE)</f>
        <v>252</v>
      </c>
      <c r="C69" s="19" t="str">
        <f t="shared" si="3"/>
        <v>252</v>
      </c>
      <c r="D69" s="19" t="str">
        <f t="shared" si="9"/>
        <v>25X</v>
      </c>
      <c r="E69" s="19" t="str">
        <f t="shared" si="5"/>
        <v/>
      </c>
      <c r="F69" s="19" t="str">
        <f t="shared" si="6"/>
        <v>TRUE</v>
      </c>
      <c r="G69" s="19" t="str">
        <f t="shared" si="7"/>
        <v>0</v>
      </c>
      <c r="H69" s="20" t="s">
        <v>553</v>
      </c>
      <c r="I69" s="20" t="s">
        <v>1694</v>
      </c>
      <c r="J69" s="20" t="s">
        <v>206</v>
      </c>
      <c r="K69" s="20" t="s">
        <v>206</v>
      </c>
      <c r="L69" s="20" t="s">
        <v>206</v>
      </c>
      <c r="M69" s="20" t="s">
        <v>206</v>
      </c>
      <c r="N69" s="20" t="s">
        <v>206</v>
      </c>
      <c r="O69" s="20" t="s">
        <v>206</v>
      </c>
      <c r="P69" s="20" t="s">
        <v>206</v>
      </c>
      <c r="Q69" s="20" t="s">
        <v>206</v>
      </c>
      <c r="R69" s="20" t="s">
        <v>206</v>
      </c>
      <c r="X69" s="27" t="str">
        <f t="shared" ref="X69:AK69" si="71">"kiss=""" &amp; JOIN(""" or kiss=""", FILTER($I:$I,$A:$A=$A69,J:J="1")) &amp; """"</f>
        <v>kiss="ska 347*" or kiss="ska 348*" or kiss="ska 355*"</v>
      </c>
      <c r="Y69" s="27" t="str">
        <f t="shared" si="71"/>
        <v>kiss="ska 347*" or kiss="ska 348*" or kiss="ska 349*"</v>
      </c>
      <c r="Z69" s="27" t="str">
        <f t="shared" si="71"/>
        <v>kiss="ska 347*" or kiss="ska 348*" or kiss="ska 349*" or kiss="ska 355*"</v>
      </c>
      <c r="AA69" s="27" t="str">
        <f t="shared" si="71"/>
        <v>kiss="ska 347*" or kiss="ska 348*" or kiss="ska 349*" or kiss="ska 355*"</v>
      </c>
      <c r="AB69" s="27" t="str">
        <f t="shared" si="71"/>
        <v>kiss="ska 347*" or kiss="ska 348*" or kiss="ska 349*" or kiss="ska 355*"</v>
      </c>
      <c r="AC69" s="27" t="str">
        <f t="shared" si="71"/>
        <v>kiss="ska 347*" or kiss="ska 348*" or kiss="ska 349*" or kiss="ska 355*"</v>
      </c>
      <c r="AD69" s="27" t="str">
        <f t="shared" si="71"/>
        <v>kiss="ska 347*" or kiss="ska 348*" or kiss="ska 349*" or kiss="ska 355*"</v>
      </c>
      <c r="AE69" s="27" t="str">
        <f t="shared" si="71"/>
        <v>kiss="ska 347*" or kiss="ska 348*" or kiss="ska 349*" or kiss="ska 355*"</v>
      </c>
      <c r="AF69" s="27" t="str">
        <f t="shared" si="71"/>
        <v>kiss="ska 347*" or kiss="ska 348*" or kiss="ska 349*" or kiss="ska 355*"</v>
      </c>
      <c r="AG69" s="27" t="str">
        <f t="shared" si="71"/>
        <v>#N/A</v>
      </c>
      <c r="AH69" s="27" t="str">
        <f t="shared" si="71"/>
        <v>#N/A</v>
      </c>
      <c r="AI69" s="27" t="str">
        <f t="shared" si="71"/>
        <v>#N/A</v>
      </c>
      <c r="AJ69" s="27" t="str">
        <f t="shared" si="71"/>
        <v>#N/A</v>
      </c>
      <c r="AK69" s="27" t="str">
        <f t="shared" si="71"/>
        <v>#N/A</v>
      </c>
      <c r="AL69" s="27" t="s">
        <v>1689</v>
      </c>
    </row>
    <row r="70" ht="12.0" customHeight="1">
      <c r="A70" s="20" t="s">
        <v>553</v>
      </c>
      <c r="B70" s="19" t="str">
        <f>VLOOKUP(A70,SUB!A:B,2,FALSE)</f>
        <v>252</v>
      </c>
      <c r="C70" s="19" t="str">
        <f t="shared" si="3"/>
        <v>252</v>
      </c>
      <c r="D70" s="19" t="str">
        <f t="shared" si="9"/>
        <v>25X</v>
      </c>
      <c r="E70" s="19" t="str">
        <f t="shared" si="5"/>
        <v/>
      </c>
      <c r="F70" s="19" t="str">
        <f t="shared" si="6"/>
        <v>TRUE</v>
      </c>
      <c r="G70" s="19" t="str">
        <f t="shared" si="7"/>
        <v>0</v>
      </c>
      <c r="H70" s="20" t="s">
        <v>553</v>
      </c>
      <c r="I70" s="20" t="s">
        <v>1722</v>
      </c>
      <c r="K70" s="20" t="s">
        <v>206</v>
      </c>
      <c r="L70" s="20" t="s">
        <v>206</v>
      </c>
      <c r="M70" s="20" t="s">
        <v>206</v>
      </c>
      <c r="N70" s="20" t="s">
        <v>206</v>
      </c>
      <c r="O70" s="20" t="s">
        <v>206</v>
      </c>
      <c r="P70" s="20" t="s">
        <v>206</v>
      </c>
      <c r="Q70" s="20" t="s">
        <v>206</v>
      </c>
      <c r="R70" s="20" t="s">
        <v>206</v>
      </c>
      <c r="X70" s="27" t="str">
        <f t="shared" ref="X70:AK70" si="72">"kiss=""" &amp; JOIN(""" or kiss=""", FILTER($I:$I,$A:$A=$A70,J:J="1")) &amp; """"</f>
        <v>kiss="ska 347*" or kiss="ska 348*" or kiss="ska 355*"</v>
      </c>
      <c r="Y70" s="27" t="str">
        <f t="shared" si="72"/>
        <v>kiss="ska 347*" or kiss="ska 348*" or kiss="ska 349*"</v>
      </c>
      <c r="Z70" s="27" t="str">
        <f t="shared" si="72"/>
        <v>kiss="ska 347*" or kiss="ska 348*" or kiss="ska 349*" or kiss="ska 355*"</v>
      </c>
      <c r="AA70" s="27" t="str">
        <f t="shared" si="72"/>
        <v>kiss="ska 347*" or kiss="ska 348*" or kiss="ska 349*" or kiss="ska 355*"</v>
      </c>
      <c r="AB70" s="27" t="str">
        <f t="shared" si="72"/>
        <v>kiss="ska 347*" or kiss="ska 348*" or kiss="ska 349*" or kiss="ska 355*"</v>
      </c>
      <c r="AC70" s="27" t="str">
        <f t="shared" si="72"/>
        <v>kiss="ska 347*" or kiss="ska 348*" or kiss="ska 349*" or kiss="ska 355*"</v>
      </c>
      <c r="AD70" s="27" t="str">
        <f t="shared" si="72"/>
        <v>kiss="ska 347*" or kiss="ska 348*" or kiss="ska 349*" or kiss="ska 355*"</v>
      </c>
      <c r="AE70" s="27" t="str">
        <f t="shared" si="72"/>
        <v>kiss="ska 347*" or kiss="ska 348*" or kiss="ska 349*" or kiss="ska 355*"</v>
      </c>
      <c r="AF70" s="27" t="str">
        <f t="shared" si="72"/>
        <v>kiss="ska 347*" or kiss="ska 348*" or kiss="ska 349*" or kiss="ska 355*"</v>
      </c>
      <c r="AG70" s="27" t="str">
        <f t="shared" si="72"/>
        <v>#N/A</v>
      </c>
      <c r="AH70" s="27" t="str">
        <f t="shared" si="72"/>
        <v>#N/A</v>
      </c>
      <c r="AI70" s="27" t="str">
        <f t="shared" si="72"/>
        <v>#N/A</v>
      </c>
      <c r="AJ70" s="27" t="str">
        <f t="shared" si="72"/>
        <v>#N/A</v>
      </c>
      <c r="AK70" s="27" t="str">
        <f t="shared" si="72"/>
        <v>#N/A</v>
      </c>
      <c r="AL70" s="27" t="s">
        <v>1689</v>
      </c>
    </row>
    <row r="71" ht="12.0" customHeight="1">
      <c r="A71" s="20" t="s">
        <v>553</v>
      </c>
      <c r="B71" s="19" t="str">
        <f>VLOOKUP(A71,SUB!A:B,2,FALSE)</f>
        <v>252</v>
      </c>
      <c r="C71" s="19" t="str">
        <f t="shared" si="3"/>
        <v>252</v>
      </c>
      <c r="D71" s="19" t="str">
        <f t="shared" si="9"/>
        <v>25X</v>
      </c>
      <c r="E71" s="19" t="str">
        <f t="shared" si="5"/>
        <v/>
      </c>
      <c r="F71" s="19" t="str">
        <f t="shared" si="6"/>
        <v>TRUE</v>
      </c>
      <c r="G71" s="19" t="str">
        <f t="shared" si="7"/>
        <v>0</v>
      </c>
      <c r="H71" s="20" t="s">
        <v>553</v>
      </c>
      <c r="I71" s="20" t="s">
        <v>1752</v>
      </c>
      <c r="J71" s="20" t="s">
        <v>206</v>
      </c>
      <c r="L71" s="20" t="s">
        <v>206</v>
      </c>
      <c r="M71" s="20" t="s">
        <v>206</v>
      </c>
      <c r="N71" s="20" t="s">
        <v>206</v>
      </c>
      <c r="O71" s="20" t="s">
        <v>206</v>
      </c>
      <c r="P71" s="20" t="s">
        <v>206</v>
      </c>
      <c r="Q71" s="20" t="s">
        <v>206</v>
      </c>
      <c r="R71" s="20" t="s">
        <v>206</v>
      </c>
      <c r="X71" s="27" t="str">
        <f t="shared" ref="X71:AK71" si="73">"kiss=""" &amp; JOIN(""" or kiss=""", FILTER($I:$I,$A:$A=$A71,J:J="1")) &amp; """"</f>
        <v>kiss="ska 347*" or kiss="ska 348*" or kiss="ska 355*"</v>
      </c>
      <c r="Y71" s="27" t="str">
        <f t="shared" si="73"/>
        <v>kiss="ska 347*" or kiss="ska 348*" or kiss="ska 349*"</v>
      </c>
      <c r="Z71" s="27" t="str">
        <f t="shared" si="73"/>
        <v>kiss="ska 347*" or kiss="ska 348*" or kiss="ska 349*" or kiss="ska 355*"</v>
      </c>
      <c r="AA71" s="27" t="str">
        <f t="shared" si="73"/>
        <v>kiss="ska 347*" or kiss="ska 348*" or kiss="ska 349*" or kiss="ska 355*"</v>
      </c>
      <c r="AB71" s="27" t="str">
        <f t="shared" si="73"/>
        <v>kiss="ska 347*" or kiss="ska 348*" or kiss="ska 349*" or kiss="ska 355*"</v>
      </c>
      <c r="AC71" s="27" t="str">
        <f t="shared" si="73"/>
        <v>kiss="ska 347*" or kiss="ska 348*" or kiss="ska 349*" or kiss="ska 355*"</v>
      </c>
      <c r="AD71" s="27" t="str">
        <f t="shared" si="73"/>
        <v>kiss="ska 347*" or kiss="ska 348*" or kiss="ska 349*" or kiss="ska 355*"</v>
      </c>
      <c r="AE71" s="27" t="str">
        <f t="shared" si="73"/>
        <v>kiss="ska 347*" or kiss="ska 348*" or kiss="ska 349*" or kiss="ska 355*"</v>
      </c>
      <c r="AF71" s="27" t="str">
        <f t="shared" si="73"/>
        <v>kiss="ska 347*" or kiss="ska 348*" or kiss="ska 349*" or kiss="ska 355*"</v>
      </c>
      <c r="AG71" s="27" t="str">
        <f t="shared" si="73"/>
        <v>#N/A</v>
      </c>
      <c r="AH71" s="27" t="str">
        <f t="shared" si="73"/>
        <v>#N/A</v>
      </c>
      <c r="AI71" s="27" t="str">
        <f t="shared" si="73"/>
        <v>#N/A</v>
      </c>
      <c r="AJ71" s="27" t="str">
        <f t="shared" si="73"/>
        <v>#N/A</v>
      </c>
      <c r="AK71" s="27" t="str">
        <f t="shared" si="73"/>
        <v>#N/A</v>
      </c>
      <c r="AL71" s="27" t="s">
        <v>1689</v>
      </c>
    </row>
    <row r="72" ht="12.0" customHeight="1">
      <c r="A72" s="20" t="s">
        <v>573</v>
      </c>
      <c r="B72" s="19" t="str">
        <f>VLOOKUP(A72,SUB!A:B,2,FALSE)</f>
        <v>253</v>
      </c>
      <c r="C72" s="19" t="str">
        <f t="shared" si="3"/>
        <v>253</v>
      </c>
      <c r="D72" s="19" t="str">
        <f t="shared" si="9"/>
        <v>25X</v>
      </c>
      <c r="E72" s="19" t="str">
        <f t="shared" si="5"/>
        <v/>
      </c>
      <c r="F72" s="19" t="str">
        <f t="shared" si="6"/>
        <v>TRUE</v>
      </c>
      <c r="G72" s="19" t="str">
        <f t="shared" si="7"/>
        <v>0</v>
      </c>
      <c r="H72" s="20" t="s">
        <v>573</v>
      </c>
      <c r="I72" s="20" t="s">
        <v>1799</v>
      </c>
      <c r="J72" s="20" t="s">
        <v>206</v>
      </c>
      <c r="K72" s="20" t="s">
        <v>206</v>
      </c>
      <c r="L72" s="20" t="s">
        <v>206</v>
      </c>
      <c r="M72" s="20" t="s">
        <v>206</v>
      </c>
      <c r="N72" s="20" t="s">
        <v>206</v>
      </c>
      <c r="O72" s="20" t="s">
        <v>206</v>
      </c>
      <c r="P72" s="20" t="s">
        <v>206</v>
      </c>
      <c r="Q72" s="20" t="s">
        <v>206</v>
      </c>
      <c r="R72" s="20" t="s">
        <v>206</v>
      </c>
      <c r="X72" s="27" t="str">
        <f t="shared" ref="X72:AK72" si="74">"kiss=""" &amp; JOIN(""" or kiss=""", FILTER($I:$I,$A:$A=$A72,J:J="1")) &amp; """"</f>
        <v>kiss="ska 481*" or kiss="ska 483*" or kiss="ska 487*"</v>
      </c>
      <c r="Y72" s="27" t="str">
        <f t="shared" si="74"/>
        <v>kiss="ska 481*" or kiss="ska 483*" or kiss="ska 487*"</v>
      </c>
      <c r="Z72" s="27" t="str">
        <f t="shared" si="74"/>
        <v>kiss="ska 481*" or kiss="ska 483*" or kiss="ska 487*"</v>
      </c>
      <c r="AA72" s="27" t="str">
        <f t="shared" si="74"/>
        <v>kiss="ska 481*" or kiss="ska 483*" or kiss="ska 487*"</v>
      </c>
      <c r="AB72" s="27" t="str">
        <f t="shared" si="74"/>
        <v>kiss="ska 481*" or kiss="ska 483*" or kiss="ska 487*"</v>
      </c>
      <c r="AC72" s="27" t="str">
        <f t="shared" si="74"/>
        <v>kiss="ska 481*" or kiss="ska 483*" or kiss="ska 487*"</v>
      </c>
      <c r="AD72" s="27" t="str">
        <f t="shared" si="74"/>
        <v>kiss="ska 481*" or kiss="ska 483*" or kiss="ska 487*"</v>
      </c>
      <c r="AE72" s="27" t="str">
        <f t="shared" si="74"/>
        <v>kiss="ska 481*" or kiss="ska 483*" or kiss="ska 487*"</v>
      </c>
      <c r="AF72" s="27" t="str">
        <f t="shared" si="74"/>
        <v>kiss="ska 481*" or kiss="ska 483*" or kiss="ska 487*"</v>
      </c>
      <c r="AG72" s="27" t="str">
        <f t="shared" si="74"/>
        <v>#N/A</v>
      </c>
      <c r="AH72" s="27" t="str">
        <f t="shared" si="74"/>
        <v>#N/A</v>
      </c>
      <c r="AI72" s="27" t="str">
        <f t="shared" si="74"/>
        <v>#N/A</v>
      </c>
      <c r="AJ72" s="27" t="str">
        <f t="shared" si="74"/>
        <v>#N/A</v>
      </c>
      <c r="AK72" s="27" t="str">
        <f t="shared" si="74"/>
        <v>#N/A</v>
      </c>
      <c r="AL72" s="27" t="s">
        <v>1833</v>
      </c>
    </row>
    <row r="73" ht="12.0" customHeight="1">
      <c r="A73" s="20" t="s">
        <v>573</v>
      </c>
      <c r="B73" s="19" t="str">
        <f>VLOOKUP(A73,SUB!A:B,2,FALSE)</f>
        <v>253</v>
      </c>
      <c r="C73" s="19" t="str">
        <f t="shared" si="3"/>
        <v>253</v>
      </c>
      <c r="D73" s="19" t="str">
        <f t="shared" si="9"/>
        <v>25X</v>
      </c>
      <c r="E73" s="19" t="str">
        <f t="shared" si="5"/>
        <v/>
      </c>
      <c r="F73" s="19" t="str">
        <f t="shared" si="6"/>
        <v>TRUE</v>
      </c>
      <c r="G73" s="19" t="str">
        <f t="shared" si="7"/>
        <v>0</v>
      </c>
      <c r="H73" s="20" t="s">
        <v>573</v>
      </c>
      <c r="I73" s="20" t="s">
        <v>1840</v>
      </c>
      <c r="J73" s="20" t="s">
        <v>206</v>
      </c>
      <c r="K73" s="20" t="s">
        <v>206</v>
      </c>
      <c r="L73" s="20" t="s">
        <v>206</v>
      </c>
      <c r="M73" s="20" t="s">
        <v>206</v>
      </c>
      <c r="N73" s="20" t="s">
        <v>206</v>
      </c>
      <c r="O73" s="20" t="s">
        <v>206</v>
      </c>
      <c r="P73" s="20" t="s">
        <v>206</v>
      </c>
      <c r="Q73" s="20" t="s">
        <v>206</v>
      </c>
      <c r="R73" s="20" t="s">
        <v>206</v>
      </c>
      <c r="X73" s="27" t="str">
        <f t="shared" ref="X73:AK73" si="75">"kiss=""" &amp; JOIN(""" or kiss=""", FILTER($I:$I,$A:$A=$A73,J:J="1")) &amp; """"</f>
        <v>kiss="ska 481*" or kiss="ska 483*" or kiss="ska 487*"</v>
      </c>
      <c r="Y73" s="27" t="str">
        <f t="shared" si="75"/>
        <v>kiss="ska 481*" or kiss="ska 483*" or kiss="ska 487*"</v>
      </c>
      <c r="Z73" s="27" t="str">
        <f t="shared" si="75"/>
        <v>kiss="ska 481*" or kiss="ska 483*" or kiss="ska 487*"</v>
      </c>
      <c r="AA73" s="27" t="str">
        <f t="shared" si="75"/>
        <v>kiss="ska 481*" or kiss="ska 483*" or kiss="ska 487*"</v>
      </c>
      <c r="AB73" s="27" t="str">
        <f t="shared" si="75"/>
        <v>kiss="ska 481*" or kiss="ska 483*" or kiss="ska 487*"</v>
      </c>
      <c r="AC73" s="27" t="str">
        <f t="shared" si="75"/>
        <v>kiss="ska 481*" or kiss="ska 483*" or kiss="ska 487*"</v>
      </c>
      <c r="AD73" s="27" t="str">
        <f t="shared" si="75"/>
        <v>kiss="ska 481*" or kiss="ska 483*" or kiss="ska 487*"</v>
      </c>
      <c r="AE73" s="27" t="str">
        <f t="shared" si="75"/>
        <v>kiss="ska 481*" or kiss="ska 483*" or kiss="ska 487*"</v>
      </c>
      <c r="AF73" s="27" t="str">
        <f t="shared" si="75"/>
        <v>kiss="ska 481*" or kiss="ska 483*" or kiss="ska 487*"</v>
      </c>
      <c r="AG73" s="27" t="str">
        <f t="shared" si="75"/>
        <v>#N/A</v>
      </c>
      <c r="AH73" s="27" t="str">
        <f t="shared" si="75"/>
        <v>#N/A</v>
      </c>
      <c r="AI73" s="27" t="str">
        <f t="shared" si="75"/>
        <v>#N/A</v>
      </c>
      <c r="AJ73" s="27" t="str">
        <f t="shared" si="75"/>
        <v>#N/A</v>
      </c>
      <c r="AK73" s="27" t="str">
        <f t="shared" si="75"/>
        <v>#N/A</v>
      </c>
      <c r="AL73" s="27" t="s">
        <v>1833</v>
      </c>
    </row>
    <row r="74" ht="12.0" customHeight="1">
      <c r="A74" s="20" t="s">
        <v>573</v>
      </c>
      <c r="B74" s="19" t="str">
        <f>VLOOKUP(A74,SUB!A:B,2,FALSE)</f>
        <v>253</v>
      </c>
      <c r="C74" s="19" t="str">
        <f t="shared" si="3"/>
        <v>253</v>
      </c>
      <c r="D74" s="19" t="str">
        <f t="shared" si="9"/>
        <v>25X</v>
      </c>
      <c r="E74" s="19" t="str">
        <f t="shared" si="5"/>
        <v/>
      </c>
      <c r="F74" s="19" t="str">
        <f t="shared" si="6"/>
        <v>TRUE</v>
      </c>
      <c r="G74" s="19" t="str">
        <f t="shared" si="7"/>
        <v>0</v>
      </c>
      <c r="H74" s="20" t="s">
        <v>573</v>
      </c>
      <c r="I74" s="20" t="s">
        <v>1854</v>
      </c>
      <c r="J74" s="20" t="s">
        <v>206</v>
      </c>
      <c r="K74" s="20" t="s">
        <v>206</v>
      </c>
      <c r="L74" s="20" t="s">
        <v>206</v>
      </c>
      <c r="M74" s="20" t="s">
        <v>206</v>
      </c>
      <c r="N74" s="20" t="s">
        <v>206</v>
      </c>
      <c r="O74" s="20" t="s">
        <v>206</v>
      </c>
      <c r="P74" s="20" t="s">
        <v>206</v>
      </c>
      <c r="Q74" s="20" t="s">
        <v>206</v>
      </c>
      <c r="R74" s="20" t="s">
        <v>206</v>
      </c>
      <c r="X74" s="27" t="str">
        <f t="shared" ref="X74:AK74" si="76">"kiss=""" &amp; JOIN(""" or kiss=""", FILTER($I:$I,$A:$A=$A74,J:J="1")) &amp; """"</f>
        <v>kiss="ska 481*" or kiss="ska 483*" or kiss="ska 487*"</v>
      </c>
      <c r="Y74" s="27" t="str">
        <f t="shared" si="76"/>
        <v>kiss="ska 481*" or kiss="ska 483*" or kiss="ska 487*"</v>
      </c>
      <c r="Z74" s="27" t="str">
        <f t="shared" si="76"/>
        <v>kiss="ska 481*" or kiss="ska 483*" or kiss="ska 487*"</v>
      </c>
      <c r="AA74" s="27" t="str">
        <f t="shared" si="76"/>
        <v>kiss="ska 481*" or kiss="ska 483*" or kiss="ska 487*"</v>
      </c>
      <c r="AB74" s="27" t="str">
        <f t="shared" si="76"/>
        <v>kiss="ska 481*" or kiss="ska 483*" or kiss="ska 487*"</v>
      </c>
      <c r="AC74" s="27" t="str">
        <f t="shared" si="76"/>
        <v>kiss="ska 481*" or kiss="ska 483*" or kiss="ska 487*"</v>
      </c>
      <c r="AD74" s="27" t="str">
        <f t="shared" si="76"/>
        <v>kiss="ska 481*" or kiss="ska 483*" or kiss="ska 487*"</v>
      </c>
      <c r="AE74" s="27" t="str">
        <f t="shared" si="76"/>
        <v>kiss="ska 481*" or kiss="ska 483*" or kiss="ska 487*"</v>
      </c>
      <c r="AF74" s="27" t="str">
        <f t="shared" si="76"/>
        <v>kiss="ska 481*" or kiss="ska 483*" or kiss="ska 487*"</v>
      </c>
      <c r="AG74" s="27" t="str">
        <f t="shared" si="76"/>
        <v>#N/A</v>
      </c>
      <c r="AH74" s="27" t="str">
        <f t="shared" si="76"/>
        <v>#N/A</v>
      </c>
      <c r="AI74" s="27" t="str">
        <f t="shared" si="76"/>
        <v>#N/A</v>
      </c>
      <c r="AJ74" s="27" t="str">
        <f t="shared" si="76"/>
        <v>#N/A</v>
      </c>
      <c r="AK74" s="27" t="str">
        <f t="shared" si="76"/>
        <v>#N/A</v>
      </c>
      <c r="AL74" s="27" t="s">
        <v>1833</v>
      </c>
    </row>
    <row r="75" ht="12.0" customHeight="1">
      <c r="A75" s="20" t="s">
        <v>585</v>
      </c>
      <c r="B75" s="19" t="str">
        <f>VLOOKUP(A75,SUB!A:B,2,FALSE)</f>
        <v>254</v>
      </c>
      <c r="C75" s="19" t="str">
        <f t="shared" si="3"/>
        <v>254</v>
      </c>
      <c r="D75" s="19" t="str">
        <f t="shared" si="9"/>
        <v>25X</v>
      </c>
      <c r="E75" s="19" t="str">
        <f t="shared" si="5"/>
        <v/>
      </c>
      <c r="F75" s="19" t="str">
        <f t="shared" si="6"/>
        <v>TRUE</v>
      </c>
      <c r="G75" s="19" t="str">
        <f t="shared" si="7"/>
        <v>0</v>
      </c>
      <c r="H75" s="20" t="s">
        <v>585</v>
      </c>
      <c r="I75" s="20" t="s">
        <v>1885</v>
      </c>
      <c r="L75" s="20" t="s">
        <v>206</v>
      </c>
      <c r="M75" s="20" t="s">
        <v>206</v>
      </c>
      <c r="N75" s="20" t="s">
        <v>206</v>
      </c>
      <c r="O75" s="20" t="s">
        <v>206</v>
      </c>
      <c r="P75" s="20" t="s">
        <v>206</v>
      </c>
      <c r="Q75" s="20" t="s">
        <v>206</v>
      </c>
      <c r="R75" s="20" t="s">
        <v>206</v>
      </c>
      <c r="X75" s="27" t="str">
        <f t="shared" ref="X75:AK75" si="77">"kiss=""" &amp; JOIN(""" or kiss=""", FILTER($I:$I,$A:$A=$A75,J:J="1")) &amp; """"</f>
        <v>#N/A</v>
      </c>
      <c r="Y75" s="27" t="str">
        <f t="shared" si="77"/>
        <v>#N/A</v>
      </c>
      <c r="Z75" s="27" t="str">
        <f t="shared" si="77"/>
        <v>kiss="ska 656*" or kiss="ska 658*"</v>
      </c>
      <c r="AA75" s="27" t="str">
        <f t="shared" si="77"/>
        <v>kiss="ska 656*" or kiss="ska 658*"</v>
      </c>
      <c r="AB75" s="27" t="str">
        <f t="shared" si="77"/>
        <v>kiss="ska 656*" or kiss="ska 658*"</v>
      </c>
      <c r="AC75" s="27" t="str">
        <f t="shared" si="77"/>
        <v>kiss="ska 656*" or kiss="ska 658*"</v>
      </c>
      <c r="AD75" s="27" t="str">
        <f t="shared" si="77"/>
        <v>kiss="ska 656*" or kiss="ska 658*"</v>
      </c>
      <c r="AE75" s="27" t="str">
        <f t="shared" si="77"/>
        <v>kiss="ska 656*" or kiss="ska 658*"</v>
      </c>
      <c r="AF75" s="27" t="str">
        <f t="shared" si="77"/>
        <v>kiss="ska 656*" or kiss="ska 658*"</v>
      </c>
      <c r="AG75" s="27" t="str">
        <f t="shared" si="77"/>
        <v>#N/A</v>
      </c>
      <c r="AH75" s="27" t="str">
        <f t="shared" si="77"/>
        <v>#N/A</v>
      </c>
      <c r="AI75" s="27" t="str">
        <f t="shared" si="77"/>
        <v>#N/A</v>
      </c>
      <c r="AJ75" s="27" t="str">
        <f t="shared" si="77"/>
        <v>#N/A</v>
      </c>
      <c r="AK75" s="27" t="str">
        <f t="shared" si="77"/>
        <v>#N/A</v>
      </c>
      <c r="AL75" s="27" t="s">
        <v>1903</v>
      </c>
    </row>
    <row r="76" ht="12.0" customHeight="1">
      <c r="A76" s="20" t="s">
        <v>585</v>
      </c>
      <c r="B76" s="19" t="str">
        <f>VLOOKUP(A76,SUB!A:B,2,FALSE)</f>
        <v>254</v>
      </c>
      <c r="C76" s="19" t="str">
        <f t="shared" si="3"/>
        <v>254</v>
      </c>
      <c r="D76" s="19" t="str">
        <f t="shared" si="9"/>
        <v>25X</v>
      </c>
      <c r="E76" s="19" t="str">
        <f t="shared" si="5"/>
        <v/>
      </c>
      <c r="F76" s="19" t="str">
        <f t="shared" si="6"/>
        <v>TRUE</v>
      </c>
      <c r="G76" s="19" t="str">
        <f t="shared" si="7"/>
        <v>0</v>
      </c>
      <c r="H76" s="20" t="s">
        <v>585</v>
      </c>
      <c r="I76" s="20" t="s">
        <v>1909</v>
      </c>
      <c r="L76" s="20" t="s">
        <v>206</v>
      </c>
      <c r="M76" s="20" t="s">
        <v>206</v>
      </c>
      <c r="N76" s="20" t="s">
        <v>206</v>
      </c>
      <c r="O76" s="20" t="s">
        <v>206</v>
      </c>
      <c r="P76" s="20" t="s">
        <v>206</v>
      </c>
      <c r="Q76" s="20" t="s">
        <v>206</v>
      </c>
      <c r="R76" s="20" t="s">
        <v>206</v>
      </c>
      <c r="X76" s="27" t="str">
        <f t="shared" ref="X76:AK76" si="78">"kiss=""" &amp; JOIN(""" or kiss=""", FILTER($I:$I,$A:$A=$A76,J:J="1")) &amp; """"</f>
        <v>#N/A</v>
      </c>
      <c r="Y76" s="27" t="str">
        <f t="shared" si="78"/>
        <v>#N/A</v>
      </c>
      <c r="Z76" s="27" t="str">
        <f t="shared" si="78"/>
        <v>kiss="ska 656*" or kiss="ska 658*"</v>
      </c>
      <c r="AA76" s="27" t="str">
        <f t="shared" si="78"/>
        <v>kiss="ska 656*" or kiss="ska 658*"</v>
      </c>
      <c r="AB76" s="27" t="str">
        <f t="shared" si="78"/>
        <v>kiss="ska 656*" or kiss="ska 658*"</v>
      </c>
      <c r="AC76" s="27" t="str">
        <f t="shared" si="78"/>
        <v>kiss="ska 656*" or kiss="ska 658*"</v>
      </c>
      <c r="AD76" s="27" t="str">
        <f t="shared" si="78"/>
        <v>kiss="ska 656*" or kiss="ska 658*"</v>
      </c>
      <c r="AE76" s="27" t="str">
        <f t="shared" si="78"/>
        <v>kiss="ska 656*" or kiss="ska 658*"</v>
      </c>
      <c r="AF76" s="27" t="str">
        <f t="shared" si="78"/>
        <v>kiss="ska 656*" or kiss="ska 658*"</v>
      </c>
      <c r="AG76" s="27" t="str">
        <f t="shared" si="78"/>
        <v>#N/A</v>
      </c>
      <c r="AH76" s="27" t="str">
        <f t="shared" si="78"/>
        <v>#N/A</v>
      </c>
      <c r="AI76" s="27" t="str">
        <f t="shared" si="78"/>
        <v>#N/A</v>
      </c>
      <c r="AJ76" s="27" t="str">
        <f t="shared" si="78"/>
        <v>#N/A</v>
      </c>
      <c r="AK76" s="27" t="str">
        <f t="shared" si="78"/>
        <v>#N/A</v>
      </c>
      <c r="AL76" s="27" t="s">
        <v>1903</v>
      </c>
    </row>
    <row r="77" ht="12.0" customHeight="1">
      <c r="A77" s="20" t="s">
        <v>658</v>
      </c>
      <c r="B77" s="19" t="str">
        <f>VLOOKUP(A77,HGW!A:B,2,FALSE)</f>
        <v>255</v>
      </c>
      <c r="C77" s="19" t="str">
        <f t="shared" si="3"/>
        <v>255</v>
      </c>
      <c r="D77" s="19" t="str">
        <f t="shared" si="9"/>
        <v>25X</v>
      </c>
      <c r="E77" s="19" t="str">
        <f t="shared" si="5"/>
        <v/>
      </c>
      <c r="F77" s="19" t="str">
        <f t="shared" si="6"/>
        <v>TRUE</v>
      </c>
      <c r="G77" s="19" t="str">
        <f t="shared" si="7"/>
        <v>0</v>
      </c>
      <c r="H77" s="20" t="s">
        <v>658</v>
      </c>
      <c r="I77" s="20" t="s">
        <v>1885</v>
      </c>
      <c r="L77" s="20" t="s">
        <v>206</v>
      </c>
      <c r="M77" s="20" t="s">
        <v>206</v>
      </c>
      <c r="N77" s="20" t="s">
        <v>206</v>
      </c>
      <c r="O77" s="20" t="s">
        <v>206</v>
      </c>
      <c r="P77" s="20" t="s">
        <v>206</v>
      </c>
      <c r="Q77" s="20" t="s">
        <v>206</v>
      </c>
      <c r="R77" s="20" t="s">
        <v>206</v>
      </c>
      <c r="X77" s="27" t="str">
        <f t="shared" ref="X77:AK77" si="79">"kiss=""" &amp; JOIN(""" or kiss=""", FILTER($I:$I,$A:$A=$A77,J:J="1")) &amp; """"</f>
        <v>#N/A</v>
      </c>
      <c r="Y77" s="27" t="str">
        <f t="shared" si="79"/>
        <v>#N/A</v>
      </c>
      <c r="Z77" s="27" t="str">
        <f t="shared" si="79"/>
        <v>kiss="ska 656*" or kiss="ska 865*" or kiss="ska 658*"</v>
      </c>
      <c r="AA77" s="27" t="str">
        <f t="shared" si="79"/>
        <v>kiss="ska 656*" or kiss="ska 865*" or kiss="ska 658*"</v>
      </c>
      <c r="AB77" s="27" t="str">
        <f t="shared" si="79"/>
        <v>kiss="ska 656*" or kiss="ska 865*" or kiss="ska 658*"</v>
      </c>
      <c r="AC77" s="27" t="str">
        <f t="shared" si="79"/>
        <v>kiss="ska 656*" or kiss="ska 658*"</v>
      </c>
      <c r="AD77" s="27" t="str">
        <f t="shared" si="79"/>
        <v>kiss="ska 656*" or kiss="ska 865*" or kiss="ska 658*"</v>
      </c>
      <c r="AE77" s="27" t="str">
        <f t="shared" si="79"/>
        <v>kiss="ska 656*" or kiss="ska 865*" or kiss="ska 658*"</v>
      </c>
      <c r="AF77" s="27" t="str">
        <f t="shared" si="79"/>
        <v>kiss="ska 656*" or kiss="ska 865*" or kiss="ska 658*"</v>
      </c>
      <c r="AG77" s="27" t="str">
        <f t="shared" si="79"/>
        <v>#N/A</v>
      </c>
      <c r="AH77" s="27" t="str">
        <f t="shared" si="79"/>
        <v>#N/A</v>
      </c>
      <c r="AI77" s="27" t="str">
        <f t="shared" si="79"/>
        <v>#N/A</v>
      </c>
      <c r="AJ77" s="27" t="str">
        <f t="shared" si="79"/>
        <v>#N/A</v>
      </c>
      <c r="AK77" s="27" t="str">
        <f t="shared" si="79"/>
        <v>#N/A</v>
      </c>
      <c r="AL77" s="27" t="s">
        <v>1948</v>
      </c>
    </row>
    <row r="78" ht="12.0" customHeight="1">
      <c r="A78" s="20" t="s">
        <v>658</v>
      </c>
      <c r="B78" s="19" t="str">
        <f>VLOOKUP(A78,HGW!A:B,2,FALSE)</f>
        <v>255</v>
      </c>
      <c r="C78" s="19" t="str">
        <f t="shared" si="3"/>
        <v>255</v>
      </c>
      <c r="D78" s="19" t="str">
        <f t="shared" si="9"/>
        <v>25X</v>
      </c>
      <c r="E78" s="19" t="str">
        <f t="shared" si="5"/>
        <v/>
      </c>
      <c r="F78" s="19" t="str">
        <f t="shared" si="6"/>
        <v>TRUE</v>
      </c>
      <c r="G78" s="19" t="str">
        <f t="shared" si="7"/>
        <v>0</v>
      </c>
      <c r="H78" s="20" t="s">
        <v>658</v>
      </c>
      <c r="I78" s="20" t="s">
        <v>1952</v>
      </c>
      <c r="L78" s="20" t="s">
        <v>206</v>
      </c>
      <c r="M78" s="20" t="s">
        <v>206</v>
      </c>
      <c r="N78" s="20" t="s">
        <v>206</v>
      </c>
      <c r="P78" s="20" t="s">
        <v>206</v>
      </c>
      <c r="Q78" s="20" t="s">
        <v>206</v>
      </c>
      <c r="R78" s="20" t="s">
        <v>206</v>
      </c>
      <c r="X78" s="27" t="str">
        <f t="shared" ref="X78:AK78" si="80">"kiss=""" &amp; JOIN(""" or kiss=""", FILTER($I:$I,$A:$A=$A78,J:J="1")) &amp; """"</f>
        <v>#N/A</v>
      </c>
      <c r="Y78" s="27" t="str">
        <f t="shared" si="80"/>
        <v>#N/A</v>
      </c>
      <c r="Z78" s="27" t="str">
        <f t="shared" si="80"/>
        <v>kiss="ska 656*" or kiss="ska 865*" or kiss="ska 658*"</v>
      </c>
      <c r="AA78" s="27" t="str">
        <f t="shared" si="80"/>
        <v>kiss="ska 656*" or kiss="ska 865*" or kiss="ska 658*"</v>
      </c>
      <c r="AB78" s="27" t="str">
        <f t="shared" si="80"/>
        <v>kiss="ska 656*" or kiss="ska 865*" or kiss="ska 658*"</v>
      </c>
      <c r="AC78" s="27" t="str">
        <f t="shared" si="80"/>
        <v>kiss="ska 656*" or kiss="ska 658*"</v>
      </c>
      <c r="AD78" s="27" t="str">
        <f t="shared" si="80"/>
        <v>kiss="ska 656*" or kiss="ska 865*" or kiss="ska 658*"</v>
      </c>
      <c r="AE78" s="27" t="str">
        <f t="shared" si="80"/>
        <v>kiss="ska 656*" or kiss="ska 865*" or kiss="ska 658*"</v>
      </c>
      <c r="AF78" s="27" t="str">
        <f t="shared" si="80"/>
        <v>kiss="ska 656*" or kiss="ska 865*" or kiss="ska 658*"</v>
      </c>
      <c r="AG78" s="27" t="str">
        <f t="shared" si="80"/>
        <v>#N/A</v>
      </c>
      <c r="AH78" s="27" t="str">
        <f t="shared" si="80"/>
        <v>#N/A</v>
      </c>
      <c r="AI78" s="27" t="str">
        <f t="shared" si="80"/>
        <v>#N/A</v>
      </c>
      <c r="AJ78" s="27" t="str">
        <f t="shared" si="80"/>
        <v>#N/A</v>
      </c>
      <c r="AK78" s="27" t="str">
        <f t="shared" si="80"/>
        <v>#N/A</v>
      </c>
      <c r="AL78" s="27" t="s">
        <v>1948</v>
      </c>
    </row>
    <row r="79" ht="12.0" customHeight="1">
      <c r="A79" s="20" t="s">
        <v>658</v>
      </c>
      <c r="B79" s="19" t="str">
        <f>VLOOKUP(A79,HGW!A:B,2,FALSE)</f>
        <v>255</v>
      </c>
      <c r="C79" s="19" t="str">
        <f t="shared" si="3"/>
        <v>255</v>
      </c>
      <c r="D79" s="19" t="str">
        <f t="shared" si="9"/>
        <v>25X</v>
      </c>
      <c r="E79" s="19" t="str">
        <f t="shared" si="5"/>
        <v/>
      </c>
      <c r="F79" s="19" t="str">
        <f t="shared" si="6"/>
        <v>TRUE</v>
      </c>
      <c r="G79" s="19" t="str">
        <f t="shared" si="7"/>
        <v>0</v>
      </c>
      <c r="H79" s="20" t="s">
        <v>658</v>
      </c>
      <c r="I79" s="20" t="s">
        <v>1909</v>
      </c>
      <c r="L79" s="20" t="s">
        <v>206</v>
      </c>
      <c r="M79" s="20" t="s">
        <v>206</v>
      </c>
      <c r="N79" s="20" t="s">
        <v>206</v>
      </c>
      <c r="O79" s="20" t="s">
        <v>206</v>
      </c>
      <c r="P79" s="20" t="s">
        <v>206</v>
      </c>
      <c r="Q79" s="20" t="s">
        <v>206</v>
      </c>
      <c r="R79" s="20" t="s">
        <v>206</v>
      </c>
      <c r="X79" s="27" t="str">
        <f t="shared" ref="X79:AK79" si="81">"kiss=""" &amp; JOIN(""" or kiss=""", FILTER($I:$I,$A:$A=$A79,J:J="1")) &amp; """"</f>
        <v>#N/A</v>
      </c>
      <c r="Y79" s="27" t="str">
        <f t="shared" si="81"/>
        <v>#N/A</v>
      </c>
      <c r="Z79" s="27" t="str">
        <f t="shared" si="81"/>
        <v>kiss="ska 656*" or kiss="ska 865*" or kiss="ska 658*"</v>
      </c>
      <c r="AA79" s="27" t="str">
        <f t="shared" si="81"/>
        <v>kiss="ska 656*" or kiss="ska 865*" or kiss="ska 658*"</v>
      </c>
      <c r="AB79" s="27" t="str">
        <f t="shared" si="81"/>
        <v>kiss="ska 656*" or kiss="ska 865*" or kiss="ska 658*"</v>
      </c>
      <c r="AC79" s="27" t="str">
        <f t="shared" si="81"/>
        <v>kiss="ska 656*" or kiss="ska 658*"</v>
      </c>
      <c r="AD79" s="27" t="str">
        <f t="shared" si="81"/>
        <v>kiss="ska 656*" or kiss="ska 865*" or kiss="ska 658*"</v>
      </c>
      <c r="AE79" s="27" t="str">
        <f t="shared" si="81"/>
        <v>kiss="ska 656*" or kiss="ska 865*" or kiss="ska 658*"</v>
      </c>
      <c r="AF79" s="27" t="str">
        <f t="shared" si="81"/>
        <v>kiss="ska 656*" or kiss="ska 865*" or kiss="ska 658*"</v>
      </c>
      <c r="AG79" s="27" t="str">
        <f t="shared" si="81"/>
        <v>#N/A</v>
      </c>
      <c r="AH79" s="27" t="str">
        <f t="shared" si="81"/>
        <v>#N/A</v>
      </c>
      <c r="AI79" s="27" t="str">
        <f t="shared" si="81"/>
        <v>#N/A</v>
      </c>
      <c r="AJ79" s="27" t="str">
        <f t="shared" si="81"/>
        <v>#N/A</v>
      </c>
      <c r="AK79" s="27" t="str">
        <f t="shared" si="81"/>
        <v>#N/A</v>
      </c>
      <c r="AL79" s="27" t="s">
        <v>1948</v>
      </c>
    </row>
    <row r="80" ht="12.0" customHeight="1">
      <c r="A80" s="24" t="s">
        <v>605</v>
      </c>
      <c r="B80" s="19" t="str">
        <f>VLOOKUP(A80,SUB!A:B,2,FALSE)</f>
        <v>26X</v>
      </c>
      <c r="C80" s="19" t="str">
        <f t="shared" si="3"/>
        <v>26X</v>
      </c>
      <c r="D80" s="19" t="str">
        <f t="shared" si="9"/>
        <v>2XX</v>
      </c>
      <c r="E80" s="19" t="str">
        <f t="shared" si="5"/>
        <v/>
      </c>
      <c r="F80" s="19" t="str">
        <f t="shared" si="6"/>
        <v>TRUE</v>
      </c>
      <c r="G80" s="19" t="str">
        <f t="shared" si="7"/>
        <v>0</v>
      </c>
      <c r="H80" s="20" t="s">
        <v>1989</v>
      </c>
      <c r="I80" s="20" t="s">
        <v>1990</v>
      </c>
      <c r="J80" s="20" t="s">
        <v>206</v>
      </c>
      <c r="K80" s="20" t="s">
        <v>206</v>
      </c>
      <c r="L80" s="20" t="s">
        <v>206</v>
      </c>
      <c r="M80" s="20" t="s">
        <v>206</v>
      </c>
      <c r="N80" s="20" t="s">
        <v>206</v>
      </c>
      <c r="O80" s="20" t="s">
        <v>206</v>
      </c>
      <c r="P80" s="20" t="s">
        <v>206</v>
      </c>
      <c r="Q80" s="20" t="s">
        <v>206</v>
      </c>
      <c r="R80" s="20" t="s">
        <v>206</v>
      </c>
      <c r="X80" s="27" t="str">
        <f t="shared" ref="X80:AK80" si="82">"kiss=""" &amp; JOIN(""" or kiss=""", FILTER($I:$I,$A:$A=$A80,J:J="1")) &amp; """"</f>
        <v>kiss="ska 486*"</v>
      </c>
      <c r="Y80" s="27" t="str">
        <f t="shared" si="82"/>
        <v>kiss="ska 486*" or kiss="gsd 495*"</v>
      </c>
      <c r="Z80" s="27" t="str">
        <f t="shared" si="82"/>
        <v>kiss="ska 486*" or kiss="ska 664*" or kiss="ska 867.200" or kiss="ska 867.600" or kiss="ska 867.800" or kiss="gsd 495*"</v>
      </c>
      <c r="AA80" s="27" t="str">
        <f t="shared" si="82"/>
        <v>kiss="ska 486*" or kiss="ska 664*" or kiss="ska 867.200" or kiss="ska 867.600" or kiss="ska 867.800" or kiss="gsd 495*"</v>
      </c>
      <c r="AB80" s="27" t="str">
        <f t="shared" si="82"/>
        <v>kiss="ska 486*" or kiss="ska 664*" or kiss="ska 867.200" or kiss="ska 867.600" or kiss="ska 867.800" or kiss="gsd 495*"</v>
      </c>
      <c r="AC80" s="27" t="str">
        <f t="shared" si="82"/>
        <v>kiss="ska 486*" or kiss="ska 664*" or kiss="gsd 495*"</v>
      </c>
      <c r="AD80" s="27" t="str">
        <f t="shared" si="82"/>
        <v>kiss="ska 486*" or kiss="ska 664*" or kiss="ska 867.200" or kiss="ska 867.600" or kiss="ska 867.800" or kiss="gsd 495*"</v>
      </c>
      <c r="AE80" s="27" t="str">
        <f t="shared" si="82"/>
        <v>kiss="ska 486*" or kiss="ska 664*" or kiss="ska 867.200" or kiss="ska 867.600" or kiss="ska 867.800" or kiss="gsd 495*"</v>
      </c>
      <c r="AF80" s="27" t="str">
        <f t="shared" si="82"/>
        <v>kiss="ska 486*" or kiss="ska 664*" or kiss="ska 867.200" or kiss="ska 867.600" or kiss="ska 867.800" or kiss="gsd 495*"</v>
      </c>
      <c r="AG80" s="27" t="str">
        <f t="shared" si="82"/>
        <v>kiss="gsd 495*"</v>
      </c>
      <c r="AH80" s="27" t="str">
        <f t="shared" si="82"/>
        <v>kiss="gsd 503*"</v>
      </c>
      <c r="AI80" s="27" t="str">
        <f t="shared" si="82"/>
        <v>kiss="gsd 503*"</v>
      </c>
      <c r="AJ80" s="27" t="str">
        <f t="shared" si="82"/>
        <v>kiss="gsd 503*"</v>
      </c>
      <c r="AK80" s="27" t="str">
        <f t="shared" si="82"/>
        <v>kiss="gsd 503*"</v>
      </c>
      <c r="AL80" s="27" t="s">
        <v>1997</v>
      </c>
    </row>
    <row r="81" ht="12.0" customHeight="1">
      <c r="A81" s="24" t="s">
        <v>605</v>
      </c>
      <c r="B81" s="19" t="str">
        <f>VLOOKUP(A81,SUB!A:B,2,FALSE)</f>
        <v>26X</v>
      </c>
      <c r="C81" s="19" t="str">
        <f t="shared" si="3"/>
        <v>26X</v>
      </c>
      <c r="D81" s="19" t="str">
        <f t="shared" si="9"/>
        <v>2XX</v>
      </c>
      <c r="E81" s="19" t="str">
        <f t="shared" si="5"/>
        <v/>
      </c>
      <c r="F81" s="19" t="str">
        <f t="shared" si="6"/>
        <v>TRUE</v>
      </c>
      <c r="G81" s="19" t="str">
        <f t="shared" si="7"/>
        <v>0</v>
      </c>
      <c r="H81" s="20" t="s">
        <v>1989</v>
      </c>
      <c r="I81" s="20" t="s">
        <v>2006</v>
      </c>
      <c r="L81" s="20" t="s">
        <v>206</v>
      </c>
      <c r="M81" s="20" t="s">
        <v>206</v>
      </c>
      <c r="N81" s="20" t="s">
        <v>206</v>
      </c>
      <c r="O81" s="20" t="s">
        <v>206</v>
      </c>
      <c r="P81" s="20" t="s">
        <v>206</v>
      </c>
      <c r="Q81" s="20" t="s">
        <v>206</v>
      </c>
      <c r="R81" s="20" t="s">
        <v>206</v>
      </c>
      <c r="X81" s="27" t="str">
        <f t="shared" ref="X81:AK81" si="83">"kiss=""" &amp; JOIN(""" or kiss=""", FILTER($I:$I,$A:$A=$A81,J:J="1")) &amp; """"</f>
        <v>kiss="ska 486*"</v>
      </c>
      <c r="Y81" s="27" t="str">
        <f t="shared" si="83"/>
        <v>kiss="ska 486*" or kiss="gsd 495*"</v>
      </c>
      <c r="Z81" s="27" t="str">
        <f t="shared" si="83"/>
        <v>kiss="ska 486*" or kiss="ska 664*" or kiss="ska 867.200" or kiss="ska 867.600" or kiss="ska 867.800" or kiss="gsd 495*"</v>
      </c>
      <c r="AA81" s="27" t="str">
        <f t="shared" si="83"/>
        <v>kiss="ska 486*" or kiss="ska 664*" or kiss="ska 867.200" or kiss="ska 867.600" or kiss="ska 867.800" or kiss="gsd 495*"</v>
      </c>
      <c r="AB81" s="27" t="str">
        <f t="shared" si="83"/>
        <v>kiss="ska 486*" or kiss="ska 664*" or kiss="ska 867.200" or kiss="ska 867.600" or kiss="ska 867.800" or kiss="gsd 495*"</v>
      </c>
      <c r="AC81" s="27" t="str">
        <f t="shared" si="83"/>
        <v>kiss="ska 486*" or kiss="ska 664*" or kiss="gsd 495*"</v>
      </c>
      <c r="AD81" s="27" t="str">
        <f t="shared" si="83"/>
        <v>kiss="ska 486*" or kiss="ska 664*" or kiss="ska 867.200" or kiss="ska 867.600" or kiss="ska 867.800" or kiss="gsd 495*"</v>
      </c>
      <c r="AE81" s="27" t="str">
        <f t="shared" si="83"/>
        <v>kiss="ska 486*" or kiss="ska 664*" or kiss="ska 867.200" or kiss="ska 867.600" or kiss="ska 867.800" or kiss="gsd 495*"</v>
      </c>
      <c r="AF81" s="27" t="str">
        <f t="shared" si="83"/>
        <v>kiss="ska 486*" or kiss="ska 664*" or kiss="ska 867.200" or kiss="ska 867.600" or kiss="ska 867.800" or kiss="gsd 495*"</v>
      </c>
      <c r="AG81" s="27" t="str">
        <f t="shared" si="83"/>
        <v>kiss="gsd 495*"</v>
      </c>
      <c r="AH81" s="27" t="str">
        <f t="shared" si="83"/>
        <v>kiss="gsd 503*"</v>
      </c>
      <c r="AI81" s="27" t="str">
        <f t="shared" si="83"/>
        <v>kiss="gsd 503*"</v>
      </c>
      <c r="AJ81" s="27" t="str">
        <f t="shared" si="83"/>
        <v>kiss="gsd 503*"</v>
      </c>
      <c r="AK81" s="27" t="str">
        <f t="shared" si="83"/>
        <v>kiss="gsd 503*"</v>
      </c>
      <c r="AL81" s="27" t="s">
        <v>1997</v>
      </c>
    </row>
    <row r="82" ht="12.0" customHeight="1">
      <c r="A82" s="24" t="s">
        <v>605</v>
      </c>
      <c r="B82" s="19" t="str">
        <f>VLOOKUP(A82,SUB!A:B,2,FALSE)</f>
        <v>26X</v>
      </c>
      <c r="C82" s="19" t="str">
        <f t="shared" si="3"/>
        <v>26X</v>
      </c>
      <c r="D82" s="19" t="str">
        <f t="shared" si="9"/>
        <v>2XX</v>
      </c>
      <c r="E82" s="19" t="str">
        <f t="shared" si="5"/>
        <v/>
      </c>
      <c r="F82" s="19" t="str">
        <f t="shared" si="6"/>
        <v>TRUE</v>
      </c>
      <c r="G82" s="19" t="str">
        <f t="shared" si="7"/>
        <v>0</v>
      </c>
      <c r="H82" s="20" t="s">
        <v>1989</v>
      </c>
      <c r="I82" s="20" t="s">
        <v>2037</v>
      </c>
      <c r="L82" s="20" t="s">
        <v>206</v>
      </c>
      <c r="M82" s="20" t="s">
        <v>206</v>
      </c>
      <c r="N82" s="20" t="s">
        <v>206</v>
      </c>
      <c r="P82" s="20" t="s">
        <v>206</v>
      </c>
      <c r="Q82" s="20" t="s">
        <v>206</v>
      </c>
      <c r="R82" s="20" t="s">
        <v>206</v>
      </c>
      <c r="X82" s="27" t="str">
        <f t="shared" ref="X82:AK82" si="84">"kiss=""" &amp; JOIN(""" or kiss=""", FILTER($I:$I,$A:$A=$A82,J:J="1")) &amp; """"</f>
        <v>kiss="ska 486*"</v>
      </c>
      <c r="Y82" s="27" t="str">
        <f t="shared" si="84"/>
        <v>kiss="ska 486*" or kiss="gsd 495*"</v>
      </c>
      <c r="Z82" s="27" t="str">
        <f t="shared" si="84"/>
        <v>kiss="ska 486*" or kiss="ska 664*" or kiss="ska 867.200" or kiss="ska 867.600" or kiss="ska 867.800" or kiss="gsd 495*"</v>
      </c>
      <c r="AA82" s="27" t="str">
        <f t="shared" si="84"/>
        <v>kiss="ska 486*" or kiss="ska 664*" or kiss="ska 867.200" or kiss="ska 867.600" or kiss="ska 867.800" or kiss="gsd 495*"</v>
      </c>
      <c r="AB82" s="27" t="str">
        <f t="shared" si="84"/>
        <v>kiss="ska 486*" or kiss="ska 664*" or kiss="ska 867.200" or kiss="ska 867.600" or kiss="ska 867.800" or kiss="gsd 495*"</v>
      </c>
      <c r="AC82" s="27" t="str">
        <f t="shared" si="84"/>
        <v>kiss="ska 486*" or kiss="ska 664*" or kiss="gsd 495*"</v>
      </c>
      <c r="AD82" s="27" t="str">
        <f t="shared" si="84"/>
        <v>kiss="ska 486*" or kiss="ska 664*" or kiss="ska 867.200" or kiss="ska 867.600" or kiss="ska 867.800" or kiss="gsd 495*"</v>
      </c>
      <c r="AE82" s="27" t="str">
        <f t="shared" si="84"/>
        <v>kiss="ska 486*" or kiss="ska 664*" or kiss="ska 867.200" or kiss="ska 867.600" or kiss="ska 867.800" or kiss="gsd 495*"</v>
      </c>
      <c r="AF82" s="27" t="str">
        <f t="shared" si="84"/>
        <v>kiss="ska 486*" or kiss="ska 664*" or kiss="ska 867.200" or kiss="ska 867.600" or kiss="ska 867.800" or kiss="gsd 495*"</v>
      </c>
      <c r="AG82" s="27" t="str">
        <f t="shared" si="84"/>
        <v>kiss="gsd 495*"</v>
      </c>
      <c r="AH82" s="27" t="str">
        <f t="shared" si="84"/>
        <v>kiss="gsd 503*"</v>
      </c>
      <c r="AI82" s="27" t="str">
        <f t="shared" si="84"/>
        <v>kiss="gsd 503*"</v>
      </c>
      <c r="AJ82" s="27" t="str">
        <f t="shared" si="84"/>
        <v>kiss="gsd 503*"</v>
      </c>
      <c r="AK82" s="27" t="str">
        <f t="shared" si="84"/>
        <v>kiss="gsd 503*"</v>
      </c>
      <c r="AL82" s="27" t="s">
        <v>1997</v>
      </c>
    </row>
    <row r="83" ht="12.0" customHeight="1">
      <c r="A83" s="24" t="s">
        <v>605</v>
      </c>
      <c r="B83" s="19" t="str">
        <f>VLOOKUP(A83,SUB!A:B,2,FALSE)</f>
        <v>26X</v>
      </c>
      <c r="C83" s="19" t="str">
        <f t="shared" si="3"/>
        <v>26X</v>
      </c>
      <c r="D83" s="19" t="str">
        <f t="shared" si="9"/>
        <v>2XX</v>
      </c>
      <c r="E83" s="19" t="str">
        <f t="shared" si="5"/>
        <v/>
      </c>
      <c r="F83" s="19" t="str">
        <f t="shared" si="6"/>
        <v>TRUE</v>
      </c>
      <c r="G83" s="19" t="str">
        <f t="shared" si="7"/>
        <v>0</v>
      </c>
      <c r="H83" s="20" t="s">
        <v>1989</v>
      </c>
      <c r="I83" s="20" t="s">
        <v>2058</v>
      </c>
      <c r="L83" s="20" t="s">
        <v>206</v>
      </c>
      <c r="M83" s="20" t="s">
        <v>206</v>
      </c>
      <c r="N83" s="20" t="s">
        <v>206</v>
      </c>
      <c r="P83" s="20" t="s">
        <v>206</v>
      </c>
      <c r="Q83" s="20" t="s">
        <v>206</v>
      </c>
      <c r="R83" s="20" t="s">
        <v>206</v>
      </c>
      <c r="X83" s="27" t="str">
        <f t="shared" ref="X83:AK83" si="85">"kiss=""" &amp; JOIN(""" or kiss=""", FILTER($I:$I,$A:$A=$A83,J:J="1")) &amp; """"</f>
        <v>kiss="ska 486*"</v>
      </c>
      <c r="Y83" s="27" t="str">
        <f t="shared" si="85"/>
        <v>kiss="ska 486*" or kiss="gsd 495*"</v>
      </c>
      <c r="Z83" s="27" t="str">
        <f t="shared" si="85"/>
        <v>kiss="ska 486*" or kiss="ska 664*" or kiss="ska 867.200" or kiss="ska 867.600" or kiss="ska 867.800" or kiss="gsd 495*"</v>
      </c>
      <c r="AA83" s="27" t="str">
        <f t="shared" si="85"/>
        <v>kiss="ska 486*" or kiss="ska 664*" or kiss="ska 867.200" or kiss="ska 867.600" or kiss="ska 867.800" or kiss="gsd 495*"</v>
      </c>
      <c r="AB83" s="27" t="str">
        <f t="shared" si="85"/>
        <v>kiss="ska 486*" or kiss="ska 664*" or kiss="ska 867.200" or kiss="ska 867.600" or kiss="ska 867.800" or kiss="gsd 495*"</v>
      </c>
      <c r="AC83" s="27" t="str">
        <f t="shared" si="85"/>
        <v>kiss="ska 486*" or kiss="ska 664*" or kiss="gsd 495*"</v>
      </c>
      <c r="AD83" s="27" t="str">
        <f t="shared" si="85"/>
        <v>kiss="ska 486*" or kiss="ska 664*" or kiss="ska 867.200" or kiss="ska 867.600" or kiss="ska 867.800" or kiss="gsd 495*"</v>
      </c>
      <c r="AE83" s="27" t="str">
        <f t="shared" si="85"/>
        <v>kiss="ska 486*" or kiss="ska 664*" or kiss="ska 867.200" or kiss="ska 867.600" or kiss="ska 867.800" or kiss="gsd 495*"</v>
      </c>
      <c r="AF83" s="27" t="str">
        <f t="shared" si="85"/>
        <v>kiss="ska 486*" or kiss="ska 664*" or kiss="ska 867.200" or kiss="ska 867.600" or kiss="ska 867.800" or kiss="gsd 495*"</v>
      </c>
      <c r="AG83" s="27" t="str">
        <f t="shared" si="85"/>
        <v>kiss="gsd 495*"</v>
      </c>
      <c r="AH83" s="27" t="str">
        <f t="shared" si="85"/>
        <v>kiss="gsd 503*"</v>
      </c>
      <c r="AI83" s="27" t="str">
        <f t="shared" si="85"/>
        <v>kiss="gsd 503*"</v>
      </c>
      <c r="AJ83" s="27" t="str">
        <f t="shared" si="85"/>
        <v>kiss="gsd 503*"</v>
      </c>
      <c r="AK83" s="27" t="str">
        <f t="shared" si="85"/>
        <v>kiss="gsd 503*"</v>
      </c>
      <c r="AL83" s="27" t="s">
        <v>1997</v>
      </c>
    </row>
    <row r="84" ht="12.0" customHeight="1">
      <c r="A84" s="24" t="s">
        <v>605</v>
      </c>
      <c r="B84" s="19" t="str">
        <f>VLOOKUP(A84,SUB!A:B,2,FALSE)</f>
        <v>26X</v>
      </c>
      <c r="C84" s="19" t="str">
        <f t="shared" si="3"/>
        <v>26X</v>
      </c>
      <c r="D84" s="19" t="str">
        <f t="shared" si="9"/>
        <v>2XX</v>
      </c>
      <c r="E84" s="19" t="str">
        <f t="shared" si="5"/>
        <v/>
      </c>
      <c r="F84" s="19" t="str">
        <f t="shared" si="6"/>
        <v>TRUE</v>
      </c>
      <c r="G84" s="19" t="str">
        <f t="shared" si="7"/>
        <v>0</v>
      </c>
      <c r="H84" s="20" t="s">
        <v>1989</v>
      </c>
      <c r="I84" s="20" t="s">
        <v>2087</v>
      </c>
      <c r="L84" s="20" t="s">
        <v>206</v>
      </c>
      <c r="M84" s="20" t="s">
        <v>206</v>
      </c>
      <c r="N84" s="20" t="s">
        <v>206</v>
      </c>
      <c r="P84" s="20" t="s">
        <v>206</v>
      </c>
      <c r="Q84" s="20" t="s">
        <v>206</v>
      </c>
      <c r="R84" s="20" t="s">
        <v>206</v>
      </c>
      <c r="X84" s="27" t="str">
        <f t="shared" ref="X84:AK84" si="86">"kiss=""" &amp; JOIN(""" or kiss=""", FILTER($I:$I,$A:$A=$A84,J:J="1")) &amp; """"</f>
        <v>kiss="ska 486*"</v>
      </c>
      <c r="Y84" s="27" t="str">
        <f t="shared" si="86"/>
        <v>kiss="ska 486*" or kiss="gsd 495*"</v>
      </c>
      <c r="Z84" s="27" t="str">
        <f t="shared" si="86"/>
        <v>kiss="ska 486*" or kiss="ska 664*" or kiss="ska 867.200" or kiss="ska 867.600" or kiss="ska 867.800" or kiss="gsd 495*"</v>
      </c>
      <c r="AA84" s="27" t="str">
        <f t="shared" si="86"/>
        <v>kiss="ska 486*" or kiss="ska 664*" or kiss="ska 867.200" or kiss="ska 867.600" or kiss="ska 867.800" or kiss="gsd 495*"</v>
      </c>
      <c r="AB84" s="27" t="str">
        <f t="shared" si="86"/>
        <v>kiss="ska 486*" or kiss="ska 664*" or kiss="ska 867.200" or kiss="ska 867.600" or kiss="ska 867.800" or kiss="gsd 495*"</v>
      </c>
      <c r="AC84" s="27" t="str">
        <f t="shared" si="86"/>
        <v>kiss="ska 486*" or kiss="ska 664*" or kiss="gsd 495*"</v>
      </c>
      <c r="AD84" s="27" t="str">
        <f t="shared" si="86"/>
        <v>kiss="ska 486*" or kiss="ska 664*" or kiss="ska 867.200" or kiss="ska 867.600" or kiss="ska 867.800" or kiss="gsd 495*"</v>
      </c>
      <c r="AE84" s="27" t="str">
        <f t="shared" si="86"/>
        <v>kiss="ska 486*" or kiss="ska 664*" or kiss="ska 867.200" or kiss="ska 867.600" or kiss="ska 867.800" or kiss="gsd 495*"</v>
      </c>
      <c r="AF84" s="27" t="str">
        <f t="shared" si="86"/>
        <v>kiss="ska 486*" or kiss="ska 664*" or kiss="ska 867.200" or kiss="ska 867.600" or kiss="ska 867.800" or kiss="gsd 495*"</v>
      </c>
      <c r="AG84" s="27" t="str">
        <f t="shared" si="86"/>
        <v>kiss="gsd 495*"</v>
      </c>
      <c r="AH84" s="27" t="str">
        <f t="shared" si="86"/>
        <v>kiss="gsd 503*"</v>
      </c>
      <c r="AI84" s="27" t="str">
        <f t="shared" si="86"/>
        <v>kiss="gsd 503*"</v>
      </c>
      <c r="AJ84" s="27" t="str">
        <f t="shared" si="86"/>
        <v>kiss="gsd 503*"</v>
      </c>
      <c r="AK84" s="27" t="str">
        <f t="shared" si="86"/>
        <v>kiss="gsd 503*"</v>
      </c>
      <c r="AL84" s="27" t="s">
        <v>1997</v>
      </c>
    </row>
    <row r="85" ht="12.0" customHeight="1">
      <c r="A85" s="24" t="s">
        <v>605</v>
      </c>
      <c r="B85" s="19" t="str">
        <f>VLOOKUP(A85,SUB!A:B,2,FALSE)</f>
        <v>26X</v>
      </c>
      <c r="C85" s="19" t="str">
        <f t="shared" si="3"/>
        <v>26X</v>
      </c>
      <c r="D85" s="19" t="str">
        <f t="shared" si="9"/>
        <v>2XX</v>
      </c>
      <c r="E85" s="19" t="str">
        <f t="shared" si="5"/>
        <v/>
      </c>
      <c r="F85" s="19" t="str">
        <f t="shared" si="6"/>
        <v>TRUE</v>
      </c>
      <c r="G85" s="19" t="str">
        <f t="shared" si="7"/>
        <v>0</v>
      </c>
      <c r="H85" s="20" t="s">
        <v>1989</v>
      </c>
      <c r="I85" s="20" t="s">
        <v>2147</v>
      </c>
      <c r="K85" s="20" t="s">
        <v>206</v>
      </c>
      <c r="L85" s="20" t="s">
        <v>206</v>
      </c>
      <c r="M85" s="20" t="s">
        <v>206</v>
      </c>
      <c r="N85" s="20" t="s">
        <v>206</v>
      </c>
      <c r="O85" s="20" t="s">
        <v>206</v>
      </c>
      <c r="P85" s="20" t="s">
        <v>206</v>
      </c>
      <c r="Q85" s="20" t="s">
        <v>206</v>
      </c>
      <c r="R85" s="20" t="s">
        <v>206</v>
      </c>
      <c r="S85" s="20" t="s">
        <v>206</v>
      </c>
      <c r="X85" s="27" t="str">
        <f t="shared" ref="X85:AK85" si="87">"kiss=""" &amp; JOIN(""" or kiss=""", FILTER($I:$I,$A:$A=$A85,J:J="1")) &amp; """"</f>
        <v>kiss="ska 486*"</v>
      </c>
      <c r="Y85" s="27" t="str">
        <f t="shared" si="87"/>
        <v>kiss="ska 486*" or kiss="gsd 495*"</v>
      </c>
      <c r="Z85" s="27" t="str">
        <f t="shared" si="87"/>
        <v>kiss="ska 486*" or kiss="ska 664*" or kiss="ska 867.200" or kiss="ska 867.600" or kiss="ska 867.800" or kiss="gsd 495*"</v>
      </c>
      <c r="AA85" s="27" t="str">
        <f t="shared" si="87"/>
        <v>kiss="ska 486*" or kiss="ska 664*" or kiss="ska 867.200" or kiss="ska 867.600" or kiss="ska 867.800" or kiss="gsd 495*"</v>
      </c>
      <c r="AB85" s="27" t="str">
        <f t="shared" si="87"/>
        <v>kiss="ska 486*" or kiss="ska 664*" or kiss="ska 867.200" or kiss="ska 867.600" or kiss="ska 867.800" or kiss="gsd 495*"</v>
      </c>
      <c r="AC85" s="27" t="str">
        <f t="shared" si="87"/>
        <v>kiss="ska 486*" or kiss="ska 664*" or kiss="gsd 495*"</v>
      </c>
      <c r="AD85" s="27" t="str">
        <f t="shared" si="87"/>
        <v>kiss="ska 486*" or kiss="ska 664*" or kiss="ska 867.200" or kiss="ska 867.600" or kiss="ska 867.800" or kiss="gsd 495*"</v>
      </c>
      <c r="AE85" s="27" t="str">
        <f t="shared" si="87"/>
        <v>kiss="ska 486*" or kiss="ska 664*" or kiss="ska 867.200" or kiss="ska 867.600" or kiss="ska 867.800" or kiss="gsd 495*"</v>
      </c>
      <c r="AF85" s="27" t="str">
        <f t="shared" si="87"/>
        <v>kiss="ska 486*" or kiss="ska 664*" or kiss="ska 867.200" or kiss="ska 867.600" or kiss="ska 867.800" or kiss="gsd 495*"</v>
      </c>
      <c r="AG85" s="27" t="str">
        <f t="shared" si="87"/>
        <v>kiss="gsd 495*"</v>
      </c>
      <c r="AH85" s="27" t="str">
        <f t="shared" si="87"/>
        <v>kiss="gsd 503*"</v>
      </c>
      <c r="AI85" s="27" t="str">
        <f t="shared" si="87"/>
        <v>kiss="gsd 503*"</v>
      </c>
      <c r="AJ85" s="27" t="str">
        <f t="shared" si="87"/>
        <v>kiss="gsd 503*"</v>
      </c>
      <c r="AK85" s="27" t="str">
        <f t="shared" si="87"/>
        <v>kiss="gsd 503*"</v>
      </c>
      <c r="AL85" s="27" t="s">
        <v>1997</v>
      </c>
    </row>
    <row r="86" ht="12.0" customHeight="1">
      <c r="A86" s="24" t="s">
        <v>605</v>
      </c>
      <c r="B86" s="19" t="str">
        <f>VLOOKUP(A86,SUB!A:B,2,FALSE)</f>
        <v>26X</v>
      </c>
      <c r="C86" s="19" t="str">
        <f t="shared" si="3"/>
        <v>26X</v>
      </c>
      <c r="D86" s="19" t="str">
        <f t="shared" si="9"/>
        <v>2XX</v>
      </c>
      <c r="E86" s="19" t="str">
        <f t="shared" si="5"/>
        <v/>
      </c>
      <c r="F86" s="19" t="str">
        <f t="shared" si="6"/>
        <v>TRUE</v>
      </c>
      <c r="G86" s="19" t="str">
        <f t="shared" si="7"/>
        <v>0</v>
      </c>
      <c r="H86" s="20" t="s">
        <v>1989</v>
      </c>
      <c r="I86" s="20" t="s">
        <v>2182</v>
      </c>
      <c r="T86" s="20" t="s">
        <v>206</v>
      </c>
      <c r="U86" s="20" t="s">
        <v>206</v>
      </c>
      <c r="V86" s="20" t="s">
        <v>206</v>
      </c>
      <c r="W86" s="20" t="s">
        <v>206</v>
      </c>
      <c r="X86" s="27" t="str">
        <f t="shared" ref="X86:AK86" si="88">"kiss=""" &amp; JOIN(""" or kiss=""", FILTER($I:$I,$A:$A=$A86,J:J="1")) &amp; """"</f>
        <v>kiss="ska 486*"</v>
      </c>
      <c r="Y86" s="27" t="str">
        <f t="shared" si="88"/>
        <v>kiss="ska 486*" or kiss="gsd 495*"</v>
      </c>
      <c r="Z86" s="27" t="str">
        <f t="shared" si="88"/>
        <v>kiss="ska 486*" or kiss="ska 664*" or kiss="ska 867.200" or kiss="ska 867.600" or kiss="ska 867.800" or kiss="gsd 495*"</v>
      </c>
      <c r="AA86" s="27" t="str">
        <f t="shared" si="88"/>
        <v>kiss="ska 486*" or kiss="ska 664*" or kiss="ska 867.200" or kiss="ska 867.600" or kiss="ska 867.800" or kiss="gsd 495*"</v>
      </c>
      <c r="AB86" s="27" t="str">
        <f t="shared" si="88"/>
        <v>kiss="ska 486*" or kiss="ska 664*" or kiss="ska 867.200" or kiss="ska 867.600" or kiss="ska 867.800" or kiss="gsd 495*"</v>
      </c>
      <c r="AC86" s="27" t="str">
        <f t="shared" si="88"/>
        <v>kiss="ska 486*" or kiss="ska 664*" or kiss="gsd 495*"</v>
      </c>
      <c r="AD86" s="27" t="str">
        <f t="shared" si="88"/>
        <v>kiss="ska 486*" or kiss="ska 664*" or kiss="ska 867.200" or kiss="ska 867.600" or kiss="ska 867.800" or kiss="gsd 495*"</v>
      </c>
      <c r="AE86" s="27" t="str">
        <f t="shared" si="88"/>
        <v>kiss="ska 486*" or kiss="ska 664*" or kiss="ska 867.200" or kiss="ska 867.600" or kiss="ska 867.800" or kiss="gsd 495*"</v>
      </c>
      <c r="AF86" s="27" t="str">
        <f t="shared" si="88"/>
        <v>kiss="ska 486*" or kiss="ska 664*" or kiss="ska 867.200" or kiss="ska 867.600" or kiss="ska 867.800" or kiss="gsd 495*"</v>
      </c>
      <c r="AG86" s="27" t="str">
        <f t="shared" si="88"/>
        <v>kiss="gsd 495*"</v>
      </c>
      <c r="AH86" s="27" t="str">
        <f t="shared" si="88"/>
        <v>kiss="gsd 503*"</v>
      </c>
      <c r="AI86" s="27" t="str">
        <f t="shared" si="88"/>
        <v>kiss="gsd 503*"</v>
      </c>
      <c r="AJ86" s="27" t="str">
        <f t="shared" si="88"/>
        <v>kiss="gsd 503*"</v>
      </c>
      <c r="AK86" s="27" t="str">
        <f t="shared" si="88"/>
        <v>kiss="gsd 503*"</v>
      </c>
      <c r="AL86" s="27" t="s">
        <v>1997</v>
      </c>
    </row>
    <row r="87" ht="12.0" customHeight="1">
      <c r="A87" s="20" t="s">
        <v>631</v>
      </c>
      <c r="B87" s="19" t="str">
        <f>VLOOKUP(A87,SUB!A:B,2,FALSE)</f>
        <v>271</v>
      </c>
      <c r="C87" s="19" t="str">
        <f t="shared" si="3"/>
        <v>271</v>
      </c>
      <c r="D87" s="19" t="str">
        <f t="shared" si="9"/>
        <v>27X</v>
      </c>
      <c r="E87" s="19" t="str">
        <f t="shared" si="5"/>
        <v/>
      </c>
      <c r="F87" s="19" t="str">
        <f t="shared" si="6"/>
        <v>TRUE</v>
      </c>
      <c r="G87" s="19" t="str">
        <f t="shared" si="7"/>
        <v>0</v>
      </c>
      <c r="H87" s="20" t="s">
        <v>631</v>
      </c>
      <c r="I87" s="20" t="s">
        <v>2220</v>
      </c>
      <c r="J87" s="20" t="s">
        <v>206</v>
      </c>
      <c r="L87" s="20" t="s">
        <v>206</v>
      </c>
      <c r="X87" s="27" t="str">
        <f t="shared" ref="X87:AK87" si="89">"kiss=""" &amp; JOIN(""" or kiss=""", FILTER($I:$I,$A:$A=$A87,J:J="1")) &amp; """"</f>
        <v>kiss="ska 209.100" or kiss="ska 209.200" or kiss="ska 209.400" or kiss="ska 209.600" or kiss="ska 209.800" or kiss="ska 218*"</v>
      </c>
      <c r="Y87" s="27" t="str">
        <f t="shared" si="89"/>
        <v>kiss="ska 218*" or kiss="gsb 936.50"</v>
      </c>
      <c r="Z87" s="27" t="str">
        <f t="shared" si="89"/>
        <v>kiss="ska 209.100" or kiss="ska 218*" or kiss="gsb 936.50"</v>
      </c>
      <c r="AA87" s="27" t="str">
        <f t="shared" si="89"/>
        <v>kiss="ska 209.200" or kiss="ska 218*" or kiss="gsb 936.50"</v>
      </c>
      <c r="AB87" s="27" t="str">
        <f t="shared" si="89"/>
        <v>kiss="ska 209.400" or kiss="ska 218*" or kiss="gsb 936.50"</v>
      </c>
      <c r="AC87" s="27" t="str">
        <f t="shared" si="89"/>
        <v>kiss="ska 209.400" or kiss="ska 218*" or kiss="gsb 936.50"</v>
      </c>
      <c r="AD87" s="27" t="str">
        <f t="shared" si="89"/>
        <v>kiss="ska 209.400" or kiss="ska 218*" or kiss="gsb 936.50"</v>
      </c>
      <c r="AE87" s="27" t="str">
        <f t="shared" si="89"/>
        <v>kiss="ska 209.800" or kiss="ska 218*" or kiss="gsb 936.50"</v>
      </c>
      <c r="AF87" s="27" t="str">
        <f t="shared" si="89"/>
        <v>kiss="ska 209.600" or kiss="ska 218*" or kiss="gsb 936.50"</v>
      </c>
      <c r="AG87" s="27" t="str">
        <f t="shared" si="89"/>
        <v>kiss="gsb 936.50"</v>
      </c>
      <c r="AH87" s="27" t="str">
        <f t="shared" si="89"/>
        <v>kiss="gsb 936.60"</v>
      </c>
      <c r="AI87" s="27" t="str">
        <f t="shared" si="89"/>
        <v>kiss="gsb 936.60"</v>
      </c>
      <c r="AJ87" s="27" t="str">
        <f t="shared" si="89"/>
        <v>kiss="gsb 936.60"</v>
      </c>
      <c r="AK87" s="27" t="str">
        <f t="shared" si="89"/>
        <v>kiss="gsb 936.60"</v>
      </c>
      <c r="AL87" s="27" t="s">
        <v>2234</v>
      </c>
    </row>
    <row r="88" ht="12.0" customHeight="1">
      <c r="A88" s="20" t="s">
        <v>631</v>
      </c>
      <c r="B88" s="19" t="str">
        <f>VLOOKUP(A88,SUB!A:B,2,FALSE)</f>
        <v>271</v>
      </c>
      <c r="C88" s="19" t="str">
        <f t="shared" si="3"/>
        <v>271</v>
      </c>
      <c r="D88" s="19" t="str">
        <f t="shared" si="9"/>
        <v>27X</v>
      </c>
      <c r="E88" s="19" t="str">
        <f t="shared" si="5"/>
        <v/>
      </c>
      <c r="F88" s="19" t="str">
        <f t="shared" si="6"/>
        <v>TRUE</v>
      </c>
      <c r="G88" s="19" t="str">
        <f t="shared" si="7"/>
        <v>0</v>
      </c>
      <c r="H88" s="20" t="s">
        <v>631</v>
      </c>
      <c r="I88" s="20" t="s">
        <v>2239</v>
      </c>
      <c r="J88" s="20" t="s">
        <v>206</v>
      </c>
      <c r="M88" s="20" t="s">
        <v>206</v>
      </c>
      <c r="X88" s="27" t="str">
        <f t="shared" ref="X88:AK88" si="90">"kiss=""" &amp; JOIN(""" or kiss=""", FILTER($I:$I,$A:$A=$A88,J:J="1")) &amp; """"</f>
        <v>kiss="ska 209.100" or kiss="ska 209.200" or kiss="ska 209.400" or kiss="ska 209.600" or kiss="ska 209.800" or kiss="ska 218*"</v>
      </c>
      <c r="Y88" s="27" t="str">
        <f t="shared" si="90"/>
        <v>kiss="ska 218*" or kiss="gsb 936.50"</v>
      </c>
      <c r="Z88" s="27" t="str">
        <f t="shared" si="90"/>
        <v>kiss="ska 209.100" or kiss="ska 218*" or kiss="gsb 936.50"</v>
      </c>
      <c r="AA88" s="27" t="str">
        <f t="shared" si="90"/>
        <v>kiss="ska 209.200" or kiss="ska 218*" or kiss="gsb 936.50"</v>
      </c>
      <c r="AB88" s="27" t="str">
        <f t="shared" si="90"/>
        <v>kiss="ska 209.400" or kiss="ska 218*" or kiss="gsb 936.50"</v>
      </c>
      <c r="AC88" s="27" t="str">
        <f t="shared" si="90"/>
        <v>kiss="ska 209.400" or kiss="ska 218*" or kiss="gsb 936.50"</v>
      </c>
      <c r="AD88" s="27" t="str">
        <f t="shared" si="90"/>
        <v>kiss="ska 209.400" or kiss="ska 218*" or kiss="gsb 936.50"</v>
      </c>
      <c r="AE88" s="27" t="str">
        <f t="shared" si="90"/>
        <v>kiss="ska 209.800" or kiss="ska 218*" or kiss="gsb 936.50"</v>
      </c>
      <c r="AF88" s="27" t="str">
        <f t="shared" si="90"/>
        <v>kiss="ska 209.600" or kiss="ska 218*" or kiss="gsb 936.50"</v>
      </c>
      <c r="AG88" s="27" t="str">
        <f t="shared" si="90"/>
        <v>kiss="gsb 936.50"</v>
      </c>
      <c r="AH88" s="27" t="str">
        <f t="shared" si="90"/>
        <v>kiss="gsb 936.60"</v>
      </c>
      <c r="AI88" s="27" t="str">
        <f t="shared" si="90"/>
        <v>kiss="gsb 936.60"</v>
      </c>
      <c r="AJ88" s="27" t="str">
        <f t="shared" si="90"/>
        <v>kiss="gsb 936.60"</v>
      </c>
      <c r="AK88" s="27" t="str">
        <f t="shared" si="90"/>
        <v>kiss="gsb 936.60"</v>
      </c>
      <c r="AL88" s="27" t="s">
        <v>2234</v>
      </c>
    </row>
    <row r="89" ht="12.0" customHeight="1">
      <c r="A89" s="20" t="s">
        <v>631</v>
      </c>
      <c r="B89" s="19" t="str">
        <f>VLOOKUP(A89,SUB!A:B,2,FALSE)</f>
        <v>271</v>
      </c>
      <c r="C89" s="19" t="str">
        <f t="shared" si="3"/>
        <v>271</v>
      </c>
      <c r="D89" s="19" t="str">
        <f t="shared" si="9"/>
        <v>27X</v>
      </c>
      <c r="E89" s="19" t="str">
        <f t="shared" si="5"/>
        <v/>
      </c>
      <c r="F89" s="19" t="str">
        <f t="shared" si="6"/>
        <v>TRUE</v>
      </c>
      <c r="G89" s="19" t="str">
        <f t="shared" si="7"/>
        <v>0</v>
      </c>
      <c r="H89" s="20" t="s">
        <v>631</v>
      </c>
      <c r="I89" s="20" t="s">
        <v>2253</v>
      </c>
      <c r="J89" s="20" t="s">
        <v>206</v>
      </c>
      <c r="N89" s="20" t="s">
        <v>206</v>
      </c>
      <c r="O89" s="20" t="s">
        <v>206</v>
      </c>
      <c r="P89" s="20" t="s">
        <v>206</v>
      </c>
      <c r="X89" s="27" t="str">
        <f t="shared" ref="X89:AK89" si="91">"kiss=""" &amp; JOIN(""" or kiss=""", FILTER($I:$I,$A:$A=$A89,J:J="1")) &amp; """"</f>
        <v>kiss="ska 209.100" or kiss="ska 209.200" or kiss="ska 209.400" or kiss="ska 209.600" or kiss="ska 209.800" or kiss="ska 218*"</v>
      </c>
      <c r="Y89" s="27" t="str">
        <f t="shared" si="91"/>
        <v>kiss="ska 218*" or kiss="gsb 936.50"</v>
      </c>
      <c r="Z89" s="27" t="str">
        <f t="shared" si="91"/>
        <v>kiss="ska 209.100" or kiss="ska 218*" or kiss="gsb 936.50"</v>
      </c>
      <c r="AA89" s="27" t="str">
        <f t="shared" si="91"/>
        <v>kiss="ska 209.200" or kiss="ska 218*" or kiss="gsb 936.50"</v>
      </c>
      <c r="AB89" s="27" t="str">
        <f t="shared" si="91"/>
        <v>kiss="ska 209.400" or kiss="ska 218*" or kiss="gsb 936.50"</v>
      </c>
      <c r="AC89" s="27" t="str">
        <f t="shared" si="91"/>
        <v>kiss="ska 209.400" or kiss="ska 218*" or kiss="gsb 936.50"</v>
      </c>
      <c r="AD89" s="27" t="str">
        <f t="shared" si="91"/>
        <v>kiss="ska 209.400" or kiss="ska 218*" or kiss="gsb 936.50"</v>
      </c>
      <c r="AE89" s="27" t="str">
        <f t="shared" si="91"/>
        <v>kiss="ska 209.800" or kiss="ska 218*" or kiss="gsb 936.50"</v>
      </c>
      <c r="AF89" s="27" t="str">
        <f t="shared" si="91"/>
        <v>kiss="ska 209.600" or kiss="ska 218*" or kiss="gsb 936.50"</v>
      </c>
      <c r="AG89" s="27" t="str">
        <f t="shared" si="91"/>
        <v>kiss="gsb 936.50"</v>
      </c>
      <c r="AH89" s="27" t="str">
        <f t="shared" si="91"/>
        <v>kiss="gsb 936.60"</v>
      </c>
      <c r="AI89" s="27" t="str">
        <f t="shared" si="91"/>
        <v>kiss="gsb 936.60"</v>
      </c>
      <c r="AJ89" s="27" t="str">
        <f t="shared" si="91"/>
        <v>kiss="gsb 936.60"</v>
      </c>
      <c r="AK89" s="27" t="str">
        <f t="shared" si="91"/>
        <v>kiss="gsb 936.60"</v>
      </c>
      <c r="AL89" s="27" t="s">
        <v>2234</v>
      </c>
    </row>
    <row r="90" ht="12.0" customHeight="1">
      <c r="A90" s="20" t="s">
        <v>631</v>
      </c>
      <c r="B90" s="19" t="str">
        <f>VLOOKUP(A90,SUB!A:B,2,FALSE)</f>
        <v>271</v>
      </c>
      <c r="C90" s="19" t="str">
        <f t="shared" si="3"/>
        <v>271</v>
      </c>
      <c r="D90" s="19" t="str">
        <f t="shared" si="9"/>
        <v>27X</v>
      </c>
      <c r="E90" s="19" t="str">
        <f t="shared" si="5"/>
        <v/>
      </c>
      <c r="F90" s="19" t="str">
        <f t="shared" si="6"/>
        <v>TRUE</v>
      </c>
      <c r="G90" s="19" t="str">
        <f t="shared" si="7"/>
        <v>0</v>
      </c>
      <c r="H90" s="20" t="s">
        <v>631</v>
      </c>
      <c r="I90" s="20" t="s">
        <v>2262</v>
      </c>
      <c r="J90" s="20" t="s">
        <v>206</v>
      </c>
      <c r="R90" s="20" t="s">
        <v>206</v>
      </c>
      <c r="X90" s="27" t="str">
        <f t="shared" ref="X90:AK90" si="92">"kiss=""" &amp; JOIN(""" or kiss=""", FILTER($I:$I,$A:$A=$A90,J:J="1")) &amp; """"</f>
        <v>kiss="ska 209.100" or kiss="ska 209.200" or kiss="ska 209.400" or kiss="ska 209.600" or kiss="ska 209.800" or kiss="ska 218*"</v>
      </c>
      <c r="Y90" s="27" t="str">
        <f t="shared" si="92"/>
        <v>kiss="ska 218*" or kiss="gsb 936.50"</v>
      </c>
      <c r="Z90" s="27" t="str">
        <f t="shared" si="92"/>
        <v>kiss="ska 209.100" or kiss="ska 218*" or kiss="gsb 936.50"</v>
      </c>
      <c r="AA90" s="27" t="str">
        <f t="shared" si="92"/>
        <v>kiss="ska 209.200" or kiss="ska 218*" or kiss="gsb 936.50"</v>
      </c>
      <c r="AB90" s="27" t="str">
        <f t="shared" si="92"/>
        <v>kiss="ska 209.400" or kiss="ska 218*" or kiss="gsb 936.50"</v>
      </c>
      <c r="AC90" s="27" t="str">
        <f t="shared" si="92"/>
        <v>kiss="ska 209.400" or kiss="ska 218*" or kiss="gsb 936.50"</v>
      </c>
      <c r="AD90" s="27" t="str">
        <f t="shared" si="92"/>
        <v>kiss="ska 209.400" or kiss="ska 218*" or kiss="gsb 936.50"</v>
      </c>
      <c r="AE90" s="27" t="str">
        <f t="shared" si="92"/>
        <v>kiss="ska 209.800" or kiss="ska 218*" or kiss="gsb 936.50"</v>
      </c>
      <c r="AF90" s="27" t="str">
        <f t="shared" si="92"/>
        <v>kiss="ska 209.600" or kiss="ska 218*" or kiss="gsb 936.50"</v>
      </c>
      <c r="AG90" s="27" t="str">
        <f t="shared" si="92"/>
        <v>kiss="gsb 936.50"</v>
      </c>
      <c r="AH90" s="27" t="str">
        <f t="shared" si="92"/>
        <v>kiss="gsb 936.60"</v>
      </c>
      <c r="AI90" s="27" t="str">
        <f t="shared" si="92"/>
        <v>kiss="gsb 936.60"</v>
      </c>
      <c r="AJ90" s="27" t="str">
        <f t="shared" si="92"/>
        <v>kiss="gsb 936.60"</v>
      </c>
      <c r="AK90" s="27" t="str">
        <f t="shared" si="92"/>
        <v>kiss="gsb 936.60"</v>
      </c>
      <c r="AL90" s="27" t="s">
        <v>2234</v>
      </c>
    </row>
    <row r="91" ht="12.0" customHeight="1">
      <c r="A91" s="20" t="s">
        <v>631</v>
      </c>
      <c r="B91" s="19" t="str">
        <f>VLOOKUP(A91,SUB!A:B,2,FALSE)</f>
        <v>271</v>
      </c>
      <c r="C91" s="19" t="str">
        <f t="shared" si="3"/>
        <v>271</v>
      </c>
      <c r="D91" s="19" t="str">
        <f t="shared" si="9"/>
        <v>27X</v>
      </c>
      <c r="E91" s="19" t="str">
        <f t="shared" si="5"/>
        <v/>
      </c>
      <c r="F91" s="19" t="str">
        <f t="shared" si="6"/>
        <v>TRUE</v>
      </c>
      <c r="G91" s="19" t="str">
        <f t="shared" si="7"/>
        <v>0</v>
      </c>
      <c r="H91" s="20" t="s">
        <v>631</v>
      </c>
      <c r="I91" s="20" t="s">
        <v>2272</v>
      </c>
      <c r="J91" s="20" t="s">
        <v>206</v>
      </c>
      <c r="Q91" s="20" t="s">
        <v>206</v>
      </c>
      <c r="X91" s="27" t="str">
        <f t="shared" ref="X91:AK91" si="93">"kiss=""" &amp; JOIN(""" or kiss=""", FILTER($I:$I,$A:$A=$A91,J:J="1")) &amp; """"</f>
        <v>kiss="ska 209.100" or kiss="ska 209.200" or kiss="ska 209.400" or kiss="ska 209.600" or kiss="ska 209.800" or kiss="ska 218*"</v>
      </c>
      <c r="Y91" s="27" t="str">
        <f t="shared" si="93"/>
        <v>kiss="ska 218*" or kiss="gsb 936.50"</v>
      </c>
      <c r="Z91" s="27" t="str">
        <f t="shared" si="93"/>
        <v>kiss="ska 209.100" or kiss="ska 218*" or kiss="gsb 936.50"</v>
      </c>
      <c r="AA91" s="27" t="str">
        <f t="shared" si="93"/>
        <v>kiss="ska 209.200" or kiss="ska 218*" or kiss="gsb 936.50"</v>
      </c>
      <c r="AB91" s="27" t="str">
        <f t="shared" si="93"/>
        <v>kiss="ska 209.400" or kiss="ska 218*" or kiss="gsb 936.50"</v>
      </c>
      <c r="AC91" s="27" t="str">
        <f t="shared" si="93"/>
        <v>kiss="ska 209.400" or kiss="ska 218*" or kiss="gsb 936.50"</v>
      </c>
      <c r="AD91" s="27" t="str">
        <f t="shared" si="93"/>
        <v>kiss="ska 209.400" or kiss="ska 218*" or kiss="gsb 936.50"</v>
      </c>
      <c r="AE91" s="27" t="str">
        <f t="shared" si="93"/>
        <v>kiss="ska 209.800" or kiss="ska 218*" or kiss="gsb 936.50"</v>
      </c>
      <c r="AF91" s="27" t="str">
        <f t="shared" si="93"/>
        <v>kiss="ska 209.600" or kiss="ska 218*" or kiss="gsb 936.50"</v>
      </c>
      <c r="AG91" s="27" t="str">
        <f t="shared" si="93"/>
        <v>kiss="gsb 936.50"</v>
      </c>
      <c r="AH91" s="27" t="str">
        <f t="shared" si="93"/>
        <v>kiss="gsb 936.60"</v>
      </c>
      <c r="AI91" s="27" t="str">
        <f t="shared" si="93"/>
        <v>kiss="gsb 936.60"</v>
      </c>
      <c r="AJ91" s="27" t="str">
        <f t="shared" si="93"/>
        <v>kiss="gsb 936.60"</v>
      </c>
      <c r="AK91" s="27" t="str">
        <f t="shared" si="93"/>
        <v>kiss="gsb 936.60"</v>
      </c>
      <c r="AL91" s="27" t="s">
        <v>2234</v>
      </c>
    </row>
    <row r="92" ht="12.0" customHeight="1">
      <c r="A92" s="20" t="s">
        <v>631</v>
      </c>
      <c r="B92" s="19" t="str">
        <f>VLOOKUP(A92,SUB!A:B,2,FALSE)</f>
        <v>271</v>
      </c>
      <c r="C92" s="19" t="str">
        <f t="shared" si="3"/>
        <v>271</v>
      </c>
      <c r="D92" s="19" t="str">
        <f t="shared" si="9"/>
        <v>27X</v>
      </c>
      <c r="E92" s="19" t="str">
        <f t="shared" si="5"/>
        <v/>
      </c>
      <c r="F92" s="19" t="str">
        <f t="shared" si="6"/>
        <v>TRUE</v>
      </c>
      <c r="G92" s="19" t="str">
        <f t="shared" si="7"/>
        <v>0</v>
      </c>
      <c r="H92" s="20" t="s">
        <v>631</v>
      </c>
      <c r="I92" s="20" t="s">
        <v>2284</v>
      </c>
      <c r="J92" s="20" t="s">
        <v>206</v>
      </c>
      <c r="K92" s="20" t="s">
        <v>206</v>
      </c>
      <c r="L92" s="20" t="s">
        <v>206</v>
      </c>
      <c r="M92" s="20" t="s">
        <v>206</v>
      </c>
      <c r="N92" s="20" t="s">
        <v>206</v>
      </c>
      <c r="O92" s="20" t="s">
        <v>206</v>
      </c>
      <c r="P92" s="20" t="s">
        <v>206</v>
      </c>
      <c r="Q92" s="20" t="s">
        <v>206</v>
      </c>
      <c r="R92" s="20" t="s">
        <v>206</v>
      </c>
      <c r="X92" s="27" t="str">
        <f t="shared" ref="X92:AK92" si="94">"kiss=""" &amp; JOIN(""" or kiss=""", FILTER($I:$I,$A:$A=$A92,J:J="1")) &amp; """"</f>
        <v>kiss="ska 209.100" or kiss="ska 209.200" or kiss="ska 209.400" or kiss="ska 209.600" or kiss="ska 209.800" or kiss="ska 218*"</v>
      </c>
      <c r="Y92" s="27" t="str">
        <f t="shared" si="94"/>
        <v>kiss="ska 218*" or kiss="gsb 936.50"</v>
      </c>
      <c r="Z92" s="27" t="str">
        <f t="shared" si="94"/>
        <v>kiss="ska 209.100" or kiss="ska 218*" or kiss="gsb 936.50"</v>
      </c>
      <c r="AA92" s="27" t="str">
        <f t="shared" si="94"/>
        <v>kiss="ska 209.200" or kiss="ska 218*" or kiss="gsb 936.50"</v>
      </c>
      <c r="AB92" s="27" t="str">
        <f t="shared" si="94"/>
        <v>kiss="ska 209.400" or kiss="ska 218*" or kiss="gsb 936.50"</v>
      </c>
      <c r="AC92" s="27" t="str">
        <f t="shared" si="94"/>
        <v>kiss="ska 209.400" or kiss="ska 218*" or kiss="gsb 936.50"</v>
      </c>
      <c r="AD92" s="27" t="str">
        <f t="shared" si="94"/>
        <v>kiss="ska 209.400" or kiss="ska 218*" or kiss="gsb 936.50"</v>
      </c>
      <c r="AE92" s="27" t="str">
        <f t="shared" si="94"/>
        <v>kiss="ska 209.800" or kiss="ska 218*" or kiss="gsb 936.50"</v>
      </c>
      <c r="AF92" s="27" t="str">
        <f t="shared" si="94"/>
        <v>kiss="ska 209.600" or kiss="ska 218*" or kiss="gsb 936.50"</v>
      </c>
      <c r="AG92" s="27" t="str">
        <f t="shared" si="94"/>
        <v>kiss="gsb 936.50"</v>
      </c>
      <c r="AH92" s="27" t="str">
        <f t="shared" si="94"/>
        <v>kiss="gsb 936.60"</v>
      </c>
      <c r="AI92" s="27" t="str">
        <f t="shared" si="94"/>
        <v>kiss="gsb 936.60"</v>
      </c>
      <c r="AJ92" s="27" t="str">
        <f t="shared" si="94"/>
        <v>kiss="gsb 936.60"</v>
      </c>
      <c r="AK92" s="27" t="str">
        <f t="shared" si="94"/>
        <v>kiss="gsb 936.60"</v>
      </c>
      <c r="AL92" s="27" t="s">
        <v>2234</v>
      </c>
    </row>
    <row r="93" ht="12.0" customHeight="1">
      <c r="A93" s="20" t="s">
        <v>631</v>
      </c>
      <c r="B93" s="19" t="str">
        <f>VLOOKUP(A93,SUB!A:B,2,FALSE)</f>
        <v>271</v>
      </c>
      <c r="C93" s="19" t="str">
        <f t="shared" si="3"/>
        <v>271</v>
      </c>
      <c r="D93" s="19" t="str">
        <f t="shared" si="9"/>
        <v>27X</v>
      </c>
      <c r="E93" s="19" t="str">
        <f t="shared" si="5"/>
        <v/>
      </c>
      <c r="F93" s="19" t="str">
        <f t="shared" si="6"/>
        <v>TRUE</v>
      </c>
      <c r="G93" s="19" t="str">
        <f t="shared" si="7"/>
        <v>0</v>
      </c>
      <c r="H93" s="20" t="s">
        <v>631</v>
      </c>
      <c r="I93" s="20" t="s">
        <v>2307</v>
      </c>
      <c r="K93" s="20" t="s">
        <v>206</v>
      </c>
      <c r="L93" s="20" t="s">
        <v>206</v>
      </c>
      <c r="M93" s="20" t="s">
        <v>206</v>
      </c>
      <c r="N93" s="20" t="s">
        <v>206</v>
      </c>
      <c r="O93" s="20" t="s">
        <v>206</v>
      </c>
      <c r="P93" s="20" t="s">
        <v>206</v>
      </c>
      <c r="Q93" s="20" t="s">
        <v>206</v>
      </c>
      <c r="R93" s="20" t="s">
        <v>206</v>
      </c>
      <c r="S93" s="20" t="s">
        <v>206</v>
      </c>
      <c r="X93" s="27" t="str">
        <f t="shared" ref="X93:AK93" si="95">"kiss=""" &amp; JOIN(""" or kiss=""", FILTER($I:$I,$A:$A=$A93,J:J="1")) &amp; """"</f>
        <v>kiss="ska 209.100" or kiss="ska 209.200" or kiss="ska 209.400" or kiss="ska 209.600" or kiss="ska 209.800" or kiss="ska 218*"</v>
      </c>
      <c r="Y93" s="27" t="str">
        <f t="shared" si="95"/>
        <v>kiss="ska 218*" or kiss="gsb 936.50"</v>
      </c>
      <c r="Z93" s="27" t="str">
        <f t="shared" si="95"/>
        <v>kiss="ska 209.100" or kiss="ska 218*" or kiss="gsb 936.50"</v>
      </c>
      <c r="AA93" s="27" t="str">
        <f t="shared" si="95"/>
        <v>kiss="ska 209.200" or kiss="ska 218*" or kiss="gsb 936.50"</v>
      </c>
      <c r="AB93" s="27" t="str">
        <f t="shared" si="95"/>
        <v>kiss="ska 209.400" or kiss="ska 218*" or kiss="gsb 936.50"</v>
      </c>
      <c r="AC93" s="27" t="str">
        <f t="shared" si="95"/>
        <v>kiss="ska 209.400" or kiss="ska 218*" or kiss="gsb 936.50"</v>
      </c>
      <c r="AD93" s="27" t="str">
        <f t="shared" si="95"/>
        <v>kiss="ska 209.400" or kiss="ska 218*" or kiss="gsb 936.50"</v>
      </c>
      <c r="AE93" s="27" t="str">
        <f t="shared" si="95"/>
        <v>kiss="ska 209.800" or kiss="ska 218*" or kiss="gsb 936.50"</v>
      </c>
      <c r="AF93" s="27" t="str">
        <f t="shared" si="95"/>
        <v>kiss="ska 209.600" or kiss="ska 218*" or kiss="gsb 936.50"</v>
      </c>
      <c r="AG93" s="27" t="str">
        <f t="shared" si="95"/>
        <v>kiss="gsb 936.50"</v>
      </c>
      <c r="AH93" s="27" t="str">
        <f t="shared" si="95"/>
        <v>kiss="gsb 936.60"</v>
      </c>
      <c r="AI93" s="27" t="str">
        <f t="shared" si="95"/>
        <v>kiss="gsb 936.60"</v>
      </c>
      <c r="AJ93" s="27" t="str">
        <f t="shared" si="95"/>
        <v>kiss="gsb 936.60"</v>
      </c>
      <c r="AK93" s="27" t="str">
        <f t="shared" si="95"/>
        <v>kiss="gsb 936.60"</v>
      </c>
      <c r="AL93" s="27" t="s">
        <v>2234</v>
      </c>
    </row>
    <row r="94" ht="12.0" customHeight="1">
      <c r="A94" s="20" t="s">
        <v>631</v>
      </c>
      <c r="B94" s="19" t="str">
        <f>VLOOKUP(A94,SUB!A:B,2,FALSE)</f>
        <v>271</v>
      </c>
      <c r="C94" s="19" t="str">
        <f t="shared" si="3"/>
        <v>271</v>
      </c>
      <c r="D94" s="19" t="str">
        <f t="shared" si="9"/>
        <v>27X</v>
      </c>
      <c r="E94" s="19" t="str">
        <f t="shared" si="5"/>
        <v/>
      </c>
      <c r="F94" s="19" t="str">
        <f t="shared" si="6"/>
        <v>TRUE</v>
      </c>
      <c r="G94" s="19" t="str">
        <f t="shared" si="7"/>
        <v>0</v>
      </c>
      <c r="H94" s="20" t="s">
        <v>631</v>
      </c>
      <c r="I94" s="20" t="s">
        <v>2338</v>
      </c>
      <c r="T94" s="20" t="s">
        <v>206</v>
      </c>
      <c r="U94" s="20" t="s">
        <v>206</v>
      </c>
      <c r="V94" s="20" t="s">
        <v>206</v>
      </c>
      <c r="W94" s="20" t="s">
        <v>206</v>
      </c>
      <c r="X94" s="27" t="str">
        <f t="shared" ref="X94:AK94" si="96">"kiss=""" &amp; JOIN(""" or kiss=""", FILTER($I:$I,$A:$A=$A94,J:J="1")) &amp; """"</f>
        <v>kiss="ska 209.100" or kiss="ska 209.200" or kiss="ska 209.400" or kiss="ska 209.600" or kiss="ska 209.800" or kiss="ska 218*"</v>
      </c>
      <c r="Y94" s="27" t="str">
        <f t="shared" si="96"/>
        <v>kiss="ska 218*" or kiss="gsb 936.50"</v>
      </c>
      <c r="Z94" s="27" t="str">
        <f t="shared" si="96"/>
        <v>kiss="ska 209.100" or kiss="ska 218*" or kiss="gsb 936.50"</v>
      </c>
      <c r="AA94" s="27" t="str">
        <f t="shared" si="96"/>
        <v>kiss="ska 209.200" or kiss="ska 218*" or kiss="gsb 936.50"</v>
      </c>
      <c r="AB94" s="27" t="str">
        <f t="shared" si="96"/>
        <v>kiss="ska 209.400" or kiss="ska 218*" or kiss="gsb 936.50"</v>
      </c>
      <c r="AC94" s="27" t="str">
        <f t="shared" si="96"/>
        <v>kiss="ska 209.400" or kiss="ska 218*" or kiss="gsb 936.50"</v>
      </c>
      <c r="AD94" s="27" t="str">
        <f t="shared" si="96"/>
        <v>kiss="ska 209.400" or kiss="ska 218*" or kiss="gsb 936.50"</v>
      </c>
      <c r="AE94" s="27" t="str">
        <f t="shared" si="96"/>
        <v>kiss="ska 209.800" or kiss="ska 218*" or kiss="gsb 936.50"</v>
      </c>
      <c r="AF94" s="27" t="str">
        <f t="shared" si="96"/>
        <v>kiss="ska 209.600" or kiss="ska 218*" or kiss="gsb 936.50"</v>
      </c>
      <c r="AG94" s="27" t="str">
        <f t="shared" si="96"/>
        <v>kiss="gsb 936.50"</v>
      </c>
      <c r="AH94" s="27" t="str">
        <f t="shared" si="96"/>
        <v>kiss="gsb 936.60"</v>
      </c>
      <c r="AI94" s="27" t="str">
        <f t="shared" si="96"/>
        <v>kiss="gsb 936.60"</v>
      </c>
      <c r="AJ94" s="27" t="str">
        <f t="shared" si="96"/>
        <v>kiss="gsb 936.60"</v>
      </c>
      <c r="AK94" s="27" t="str">
        <f t="shared" si="96"/>
        <v>kiss="gsb 936.60"</v>
      </c>
      <c r="AL94" s="27" t="s">
        <v>2234</v>
      </c>
    </row>
    <row r="95" ht="12.0" customHeight="1">
      <c r="A95" s="20" t="s">
        <v>638</v>
      </c>
      <c r="B95" s="19" t="str">
        <f>VLOOKUP(A95,SUB!A:B,2,FALSE)</f>
        <v>272</v>
      </c>
      <c r="C95" s="19" t="str">
        <f t="shared" si="3"/>
        <v>272</v>
      </c>
      <c r="D95" s="19" t="str">
        <f t="shared" si="9"/>
        <v>27X</v>
      </c>
      <c r="E95" s="19" t="str">
        <f t="shared" si="5"/>
        <v/>
      </c>
      <c r="F95" s="19" t="str">
        <f t="shared" si="6"/>
        <v>TRUE</v>
      </c>
      <c r="G95" s="19" t="str">
        <f t="shared" si="7"/>
        <v>0</v>
      </c>
      <c r="H95" s="20" t="s">
        <v>638</v>
      </c>
      <c r="I95" s="20" t="s">
        <v>2391</v>
      </c>
      <c r="J95" s="20" t="s">
        <v>206</v>
      </c>
      <c r="L95" s="20" t="s">
        <v>206</v>
      </c>
      <c r="M95" s="20" t="s">
        <v>206</v>
      </c>
      <c r="N95" s="20" t="s">
        <v>206</v>
      </c>
      <c r="O95" s="20" t="s">
        <v>206</v>
      </c>
      <c r="P95" s="20" t="s">
        <v>206</v>
      </c>
      <c r="Q95" s="20" t="s">
        <v>206</v>
      </c>
      <c r="R95" s="20" t="s">
        <v>206</v>
      </c>
      <c r="X95" s="27" t="str">
        <f t="shared" ref="X95:AK95" si="97">"kiss=""" &amp; JOIN(""" or kiss=""", FILTER($I:$I,$A:$A=$A95,J:J="1")) &amp; """"</f>
        <v>kiss="ska 340*"</v>
      </c>
      <c r="Y95" s="27" t="str">
        <f t="shared" si="97"/>
        <v>kiss="ska 341*" or kiss="ska 342*" or kiss="ska 343*" or kiss="ska 344*" or kiss="gsd 475*"</v>
      </c>
      <c r="Z95" s="27" t="str">
        <f t="shared" si="97"/>
        <v>kiss="ska 340*" or kiss="ska 341*" or kiss="ska 342*" or kiss="ska 343*" or kiss="ska 344*" or kiss="ska 984*" or kiss="gsd 475*"</v>
      </c>
      <c r="AA95" s="27" t="str">
        <f t="shared" si="97"/>
        <v>kiss="ska 340*" or kiss="ska 341*" or kiss="ska 342*" or kiss="ska 343*" or kiss="ska 344*" or kiss="ska 984*" or kiss="gsd 475*"</v>
      </c>
      <c r="AB95" s="27" t="str">
        <f t="shared" si="97"/>
        <v>kiss="ska 340*" or kiss="ska 341*" or kiss="ska 342*" or kiss="ska 343*" or kiss="ska 344*" or kiss="ska 984*" or kiss="gsd 475*"</v>
      </c>
      <c r="AC95" s="27" t="str">
        <f t="shared" si="97"/>
        <v>kiss="ska 340*" or kiss="ska 341*" or kiss="ska 342*" or kiss="ska 343*" or kiss="ska 344*" or kiss="ska 984*" or kiss="gsd 475*"</v>
      </c>
      <c r="AD95" s="27" t="str">
        <f t="shared" si="97"/>
        <v>kiss="ska 340*" or kiss="ska 341*" or kiss="ska 342*" or kiss="ska 343*" or kiss="ska 344*" or kiss="ska 984*" or kiss="gsd 475*"</v>
      </c>
      <c r="AE95" s="27" t="str">
        <f t="shared" si="97"/>
        <v>kiss="ska 340*" or kiss="ska 341*" or kiss="ska 342*" or kiss="ska 343*" or kiss="ska 344*" or kiss="ska 984*" or kiss="gsd 475*"</v>
      </c>
      <c r="AF95" s="27" t="str">
        <f t="shared" si="97"/>
        <v>kiss="ska 340*" or kiss="ska 341*" or kiss="ska 342*" or kiss="ska 343*" or kiss="ska 344*" or kiss="ska 984*" or kiss="gsd 475*"</v>
      </c>
      <c r="AG95" s="27" t="str">
        <f t="shared" si="97"/>
        <v>kiss="gsd 475*"</v>
      </c>
      <c r="AH95" s="27" t="str">
        <f t="shared" si="97"/>
        <v>#N/A</v>
      </c>
      <c r="AI95" s="27" t="str">
        <f t="shared" si="97"/>
        <v>#N/A</v>
      </c>
      <c r="AJ95" s="27" t="str">
        <f t="shared" si="97"/>
        <v>#N/A</v>
      </c>
      <c r="AK95" s="27" t="str">
        <f t="shared" si="97"/>
        <v>#N/A</v>
      </c>
      <c r="AL95" s="27" t="s">
        <v>2404</v>
      </c>
    </row>
    <row r="96" ht="12.0" customHeight="1">
      <c r="A96" s="20" t="s">
        <v>638</v>
      </c>
      <c r="B96" s="19" t="str">
        <f>VLOOKUP(A96,SUB!A:B,2,FALSE)</f>
        <v>272</v>
      </c>
      <c r="C96" s="19" t="str">
        <f t="shared" si="3"/>
        <v>272</v>
      </c>
      <c r="D96" s="19" t="str">
        <f t="shared" si="9"/>
        <v>27X</v>
      </c>
      <c r="E96" s="19" t="str">
        <f t="shared" si="5"/>
        <v/>
      </c>
      <c r="F96" s="19" t="str">
        <f t="shared" si="6"/>
        <v>TRUE</v>
      </c>
      <c r="G96" s="19" t="str">
        <f t="shared" si="7"/>
        <v>0</v>
      </c>
      <c r="H96" s="20" t="s">
        <v>638</v>
      </c>
      <c r="I96" s="20" t="s">
        <v>2412</v>
      </c>
      <c r="K96" s="20" t="s">
        <v>206</v>
      </c>
      <c r="L96" s="20" t="s">
        <v>206</v>
      </c>
      <c r="M96" s="20" t="s">
        <v>206</v>
      </c>
      <c r="N96" s="20" t="s">
        <v>206</v>
      </c>
      <c r="O96" s="20" t="s">
        <v>206</v>
      </c>
      <c r="P96" s="20" t="s">
        <v>206</v>
      </c>
      <c r="Q96" s="20" t="s">
        <v>206</v>
      </c>
      <c r="R96" s="20" t="s">
        <v>206</v>
      </c>
      <c r="X96" s="27" t="str">
        <f t="shared" ref="X96:AK96" si="98">"kiss=""" &amp; JOIN(""" or kiss=""", FILTER($I:$I,$A:$A=$A96,J:J="1")) &amp; """"</f>
        <v>kiss="ska 340*"</v>
      </c>
      <c r="Y96" s="27" t="str">
        <f t="shared" si="98"/>
        <v>kiss="ska 341*" or kiss="ska 342*" or kiss="ska 343*" or kiss="ska 344*" or kiss="gsd 475*"</v>
      </c>
      <c r="Z96" s="27" t="str">
        <f t="shared" si="98"/>
        <v>kiss="ska 340*" or kiss="ska 341*" or kiss="ska 342*" or kiss="ska 343*" or kiss="ska 344*" or kiss="ska 984*" or kiss="gsd 475*"</v>
      </c>
      <c r="AA96" s="27" t="str">
        <f t="shared" si="98"/>
        <v>kiss="ska 340*" or kiss="ska 341*" or kiss="ska 342*" or kiss="ska 343*" or kiss="ska 344*" or kiss="ska 984*" or kiss="gsd 475*"</v>
      </c>
      <c r="AB96" s="27" t="str">
        <f t="shared" si="98"/>
        <v>kiss="ska 340*" or kiss="ska 341*" or kiss="ska 342*" or kiss="ska 343*" or kiss="ska 344*" or kiss="ska 984*" or kiss="gsd 475*"</v>
      </c>
      <c r="AC96" s="27" t="str">
        <f t="shared" si="98"/>
        <v>kiss="ska 340*" or kiss="ska 341*" or kiss="ska 342*" or kiss="ska 343*" or kiss="ska 344*" or kiss="ska 984*" or kiss="gsd 475*"</v>
      </c>
      <c r="AD96" s="27" t="str">
        <f t="shared" si="98"/>
        <v>kiss="ska 340*" or kiss="ska 341*" or kiss="ska 342*" or kiss="ska 343*" or kiss="ska 344*" or kiss="ska 984*" or kiss="gsd 475*"</v>
      </c>
      <c r="AE96" s="27" t="str">
        <f t="shared" si="98"/>
        <v>kiss="ska 340*" or kiss="ska 341*" or kiss="ska 342*" or kiss="ska 343*" or kiss="ska 344*" or kiss="ska 984*" or kiss="gsd 475*"</v>
      </c>
      <c r="AF96" s="27" t="str">
        <f t="shared" si="98"/>
        <v>kiss="ska 340*" or kiss="ska 341*" or kiss="ska 342*" or kiss="ska 343*" or kiss="ska 344*" or kiss="ska 984*" or kiss="gsd 475*"</v>
      </c>
      <c r="AG96" s="27" t="str">
        <f t="shared" si="98"/>
        <v>kiss="gsd 475*"</v>
      </c>
      <c r="AH96" s="27" t="str">
        <f t="shared" si="98"/>
        <v>#N/A</v>
      </c>
      <c r="AI96" s="27" t="str">
        <f t="shared" si="98"/>
        <v>#N/A</v>
      </c>
      <c r="AJ96" s="27" t="str">
        <f t="shared" si="98"/>
        <v>#N/A</v>
      </c>
      <c r="AK96" s="27" t="str">
        <f t="shared" si="98"/>
        <v>#N/A</v>
      </c>
      <c r="AL96" s="27" t="s">
        <v>2404</v>
      </c>
    </row>
    <row r="97" ht="12.0" customHeight="1">
      <c r="A97" s="20" t="s">
        <v>638</v>
      </c>
      <c r="B97" s="19" t="str">
        <f>VLOOKUP(A97,SUB!A:B,2,FALSE)</f>
        <v>272</v>
      </c>
      <c r="C97" s="19" t="str">
        <f t="shared" si="3"/>
        <v>272</v>
      </c>
      <c r="D97" s="19" t="str">
        <f t="shared" si="9"/>
        <v>27X</v>
      </c>
      <c r="E97" s="19" t="str">
        <f t="shared" si="5"/>
        <v/>
      </c>
      <c r="F97" s="19" t="str">
        <f t="shared" si="6"/>
        <v>TRUE</v>
      </c>
      <c r="G97" s="19" t="str">
        <f t="shared" si="7"/>
        <v>0</v>
      </c>
      <c r="H97" s="20" t="s">
        <v>638</v>
      </c>
      <c r="I97" s="20" t="s">
        <v>2440</v>
      </c>
      <c r="K97" s="20" t="s">
        <v>206</v>
      </c>
      <c r="L97" s="20" t="s">
        <v>206</v>
      </c>
      <c r="M97" s="20" t="s">
        <v>206</v>
      </c>
      <c r="N97" s="20" t="s">
        <v>206</v>
      </c>
      <c r="O97" s="20" t="s">
        <v>206</v>
      </c>
      <c r="P97" s="20" t="s">
        <v>206</v>
      </c>
      <c r="Q97" s="20" t="s">
        <v>206</v>
      </c>
      <c r="R97" s="20" t="s">
        <v>206</v>
      </c>
      <c r="X97" s="27" t="str">
        <f t="shared" ref="X97:AK97" si="99">"kiss=""" &amp; JOIN(""" or kiss=""", FILTER($I:$I,$A:$A=$A97,J:J="1")) &amp; """"</f>
        <v>kiss="ska 340*"</v>
      </c>
      <c r="Y97" s="27" t="str">
        <f t="shared" si="99"/>
        <v>kiss="ska 341*" or kiss="ska 342*" or kiss="ska 343*" or kiss="ska 344*" or kiss="gsd 475*"</v>
      </c>
      <c r="Z97" s="27" t="str">
        <f t="shared" si="99"/>
        <v>kiss="ska 340*" or kiss="ska 341*" or kiss="ska 342*" or kiss="ska 343*" or kiss="ska 344*" or kiss="ska 984*" or kiss="gsd 475*"</v>
      </c>
      <c r="AA97" s="27" t="str">
        <f t="shared" si="99"/>
        <v>kiss="ska 340*" or kiss="ska 341*" or kiss="ska 342*" or kiss="ska 343*" or kiss="ska 344*" or kiss="ska 984*" or kiss="gsd 475*"</v>
      </c>
      <c r="AB97" s="27" t="str">
        <f t="shared" si="99"/>
        <v>kiss="ska 340*" or kiss="ska 341*" or kiss="ska 342*" or kiss="ska 343*" or kiss="ska 344*" or kiss="ska 984*" or kiss="gsd 475*"</v>
      </c>
      <c r="AC97" s="27" t="str">
        <f t="shared" si="99"/>
        <v>kiss="ska 340*" or kiss="ska 341*" or kiss="ska 342*" or kiss="ska 343*" or kiss="ska 344*" or kiss="ska 984*" or kiss="gsd 475*"</v>
      </c>
      <c r="AD97" s="27" t="str">
        <f t="shared" si="99"/>
        <v>kiss="ska 340*" or kiss="ska 341*" or kiss="ska 342*" or kiss="ska 343*" or kiss="ska 344*" or kiss="ska 984*" or kiss="gsd 475*"</v>
      </c>
      <c r="AE97" s="27" t="str">
        <f t="shared" si="99"/>
        <v>kiss="ska 340*" or kiss="ska 341*" or kiss="ska 342*" or kiss="ska 343*" or kiss="ska 344*" or kiss="ska 984*" or kiss="gsd 475*"</v>
      </c>
      <c r="AF97" s="27" t="str">
        <f t="shared" si="99"/>
        <v>kiss="ska 340*" or kiss="ska 341*" or kiss="ska 342*" or kiss="ska 343*" or kiss="ska 344*" or kiss="ska 984*" or kiss="gsd 475*"</v>
      </c>
      <c r="AG97" s="27" t="str">
        <f t="shared" si="99"/>
        <v>kiss="gsd 475*"</v>
      </c>
      <c r="AH97" s="27" t="str">
        <f t="shared" si="99"/>
        <v>#N/A</v>
      </c>
      <c r="AI97" s="27" t="str">
        <f t="shared" si="99"/>
        <v>#N/A</v>
      </c>
      <c r="AJ97" s="27" t="str">
        <f t="shared" si="99"/>
        <v>#N/A</v>
      </c>
      <c r="AK97" s="27" t="str">
        <f t="shared" si="99"/>
        <v>#N/A</v>
      </c>
      <c r="AL97" s="27" t="s">
        <v>2404</v>
      </c>
    </row>
    <row r="98" ht="12.0" customHeight="1">
      <c r="A98" s="20" t="s">
        <v>638</v>
      </c>
      <c r="B98" s="19" t="str">
        <f>VLOOKUP(A98,SUB!A:B,2,FALSE)</f>
        <v>272</v>
      </c>
      <c r="C98" s="19" t="str">
        <f t="shared" si="3"/>
        <v>272</v>
      </c>
      <c r="D98" s="19" t="str">
        <f t="shared" si="9"/>
        <v>27X</v>
      </c>
      <c r="E98" s="19" t="str">
        <f t="shared" si="5"/>
        <v/>
      </c>
      <c r="F98" s="19" t="str">
        <f t="shared" si="6"/>
        <v>TRUE</v>
      </c>
      <c r="G98" s="19" t="str">
        <f t="shared" si="7"/>
        <v>0</v>
      </c>
      <c r="H98" s="20" t="s">
        <v>638</v>
      </c>
      <c r="I98" s="20" t="s">
        <v>2460</v>
      </c>
      <c r="K98" s="20" t="s">
        <v>206</v>
      </c>
      <c r="L98" s="20" t="s">
        <v>206</v>
      </c>
      <c r="M98" s="20" t="s">
        <v>206</v>
      </c>
      <c r="N98" s="20" t="s">
        <v>206</v>
      </c>
      <c r="O98" s="20" t="s">
        <v>206</v>
      </c>
      <c r="P98" s="20" t="s">
        <v>206</v>
      </c>
      <c r="Q98" s="20" t="s">
        <v>206</v>
      </c>
      <c r="R98" s="20" t="s">
        <v>206</v>
      </c>
      <c r="X98" s="27" t="str">
        <f t="shared" ref="X98:AK98" si="100">"kiss=""" &amp; JOIN(""" or kiss=""", FILTER($I:$I,$A:$A=$A98,J:J="1")) &amp; """"</f>
        <v>kiss="ska 340*"</v>
      </c>
      <c r="Y98" s="27" t="str">
        <f t="shared" si="100"/>
        <v>kiss="ska 341*" or kiss="ska 342*" or kiss="ska 343*" or kiss="ska 344*" or kiss="gsd 475*"</v>
      </c>
      <c r="Z98" s="27" t="str">
        <f t="shared" si="100"/>
        <v>kiss="ska 340*" or kiss="ska 341*" or kiss="ska 342*" or kiss="ska 343*" or kiss="ska 344*" or kiss="ska 984*" or kiss="gsd 475*"</v>
      </c>
      <c r="AA98" s="27" t="str">
        <f t="shared" si="100"/>
        <v>kiss="ska 340*" or kiss="ska 341*" or kiss="ska 342*" or kiss="ska 343*" or kiss="ska 344*" or kiss="ska 984*" or kiss="gsd 475*"</v>
      </c>
      <c r="AB98" s="27" t="str">
        <f t="shared" si="100"/>
        <v>kiss="ska 340*" or kiss="ska 341*" or kiss="ska 342*" or kiss="ska 343*" or kiss="ska 344*" or kiss="ska 984*" or kiss="gsd 475*"</v>
      </c>
      <c r="AC98" s="27" t="str">
        <f t="shared" si="100"/>
        <v>kiss="ska 340*" or kiss="ska 341*" or kiss="ska 342*" or kiss="ska 343*" or kiss="ska 344*" or kiss="ska 984*" or kiss="gsd 475*"</v>
      </c>
      <c r="AD98" s="27" t="str">
        <f t="shared" si="100"/>
        <v>kiss="ska 340*" or kiss="ska 341*" or kiss="ska 342*" or kiss="ska 343*" or kiss="ska 344*" or kiss="ska 984*" or kiss="gsd 475*"</v>
      </c>
      <c r="AE98" s="27" t="str">
        <f t="shared" si="100"/>
        <v>kiss="ska 340*" or kiss="ska 341*" or kiss="ska 342*" or kiss="ska 343*" or kiss="ska 344*" or kiss="ska 984*" or kiss="gsd 475*"</v>
      </c>
      <c r="AF98" s="27" t="str">
        <f t="shared" si="100"/>
        <v>kiss="ska 340*" or kiss="ska 341*" or kiss="ska 342*" or kiss="ska 343*" or kiss="ska 344*" or kiss="ska 984*" or kiss="gsd 475*"</v>
      </c>
      <c r="AG98" s="27" t="str">
        <f t="shared" si="100"/>
        <v>kiss="gsd 475*"</v>
      </c>
      <c r="AH98" s="27" t="str">
        <f t="shared" si="100"/>
        <v>#N/A</v>
      </c>
      <c r="AI98" s="27" t="str">
        <f t="shared" si="100"/>
        <v>#N/A</v>
      </c>
      <c r="AJ98" s="27" t="str">
        <f t="shared" si="100"/>
        <v>#N/A</v>
      </c>
      <c r="AK98" s="27" t="str">
        <f t="shared" si="100"/>
        <v>#N/A</v>
      </c>
      <c r="AL98" s="27" t="s">
        <v>2404</v>
      </c>
    </row>
    <row r="99" ht="12.0" customHeight="1">
      <c r="A99" s="20" t="s">
        <v>638</v>
      </c>
      <c r="B99" s="19" t="str">
        <f>VLOOKUP(A99,SUB!A:B,2,FALSE)</f>
        <v>272</v>
      </c>
      <c r="C99" s="19" t="str">
        <f t="shared" si="3"/>
        <v>272</v>
      </c>
      <c r="D99" s="19" t="str">
        <f t="shared" si="9"/>
        <v>27X</v>
      </c>
      <c r="E99" s="19" t="str">
        <f t="shared" si="5"/>
        <v/>
      </c>
      <c r="F99" s="19" t="str">
        <f t="shared" si="6"/>
        <v>TRUE</v>
      </c>
      <c r="G99" s="19" t="str">
        <f t="shared" si="7"/>
        <v>0</v>
      </c>
      <c r="H99" s="20" t="s">
        <v>638</v>
      </c>
      <c r="I99" s="20" t="s">
        <v>2479</v>
      </c>
      <c r="K99" s="20" t="s">
        <v>206</v>
      </c>
      <c r="L99" s="20" t="s">
        <v>206</v>
      </c>
      <c r="M99" s="20" t="s">
        <v>206</v>
      </c>
      <c r="N99" s="20" t="s">
        <v>206</v>
      </c>
      <c r="O99" s="20" t="s">
        <v>206</v>
      </c>
      <c r="P99" s="20" t="s">
        <v>206</v>
      </c>
      <c r="Q99" s="20" t="s">
        <v>206</v>
      </c>
      <c r="R99" s="20" t="s">
        <v>206</v>
      </c>
      <c r="X99" s="27" t="str">
        <f t="shared" ref="X99:AK99" si="101">"kiss=""" &amp; JOIN(""" or kiss=""", FILTER($I:$I,$A:$A=$A99,J:J="1")) &amp; """"</f>
        <v>kiss="ska 340*"</v>
      </c>
      <c r="Y99" s="27" t="str">
        <f t="shared" si="101"/>
        <v>kiss="ska 341*" or kiss="ska 342*" or kiss="ska 343*" or kiss="ska 344*" or kiss="gsd 475*"</v>
      </c>
      <c r="Z99" s="27" t="str">
        <f t="shared" si="101"/>
        <v>kiss="ska 340*" or kiss="ska 341*" or kiss="ska 342*" or kiss="ska 343*" or kiss="ska 344*" or kiss="ska 984*" or kiss="gsd 475*"</v>
      </c>
      <c r="AA99" s="27" t="str">
        <f t="shared" si="101"/>
        <v>kiss="ska 340*" or kiss="ska 341*" or kiss="ska 342*" or kiss="ska 343*" or kiss="ska 344*" or kiss="ska 984*" or kiss="gsd 475*"</v>
      </c>
      <c r="AB99" s="27" t="str">
        <f t="shared" si="101"/>
        <v>kiss="ska 340*" or kiss="ska 341*" or kiss="ska 342*" or kiss="ska 343*" or kiss="ska 344*" or kiss="ska 984*" or kiss="gsd 475*"</v>
      </c>
      <c r="AC99" s="27" t="str">
        <f t="shared" si="101"/>
        <v>kiss="ska 340*" or kiss="ska 341*" or kiss="ska 342*" or kiss="ska 343*" or kiss="ska 344*" or kiss="ska 984*" or kiss="gsd 475*"</v>
      </c>
      <c r="AD99" s="27" t="str">
        <f t="shared" si="101"/>
        <v>kiss="ska 340*" or kiss="ska 341*" or kiss="ska 342*" or kiss="ska 343*" or kiss="ska 344*" or kiss="ska 984*" or kiss="gsd 475*"</v>
      </c>
      <c r="AE99" s="27" t="str">
        <f t="shared" si="101"/>
        <v>kiss="ska 340*" or kiss="ska 341*" or kiss="ska 342*" or kiss="ska 343*" or kiss="ska 344*" or kiss="ska 984*" or kiss="gsd 475*"</v>
      </c>
      <c r="AF99" s="27" t="str">
        <f t="shared" si="101"/>
        <v>kiss="ska 340*" or kiss="ska 341*" or kiss="ska 342*" or kiss="ska 343*" or kiss="ska 344*" or kiss="ska 984*" or kiss="gsd 475*"</v>
      </c>
      <c r="AG99" s="27" t="str">
        <f t="shared" si="101"/>
        <v>kiss="gsd 475*"</v>
      </c>
      <c r="AH99" s="27" t="str">
        <f t="shared" si="101"/>
        <v>#N/A</v>
      </c>
      <c r="AI99" s="27" t="str">
        <f t="shared" si="101"/>
        <v>#N/A</v>
      </c>
      <c r="AJ99" s="27" t="str">
        <f t="shared" si="101"/>
        <v>#N/A</v>
      </c>
      <c r="AK99" s="27" t="str">
        <f t="shared" si="101"/>
        <v>#N/A</v>
      </c>
      <c r="AL99" s="27" t="s">
        <v>2404</v>
      </c>
    </row>
    <row r="100" ht="12.0" customHeight="1">
      <c r="A100" s="20" t="s">
        <v>638</v>
      </c>
      <c r="B100" s="19" t="str">
        <f>VLOOKUP(A100,SUB!A:B,2,FALSE)</f>
        <v>272</v>
      </c>
      <c r="C100" s="19" t="str">
        <f t="shared" si="3"/>
        <v>272</v>
      </c>
      <c r="D100" s="19" t="str">
        <f t="shared" si="9"/>
        <v>27X</v>
      </c>
      <c r="E100" s="19" t="str">
        <f t="shared" si="5"/>
        <v/>
      </c>
      <c r="F100" s="19" t="str">
        <f t="shared" si="6"/>
        <v>TRUE</v>
      </c>
      <c r="G100" s="19" t="str">
        <f t="shared" si="7"/>
        <v>0</v>
      </c>
      <c r="H100" s="20" t="s">
        <v>638</v>
      </c>
      <c r="I100" s="20" t="s">
        <v>2495</v>
      </c>
      <c r="L100" s="20" t="s">
        <v>206</v>
      </c>
      <c r="M100" s="20" t="s">
        <v>206</v>
      </c>
      <c r="N100" s="20" t="s">
        <v>206</v>
      </c>
      <c r="O100" s="20" t="s">
        <v>206</v>
      </c>
      <c r="P100" s="20" t="s">
        <v>206</v>
      </c>
      <c r="Q100" s="20" t="s">
        <v>206</v>
      </c>
      <c r="R100" s="20" t="s">
        <v>206</v>
      </c>
      <c r="X100" s="27" t="str">
        <f t="shared" ref="X100:AK100" si="102">"kiss=""" &amp; JOIN(""" or kiss=""", FILTER($I:$I,$A:$A=$A100,J:J="1")) &amp; """"</f>
        <v>kiss="ska 340*"</v>
      </c>
      <c r="Y100" s="27" t="str">
        <f t="shared" si="102"/>
        <v>kiss="ska 341*" or kiss="ska 342*" or kiss="ska 343*" or kiss="ska 344*" or kiss="gsd 475*"</v>
      </c>
      <c r="Z100" s="27" t="str">
        <f t="shared" si="102"/>
        <v>kiss="ska 340*" or kiss="ska 341*" or kiss="ska 342*" or kiss="ska 343*" or kiss="ska 344*" or kiss="ska 984*" or kiss="gsd 475*"</v>
      </c>
      <c r="AA100" s="27" t="str">
        <f t="shared" si="102"/>
        <v>kiss="ska 340*" or kiss="ska 341*" or kiss="ska 342*" or kiss="ska 343*" or kiss="ska 344*" or kiss="ska 984*" or kiss="gsd 475*"</v>
      </c>
      <c r="AB100" s="27" t="str">
        <f t="shared" si="102"/>
        <v>kiss="ska 340*" or kiss="ska 341*" or kiss="ska 342*" or kiss="ska 343*" or kiss="ska 344*" or kiss="ska 984*" or kiss="gsd 475*"</v>
      </c>
      <c r="AC100" s="27" t="str">
        <f t="shared" si="102"/>
        <v>kiss="ska 340*" or kiss="ska 341*" or kiss="ska 342*" or kiss="ska 343*" or kiss="ska 344*" or kiss="ska 984*" or kiss="gsd 475*"</v>
      </c>
      <c r="AD100" s="27" t="str">
        <f t="shared" si="102"/>
        <v>kiss="ska 340*" or kiss="ska 341*" or kiss="ska 342*" or kiss="ska 343*" or kiss="ska 344*" or kiss="ska 984*" or kiss="gsd 475*"</v>
      </c>
      <c r="AE100" s="27" t="str">
        <f t="shared" si="102"/>
        <v>kiss="ska 340*" or kiss="ska 341*" or kiss="ska 342*" or kiss="ska 343*" or kiss="ska 344*" or kiss="ska 984*" or kiss="gsd 475*"</v>
      </c>
      <c r="AF100" s="27" t="str">
        <f t="shared" si="102"/>
        <v>kiss="ska 340*" or kiss="ska 341*" or kiss="ska 342*" or kiss="ska 343*" or kiss="ska 344*" or kiss="ska 984*" or kiss="gsd 475*"</v>
      </c>
      <c r="AG100" s="27" t="str">
        <f t="shared" si="102"/>
        <v>kiss="gsd 475*"</v>
      </c>
      <c r="AH100" s="27" t="str">
        <f t="shared" si="102"/>
        <v>#N/A</v>
      </c>
      <c r="AI100" s="27" t="str">
        <f t="shared" si="102"/>
        <v>#N/A</v>
      </c>
      <c r="AJ100" s="27" t="str">
        <f t="shared" si="102"/>
        <v>#N/A</v>
      </c>
      <c r="AK100" s="27" t="str">
        <f t="shared" si="102"/>
        <v>#N/A</v>
      </c>
      <c r="AL100" s="27" t="s">
        <v>2404</v>
      </c>
    </row>
    <row r="101" ht="12.0" customHeight="1">
      <c r="A101" s="20" t="s">
        <v>638</v>
      </c>
      <c r="B101" s="19" t="str">
        <f>VLOOKUP(A101,SUB!A:B,2,FALSE)</f>
        <v>272</v>
      </c>
      <c r="C101" s="19" t="str">
        <f t="shared" si="3"/>
        <v>272</v>
      </c>
      <c r="D101" s="19" t="str">
        <f t="shared" si="9"/>
        <v>27X</v>
      </c>
      <c r="E101" s="19" t="str">
        <f t="shared" si="5"/>
        <v/>
      </c>
      <c r="F101" s="19" t="str">
        <f t="shared" si="6"/>
        <v>TRUE</v>
      </c>
      <c r="G101" s="19" t="str">
        <f t="shared" si="7"/>
        <v>0</v>
      </c>
      <c r="H101" s="20" t="s">
        <v>638</v>
      </c>
      <c r="I101" s="20" t="s">
        <v>2533</v>
      </c>
      <c r="X101" s="27" t="str">
        <f t="shared" ref="X101:AK101" si="103">"kiss=""" &amp; JOIN(""" or kiss=""", FILTER($I:$I,$A:$A=$A101,J:J="1")) &amp; """"</f>
        <v>kiss="ska 340*"</v>
      </c>
      <c r="Y101" s="27" t="str">
        <f t="shared" si="103"/>
        <v>kiss="ska 341*" or kiss="ska 342*" or kiss="ska 343*" or kiss="ska 344*" or kiss="gsd 475*"</v>
      </c>
      <c r="Z101" s="27" t="str">
        <f t="shared" si="103"/>
        <v>kiss="ska 340*" or kiss="ska 341*" or kiss="ska 342*" or kiss="ska 343*" or kiss="ska 344*" or kiss="ska 984*" or kiss="gsd 475*"</v>
      </c>
      <c r="AA101" s="27" t="str">
        <f t="shared" si="103"/>
        <v>kiss="ska 340*" or kiss="ska 341*" or kiss="ska 342*" or kiss="ska 343*" or kiss="ska 344*" or kiss="ska 984*" or kiss="gsd 475*"</v>
      </c>
      <c r="AB101" s="27" t="str">
        <f t="shared" si="103"/>
        <v>kiss="ska 340*" or kiss="ska 341*" or kiss="ska 342*" or kiss="ska 343*" or kiss="ska 344*" or kiss="ska 984*" or kiss="gsd 475*"</v>
      </c>
      <c r="AC101" s="27" t="str">
        <f t="shared" si="103"/>
        <v>kiss="ska 340*" or kiss="ska 341*" or kiss="ska 342*" or kiss="ska 343*" or kiss="ska 344*" or kiss="ska 984*" or kiss="gsd 475*"</v>
      </c>
      <c r="AD101" s="27" t="str">
        <f t="shared" si="103"/>
        <v>kiss="ska 340*" or kiss="ska 341*" or kiss="ska 342*" or kiss="ska 343*" or kiss="ska 344*" or kiss="ska 984*" or kiss="gsd 475*"</v>
      </c>
      <c r="AE101" s="27" t="str">
        <f t="shared" si="103"/>
        <v>kiss="ska 340*" or kiss="ska 341*" or kiss="ska 342*" or kiss="ska 343*" or kiss="ska 344*" or kiss="ska 984*" or kiss="gsd 475*"</v>
      </c>
      <c r="AF101" s="27" t="str">
        <f t="shared" si="103"/>
        <v>kiss="ska 340*" or kiss="ska 341*" or kiss="ska 342*" or kiss="ska 343*" or kiss="ska 344*" or kiss="ska 984*" or kiss="gsd 475*"</v>
      </c>
      <c r="AG101" s="27" t="str">
        <f t="shared" si="103"/>
        <v>kiss="gsd 475*"</v>
      </c>
      <c r="AH101" s="27" t="str">
        <f t="shared" si="103"/>
        <v>#N/A</v>
      </c>
      <c r="AI101" s="27" t="str">
        <f t="shared" si="103"/>
        <v>#N/A</v>
      </c>
      <c r="AJ101" s="27" t="str">
        <f t="shared" si="103"/>
        <v>#N/A</v>
      </c>
      <c r="AK101" s="27" t="str">
        <f t="shared" si="103"/>
        <v>#N/A</v>
      </c>
      <c r="AL101" s="27" t="s">
        <v>2404</v>
      </c>
    </row>
    <row r="102" ht="12.0" customHeight="1">
      <c r="A102" s="20" t="s">
        <v>638</v>
      </c>
      <c r="B102" s="19" t="str">
        <f>VLOOKUP(A102,SUB!A:B,2,FALSE)</f>
        <v>272</v>
      </c>
      <c r="C102" s="19" t="str">
        <f t="shared" si="3"/>
        <v>272</v>
      </c>
      <c r="D102" s="19" t="str">
        <f t="shared" si="9"/>
        <v>27X</v>
      </c>
      <c r="E102" s="19" t="str">
        <f t="shared" si="5"/>
        <v/>
      </c>
      <c r="F102" s="19" t="str">
        <f t="shared" si="6"/>
        <v>TRUE</v>
      </c>
      <c r="G102" s="19" t="str">
        <f t="shared" si="7"/>
        <v>0</v>
      </c>
      <c r="H102" s="20" t="s">
        <v>638</v>
      </c>
      <c r="I102" s="20" t="s">
        <v>2565</v>
      </c>
      <c r="K102" s="20" t="s">
        <v>206</v>
      </c>
      <c r="L102" s="20" t="s">
        <v>206</v>
      </c>
      <c r="M102" s="20" t="s">
        <v>206</v>
      </c>
      <c r="N102" s="20" t="s">
        <v>206</v>
      </c>
      <c r="O102" s="20" t="s">
        <v>206</v>
      </c>
      <c r="P102" s="20" t="s">
        <v>206</v>
      </c>
      <c r="Q102" s="20" t="s">
        <v>206</v>
      </c>
      <c r="R102" s="20" t="s">
        <v>206</v>
      </c>
      <c r="S102" s="20" t="s">
        <v>206</v>
      </c>
      <c r="X102" s="27" t="str">
        <f t="shared" ref="X102:AK102" si="104">"kiss=""" &amp; JOIN(""" or kiss=""", FILTER($I:$I,$A:$A=$A102,J:J="1")) &amp; """"</f>
        <v>kiss="ska 340*"</v>
      </c>
      <c r="Y102" s="27" t="str">
        <f t="shared" si="104"/>
        <v>kiss="ska 341*" or kiss="ska 342*" or kiss="ska 343*" or kiss="ska 344*" or kiss="gsd 475*"</v>
      </c>
      <c r="Z102" s="27" t="str">
        <f t="shared" si="104"/>
        <v>kiss="ska 340*" or kiss="ska 341*" or kiss="ska 342*" or kiss="ska 343*" or kiss="ska 344*" or kiss="ska 984*" or kiss="gsd 475*"</v>
      </c>
      <c r="AA102" s="27" t="str">
        <f t="shared" si="104"/>
        <v>kiss="ska 340*" or kiss="ska 341*" or kiss="ska 342*" or kiss="ska 343*" or kiss="ska 344*" or kiss="ska 984*" or kiss="gsd 475*"</v>
      </c>
      <c r="AB102" s="27" t="str">
        <f t="shared" si="104"/>
        <v>kiss="ska 340*" or kiss="ska 341*" or kiss="ska 342*" or kiss="ska 343*" or kiss="ska 344*" or kiss="ska 984*" or kiss="gsd 475*"</v>
      </c>
      <c r="AC102" s="27" t="str">
        <f t="shared" si="104"/>
        <v>kiss="ska 340*" or kiss="ska 341*" or kiss="ska 342*" or kiss="ska 343*" or kiss="ska 344*" or kiss="ska 984*" or kiss="gsd 475*"</v>
      </c>
      <c r="AD102" s="27" t="str">
        <f t="shared" si="104"/>
        <v>kiss="ska 340*" or kiss="ska 341*" or kiss="ska 342*" or kiss="ska 343*" or kiss="ska 344*" or kiss="ska 984*" or kiss="gsd 475*"</v>
      </c>
      <c r="AE102" s="27" t="str">
        <f t="shared" si="104"/>
        <v>kiss="ska 340*" or kiss="ska 341*" or kiss="ska 342*" or kiss="ska 343*" or kiss="ska 344*" or kiss="ska 984*" or kiss="gsd 475*"</v>
      </c>
      <c r="AF102" s="27" t="str">
        <f t="shared" si="104"/>
        <v>kiss="ska 340*" or kiss="ska 341*" or kiss="ska 342*" or kiss="ska 343*" or kiss="ska 344*" or kiss="ska 984*" or kiss="gsd 475*"</v>
      </c>
      <c r="AG102" s="27" t="str">
        <f t="shared" si="104"/>
        <v>kiss="gsd 475*"</v>
      </c>
      <c r="AH102" s="27" t="str">
        <f t="shared" si="104"/>
        <v>#N/A</v>
      </c>
      <c r="AI102" s="27" t="str">
        <f t="shared" si="104"/>
        <v>#N/A</v>
      </c>
      <c r="AJ102" s="27" t="str">
        <f t="shared" si="104"/>
        <v>#N/A</v>
      </c>
      <c r="AK102" s="27" t="str">
        <f t="shared" si="104"/>
        <v>#N/A</v>
      </c>
      <c r="AL102" s="27" t="s">
        <v>2404</v>
      </c>
    </row>
    <row r="103" ht="12.0" customHeight="1">
      <c r="A103" s="20" t="s">
        <v>644</v>
      </c>
      <c r="B103" s="19" t="str">
        <f>VLOOKUP(A103,SUB!A:B,2,FALSE)</f>
        <v>273</v>
      </c>
      <c r="C103" s="19" t="str">
        <f t="shared" si="3"/>
        <v>273</v>
      </c>
      <c r="D103" s="19" t="str">
        <f t="shared" si="9"/>
        <v>27X</v>
      </c>
      <c r="E103" s="19" t="str">
        <f t="shared" si="5"/>
        <v/>
      </c>
      <c r="F103" s="19" t="str">
        <f t="shared" si="6"/>
        <v>TRUE</v>
      </c>
      <c r="G103" s="19" t="str">
        <f t="shared" si="7"/>
        <v>0</v>
      </c>
      <c r="H103" s="20" t="s">
        <v>644</v>
      </c>
      <c r="I103" s="20" t="s">
        <v>2586</v>
      </c>
      <c r="J103" s="20" t="s">
        <v>206</v>
      </c>
      <c r="K103" s="20" t="s">
        <v>206</v>
      </c>
      <c r="L103" s="20" t="s">
        <v>206</v>
      </c>
      <c r="M103" s="20" t="s">
        <v>206</v>
      </c>
      <c r="N103" s="20" t="s">
        <v>206</v>
      </c>
      <c r="O103" s="20" t="s">
        <v>206</v>
      </c>
      <c r="P103" s="20" t="s">
        <v>206</v>
      </c>
      <c r="Q103" s="20" t="s">
        <v>206</v>
      </c>
      <c r="R103" s="20" t="s">
        <v>206</v>
      </c>
      <c r="X103" s="27" t="str">
        <f t="shared" ref="X103:AK103" si="105">"kiss=""" &amp; JOIN(""" or kiss=""", FILTER($I:$I,$A:$A=$A103,J:J="1")) &amp; """"</f>
        <v>kiss="ska 489*"</v>
      </c>
      <c r="Y103" s="27" t="str">
        <f t="shared" si="105"/>
        <v>kiss="ska 489*" or kiss="gsd 475*"</v>
      </c>
      <c r="Z103" s="27" t="str">
        <f t="shared" si="105"/>
        <v>kiss="ska 489*" or kiss="ska 984*" or kiss="gsd 475*"</v>
      </c>
      <c r="AA103" s="27" t="str">
        <f t="shared" si="105"/>
        <v>kiss="ska 489*" or kiss="ska 984*" or kiss="gsd 475*"</v>
      </c>
      <c r="AB103" s="27" t="str">
        <f t="shared" si="105"/>
        <v>kiss="ska 489*" or kiss="ska 984*" or kiss="gsd 475*"</v>
      </c>
      <c r="AC103" s="27" t="str">
        <f t="shared" si="105"/>
        <v>kiss="ska 489*" or kiss="ska 984*" or kiss="gsd 475*"</v>
      </c>
      <c r="AD103" s="27" t="str">
        <f t="shared" si="105"/>
        <v>kiss="ska 489*" or kiss="ska 984*" or kiss="gsd 475*"</v>
      </c>
      <c r="AE103" s="27" t="str">
        <f t="shared" si="105"/>
        <v>kiss="ska 489*" or kiss="ska 984*" or kiss="gsd 475*"</v>
      </c>
      <c r="AF103" s="27" t="str">
        <f t="shared" si="105"/>
        <v>kiss="ska 489*" or kiss="ska 984*" or kiss="gsd 475*"</v>
      </c>
      <c r="AG103" s="27" t="str">
        <f t="shared" si="105"/>
        <v>kiss="gsd 475*" or kiss="gsd 485*"</v>
      </c>
      <c r="AH103" s="27" t="str">
        <f t="shared" si="105"/>
        <v>kiss="gsd 485*" or kiss="gsd 970.40"</v>
      </c>
      <c r="AI103" s="27" t="str">
        <f t="shared" si="105"/>
        <v>kiss="gsd 485*" or kiss="gsd 970.40"</v>
      </c>
      <c r="AJ103" s="27" t="str">
        <f t="shared" si="105"/>
        <v>kiss="gsd 485*" or kiss="gsd 970.40"</v>
      </c>
      <c r="AK103" s="27" t="str">
        <f t="shared" si="105"/>
        <v>kiss="gsd 485*" or kiss="gsd 970.40"</v>
      </c>
      <c r="AL103" s="27" t="s">
        <v>2598</v>
      </c>
    </row>
    <row r="104" ht="12.0" customHeight="1">
      <c r="A104" s="20" t="s">
        <v>644</v>
      </c>
      <c r="B104" s="19" t="str">
        <f>VLOOKUP(A104,SUB!A:B,2,FALSE)</f>
        <v>273</v>
      </c>
      <c r="C104" s="19" t="str">
        <f t="shared" si="3"/>
        <v>273</v>
      </c>
      <c r="D104" s="19" t="str">
        <f t="shared" si="9"/>
        <v>27X</v>
      </c>
      <c r="E104" s="19" t="str">
        <f t="shared" si="5"/>
        <v/>
      </c>
      <c r="F104" s="19" t="str">
        <f t="shared" si="6"/>
        <v>TRUE</v>
      </c>
      <c r="G104" s="19" t="str">
        <f t="shared" si="7"/>
        <v>0</v>
      </c>
      <c r="H104" s="20" t="s">
        <v>644</v>
      </c>
      <c r="I104" s="20" t="s">
        <v>2495</v>
      </c>
      <c r="L104" s="20" t="s">
        <v>206</v>
      </c>
      <c r="M104" s="20" t="s">
        <v>206</v>
      </c>
      <c r="N104" s="20" t="s">
        <v>206</v>
      </c>
      <c r="O104" s="20" t="s">
        <v>206</v>
      </c>
      <c r="P104" s="20" t="s">
        <v>206</v>
      </c>
      <c r="Q104" s="20" t="s">
        <v>206</v>
      </c>
      <c r="R104" s="20" t="s">
        <v>206</v>
      </c>
      <c r="X104" s="27" t="str">
        <f t="shared" ref="X104:AK104" si="106">"kiss=""" &amp; JOIN(""" or kiss=""", FILTER($I:$I,$A:$A=$A104,J:J="1")) &amp; """"</f>
        <v>kiss="ska 489*"</v>
      </c>
      <c r="Y104" s="27" t="str">
        <f t="shared" si="106"/>
        <v>kiss="ska 489*" or kiss="gsd 475*"</v>
      </c>
      <c r="Z104" s="27" t="str">
        <f t="shared" si="106"/>
        <v>kiss="ska 489*" or kiss="ska 984*" or kiss="gsd 475*"</v>
      </c>
      <c r="AA104" s="27" t="str">
        <f t="shared" si="106"/>
        <v>kiss="ska 489*" or kiss="ska 984*" or kiss="gsd 475*"</v>
      </c>
      <c r="AB104" s="27" t="str">
        <f t="shared" si="106"/>
        <v>kiss="ska 489*" or kiss="ska 984*" or kiss="gsd 475*"</v>
      </c>
      <c r="AC104" s="27" t="str">
        <f t="shared" si="106"/>
        <v>kiss="ska 489*" or kiss="ska 984*" or kiss="gsd 475*"</v>
      </c>
      <c r="AD104" s="27" t="str">
        <f t="shared" si="106"/>
        <v>kiss="ska 489*" or kiss="ska 984*" or kiss="gsd 475*"</v>
      </c>
      <c r="AE104" s="27" t="str">
        <f t="shared" si="106"/>
        <v>kiss="ska 489*" or kiss="ska 984*" or kiss="gsd 475*"</v>
      </c>
      <c r="AF104" s="27" t="str">
        <f t="shared" si="106"/>
        <v>kiss="ska 489*" or kiss="ska 984*" or kiss="gsd 475*"</v>
      </c>
      <c r="AG104" s="27" t="str">
        <f t="shared" si="106"/>
        <v>kiss="gsd 475*" or kiss="gsd 485*"</v>
      </c>
      <c r="AH104" s="27" t="str">
        <f t="shared" si="106"/>
        <v>kiss="gsd 485*" or kiss="gsd 970.40"</v>
      </c>
      <c r="AI104" s="27" t="str">
        <f t="shared" si="106"/>
        <v>kiss="gsd 485*" or kiss="gsd 970.40"</v>
      </c>
      <c r="AJ104" s="27" t="str">
        <f t="shared" si="106"/>
        <v>kiss="gsd 485*" or kiss="gsd 970.40"</v>
      </c>
      <c r="AK104" s="27" t="str">
        <f t="shared" si="106"/>
        <v>kiss="gsd 485*" or kiss="gsd 970.40"</v>
      </c>
      <c r="AL104" s="27" t="s">
        <v>2598</v>
      </c>
    </row>
    <row r="105" ht="12.0" customHeight="1">
      <c r="A105" s="20" t="s">
        <v>644</v>
      </c>
      <c r="B105" s="19" t="str">
        <f>VLOOKUP(A105,SUB!A:B,2,FALSE)</f>
        <v>273</v>
      </c>
      <c r="C105" s="19" t="str">
        <f t="shared" si="3"/>
        <v>273</v>
      </c>
      <c r="D105" s="19" t="str">
        <f t="shared" si="9"/>
        <v>27X</v>
      </c>
      <c r="E105" s="19" t="str">
        <f t="shared" si="5"/>
        <v/>
      </c>
      <c r="F105" s="19" t="str">
        <f t="shared" si="6"/>
        <v>TRUE</v>
      </c>
      <c r="G105" s="19" t="str">
        <f t="shared" si="7"/>
        <v>0</v>
      </c>
      <c r="H105" s="20" t="s">
        <v>644</v>
      </c>
      <c r="I105" s="20" t="s">
        <v>2565</v>
      </c>
      <c r="K105" s="20" t="s">
        <v>206</v>
      </c>
      <c r="L105" s="20" t="s">
        <v>206</v>
      </c>
      <c r="M105" s="20" t="s">
        <v>206</v>
      </c>
      <c r="N105" s="20" t="s">
        <v>206</v>
      </c>
      <c r="O105" s="20" t="s">
        <v>206</v>
      </c>
      <c r="P105" s="20" t="s">
        <v>206</v>
      </c>
      <c r="Q105" s="20" t="s">
        <v>206</v>
      </c>
      <c r="R105" s="20" t="s">
        <v>206</v>
      </c>
      <c r="S105" s="20" t="s">
        <v>206</v>
      </c>
      <c r="X105" s="27" t="str">
        <f t="shared" ref="X105:AK105" si="107">"kiss=""" &amp; JOIN(""" or kiss=""", FILTER($I:$I,$A:$A=$A105,J:J="1")) &amp; """"</f>
        <v>kiss="ska 489*"</v>
      </c>
      <c r="Y105" s="27" t="str">
        <f t="shared" si="107"/>
        <v>kiss="ska 489*" or kiss="gsd 475*"</v>
      </c>
      <c r="Z105" s="27" t="str">
        <f t="shared" si="107"/>
        <v>kiss="ska 489*" or kiss="ska 984*" or kiss="gsd 475*"</v>
      </c>
      <c r="AA105" s="27" t="str">
        <f t="shared" si="107"/>
        <v>kiss="ska 489*" or kiss="ska 984*" or kiss="gsd 475*"</v>
      </c>
      <c r="AB105" s="27" t="str">
        <f t="shared" si="107"/>
        <v>kiss="ska 489*" or kiss="ska 984*" or kiss="gsd 475*"</v>
      </c>
      <c r="AC105" s="27" t="str">
        <f t="shared" si="107"/>
        <v>kiss="ska 489*" or kiss="ska 984*" or kiss="gsd 475*"</v>
      </c>
      <c r="AD105" s="27" t="str">
        <f t="shared" si="107"/>
        <v>kiss="ska 489*" or kiss="ska 984*" or kiss="gsd 475*"</v>
      </c>
      <c r="AE105" s="27" t="str">
        <f t="shared" si="107"/>
        <v>kiss="ska 489*" or kiss="ska 984*" or kiss="gsd 475*"</v>
      </c>
      <c r="AF105" s="27" t="str">
        <f t="shared" si="107"/>
        <v>kiss="ska 489*" or kiss="ska 984*" or kiss="gsd 475*"</v>
      </c>
      <c r="AG105" s="27" t="str">
        <f t="shared" si="107"/>
        <v>kiss="gsd 475*" or kiss="gsd 485*"</v>
      </c>
      <c r="AH105" s="27" t="str">
        <f t="shared" si="107"/>
        <v>kiss="gsd 485*" or kiss="gsd 970.40"</v>
      </c>
      <c r="AI105" s="27" t="str">
        <f t="shared" si="107"/>
        <v>kiss="gsd 485*" or kiss="gsd 970.40"</v>
      </c>
      <c r="AJ105" s="27" t="str">
        <f t="shared" si="107"/>
        <v>kiss="gsd 485*" or kiss="gsd 970.40"</v>
      </c>
      <c r="AK105" s="27" t="str">
        <f t="shared" si="107"/>
        <v>kiss="gsd 485*" or kiss="gsd 970.40"</v>
      </c>
      <c r="AL105" s="27" t="s">
        <v>2598</v>
      </c>
    </row>
    <row r="106" ht="12.0" customHeight="1">
      <c r="A106" s="20" t="s">
        <v>644</v>
      </c>
      <c r="B106" s="19" t="str">
        <f>VLOOKUP(A106,SUB!A:B,2,FALSE)</f>
        <v>273</v>
      </c>
      <c r="C106" s="19" t="str">
        <f t="shared" si="3"/>
        <v>273</v>
      </c>
      <c r="D106" s="19" t="str">
        <f t="shared" si="9"/>
        <v>27X</v>
      </c>
      <c r="E106" s="19" t="str">
        <f t="shared" si="5"/>
        <v/>
      </c>
      <c r="F106" s="19" t="str">
        <f t="shared" si="6"/>
        <v>TRUE</v>
      </c>
      <c r="G106" s="19" t="str">
        <f t="shared" si="7"/>
        <v>0</v>
      </c>
      <c r="H106" s="20" t="s">
        <v>644</v>
      </c>
      <c r="I106" s="20" t="s">
        <v>2653</v>
      </c>
      <c r="S106" s="20" t="s">
        <v>206</v>
      </c>
      <c r="T106" s="20" t="s">
        <v>206</v>
      </c>
      <c r="U106" s="20" t="s">
        <v>206</v>
      </c>
      <c r="V106" s="20" t="s">
        <v>206</v>
      </c>
      <c r="W106" s="20" t="s">
        <v>206</v>
      </c>
      <c r="X106" s="27" t="str">
        <f t="shared" ref="X106:AK106" si="108">"kiss=""" &amp; JOIN(""" or kiss=""", FILTER($I:$I,$A:$A=$A106,J:J="1")) &amp; """"</f>
        <v>kiss="ska 489*"</v>
      </c>
      <c r="Y106" s="27" t="str">
        <f t="shared" si="108"/>
        <v>kiss="ska 489*" or kiss="gsd 475*"</v>
      </c>
      <c r="Z106" s="27" t="str">
        <f t="shared" si="108"/>
        <v>kiss="ska 489*" or kiss="ska 984*" or kiss="gsd 475*"</v>
      </c>
      <c r="AA106" s="27" t="str">
        <f t="shared" si="108"/>
        <v>kiss="ska 489*" or kiss="ska 984*" or kiss="gsd 475*"</v>
      </c>
      <c r="AB106" s="27" t="str">
        <f t="shared" si="108"/>
        <v>kiss="ska 489*" or kiss="ska 984*" or kiss="gsd 475*"</v>
      </c>
      <c r="AC106" s="27" t="str">
        <f t="shared" si="108"/>
        <v>kiss="ska 489*" or kiss="ska 984*" or kiss="gsd 475*"</v>
      </c>
      <c r="AD106" s="27" t="str">
        <f t="shared" si="108"/>
        <v>kiss="ska 489*" or kiss="ska 984*" or kiss="gsd 475*"</v>
      </c>
      <c r="AE106" s="27" t="str">
        <f t="shared" si="108"/>
        <v>kiss="ska 489*" or kiss="ska 984*" or kiss="gsd 475*"</v>
      </c>
      <c r="AF106" s="27" t="str">
        <f t="shared" si="108"/>
        <v>kiss="ska 489*" or kiss="ska 984*" or kiss="gsd 475*"</v>
      </c>
      <c r="AG106" s="27" t="str">
        <f t="shared" si="108"/>
        <v>kiss="gsd 475*" or kiss="gsd 485*"</v>
      </c>
      <c r="AH106" s="27" t="str">
        <f t="shared" si="108"/>
        <v>kiss="gsd 485*" or kiss="gsd 970.40"</v>
      </c>
      <c r="AI106" s="27" t="str">
        <f t="shared" si="108"/>
        <v>kiss="gsd 485*" or kiss="gsd 970.40"</v>
      </c>
      <c r="AJ106" s="27" t="str">
        <f t="shared" si="108"/>
        <v>kiss="gsd 485*" or kiss="gsd 970.40"</v>
      </c>
      <c r="AK106" s="27" t="str">
        <f t="shared" si="108"/>
        <v>kiss="gsd 485*" or kiss="gsd 970.40"</v>
      </c>
      <c r="AL106" s="27" t="s">
        <v>2598</v>
      </c>
    </row>
    <row r="107" ht="12.0" customHeight="1">
      <c r="A107" s="20" t="s">
        <v>644</v>
      </c>
      <c r="B107" s="19" t="str">
        <f>VLOOKUP(A107,SUB!A:B,2,FALSE)</f>
        <v>273</v>
      </c>
      <c r="C107" s="19" t="str">
        <f t="shared" si="3"/>
        <v>273</v>
      </c>
      <c r="D107" s="19" t="str">
        <f t="shared" si="9"/>
        <v>27X</v>
      </c>
      <c r="E107" s="19" t="str">
        <f t="shared" si="5"/>
        <v/>
      </c>
      <c r="F107" s="19" t="str">
        <f t="shared" si="6"/>
        <v>TRUE</v>
      </c>
      <c r="G107" s="19" t="str">
        <f t="shared" si="7"/>
        <v>0</v>
      </c>
      <c r="H107" s="20" t="s">
        <v>644</v>
      </c>
      <c r="I107" s="20" t="s">
        <v>2689</v>
      </c>
      <c r="T107" s="20" t="s">
        <v>206</v>
      </c>
      <c r="U107" s="20" t="s">
        <v>206</v>
      </c>
      <c r="V107" s="20" t="s">
        <v>206</v>
      </c>
      <c r="W107" s="20" t="s">
        <v>206</v>
      </c>
      <c r="X107" s="27" t="str">
        <f t="shared" ref="X107:AK107" si="109">"kiss=""" &amp; JOIN(""" or kiss=""", FILTER($I:$I,$A:$A=$A107,J:J="1")) &amp; """"</f>
        <v>kiss="ska 489*"</v>
      </c>
      <c r="Y107" s="27" t="str">
        <f t="shared" si="109"/>
        <v>kiss="ska 489*" or kiss="gsd 475*"</v>
      </c>
      <c r="Z107" s="27" t="str">
        <f t="shared" si="109"/>
        <v>kiss="ska 489*" or kiss="ska 984*" or kiss="gsd 475*"</v>
      </c>
      <c r="AA107" s="27" t="str">
        <f t="shared" si="109"/>
        <v>kiss="ska 489*" or kiss="ska 984*" or kiss="gsd 475*"</v>
      </c>
      <c r="AB107" s="27" t="str">
        <f t="shared" si="109"/>
        <v>kiss="ska 489*" or kiss="ska 984*" or kiss="gsd 475*"</v>
      </c>
      <c r="AC107" s="27" t="str">
        <f t="shared" si="109"/>
        <v>kiss="ska 489*" or kiss="ska 984*" or kiss="gsd 475*"</v>
      </c>
      <c r="AD107" s="27" t="str">
        <f t="shared" si="109"/>
        <v>kiss="ska 489*" or kiss="ska 984*" or kiss="gsd 475*"</v>
      </c>
      <c r="AE107" s="27" t="str">
        <f t="shared" si="109"/>
        <v>kiss="ska 489*" or kiss="ska 984*" or kiss="gsd 475*"</v>
      </c>
      <c r="AF107" s="27" t="str">
        <f t="shared" si="109"/>
        <v>kiss="ska 489*" or kiss="ska 984*" or kiss="gsd 475*"</v>
      </c>
      <c r="AG107" s="27" t="str">
        <f t="shared" si="109"/>
        <v>kiss="gsd 475*" or kiss="gsd 485*"</v>
      </c>
      <c r="AH107" s="27" t="str">
        <f t="shared" si="109"/>
        <v>kiss="gsd 485*" or kiss="gsd 970.40"</v>
      </c>
      <c r="AI107" s="27" t="str">
        <f t="shared" si="109"/>
        <v>kiss="gsd 485*" or kiss="gsd 970.40"</v>
      </c>
      <c r="AJ107" s="27" t="str">
        <f t="shared" si="109"/>
        <v>kiss="gsd 485*" or kiss="gsd 970.40"</v>
      </c>
      <c r="AK107" s="27" t="str">
        <f t="shared" si="109"/>
        <v>kiss="gsd 485*" or kiss="gsd 970.40"</v>
      </c>
      <c r="AL107" s="27" t="s">
        <v>2598</v>
      </c>
    </row>
    <row r="108" ht="12.0" customHeight="1">
      <c r="A108" s="20" t="s">
        <v>625</v>
      </c>
      <c r="B108" s="19" t="str">
        <f>VLOOKUP(A108,SUB!A:B,2,FALSE)</f>
        <v>274</v>
      </c>
      <c r="C108" s="19" t="str">
        <f t="shared" si="3"/>
        <v>274</v>
      </c>
      <c r="D108" s="19" t="str">
        <f t="shared" si="9"/>
        <v>27X</v>
      </c>
      <c r="E108" s="19" t="str">
        <f t="shared" si="5"/>
        <v/>
      </c>
      <c r="F108" s="19" t="str">
        <f t="shared" si="6"/>
        <v>TRUE</v>
      </c>
      <c r="G108" s="19" t="str">
        <f t="shared" si="7"/>
        <v>0</v>
      </c>
      <c r="H108" s="20" t="s">
        <v>625</v>
      </c>
      <c r="I108" s="20" t="s">
        <v>2715</v>
      </c>
      <c r="L108" s="20" t="s">
        <v>206</v>
      </c>
      <c r="M108" s="20" t="s">
        <v>206</v>
      </c>
      <c r="N108" s="20" t="s">
        <v>206</v>
      </c>
      <c r="O108" s="20" t="s">
        <v>206</v>
      </c>
      <c r="P108" s="20" t="s">
        <v>206</v>
      </c>
      <c r="Q108" s="20" t="s">
        <v>206</v>
      </c>
      <c r="R108" s="20" t="s">
        <v>206</v>
      </c>
      <c r="X108" s="27" t="str">
        <f t="shared" ref="X108:AK108" si="110">"kiss=""" &amp; JOIN(""" or kiss=""", FILTER($I:$I,$A:$A=$A108,J:J="1")) &amp; """"</f>
        <v>#N/A</v>
      </c>
      <c r="Y108" s="27" t="str">
        <f t="shared" si="110"/>
        <v>#N/A</v>
      </c>
      <c r="Z108" s="27" t="str">
        <f t="shared" si="110"/>
        <v>kiss="ska 652*" or kiss="ska 654*" or kiss="ska 666*" or kiss="ska 668*"</v>
      </c>
      <c r="AA108" s="27" t="str">
        <f t="shared" si="110"/>
        <v>kiss="ska 652*" or kiss="ska 654*" or kiss="ska 666*" or kiss="ska 668*"</v>
      </c>
      <c r="AB108" s="27" t="str">
        <f t="shared" si="110"/>
        <v>kiss="ska 652*" or kiss="ska 654*" or kiss="ska 666*" or kiss="ska 668*"</v>
      </c>
      <c r="AC108" s="27" t="str">
        <f t="shared" si="110"/>
        <v>kiss="ska 652*" or kiss="ska 654*" or kiss="ska 666*" or kiss="ska 668*"</v>
      </c>
      <c r="AD108" s="27" t="str">
        <f t="shared" si="110"/>
        <v>kiss="ska 652*" or kiss="ska 654*" or kiss="ska 666*" or kiss="ska 668*"</v>
      </c>
      <c r="AE108" s="27" t="str">
        <f t="shared" si="110"/>
        <v>kiss="ska 652*" or kiss="ska 654*" or kiss="ska 666*" or kiss="ska 668*"</v>
      </c>
      <c r="AF108" s="27" t="str">
        <f t="shared" si="110"/>
        <v>kiss="ska 652*" or kiss="ska 654*" or kiss="ska 666*" or kiss="ska 668*"</v>
      </c>
      <c r="AG108" s="27" t="str">
        <f t="shared" si="110"/>
        <v>kiss="gsd 485*"</v>
      </c>
      <c r="AH108" s="27" t="str">
        <f t="shared" si="110"/>
        <v>kiss="gsd 485*"</v>
      </c>
      <c r="AI108" s="27" t="str">
        <f t="shared" si="110"/>
        <v>kiss="gsd 485*"</v>
      </c>
      <c r="AJ108" s="27" t="str">
        <f t="shared" si="110"/>
        <v>kiss="gsd 485*"</v>
      </c>
      <c r="AK108" s="27" t="str">
        <f t="shared" si="110"/>
        <v>kiss="gsd 485*"</v>
      </c>
      <c r="AL108" s="27" t="s">
        <v>2727</v>
      </c>
    </row>
    <row r="109" ht="12.0" customHeight="1">
      <c r="A109" s="20" t="s">
        <v>625</v>
      </c>
      <c r="B109" s="19" t="str">
        <f>VLOOKUP(A109,SUB!A:B,2,FALSE)</f>
        <v>274</v>
      </c>
      <c r="C109" s="19" t="str">
        <f t="shared" si="3"/>
        <v>274</v>
      </c>
      <c r="D109" s="19" t="str">
        <f t="shared" si="9"/>
        <v>27X</v>
      </c>
      <c r="E109" s="19" t="str">
        <f t="shared" si="5"/>
        <v/>
      </c>
      <c r="F109" s="19" t="str">
        <f t="shared" si="6"/>
        <v>TRUE</v>
      </c>
      <c r="G109" s="19" t="str">
        <f t="shared" si="7"/>
        <v>0</v>
      </c>
      <c r="H109" s="20" t="s">
        <v>625</v>
      </c>
      <c r="I109" s="20" t="s">
        <v>2732</v>
      </c>
      <c r="L109" s="20" t="s">
        <v>206</v>
      </c>
      <c r="M109" s="20" t="s">
        <v>206</v>
      </c>
      <c r="N109" s="20" t="s">
        <v>206</v>
      </c>
      <c r="O109" s="20" t="s">
        <v>206</v>
      </c>
      <c r="P109" s="20" t="s">
        <v>206</v>
      </c>
      <c r="Q109" s="20" t="s">
        <v>206</v>
      </c>
      <c r="R109" s="20" t="s">
        <v>206</v>
      </c>
      <c r="X109" s="27" t="str">
        <f t="shared" ref="X109:AK109" si="111">"kiss=""" &amp; JOIN(""" or kiss=""", FILTER($I:$I,$A:$A=$A109,J:J="1")) &amp; """"</f>
        <v>#N/A</v>
      </c>
      <c r="Y109" s="27" t="str">
        <f t="shared" si="111"/>
        <v>#N/A</v>
      </c>
      <c r="Z109" s="27" t="str">
        <f t="shared" si="111"/>
        <v>kiss="ska 652*" or kiss="ska 654*" or kiss="ska 666*" or kiss="ska 668*"</v>
      </c>
      <c r="AA109" s="27" t="str">
        <f t="shared" si="111"/>
        <v>kiss="ska 652*" or kiss="ska 654*" or kiss="ska 666*" or kiss="ska 668*"</v>
      </c>
      <c r="AB109" s="27" t="str">
        <f t="shared" si="111"/>
        <v>kiss="ska 652*" or kiss="ska 654*" or kiss="ska 666*" or kiss="ska 668*"</v>
      </c>
      <c r="AC109" s="27" t="str">
        <f t="shared" si="111"/>
        <v>kiss="ska 652*" or kiss="ska 654*" or kiss="ska 666*" or kiss="ska 668*"</v>
      </c>
      <c r="AD109" s="27" t="str">
        <f t="shared" si="111"/>
        <v>kiss="ska 652*" or kiss="ska 654*" or kiss="ska 666*" or kiss="ska 668*"</v>
      </c>
      <c r="AE109" s="27" t="str">
        <f t="shared" si="111"/>
        <v>kiss="ska 652*" or kiss="ska 654*" or kiss="ska 666*" or kiss="ska 668*"</v>
      </c>
      <c r="AF109" s="27" t="str">
        <f t="shared" si="111"/>
        <v>kiss="ska 652*" or kiss="ska 654*" or kiss="ska 666*" or kiss="ska 668*"</v>
      </c>
      <c r="AG109" s="27" t="str">
        <f t="shared" si="111"/>
        <v>kiss="gsd 485*"</v>
      </c>
      <c r="AH109" s="27" t="str">
        <f t="shared" si="111"/>
        <v>kiss="gsd 485*"</v>
      </c>
      <c r="AI109" s="27" t="str">
        <f t="shared" si="111"/>
        <v>kiss="gsd 485*"</v>
      </c>
      <c r="AJ109" s="27" t="str">
        <f t="shared" si="111"/>
        <v>kiss="gsd 485*"</v>
      </c>
      <c r="AK109" s="27" t="str">
        <f t="shared" si="111"/>
        <v>kiss="gsd 485*"</v>
      </c>
      <c r="AL109" s="27" t="s">
        <v>2727</v>
      </c>
    </row>
    <row r="110" ht="12.0" customHeight="1">
      <c r="A110" s="20" t="s">
        <v>625</v>
      </c>
      <c r="B110" s="19" t="str">
        <f>VLOOKUP(A110,SUB!A:B,2,FALSE)</f>
        <v>274</v>
      </c>
      <c r="C110" s="19" t="str">
        <f t="shared" si="3"/>
        <v>274</v>
      </c>
      <c r="D110" s="19" t="str">
        <f t="shared" si="9"/>
        <v>27X</v>
      </c>
      <c r="E110" s="19" t="str">
        <f t="shared" si="5"/>
        <v/>
      </c>
      <c r="F110" s="19" t="str">
        <f t="shared" si="6"/>
        <v>TRUE</v>
      </c>
      <c r="G110" s="19" t="str">
        <f t="shared" si="7"/>
        <v>0</v>
      </c>
      <c r="H110" s="20" t="s">
        <v>625</v>
      </c>
      <c r="I110" s="20" t="s">
        <v>2746</v>
      </c>
      <c r="L110" s="20" t="s">
        <v>206</v>
      </c>
      <c r="M110" s="20" t="s">
        <v>206</v>
      </c>
      <c r="N110" s="20" t="s">
        <v>206</v>
      </c>
      <c r="O110" s="20" t="s">
        <v>206</v>
      </c>
      <c r="P110" s="20" t="s">
        <v>206</v>
      </c>
      <c r="Q110" s="20" t="s">
        <v>206</v>
      </c>
      <c r="R110" s="20" t="s">
        <v>206</v>
      </c>
      <c r="X110" s="27" t="str">
        <f t="shared" ref="X110:AK110" si="112">"kiss=""" &amp; JOIN(""" or kiss=""", FILTER($I:$I,$A:$A=$A110,J:J="1")) &amp; """"</f>
        <v>#N/A</v>
      </c>
      <c r="Y110" s="27" t="str">
        <f t="shared" si="112"/>
        <v>#N/A</v>
      </c>
      <c r="Z110" s="27" t="str">
        <f t="shared" si="112"/>
        <v>kiss="ska 652*" or kiss="ska 654*" or kiss="ska 666*" or kiss="ska 668*"</v>
      </c>
      <c r="AA110" s="27" t="str">
        <f t="shared" si="112"/>
        <v>kiss="ska 652*" or kiss="ska 654*" or kiss="ska 666*" or kiss="ska 668*"</v>
      </c>
      <c r="AB110" s="27" t="str">
        <f t="shared" si="112"/>
        <v>kiss="ska 652*" or kiss="ska 654*" or kiss="ska 666*" or kiss="ska 668*"</v>
      </c>
      <c r="AC110" s="27" t="str">
        <f t="shared" si="112"/>
        <v>kiss="ska 652*" or kiss="ska 654*" or kiss="ska 666*" or kiss="ska 668*"</v>
      </c>
      <c r="AD110" s="27" t="str">
        <f t="shared" si="112"/>
        <v>kiss="ska 652*" or kiss="ska 654*" or kiss="ska 666*" or kiss="ska 668*"</v>
      </c>
      <c r="AE110" s="27" t="str">
        <f t="shared" si="112"/>
        <v>kiss="ska 652*" or kiss="ska 654*" or kiss="ska 666*" or kiss="ska 668*"</v>
      </c>
      <c r="AF110" s="27" t="str">
        <f t="shared" si="112"/>
        <v>kiss="ska 652*" or kiss="ska 654*" or kiss="ska 666*" or kiss="ska 668*"</v>
      </c>
      <c r="AG110" s="27" t="str">
        <f t="shared" si="112"/>
        <v>kiss="gsd 485*"</v>
      </c>
      <c r="AH110" s="27" t="str">
        <f t="shared" si="112"/>
        <v>kiss="gsd 485*"</v>
      </c>
      <c r="AI110" s="27" t="str">
        <f t="shared" si="112"/>
        <v>kiss="gsd 485*"</v>
      </c>
      <c r="AJ110" s="27" t="str">
        <f t="shared" si="112"/>
        <v>kiss="gsd 485*"</v>
      </c>
      <c r="AK110" s="27" t="str">
        <f t="shared" si="112"/>
        <v>kiss="gsd 485*"</v>
      </c>
      <c r="AL110" s="27" t="s">
        <v>2727</v>
      </c>
    </row>
    <row r="111" ht="12.0" customHeight="1">
      <c r="A111" s="20" t="s">
        <v>625</v>
      </c>
      <c r="B111" s="19" t="str">
        <f>VLOOKUP(A111,SUB!A:B,2,FALSE)</f>
        <v>274</v>
      </c>
      <c r="C111" s="19" t="str">
        <f t="shared" si="3"/>
        <v>274</v>
      </c>
      <c r="D111" s="19" t="str">
        <f t="shared" si="9"/>
        <v>27X</v>
      </c>
      <c r="E111" s="19" t="str">
        <f t="shared" si="5"/>
        <v/>
      </c>
      <c r="F111" s="19" t="str">
        <f t="shared" si="6"/>
        <v>TRUE</v>
      </c>
      <c r="G111" s="19" t="str">
        <f t="shared" si="7"/>
        <v>0</v>
      </c>
      <c r="H111" s="20" t="s">
        <v>625</v>
      </c>
      <c r="I111" s="20" t="s">
        <v>2764</v>
      </c>
      <c r="L111" s="20" t="s">
        <v>206</v>
      </c>
      <c r="M111" s="20" t="s">
        <v>206</v>
      </c>
      <c r="N111" s="20" t="s">
        <v>206</v>
      </c>
      <c r="O111" s="20" t="s">
        <v>206</v>
      </c>
      <c r="P111" s="20" t="s">
        <v>206</v>
      </c>
      <c r="Q111" s="20" t="s">
        <v>206</v>
      </c>
      <c r="R111" s="20" t="s">
        <v>206</v>
      </c>
      <c r="X111" s="27" t="str">
        <f t="shared" ref="X111:AK111" si="113">"kiss=""" &amp; JOIN(""" or kiss=""", FILTER($I:$I,$A:$A=$A111,J:J="1")) &amp; """"</f>
        <v>#N/A</v>
      </c>
      <c r="Y111" s="27" t="str">
        <f t="shared" si="113"/>
        <v>#N/A</v>
      </c>
      <c r="Z111" s="27" t="str">
        <f t="shared" si="113"/>
        <v>kiss="ska 652*" or kiss="ska 654*" or kiss="ska 666*" or kiss="ska 668*"</v>
      </c>
      <c r="AA111" s="27" t="str">
        <f t="shared" si="113"/>
        <v>kiss="ska 652*" or kiss="ska 654*" or kiss="ska 666*" or kiss="ska 668*"</v>
      </c>
      <c r="AB111" s="27" t="str">
        <f t="shared" si="113"/>
        <v>kiss="ska 652*" or kiss="ska 654*" or kiss="ska 666*" or kiss="ska 668*"</v>
      </c>
      <c r="AC111" s="27" t="str">
        <f t="shared" si="113"/>
        <v>kiss="ska 652*" or kiss="ska 654*" or kiss="ska 666*" or kiss="ska 668*"</v>
      </c>
      <c r="AD111" s="27" t="str">
        <f t="shared" si="113"/>
        <v>kiss="ska 652*" or kiss="ska 654*" or kiss="ska 666*" or kiss="ska 668*"</v>
      </c>
      <c r="AE111" s="27" t="str">
        <f t="shared" si="113"/>
        <v>kiss="ska 652*" or kiss="ska 654*" or kiss="ska 666*" or kiss="ska 668*"</v>
      </c>
      <c r="AF111" s="27" t="str">
        <f t="shared" si="113"/>
        <v>kiss="ska 652*" or kiss="ska 654*" or kiss="ska 666*" or kiss="ska 668*"</v>
      </c>
      <c r="AG111" s="27" t="str">
        <f t="shared" si="113"/>
        <v>kiss="gsd 485*"</v>
      </c>
      <c r="AH111" s="27" t="str">
        <f t="shared" si="113"/>
        <v>kiss="gsd 485*"</v>
      </c>
      <c r="AI111" s="27" t="str">
        <f t="shared" si="113"/>
        <v>kiss="gsd 485*"</v>
      </c>
      <c r="AJ111" s="27" t="str">
        <f t="shared" si="113"/>
        <v>kiss="gsd 485*"</v>
      </c>
      <c r="AK111" s="27" t="str">
        <f t="shared" si="113"/>
        <v>kiss="gsd 485*"</v>
      </c>
      <c r="AL111" s="27" t="s">
        <v>2727</v>
      </c>
    </row>
    <row r="112" ht="12.0" customHeight="1">
      <c r="A112" s="20" t="s">
        <v>625</v>
      </c>
      <c r="B112" s="19" t="str">
        <f>VLOOKUP(A112,SUB!A:B,2,FALSE)</f>
        <v>274</v>
      </c>
      <c r="C112" s="19" t="str">
        <f t="shared" si="3"/>
        <v>274</v>
      </c>
      <c r="D112" s="19" t="str">
        <f t="shared" si="9"/>
        <v>27X</v>
      </c>
      <c r="E112" s="19" t="str">
        <f t="shared" si="5"/>
        <v/>
      </c>
      <c r="F112" s="19" t="str">
        <f t="shared" si="6"/>
        <v>TRUE</v>
      </c>
      <c r="G112" s="19" t="str">
        <f t="shared" si="7"/>
        <v>0</v>
      </c>
      <c r="H112" s="20" t="s">
        <v>625</v>
      </c>
      <c r="I112" s="20" t="s">
        <v>2653</v>
      </c>
      <c r="S112" s="20" t="s">
        <v>206</v>
      </c>
      <c r="T112" s="20" t="s">
        <v>206</v>
      </c>
      <c r="U112" s="20" t="s">
        <v>206</v>
      </c>
      <c r="V112" s="20" t="s">
        <v>206</v>
      </c>
      <c r="W112" s="20" t="s">
        <v>206</v>
      </c>
      <c r="X112" s="27" t="str">
        <f t="shared" ref="X112:AK112" si="114">"kiss=""" &amp; JOIN(""" or kiss=""", FILTER($I:$I,$A:$A=$A112,J:J="1")) &amp; """"</f>
        <v>#N/A</v>
      </c>
      <c r="Y112" s="27" t="str">
        <f t="shared" si="114"/>
        <v>#N/A</v>
      </c>
      <c r="Z112" s="27" t="str">
        <f t="shared" si="114"/>
        <v>kiss="ska 652*" or kiss="ska 654*" or kiss="ska 666*" or kiss="ska 668*"</v>
      </c>
      <c r="AA112" s="27" t="str">
        <f t="shared" si="114"/>
        <v>kiss="ska 652*" or kiss="ska 654*" or kiss="ska 666*" or kiss="ska 668*"</v>
      </c>
      <c r="AB112" s="27" t="str">
        <f t="shared" si="114"/>
        <v>kiss="ska 652*" or kiss="ska 654*" or kiss="ska 666*" or kiss="ska 668*"</v>
      </c>
      <c r="AC112" s="27" t="str">
        <f t="shared" si="114"/>
        <v>kiss="ska 652*" or kiss="ska 654*" or kiss="ska 666*" or kiss="ska 668*"</v>
      </c>
      <c r="AD112" s="27" t="str">
        <f t="shared" si="114"/>
        <v>kiss="ska 652*" or kiss="ska 654*" or kiss="ska 666*" or kiss="ska 668*"</v>
      </c>
      <c r="AE112" s="27" t="str">
        <f t="shared" si="114"/>
        <v>kiss="ska 652*" or kiss="ska 654*" or kiss="ska 666*" or kiss="ska 668*"</v>
      </c>
      <c r="AF112" s="27" t="str">
        <f t="shared" si="114"/>
        <v>kiss="ska 652*" or kiss="ska 654*" or kiss="ska 666*" or kiss="ska 668*"</v>
      </c>
      <c r="AG112" s="27" t="str">
        <f t="shared" si="114"/>
        <v>kiss="gsd 485*"</v>
      </c>
      <c r="AH112" s="27" t="str">
        <f t="shared" si="114"/>
        <v>kiss="gsd 485*"</v>
      </c>
      <c r="AI112" s="27" t="str">
        <f t="shared" si="114"/>
        <v>kiss="gsd 485*"</v>
      </c>
      <c r="AJ112" s="27" t="str">
        <f t="shared" si="114"/>
        <v>kiss="gsd 485*"</v>
      </c>
      <c r="AK112" s="27" t="str">
        <f t="shared" si="114"/>
        <v>kiss="gsd 485*"</v>
      </c>
      <c r="AL112" s="27" t="s">
        <v>2727</v>
      </c>
    </row>
    <row r="113" ht="12.0" customHeight="1">
      <c r="A113" s="20" t="s">
        <v>652</v>
      </c>
      <c r="B113" s="19" t="str">
        <f>VLOOKUP(A113,SUB!A:B,2,FALSE)</f>
        <v>275</v>
      </c>
      <c r="C113" s="19" t="str">
        <f t="shared" si="3"/>
        <v>275</v>
      </c>
      <c r="D113" s="19" t="str">
        <f t="shared" si="9"/>
        <v>27X</v>
      </c>
      <c r="E113" s="19" t="str">
        <f t="shared" si="5"/>
        <v/>
      </c>
      <c r="F113" s="19" t="str">
        <f t="shared" si="6"/>
        <v>TRUE</v>
      </c>
      <c r="G113" s="19" t="str">
        <f t="shared" si="7"/>
        <v>0</v>
      </c>
      <c r="H113" s="20" t="s">
        <v>652</v>
      </c>
      <c r="I113" s="20" t="s">
        <v>2715</v>
      </c>
      <c r="L113" s="20" t="s">
        <v>206</v>
      </c>
      <c r="M113" s="20" t="s">
        <v>206</v>
      </c>
      <c r="N113" s="20" t="s">
        <v>206</v>
      </c>
      <c r="O113" s="20" t="s">
        <v>206</v>
      </c>
      <c r="P113" s="20" t="s">
        <v>206</v>
      </c>
      <c r="Q113" s="20" t="s">
        <v>206</v>
      </c>
      <c r="R113" s="20" t="s">
        <v>206</v>
      </c>
      <c r="X113" s="27" t="str">
        <f t="shared" ref="X113:AK113" si="115">"kiss=""" &amp; JOIN(""" or kiss=""", FILTER($I:$I,$A:$A=$A113,J:J="1")) &amp; """"</f>
        <v>#N/A</v>
      </c>
      <c r="Y113" s="27" t="str">
        <f t="shared" si="115"/>
        <v>#N/A</v>
      </c>
      <c r="Z113" s="27" t="str">
        <f t="shared" si="115"/>
        <v>kiss="ska 652*" or kiss="ska 654*" or kiss="ska 666*" or kiss="ska 668*" or kiss="ska 864*" or kiss="ska 869*" or kiss="ska 867.900"</v>
      </c>
      <c r="AA113" s="27" t="str">
        <f t="shared" si="115"/>
        <v>kiss="ska 652*" or kiss="ska 654*" or kiss="ska 666*" or kiss="ska 668*" or kiss="ska 864*" or kiss="ska 869*" or kiss="ska 867.900"</v>
      </c>
      <c r="AB113" s="27" t="str">
        <f t="shared" si="115"/>
        <v>kiss="ska 652*" or kiss="ska 654*" or kiss="ska 666*" or kiss="ska 668*" or kiss="ska 864*" or kiss="ska 869*" or kiss="ska 867.900"</v>
      </c>
      <c r="AC113" s="27" t="str">
        <f t="shared" si="115"/>
        <v>kiss="ska 652*" or kiss="ska 654*" or kiss="ska 666*" or kiss="ska 668*" or kiss="ska 864*" or kiss="ska 869*" or kiss="ska 867.900"</v>
      </c>
      <c r="AD113" s="27" t="str">
        <f t="shared" si="115"/>
        <v>kiss="ska 652*" or kiss="ska 654*" or kiss="ska 666*" or kiss="ska 668*" or kiss="ska 864*" or kiss="ska 869*" or kiss="ska 867.900"</v>
      </c>
      <c r="AE113" s="27" t="str">
        <f t="shared" si="115"/>
        <v>kiss="ska 652*" or kiss="ska 654*" or kiss="ska 666*" or kiss="ska 668*" or kiss="ska 864*" or kiss="ska 869*" or kiss="ska 867.900"</v>
      </c>
      <c r="AF113" s="27" t="str">
        <f t="shared" si="115"/>
        <v>kiss="ska 652*" or kiss="ska 654*" or kiss="ska 666*" or kiss="ska 668*" or kiss="ska 864*" or kiss="ska 869*" or kiss="ska 867.900"</v>
      </c>
      <c r="AG113" s="27" t="str">
        <f t="shared" si="115"/>
        <v>#N/A</v>
      </c>
      <c r="AH113" s="27" t="str">
        <f t="shared" si="115"/>
        <v>#N/A</v>
      </c>
      <c r="AI113" s="27" t="str">
        <f t="shared" si="115"/>
        <v>#N/A</v>
      </c>
      <c r="AJ113" s="27" t="str">
        <f t="shared" si="115"/>
        <v>#N/A</v>
      </c>
      <c r="AK113" s="27" t="str">
        <f t="shared" si="115"/>
        <v>#N/A</v>
      </c>
      <c r="AL113" s="27" t="s">
        <v>2861</v>
      </c>
    </row>
    <row r="114" ht="12.0" customHeight="1">
      <c r="A114" s="20" t="s">
        <v>652</v>
      </c>
      <c r="B114" s="19" t="str">
        <f>VLOOKUP(A114,SUB!A:B,2,FALSE)</f>
        <v>275</v>
      </c>
      <c r="C114" s="19" t="str">
        <f t="shared" si="3"/>
        <v>275</v>
      </c>
      <c r="D114" s="19" t="str">
        <f t="shared" si="9"/>
        <v>27X</v>
      </c>
      <c r="E114" s="19" t="str">
        <f t="shared" si="5"/>
        <v/>
      </c>
      <c r="F114" s="19" t="str">
        <f t="shared" si="6"/>
        <v>TRUE</v>
      </c>
      <c r="G114" s="19" t="str">
        <f t="shared" si="7"/>
        <v>0</v>
      </c>
      <c r="H114" s="20" t="s">
        <v>652</v>
      </c>
      <c r="I114" s="20" t="s">
        <v>2732</v>
      </c>
      <c r="L114" s="20" t="s">
        <v>206</v>
      </c>
      <c r="M114" s="20" t="s">
        <v>206</v>
      </c>
      <c r="N114" s="20" t="s">
        <v>206</v>
      </c>
      <c r="O114" s="20" t="s">
        <v>206</v>
      </c>
      <c r="P114" s="20" t="s">
        <v>206</v>
      </c>
      <c r="Q114" s="20" t="s">
        <v>206</v>
      </c>
      <c r="R114" s="20" t="s">
        <v>206</v>
      </c>
      <c r="X114" s="27" t="str">
        <f t="shared" ref="X114:AK114" si="116">"kiss=""" &amp; JOIN(""" or kiss=""", FILTER($I:$I,$A:$A=$A114,J:J="1")) &amp; """"</f>
        <v>#N/A</v>
      </c>
      <c r="Y114" s="27" t="str">
        <f t="shared" si="116"/>
        <v>#N/A</v>
      </c>
      <c r="Z114" s="27" t="str">
        <f t="shared" si="116"/>
        <v>kiss="ska 652*" or kiss="ska 654*" or kiss="ska 666*" or kiss="ska 668*" or kiss="ska 864*" or kiss="ska 869*" or kiss="ska 867.900"</v>
      </c>
      <c r="AA114" s="27" t="str">
        <f t="shared" si="116"/>
        <v>kiss="ska 652*" or kiss="ska 654*" or kiss="ska 666*" or kiss="ska 668*" or kiss="ska 864*" or kiss="ska 869*" or kiss="ska 867.900"</v>
      </c>
      <c r="AB114" s="27" t="str">
        <f t="shared" si="116"/>
        <v>kiss="ska 652*" or kiss="ska 654*" or kiss="ska 666*" or kiss="ska 668*" or kiss="ska 864*" or kiss="ska 869*" or kiss="ska 867.900"</v>
      </c>
      <c r="AC114" s="27" t="str">
        <f t="shared" si="116"/>
        <v>kiss="ska 652*" or kiss="ska 654*" or kiss="ska 666*" or kiss="ska 668*" or kiss="ska 864*" or kiss="ska 869*" or kiss="ska 867.900"</v>
      </c>
      <c r="AD114" s="27" t="str">
        <f t="shared" si="116"/>
        <v>kiss="ska 652*" or kiss="ska 654*" or kiss="ska 666*" or kiss="ska 668*" or kiss="ska 864*" or kiss="ska 869*" or kiss="ska 867.900"</v>
      </c>
      <c r="AE114" s="27" t="str">
        <f t="shared" si="116"/>
        <v>kiss="ska 652*" or kiss="ska 654*" or kiss="ska 666*" or kiss="ska 668*" or kiss="ska 864*" or kiss="ska 869*" or kiss="ska 867.900"</v>
      </c>
      <c r="AF114" s="27" t="str">
        <f t="shared" si="116"/>
        <v>kiss="ska 652*" or kiss="ska 654*" or kiss="ska 666*" or kiss="ska 668*" or kiss="ska 864*" or kiss="ska 869*" or kiss="ska 867.900"</v>
      </c>
      <c r="AG114" s="27" t="str">
        <f t="shared" si="116"/>
        <v>#N/A</v>
      </c>
      <c r="AH114" s="27" t="str">
        <f t="shared" si="116"/>
        <v>#N/A</v>
      </c>
      <c r="AI114" s="27" t="str">
        <f t="shared" si="116"/>
        <v>#N/A</v>
      </c>
      <c r="AJ114" s="27" t="str">
        <f t="shared" si="116"/>
        <v>#N/A</v>
      </c>
      <c r="AK114" s="27" t="str">
        <f t="shared" si="116"/>
        <v>#N/A</v>
      </c>
      <c r="AL114" s="27" t="s">
        <v>2861</v>
      </c>
    </row>
    <row r="115" ht="12.0" customHeight="1">
      <c r="A115" s="20" t="s">
        <v>652</v>
      </c>
      <c r="B115" s="19" t="str">
        <f>VLOOKUP(A115,SUB!A:B,2,FALSE)</f>
        <v>275</v>
      </c>
      <c r="C115" s="19" t="str">
        <f t="shared" si="3"/>
        <v>275</v>
      </c>
      <c r="D115" s="19" t="str">
        <f t="shared" si="9"/>
        <v>27X</v>
      </c>
      <c r="E115" s="19" t="str">
        <f t="shared" si="5"/>
        <v/>
      </c>
      <c r="F115" s="19" t="str">
        <f t="shared" si="6"/>
        <v>TRUE</v>
      </c>
      <c r="G115" s="19" t="str">
        <f t="shared" si="7"/>
        <v>0</v>
      </c>
      <c r="H115" s="20" t="s">
        <v>652</v>
      </c>
      <c r="I115" s="20" t="s">
        <v>2746</v>
      </c>
      <c r="L115" s="20" t="s">
        <v>206</v>
      </c>
      <c r="M115" s="20" t="s">
        <v>206</v>
      </c>
      <c r="N115" s="20" t="s">
        <v>206</v>
      </c>
      <c r="O115" s="20" t="s">
        <v>206</v>
      </c>
      <c r="P115" s="20" t="s">
        <v>206</v>
      </c>
      <c r="Q115" s="20" t="s">
        <v>206</v>
      </c>
      <c r="R115" s="20" t="s">
        <v>206</v>
      </c>
      <c r="X115" s="27" t="str">
        <f t="shared" ref="X115:AK115" si="117">"kiss=""" &amp; JOIN(""" or kiss=""", FILTER($I:$I,$A:$A=$A115,J:J="1")) &amp; """"</f>
        <v>#N/A</v>
      </c>
      <c r="Y115" s="27" t="str">
        <f t="shared" si="117"/>
        <v>#N/A</v>
      </c>
      <c r="Z115" s="27" t="str">
        <f t="shared" si="117"/>
        <v>kiss="ska 652*" or kiss="ska 654*" or kiss="ska 666*" or kiss="ska 668*" or kiss="ska 864*" or kiss="ska 869*" or kiss="ska 867.900"</v>
      </c>
      <c r="AA115" s="27" t="str">
        <f t="shared" si="117"/>
        <v>kiss="ska 652*" or kiss="ska 654*" or kiss="ska 666*" or kiss="ska 668*" or kiss="ska 864*" or kiss="ska 869*" or kiss="ska 867.900"</v>
      </c>
      <c r="AB115" s="27" t="str">
        <f t="shared" si="117"/>
        <v>kiss="ska 652*" or kiss="ska 654*" or kiss="ska 666*" or kiss="ska 668*" or kiss="ska 864*" or kiss="ska 869*" or kiss="ska 867.900"</v>
      </c>
      <c r="AC115" s="27" t="str">
        <f t="shared" si="117"/>
        <v>kiss="ska 652*" or kiss="ska 654*" or kiss="ska 666*" or kiss="ska 668*" or kiss="ska 864*" or kiss="ska 869*" or kiss="ska 867.900"</v>
      </c>
      <c r="AD115" s="27" t="str">
        <f t="shared" si="117"/>
        <v>kiss="ska 652*" or kiss="ska 654*" or kiss="ska 666*" or kiss="ska 668*" or kiss="ska 864*" or kiss="ska 869*" or kiss="ska 867.900"</v>
      </c>
      <c r="AE115" s="27" t="str">
        <f t="shared" si="117"/>
        <v>kiss="ska 652*" or kiss="ska 654*" or kiss="ska 666*" or kiss="ska 668*" or kiss="ska 864*" or kiss="ska 869*" or kiss="ska 867.900"</v>
      </c>
      <c r="AF115" s="27" t="str">
        <f t="shared" si="117"/>
        <v>kiss="ska 652*" or kiss="ska 654*" or kiss="ska 666*" or kiss="ska 668*" or kiss="ska 864*" or kiss="ska 869*" or kiss="ska 867.900"</v>
      </c>
      <c r="AG115" s="27" t="str">
        <f t="shared" si="117"/>
        <v>#N/A</v>
      </c>
      <c r="AH115" s="27" t="str">
        <f t="shared" si="117"/>
        <v>#N/A</v>
      </c>
      <c r="AI115" s="27" t="str">
        <f t="shared" si="117"/>
        <v>#N/A</v>
      </c>
      <c r="AJ115" s="27" t="str">
        <f t="shared" si="117"/>
        <v>#N/A</v>
      </c>
      <c r="AK115" s="27" t="str">
        <f t="shared" si="117"/>
        <v>#N/A</v>
      </c>
      <c r="AL115" s="27" t="s">
        <v>2861</v>
      </c>
    </row>
    <row r="116" ht="12.0" customHeight="1">
      <c r="A116" s="20" t="s">
        <v>652</v>
      </c>
      <c r="B116" s="19" t="str">
        <f>VLOOKUP(A116,SUB!A:B,2,FALSE)</f>
        <v>275</v>
      </c>
      <c r="C116" s="19" t="str">
        <f t="shared" si="3"/>
        <v>275</v>
      </c>
      <c r="D116" s="19" t="str">
        <f t="shared" si="9"/>
        <v>27X</v>
      </c>
      <c r="E116" s="19" t="str">
        <f t="shared" si="5"/>
        <v/>
      </c>
      <c r="F116" s="19" t="str">
        <f t="shared" si="6"/>
        <v>TRUE</v>
      </c>
      <c r="G116" s="19" t="str">
        <f t="shared" si="7"/>
        <v>0</v>
      </c>
      <c r="H116" s="20" t="s">
        <v>652</v>
      </c>
      <c r="I116" s="20" t="s">
        <v>2764</v>
      </c>
      <c r="L116" s="20" t="s">
        <v>206</v>
      </c>
      <c r="M116" s="20" t="s">
        <v>206</v>
      </c>
      <c r="N116" s="20" t="s">
        <v>206</v>
      </c>
      <c r="O116" s="20" t="s">
        <v>206</v>
      </c>
      <c r="P116" s="20" t="s">
        <v>206</v>
      </c>
      <c r="Q116" s="20" t="s">
        <v>206</v>
      </c>
      <c r="R116" s="20" t="s">
        <v>206</v>
      </c>
      <c r="X116" s="27" t="str">
        <f t="shared" ref="X116:AK116" si="118">"kiss=""" &amp; JOIN(""" or kiss=""", FILTER($I:$I,$A:$A=$A116,J:J="1")) &amp; """"</f>
        <v>#N/A</v>
      </c>
      <c r="Y116" s="27" t="str">
        <f t="shared" si="118"/>
        <v>#N/A</v>
      </c>
      <c r="Z116" s="27" t="str">
        <f t="shared" si="118"/>
        <v>kiss="ska 652*" or kiss="ska 654*" or kiss="ska 666*" or kiss="ska 668*" or kiss="ska 864*" or kiss="ska 869*" or kiss="ska 867.900"</v>
      </c>
      <c r="AA116" s="27" t="str">
        <f t="shared" si="118"/>
        <v>kiss="ska 652*" or kiss="ska 654*" or kiss="ska 666*" or kiss="ska 668*" or kiss="ska 864*" or kiss="ska 869*" or kiss="ska 867.900"</v>
      </c>
      <c r="AB116" s="27" t="str">
        <f t="shared" si="118"/>
        <v>kiss="ska 652*" or kiss="ska 654*" or kiss="ska 666*" or kiss="ska 668*" or kiss="ska 864*" or kiss="ska 869*" or kiss="ska 867.900"</v>
      </c>
      <c r="AC116" s="27" t="str">
        <f t="shared" si="118"/>
        <v>kiss="ska 652*" or kiss="ska 654*" or kiss="ska 666*" or kiss="ska 668*" or kiss="ska 864*" or kiss="ska 869*" or kiss="ska 867.900"</v>
      </c>
      <c r="AD116" s="27" t="str">
        <f t="shared" si="118"/>
        <v>kiss="ska 652*" or kiss="ska 654*" or kiss="ska 666*" or kiss="ska 668*" or kiss="ska 864*" or kiss="ska 869*" or kiss="ska 867.900"</v>
      </c>
      <c r="AE116" s="27" t="str">
        <f t="shared" si="118"/>
        <v>kiss="ska 652*" or kiss="ska 654*" or kiss="ska 666*" or kiss="ska 668*" or kiss="ska 864*" or kiss="ska 869*" or kiss="ska 867.900"</v>
      </c>
      <c r="AF116" s="27" t="str">
        <f t="shared" si="118"/>
        <v>kiss="ska 652*" or kiss="ska 654*" or kiss="ska 666*" or kiss="ska 668*" or kiss="ska 864*" or kiss="ska 869*" or kiss="ska 867.900"</v>
      </c>
      <c r="AG116" s="27" t="str">
        <f t="shared" si="118"/>
        <v>#N/A</v>
      </c>
      <c r="AH116" s="27" t="str">
        <f t="shared" si="118"/>
        <v>#N/A</v>
      </c>
      <c r="AI116" s="27" t="str">
        <f t="shared" si="118"/>
        <v>#N/A</v>
      </c>
      <c r="AJ116" s="27" t="str">
        <f t="shared" si="118"/>
        <v>#N/A</v>
      </c>
      <c r="AK116" s="27" t="str">
        <f t="shared" si="118"/>
        <v>#N/A</v>
      </c>
      <c r="AL116" s="27" t="s">
        <v>2861</v>
      </c>
    </row>
    <row r="117" ht="12.0" customHeight="1">
      <c r="A117" s="20" t="s">
        <v>652</v>
      </c>
      <c r="B117" s="19" t="str">
        <f>VLOOKUP(A117,SUB!A:B,2,FALSE)</f>
        <v>275</v>
      </c>
      <c r="C117" s="19" t="str">
        <f t="shared" si="3"/>
        <v>275</v>
      </c>
      <c r="D117" s="19" t="str">
        <f t="shared" si="9"/>
        <v>27X</v>
      </c>
      <c r="E117" s="19" t="str">
        <f t="shared" si="5"/>
        <v/>
      </c>
      <c r="F117" s="19" t="str">
        <f t="shared" si="6"/>
        <v>TRUE</v>
      </c>
      <c r="G117" s="19" t="str">
        <f t="shared" si="7"/>
        <v>0</v>
      </c>
      <c r="H117" s="20" t="s">
        <v>652</v>
      </c>
      <c r="I117" s="20" t="s">
        <v>2928</v>
      </c>
      <c r="L117" s="20" t="s">
        <v>206</v>
      </c>
      <c r="M117" s="20" t="s">
        <v>206</v>
      </c>
      <c r="N117" s="20" t="s">
        <v>206</v>
      </c>
      <c r="O117" s="20" t="s">
        <v>206</v>
      </c>
      <c r="P117" s="20" t="s">
        <v>206</v>
      </c>
      <c r="Q117" s="20" t="s">
        <v>206</v>
      </c>
      <c r="R117" s="20" t="s">
        <v>206</v>
      </c>
      <c r="X117" s="27" t="str">
        <f t="shared" ref="X117:AK117" si="119">"kiss=""" &amp; JOIN(""" or kiss=""", FILTER($I:$I,$A:$A=$A117,J:J="1")) &amp; """"</f>
        <v>#N/A</v>
      </c>
      <c r="Y117" s="27" t="str">
        <f t="shared" si="119"/>
        <v>#N/A</v>
      </c>
      <c r="Z117" s="27" t="str">
        <f t="shared" si="119"/>
        <v>kiss="ska 652*" or kiss="ska 654*" or kiss="ska 666*" or kiss="ska 668*" or kiss="ska 864*" or kiss="ska 869*" or kiss="ska 867.900"</v>
      </c>
      <c r="AA117" s="27" t="str">
        <f t="shared" si="119"/>
        <v>kiss="ska 652*" or kiss="ska 654*" or kiss="ska 666*" or kiss="ska 668*" or kiss="ska 864*" or kiss="ska 869*" or kiss="ska 867.900"</v>
      </c>
      <c r="AB117" s="27" t="str">
        <f t="shared" si="119"/>
        <v>kiss="ska 652*" or kiss="ska 654*" or kiss="ska 666*" or kiss="ska 668*" or kiss="ska 864*" or kiss="ska 869*" or kiss="ska 867.900"</v>
      </c>
      <c r="AC117" s="27" t="str">
        <f t="shared" si="119"/>
        <v>kiss="ska 652*" or kiss="ska 654*" or kiss="ska 666*" or kiss="ska 668*" or kiss="ska 864*" or kiss="ska 869*" or kiss="ska 867.900"</v>
      </c>
      <c r="AD117" s="27" t="str">
        <f t="shared" si="119"/>
        <v>kiss="ska 652*" or kiss="ska 654*" or kiss="ska 666*" or kiss="ska 668*" or kiss="ska 864*" or kiss="ska 869*" or kiss="ska 867.900"</v>
      </c>
      <c r="AE117" s="27" t="str">
        <f t="shared" si="119"/>
        <v>kiss="ska 652*" or kiss="ska 654*" or kiss="ska 666*" or kiss="ska 668*" or kiss="ska 864*" or kiss="ska 869*" or kiss="ska 867.900"</v>
      </c>
      <c r="AF117" s="27" t="str">
        <f t="shared" si="119"/>
        <v>kiss="ska 652*" or kiss="ska 654*" or kiss="ska 666*" or kiss="ska 668*" or kiss="ska 864*" or kiss="ska 869*" or kiss="ska 867.900"</v>
      </c>
      <c r="AG117" s="27" t="str">
        <f t="shared" si="119"/>
        <v>#N/A</v>
      </c>
      <c r="AH117" s="27" t="str">
        <f t="shared" si="119"/>
        <v>#N/A</v>
      </c>
      <c r="AI117" s="27" t="str">
        <f t="shared" si="119"/>
        <v>#N/A</v>
      </c>
      <c r="AJ117" s="27" t="str">
        <f t="shared" si="119"/>
        <v>#N/A</v>
      </c>
      <c r="AK117" s="27" t="str">
        <f t="shared" si="119"/>
        <v>#N/A</v>
      </c>
      <c r="AL117" s="27" t="s">
        <v>2861</v>
      </c>
    </row>
    <row r="118" ht="12.0" customHeight="1">
      <c r="A118" s="20" t="s">
        <v>652</v>
      </c>
      <c r="B118" s="19" t="str">
        <f>VLOOKUP(A118,SUB!A:B,2,FALSE)</f>
        <v>275</v>
      </c>
      <c r="C118" s="19" t="str">
        <f t="shared" si="3"/>
        <v>275</v>
      </c>
      <c r="D118" s="19" t="str">
        <f t="shared" si="9"/>
        <v>27X</v>
      </c>
      <c r="E118" s="19" t="str">
        <f t="shared" si="5"/>
        <v/>
      </c>
      <c r="F118" s="19" t="str">
        <f t="shared" si="6"/>
        <v>TRUE</v>
      </c>
      <c r="G118" s="19" t="str">
        <f t="shared" si="7"/>
        <v>0</v>
      </c>
      <c r="H118" s="20" t="s">
        <v>652</v>
      </c>
      <c r="I118" s="20" t="s">
        <v>2947</v>
      </c>
      <c r="L118" s="20" t="s">
        <v>206</v>
      </c>
      <c r="M118" s="20" t="s">
        <v>206</v>
      </c>
      <c r="N118" s="20" t="s">
        <v>206</v>
      </c>
      <c r="O118" s="20" t="s">
        <v>206</v>
      </c>
      <c r="P118" s="20" t="s">
        <v>206</v>
      </c>
      <c r="Q118" s="20" t="s">
        <v>206</v>
      </c>
      <c r="R118" s="20" t="s">
        <v>206</v>
      </c>
      <c r="X118" s="27" t="str">
        <f t="shared" ref="X118:AK118" si="120">"kiss=""" &amp; JOIN(""" or kiss=""", FILTER($I:$I,$A:$A=$A118,J:J="1")) &amp; """"</f>
        <v>#N/A</v>
      </c>
      <c r="Y118" s="27" t="str">
        <f t="shared" si="120"/>
        <v>#N/A</v>
      </c>
      <c r="Z118" s="27" t="str">
        <f t="shared" si="120"/>
        <v>kiss="ska 652*" or kiss="ska 654*" or kiss="ska 666*" or kiss="ska 668*" or kiss="ska 864*" or kiss="ska 869*" or kiss="ska 867.900"</v>
      </c>
      <c r="AA118" s="27" t="str">
        <f t="shared" si="120"/>
        <v>kiss="ska 652*" or kiss="ska 654*" or kiss="ska 666*" or kiss="ska 668*" or kiss="ska 864*" or kiss="ska 869*" or kiss="ska 867.900"</v>
      </c>
      <c r="AB118" s="27" t="str">
        <f t="shared" si="120"/>
        <v>kiss="ska 652*" or kiss="ska 654*" or kiss="ska 666*" or kiss="ska 668*" or kiss="ska 864*" or kiss="ska 869*" or kiss="ska 867.900"</v>
      </c>
      <c r="AC118" s="27" t="str">
        <f t="shared" si="120"/>
        <v>kiss="ska 652*" or kiss="ska 654*" or kiss="ska 666*" or kiss="ska 668*" or kiss="ska 864*" or kiss="ska 869*" or kiss="ska 867.900"</v>
      </c>
      <c r="AD118" s="27" t="str">
        <f t="shared" si="120"/>
        <v>kiss="ska 652*" or kiss="ska 654*" or kiss="ska 666*" or kiss="ska 668*" or kiss="ska 864*" or kiss="ska 869*" or kiss="ska 867.900"</v>
      </c>
      <c r="AE118" s="27" t="str">
        <f t="shared" si="120"/>
        <v>kiss="ska 652*" or kiss="ska 654*" or kiss="ska 666*" or kiss="ska 668*" or kiss="ska 864*" or kiss="ska 869*" or kiss="ska 867.900"</v>
      </c>
      <c r="AF118" s="27" t="str">
        <f t="shared" si="120"/>
        <v>kiss="ska 652*" or kiss="ska 654*" or kiss="ska 666*" or kiss="ska 668*" or kiss="ska 864*" or kiss="ska 869*" or kiss="ska 867.900"</v>
      </c>
      <c r="AG118" s="27" t="str">
        <f t="shared" si="120"/>
        <v>#N/A</v>
      </c>
      <c r="AH118" s="27" t="str">
        <f t="shared" si="120"/>
        <v>#N/A</v>
      </c>
      <c r="AI118" s="27" t="str">
        <f t="shared" si="120"/>
        <v>#N/A</v>
      </c>
      <c r="AJ118" s="27" t="str">
        <f t="shared" si="120"/>
        <v>#N/A</v>
      </c>
      <c r="AK118" s="27" t="str">
        <f t="shared" si="120"/>
        <v>#N/A</v>
      </c>
      <c r="AL118" s="27" t="s">
        <v>2861</v>
      </c>
    </row>
    <row r="119" ht="12.0" customHeight="1">
      <c r="A119" s="20" t="s">
        <v>652</v>
      </c>
      <c r="B119" s="19" t="str">
        <f>VLOOKUP(A119,SUB!A:B,2,FALSE)</f>
        <v>275</v>
      </c>
      <c r="C119" s="19" t="str">
        <f t="shared" si="3"/>
        <v>275</v>
      </c>
      <c r="D119" s="19" t="str">
        <f t="shared" si="9"/>
        <v>27X</v>
      </c>
      <c r="E119" s="19" t="str">
        <f t="shared" si="5"/>
        <v/>
      </c>
      <c r="F119" s="19" t="str">
        <f t="shared" si="6"/>
        <v>TRUE</v>
      </c>
      <c r="G119" s="19" t="str">
        <f t="shared" si="7"/>
        <v>0</v>
      </c>
      <c r="H119" s="20" t="s">
        <v>652</v>
      </c>
      <c r="I119" s="20" t="s">
        <v>2963</v>
      </c>
      <c r="L119" s="20" t="s">
        <v>206</v>
      </c>
      <c r="M119" s="20" t="s">
        <v>206</v>
      </c>
      <c r="N119" s="20" t="s">
        <v>206</v>
      </c>
      <c r="O119" s="20" t="s">
        <v>206</v>
      </c>
      <c r="P119" s="20" t="s">
        <v>206</v>
      </c>
      <c r="Q119" s="20" t="s">
        <v>206</v>
      </c>
      <c r="R119" s="20" t="s">
        <v>206</v>
      </c>
      <c r="X119" s="27" t="str">
        <f t="shared" ref="X119:AK119" si="121">"kiss=""" &amp; JOIN(""" or kiss=""", FILTER($I:$I,$A:$A=$A119,J:J="1")) &amp; """"</f>
        <v>#N/A</v>
      </c>
      <c r="Y119" s="27" t="str">
        <f t="shared" si="121"/>
        <v>#N/A</v>
      </c>
      <c r="Z119" s="27" t="str">
        <f t="shared" si="121"/>
        <v>kiss="ska 652*" or kiss="ska 654*" or kiss="ska 666*" or kiss="ska 668*" or kiss="ska 864*" or kiss="ska 869*" or kiss="ska 867.900"</v>
      </c>
      <c r="AA119" s="27" t="str">
        <f t="shared" si="121"/>
        <v>kiss="ska 652*" or kiss="ska 654*" or kiss="ska 666*" or kiss="ska 668*" or kiss="ska 864*" or kiss="ska 869*" or kiss="ska 867.900"</v>
      </c>
      <c r="AB119" s="27" t="str">
        <f t="shared" si="121"/>
        <v>kiss="ska 652*" or kiss="ska 654*" or kiss="ska 666*" or kiss="ska 668*" or kiss="ska 864*" or kiss="ska 869*" or kiss="ska 867.900"</v>
      </c>
      <c r="AC119" s="27" t="str">
        <f t="shared" si="121"/>
        <v>kiss="ska 652*" or kiss="ska 654*" or kiss="ska 666*" or kiss="ska 668*" or kiss="ska 864*" or kiss="ska 869*" or kiss="ska 867.900"</v>
      </c>
      <c r="AD119" s="27" t="str">
        <f t="shared" si="121"/>
        <v>kiss="ska 652*" or kiss="ska 654*" or kiss="ska 666*" or kiss="ska 668*" or kiss="ska 864*" or kiss="ska 869*" or kiss="ska 867.900"</v>
      </c>
      <c r="AE119" s="27" t="str">
        <f t="shared" si="121"/>
        <v>kiss="ska 652*" or kiss="ska 654*" or kiss="ska 666*" or kiss="ska 668*" or kiss="ska 864*" or kiss="ska 869*" or kiss="ska 867.900"</v>
      </c>
      <c r="AF119" s="27" t="str">
        <f t="shared" si="121"/>
        <v>kiss="ska 652*" or kiss="ska 654*" or kiss="ska 666*" or kiss="ska 668*" or kiss="ska 864*" or kiss="ska 869*" or kiss="ska 867.900"</v>
      </c>
      <c r="AG119" s="27" t="str">
        <f t="shared" si="121"/>
        <v>#N/A</v>
      </c>
      <c r="AH119" s="27" t="str">
        <f t="shared" si="121"/>
        <v>#N/A</v>
      </c>
      <c r="AI119" s="27" t="str">
        <f t="shared" si="121"/>
        <v>#N/A</v>
      </c>
      <c r="AJ119" s="27" t="str">
        <f t="shared" si="121"/>
        <v>#N/A</v>
      </c>
      <c r="AK119" s="27" t="str">
        <f t="shared" si="121"/>
        <v>#N/A</v>
      </c>
      <c r="AL119" s="27" t="s">
        <v>2861</v>
      </c>
    </row>
    <row r="120" ht="12.0" customHeight="1">
      <c r="A120" s="20" t="s">
        <v>672</v>
      </c>
      <c r="B120" s="19" t="str">
        <f>VLOOKUP(A120,SUB!A:B,2,FALSE)</f>
        <v>282</v>
      </c>
      <c r="C120" s="19" t="str">
        <f t="shared" si="3"/>
        <v>282</v>
      </c>
      <c r="D120" s="19" t="str">
        <f t="shared" si="9"/>
        <v>28X</v>
      </c>
      <c r="E120" s="19" t="str">
        <f t="shared" si="5"/>
        <v/>
      </c>
      <c r="F120" s="19" t="str">
        <f t="shared" si="6"/>
        <v>TRUE</v>
      </c>
      <c r="G120" s="19" t="str">
        <f t="shared" si="7"/>
        <v>0</v>
      </c>
      <c r="H120" s="20" t="s">
        <v>672</v>
      </c>
      <c r="I120" s="20" t="s">
        <v>2970</v>
      </c>
      <c r="J120" s="20" t="s">
        <v>206</v>
      </c>
      <c r="K120" s="20" t="s">
        <v>206</v>
      </c>
      <c r="L120" s="20" t="s">
        <v>206</v>
      </c>
      <c r="M120" s="20" t="s">
        <v>206</v>
      </c>
      <c r="N120" s="20" t="s">
        <v>206</v>
      </c>
      <c r="O120" s="20" t="s">
        <v>206</v>
      </c>
      <c r="P120" s="20" t="s">
        <v>206</v>
      </c>
      <c r="Q120" s="20" t="s">
        <v>206</v>
      </c>
      <c r="R120" s="20" t="s">
        <v>206</v>
      </c>
      <c r="X120" s="27" t="str">
        <f t="shared" ref="X120:AK120" si="122">"kiss=""" &amp; JOIN(""" or kiss=""", FILTER($I:$I,$A:$A=$A120,J:J="1")) &amp; """"</f>
        <v>kiss="ska 220.100" or kiss="ska 353*" or kiss="ska 479*"</v>
      </c>
      <c r="Y120" s="27" t="str">
        <f t="shared" si="122"/>
        <v>kiss="ska 220.100" or kiss="ska 353*" or kiss="ska 479*"</v>
      </c>
      <c r="Z120" s="27" t="str">
        <f t="shared" si="122"/>
        <v>kiss="ska 220.100" or kiss="ska 353*" or kiss="ska 479*" or kiss="ska 661*" or kiss="ska 866.100"</v>
      </c>
      <c r="AA120" s="27" t="str">
        <f t="shared" si="122"/>
        <v>kiss="ska 220.100" or kiss="ska 353*" or kiss="ska 479*" or kiss="ska 661*" or kiss="ska 866.100"</v>
      </c>
      <c r="AB120" s="27" t="str">
        <f t="shared" si="122"/>
        <v>kiss="ska 220.100" or kiss="ska 353*" or kiss="ska 479*" or kiss="ska 661*" or kiss="ska 866.100"</v>
      </c>
      <c r="AC120" s="27" t="str">
        <f t="shared" si="122"/>
        <v>kiss="ska 220.100" or kiss="ska 353*" or kiss="ska 479*" or kiss="ska 661*" or kiss="ska 866.100"</v>
      </c>
      <c r="AD120" s="27" t="str">
        <f t="shared" si="122"/>
        <v>kiss="ska 220.100" or kiss="ska 353*" or kiss="ska 479*" or kiss="ska 661*" or kiss="ska 866.100"</v>
      </c>
      <c r="AE120" s="27" t="str">
        <f t="shared" si="122"/>
        <v>kiss="ska 220.100" or kiss="ska 353*" or kiss="ska 479*" or kiss="ska 661*" or kiss="ska 866.100"</v>
      </c>
      <c r="AF120" s="27" t="str">
        <f t="shared" si="122"/>
        <v>kiss="ska 220.100" or kiss="ska 353*" or kiss="ska 479*" or kiss="ska 661*" or kiss="ska 866.100"</v>
      </c>
      <c r="AG120" s="27" t="str">
        <f t="shared" si="122"/>
        <v>#N/A</v>
      </c>
      <c r="AH120" s="27" t="str">
        <f t="shared" si="122"/>
        <v>#N/A</v>
      </c>
      <c r="AI120" s="27" t="str">
        <f t="shared" si="122"/>
        <v>#N/A</v>
      </c>
      <c r="AJ120" s="27" t="str">
        <f t="shared" si="122"/>
        <v>#N/A</v>
      </c>
      <c r="AK120" s="27" t="str">
        <f t="shared" si="122"/>
        <v>#N/A</v>
      </c>
      <c r="AL120" s="27" t="s">
        <v>2982</v>
      </c>
    </row>
    <row r="121" ht="12.0" customHeight="1">
      <c r="A121" s="20" t="s">
        <v>672</v>
      </c>
      <c r="B121" s="19" t="str">
        <f>VLOOKUP(A121,SUB!A:B,2,FALSE)</f>
        <v>282</v>
      </c>
      <c r="C121" s="19" t="str">
        <f t="shared" si="3"/>
        <v>282</v>
      </c>
      <c r="D121" s="19" t="str">
        <f t="shared" si="9"/>
        <v>28X</v>
      </c>
      <c r="E121" s="19" t="str">
        <f t="shared" si="5"/>
        <v/>
      </c>
      <c r="F121" s="19" t="str">
        <f t="shared" si="6"/>
        <v>TRUE</v>
      </c>
      <c r="G121" s="19" t="str">
        <f t="shared" si="7"/>
        <v>0</v>
      </c>
      <c r="H121" s="20" t="s">
        <v>672</v>
      </c>
      <c r="I121" s="20" t="s">
        <v>2984</v>
      </c>
      <c r="J121" s="20" t="s">
        <v>206</v>
      </c>
      <c r="K121" s="20" t="s">
        <v>206</v>
      </c>
      <c r="L121" s="20" t="s">
        <v>206</v>
      </c>
      <c r="M121" s="20" t="s">
        <v>206</v>
      </c>
      <c r="N121" s="20" t="s">
        <v>206</v>
      </c>
      <c r="O121" s="20" t="s">
        <v>206</v>
      </c>
      <c r="P121" s="20" t="s">
        <v>206</v>
      </c>
      <c r="Q121" s="20" t="s">
        <v>206</v>
      </c>
      <c r="R121" s="20" t="s">
        <v>206</v>
      </c>
      <c r="X121" s="27" t="str">
        <f t="shared" ref="X121:AK121" si="123">"kiss=""" &amp; JOIN(""" or kiss=""", FILTER($I:$I,$A:$A=$A121,J:J="1")) &amp; """"</f>
        <v>kiss="ska 220.100" or kiss="ska 353*" or kiss="ska 479*"</v>
      </c>
      <c r="Y121" s="27" t="str">
        <f t="shared" si="123"/>
        <v>kiss="ska 220.100" or kiss="ska 353*" or kiss="ska 479*"</v>
      </c>
      <c r="Z121" s="27" t="str">
        <f t="shared" si="123"/>
        <v>kiss="ska 220.100" or kiss="ska 353*" or kiss="ska 479*" or kiss="ska 661*" or kiss="ska 866.100"</v>
      </c>
      <c r="AA121" s="27" t="str">
        <f t="shared" si="123"/>
        <v>kiss="ska 220.100" or kiss="ska 353*" or kiss="ska 479*" or kiss="ska 661*" or kiss="ska 866.100"</v>
      </c>
      <c r="AB121" s="27" t="str">
        <f t="shared" si="123"/>
        <v>kiss="ska 220.100" or kiss="ska 353*" or kiss="ska 479*" or kiss="ska 661*" or kiss="ska 866.100"</v>
      </c>
      <c r="AC121" s="27" t="str">
        <f t="shared" si="123"/>
        <v>kiss="ska 220.100" or kiss="ska 353*" or kiss="ska 479*" or kiss="ska 661*" or kiss="ska 866.100"</v>
      </c>
      <c r="AD121" s="27" t="str">
        <f t="shared" si="123"/>
        <v>kiss="ska 220.100" or kiss="ska 353*" or kiss="ska 479*" or kiss="ska 661*" or kiss="ska 866.100"</v>
      </c>
      <c r="AE121" s="27" t="str">
        <f t="shared" si="123"/>
        <v>kiss="ska 220.100" or kiss="ska 353*" or kiss="ska 479*" or kiss="ska 661*" or kiss="ska 866.100"</v>
      </c>
      <c r="AF121" s="27" t="str">
        <f t="shared" si="123"/>
        <v>kiss="ska 220.100" or kiss="ska 353*" or kiss="ska 479*" or kiss="ska 661*" or kiss="ska 866.100"</v>
      </c>
      <c r="AG121" s="27" t="str">
        <f t="shared" si="123"/>
        <v>#N/A</v>
      </c>
      <c r="AH121" s="27" t="str">
        <f t="shared" si="123"/>
        <v>#N/A</v>
      </c>
      <c r="AI121" s="27" t="str">
        <f t="shared" si="123"/>
        <v>#N/A</v>
      </c>
      <c r="AJ121" s="27" t="str">
        <f t="shared" si="123"/>
        <v>#N/A</v>
      </c>
      <c r="AK121" s="27" t="str">
        <f t="shared" si="123"/>
        <v>#N/A</v>
      </c>
      <c r="AL121" s="27" t="s">
        <v>2982</v>
      </c>
    </row>
    <row r="122" ht="12.0" customHeight="1">
      <c r="A122" s="20" t="s">
        <v>672</v>
      </c>
      <c r="B122" s="19" t="str">
        <f>VLOOKUP(A122,SUB!A:B,2,FALSE)</f>
        <v>282</v>
      </c>
      <c r="C122" s="19" t="str">
        <f t="shared" si="3"/>
        <v>282</v>
      </c>
      <c r="D122" s="19" t="str">
        <f t="shared" si="9"/>
        <v>28X</v>
      </c>
      <c r="E122" s="19" t="str">
        <f t="shared" si="5"/>
        <v/>
      </c>
      <c r="F122" s="19" t="str">
        <f t="shared" si="6"/>
        <v>TRUE</v>
      </c>
      <c r="G122" s="19" t="str">
        <f t="shared" si="7"/>
        <v>0</v>
      </c>
      <c r="H122" s="20" t="s">
        <v>672</v>
      </c>
      <c r="I122" s="20" t="s">
        <v>2998</v>
      </c>
      <c r="J122" s="20" t="s">
        <v>206</v>
      </c>
      <c r="K122" s="20" t="s">
        <v>206</v>
      </c>
      <c r="L122" s="20" t="s">
        <v>206</v>
      </c>
      <c r="M122" s="20" t="s">
        <v>206</v>
      </c>
      <c r="N122" s="20" t="s">
        <v>206</v>
      </c>
      <c r="O122" s="20" t="s">
        <v>206</v>
      </c>
      <c r="P122" s="20" t="s">
        <v>206</v>
      </c>
      <c r="Q122" s="20" t="s">
        <v>206</v>
      </c>
      <c r="R122" s="20" t="s">
        <v>206</v>
      </c>
      <c r="X122" s="27" t="str">
        <f t="shared" ref="X122:AK122" si="124">"kiss=""" &amp; JOIN(""" or kiss=""", FILTER($I:$I,$A:$A=$A122,J:J="1")) &amp; """"</f>
        <v>kiss="ska 220.100" or kiss="ska 353*" or kiss="ska 479*"</v>
      </c>
      <c r="Y122" s="27" t="str">
        <f t="shared" si="124"/>
        <v>kiss="ska 220.100" or kiss="ska 353*" or kiss="ska 479*"</v>
      </c>
      <c r="Z122" s="27" t="str">
        <f t="shared" si="124"/>
        <v>kiss="ska 220.100" or kiss="ska 353*" or kiss="ska 479*" or kiss="ska 661*" or kiss="ska 866.100"</v>
      </c>
      <c r="AA122" s="27" t="str">
        <f t="shared" si="124"/>
        <v>kiss="ska 220.100" or kiss="ska 353*" or kiss="ska 479*" or kiss="ska 661*" or kiss="ska 866.100"</v>
      </c>
      <c r="AB122" s="27" t="str">
        <f t="shared" si="124"/>
        <v>kiss="ska 220.100" or kiss="ska 353*" or kiss="ska 479*" or kiss="ska 661*" or kiss="ska 866.100"</v>
      </c>
      <c r="AC122" s="27" t="str">
        <f t="shared" si="124"/>
        <v>kiss="ska 220.100" or kiss="ska 353*" or kiss="ska 479*" or kiss="ska 661*" or kiss="ska 866.100"</v>
      </c>
      <c r="AD122" s="27" t="str">
        <f t="shared" si="124"/>
        <v>kiss="ska 220.100" or kiss="ska 353*" or kiss="ska 479*" or kiss="ska 661*" or kiss="ska 866.100"</v>
      </c>
      <c r="AE122" s="27" t="str">
        <f t="shared" si="124"/>
        <v>kiss="ska 220.100" or kiss="ska 353*" or kiss="ska 479*" or kiss="ska 661*" or kiss="ska 866.100"</v>
      </c>
      <c r="AF122" s="27" t="str">
        <f t="shared" si="124"/>
        <v>kiss="ska 220.100" or kiss="ska 353*" or kiss="ska 479*" or kiss="ska 661*" or kiss="ska 866.100"</v>
      </c>
      <c r="AG122" s="27" t="str">
        <f t="shared" si="124"/>
        <v>#N/A</v>
      </c>
      <c r="AH122" s="27" t="str">
        <f t="shared" si="124"/>
        <v>#N/A</v>
      </c>
      <c r="AI122" s="27" t="str">
        <f t="shared" si="124"/>
        <v>#N/A</v>
      </c>
      <c r="AJ122" s="27" t="str">
        <f t="shared" si="124"/>
        <v>#N/A</v>
      </c>
      <c r="AK122" s="27" t="str">
        <f t="shared" si="124"/>
        <v>#N/A</v>
      </c>
      <c r="AL122" s="27" t="s">
        <v>2982</v>
      </c>
    </row>
    <row r="123" ht="12.0" customHeight="1">
      <c r="A123" s="20" t="s">
        <v>672</v>
      </c>
      <c r="B123" s="19" t="str">
        <f>VLOOKUP(A123,SUB!A:B,2,FALSE)</f>
        <v>282</v>
      </c>
      <c r="C123" s="19" t="str">
        <f t="shared" si="3"/>
        <v>282</v>
      </c>
      <c r="D123" s="19" t="str">
        <f t="shared" si="9"/>
        <v>28X</v>
      </c>
      <c r="E123" s="19" t="str">
        <f t="shared" si="5"/>
        <v/>
      </c>
      <c r="F123" s="19" t="str">
        <f t="shared" si="6"/>
        <v>TRUE</v>
      </c>
      <c r="G123" s="19" t="str">
        <f t="shared" si="7"/>
        <v>0</v>
      </c>
      <c r="H123" s="20" t="s">
        <v>672</v>
      </c>
      <c r="I123" s="20" t="s">
        <v>3017</v>
      </c>
      <c r="L123" s="20" t="s">
        <v>206</v>
      </c>
      <c r="M123" s="20" t="s">
        <v>206</v>
      </c>
      <c r="N123" s="20" t="s">
        <v>206</v>
      </c>
      <c r="O123" s="20" t="s">
        <v>206</v>
      </c>
      <c r="P123" s="20" t="s">
        <v>206</v>
      </c>
      <c r="Q123" s="20" t="s">
        <v>206</v>
      </c>
      <c r="R123" s="20" t="s">
        <v>206</v>
      </c>
      <c r="X123" s="27" t="str">
        <f t="shared" ref="X123:AK123" si="125">"kiss=""" &amp; JOIN(""" or kiss=""", FILTER($I:$I,$A:$A=$A123,J:J="1")) &amp; """"</f>
        <v>kiss="ska 220.100" or kiss="ska 353*" or kiss="ska 479*"</v>
      </c>
      <c r="Y123" s="27" t="str">
        <f t="shared" si="125"/>
        <v>kiss="ska 220.100" or kiss="ska 353*" or kiss="ska 479*"</v>
      </c>
      <c r="Z123" s="27" t="str">
        <f t="shared" si="125"/>
        <v>kiss="ska 220.100" or kiss="ska 353*" or kiss="ska 479*" or kiss="ska 661*" or kiss="ska 866.100"</v>
      </c>
      <c r="AA123" s="27" t="str">
        <f t="shared" si="125"/>
        <v>kiss="ska 220.100" or kiss="ska 353*" or kiss="ska 479*" or kiss="ska 661*" or kiss="ska 866.100"</v>
      </c>
      <c r="AB123" s="27" t="str">
        <f t="shared" si="125"/>
        <v>kiss="ska 220.100" or kiss="ska 353*" or kiss="ska 479*" or kiss="ska 661*" or kiss="ska 866.100"</v>
      </c>
      <c r="AC123" s="27" t="str">
        <f t="shared" si="125"/>
        <v>kiss="ska 220.100" or kiss="ska 353*" or kiss="ska 479*" or kiss="ska 661*" or kiss="ska 866.100"</v>
      </c>
      <c r="AD123" s="27" t="str">
        <f t="shared" si="125"/>
        <v>kiss="ska 220.100" or kiss="ska 353*" or kiss="ska 479*" or kiss="ska 661*" or kiss="ska 866.100"</v>
      </c>
      <c r="AE123" s="27" t="str">
        <f t="shared" si="125"/>
        <v>kiss="ska 220.100" or kiss="ska 353*" or kiss="ska 479*" or kiss="ska 661*" or kiss="ska 866.100"</v>
      </c>
      <c r="AF123" s="27" t="str">
        <f t="shared" si="125"/>
        <v>kiss="ska 220.100" or kiss="ska 353*" or kiss="ska 479*" or kiss="ska 661*" or kiss="ska 866.100"</v>
      </c>
      <c r="AG123" s="27" t="str">
        <f t="shared" si="125"/>
        <v>#N/A</v>
      </c>
      <c r="AH123" s="27" t="str">
        <f t="shared" si="125"/>
        <v>#N/A</v>
      </c>
      <c r="AI123" s="27" t="str">
        <f t="shared" si="125"/>
        <v>#N/A</v>
      </c>
      <c r="AJ123" s="27" t="str">
        <f t="shared" si="125"/>
        <v>#N/A</v>
      </c>
      <c r="AK123" s="27" t="str">
        <f t="shared" si="125"/>
        <v>#N/A</v>
      </c>
      <c r="AL123" s="27" t="s">
        <v>2982</v>
      </c>
    </row>
    <row r="124" ht="12.0" customHeight="1">
      <c r="A124" s="20" t="s">
        <v>672</v>
      </c>
      <c r="B124" s="19" t="str">
        <f>VLOOKUP(A124,SUB!A:B,2,FALSE)</f>
        <v>282</v>
      </c>
      <c r="C124" s="19" t="str">
        <f t="shared" si="3"/>
        <v>282</v>
      </c>
      <c r="D124" s="19" t="str">
        <f t="shared" si="9"/>
        <v>28X</v>
      </c>
      <c r="E124" s="19" t="str">
        <f t="shared" si="5"/>
        <v/>
      </c>
      <c r="F124" s="19" t="str">
        <f t="shared" si="6"/>
        <v>TRUE</v>
      </c>
      <c r="G124" s="19" t="str">
        <f t="shared" si="7"/>
        <v>0</v>
      </c>
      <c r="H124" s="20" t="s">
        <v>672</v>
      </c>
      <c r="I124" s="20" t="s">
        <v>3040</v>
      </c>
      <c r="L124" s="20" t="s">
        <v>206</v>
      </c>
      <c r="M124" s="20" t="s">
        <v>206</v>
      </c>
      <c r="N124" s="20" t="s">
        <v>206</v>
      </c>
      <c r="O124" s="20" t="s">
        <v>206</v>
      </c>
      <c r="P124" s="20" t="s">
        <v>206</v>
      </c>
      <c r="Q124" s="20" t="s">
        <v>206</v>
      </c>
      <c r="R124" s="20" t="s">
        <v>206</v>
      </c>
      <c r="X124" s="27" t="str">
        <f t="shared" ref="X124:AK124" si="126">"kiss=""" &amp; JOIN(""" or kiss=""", FILTER($I:$I,$A:$A=$A124,J:J="1")) &amp; """"</f>
        <v>kiss="ska 220.100" or kiss="ska 353*" or kiss="ska 479*"</v>
      </c>
      <c r="Y124" s="27" t="str">
        <f t="shared" si="126"/>
        <v>kiss="ska 220.100" or kiss="ska 353*" or kiss="ska 479*"</v>
      </c>
      <c r="Z124" s="27" t="str">
        <f t="shared" si="126"/>
        <v>kiss="ska 220.100" or kiss="ska 353*" or kiss="ska 479*" or kiss="ska 661*" or kiss="ska 866.100"</v>
      </c>
      <c r="AA124" s="27" t="str">
        <f t="shared" si="126"/>
        <v>kiss="ska 220.100" or kiss="ska 353*" or kiss="ska 479*" or kiss="ska 661*" or kiss="ska 866.100"</v>
      </c>
      <c r="AB124" s="27" t="str">
        <f t="shared" si="126"/>
        <v>kiss="ska 220.100" or kiss="ska 353*" or kiss="ska 479*" or kiss="ska 661*" or kiss="ska 866.100"</v>
      </c>
      <c r="AC124" s="27" t="str">
        <f t="shared" si="126"/>
        <v>kiss="ska 220.100" or kiss="ska 353*" or kiss="ska 479*" or kiss="ska 661*" or kiss="ska 866.100"</v>
      </c>
      <c r="AD124" s="27" t="str">
        <f t="shared" si="126"/>
        <v>kiss="ska 220.100" or kiss="ska 353*" or kiss="ska 479*" or kiss="ska 661*" or kiss="ska 866.100"</v>
      </c>
      <c r="AE124" s="27" t="str">
        <f t="shared" si="126"/>
        <v>kiss="ska 220.100" or kiss="ska 353*" or kiss="ska 479*" or kiss="ska 661*" or kiss="ska 866.100"</v>
      </c>
      <c r="AF124" s="27" t="str">
        <f t="shared" si="126"/>
        <v>kiss="ska 220.100" or kiss="ska 353*" or kiss="ska 479*" or kiss="ska 661*" or kiss="ska 866.100"</v>
      </c>
      <c r="AG124" s="27" t="str">
        <f t="shared" si="126"/>
        <v>#N/A</v>
      </c>
      <c r="AH124" s="27" t="str">
        <f t="shared" si="126"/>
        <v>#N/A</v>
      </c>
      <c r="AI124" s="27" t="str">
        <f t="shared" si="126"/>
        <v>#N/A</v>
      </c>
      <c r="AJ124" s="27" t="str">
        <f t="shared" si="126"/>
        <v>#N/A</v>
      </c>
      <c r="AK124" s="27" t="str">
        <f t="shared" si="126"/>
        <v>#N/A</v>
      </c>
      <c r="AL124" s="27" t="s">
        <v>2982</v>
      </c>
    </row>
    <row r="125" ht="12.0" customHeight="1">
      <c r="A125" s="20" t="s">
        <v>683</v>
      </c>
      <c r="B125" s="19" t="str">
        <f>VLOOKUP(A125,SUB!A:B,2,FALSE)</f>
        <v>284</v>
      </c>
      <c r="C125" s="19" t="str">
        <f t="shared" si="3"/>
        <v>284</v>
      </c>
      <c r="D125" s="19" t="str">
        <f t="shared" si="9"/>
        <v>28X</v>
      </c>
      <c r="E125" s="19" t="str">
        <f t="shared" si="5"/>
        <v/>
      </c>
      <c r="F125" s="19" t="str">
        <f t="shared" si="6"/>
        <v>TRUE</v>
      </c>
      <c r="G125" s="19" t="str">
        <f t="shared" si="7"/>
        <v>0</v>
      </c>
      <c r="H125" s="20" t="s">
        <v>683</v>
      </c>
      <c r="I125" s="20" t="s">
        <v>2998</v>
      </c>
      <c r="J125" s="20" t="s">
        <v>206</v>
      </c>
      <c r="K125" s="20" t="s">
        <v>206</v>
      </c>
      <c r="L125" s="20" t="s">
        <v>206</v>
      </c>
      <c r="M125" s="20" t="s">
        <v>206</v>
      </c>
      <c r="N125" s="20" t="s">
        <v>206</v>
      </c>
      <c r="O125" s="20" t="s">
        <v>206</v>
      </c>
      <c r="P125" s="20" t="s">
        <v>206</v>
      </c>
      <c r="Q125" s="20" t="s">
        <v>206</v>
      </c>
      <c r="R125" s="20" t="s">
        <v>206</v>
      </c>
      <c r="X125" s="27" t="str">
        <f t="shared" ref="X125:AK125" si="127">"kiss=""" &amp; JOIN(""" or kiss=""", FILTER($I:$I,$A:$A=$A125,J:J="1")) &amp; """"</f>
        <v>kiss="ska 479*"</v>
      </c>
      <c r="Y125" s="27" t="str">
        <f t="shared" si="127"/>
        <v>kiss="ska 479*" or kiss="rel 719*"</v>
      </c>
      <c r="Z125" s="27" t="str">
        <f t="shared" si="127"/>
        <v>kiss="ska 479*" or kiss="rel 719*"</v>
      </c>
      <c r="AA125" s="27" t="str">
        <f t="shared" si="127"/>
        <v>kiss="ska 479*" or kiss="rel 719*"</v>
      </c>
      <c r="AB125" s="27" t="str">
        <f t="shared" si="127"/>
        <v>kiss="ska 479*" or kiss="rel 719*"</v>
      </c>
      <c r="AC125" s="27" t="str">
        <f t="shared" si="127"/>
        <v>kiss="ska 479*" or kiss="rel 719*"</v>
      </c>
      <c r="AD125" s="27" t="str">
        <f t="shared" si="127"/>
        <v>kiss="ska 479*" or kiss="rel 719*"</v>
      </c>
      <c r="AE125" s="27" t="str">
        <f t="shared" si="127"/>
        <v>kiss="ska 479*" or kiss="rel 719*"</v>
      </c>
      <c r="AF125" s="27" t="str">
        <f t="shared" si="127"/>
        <v>kiss="ska 479*" or kiss="rel 719*"</v>
      </c>
      <c r="AG125" s="27" t="str">
        <f t="shared" si="127"/>
        <v>kiss="rel 719*"</v>
      </c>
      <c r="AH125" s="27" t="str">
        <f t="shared" si="127"/>
        <v>#N/A</v>
      </c>
      <c r="AI125" s="27" t="str">
        <f t="shared" si="127"/>
        <v>#N/A</v>
      </c>
      <c r="AJ125" s="27" t="str">
        <f t="shared" si="127"/>
        <v>#N/A</v>
      </c>
      <c r="AK125" s="27" t="str">
        <f t="shared" si="127"/>
        <v>#N/A</v>
      </c>
      <c r="AL125" s="27" t="s">
        <v>3073</v>
      </c>
    </row>
    <row r="126" ht="12.0" customHeight="1">
      <c r="A126" s="20" t="s">
        <v>683</v>
      </c>
      <c r="B126" s="19" t="str">
        <f>VLOOKUP(A126,SUB!A:B,2,FALSE)</f>
        <v>284</v>
      </c>
      <c r="C126" s="19" t="str">
        <f t="shared" si="3"/>
        <v>284</v>
      </c>
      <c r="D126" s="19" t="str">
        <f t="shared" si="9"/>
        <v>28X</v>
      </c>
      <c r="E126" s="19" t="str">
        <f t="shared" si="5"/>
        <v/>
      </c>
      <c r="F126" s="19" t="str">
        <f t="shared" si="6"/>
        <v>TRUE</v>
      </c>
      <c r="G126" s="19" t="str">
        <f t="shared" si="7"/>
        <v>0</v>
      </c>
      <c r="H126" s="20" t="s">
        <v>683</v>
      </c>
      <c r="I126" s="20" t="s">
        <v>3079</v>
      </c>
      <c r="K126" s="20" t="s">
        <v>206</v>
      </c>
      <c r="L126" s="20" t="s">
        <v>206</v>
      </c>
      <c r="M126" s="20" t="s">
        <v>206</v>
      </c>
      <c r="N126" s="20" t="s">
        <v>206</v>
      </c>
      <c r="O126" s="20" t="s">
        <v>206</v>
      </c>
      <c r="P126" s="20" t="s">
        <v>206</v>
      </c>
      <c r="Q126" s="20" t="s">
        <v>206</v>
      </c>
      <c r="R126" s="20" t="s">
        <v>206</v>
      </c>
      <c r="S126" s="20" t="s">
        <v>206</v>
      </c>
      <c r="X126" s="27" t="str">
        <f t="shared" ref="X126:AK126" si="128">"kiss=""" &amp; JOIN(""" or kiss=""", FILTER($I:$I,$A:$A=$A126,J:J="1")) &amp; """"</f>
        <v>kiss="ska 479*"</v>
      </c>
      <c r="Y126" s="27" t="str">
        <f t="shared" si="128"/>
        <v>kiss="ska 479*" or kiss="rel 719*"</v>
      </c>
      <c r="Z126" s="27" t="str">
        <f t="shared" si="128"/>
        <v>kiss="ska 479*" or kiss="rel 719*"</v>
      </c>
      <c r="AA126" s="27" t="str">
        <f t="shared" si="128"/>
        <v>kiss="ska 479*" or kiss="rel 719*"</v>
      </c>
      <c r="AB126" s="27" t="str">
        <f t="shared" si="128"/>
        <v>kiss="ska 479*" or kiss="rel 719*"</v>
      </c>
      <c r="AC126" s="27" t="str">
        <f t="shared" si="128"/>
        <v>kiss="ska 479*" or kiss="rel 719*"</v>
      </c>
      <c r="AD126" s="27" t="str">
        <f t="shared" si="128"/>
        <v>kiss="ska 479*" or kiss="rel 719*"</v>
      </c>
      <c r="AE126" s="27" t="str">
        <f t="shared" si="128"/>
        <v>kiss="ska 479*" or kiss="rel 719*"</v>
      </c>
      <c r="AF126" s="27" t="str">
        <f t="shared" si="128"/>
        <v>kiss="ska 479*" or kiss="rel 719*"</v>
      </c>
      <c r="AG126" s="27" t="str">
        <f t="shared" si="128"/>
        <v>kiss="rel 719*"</v>
      </c>
      <c r="AH126" s="27" t="str">
        <f t="shared" si="128"/>
        <v>#N/A</v>
      </c>
      <c r="AI126" s="27" t="str">
        <f t="shared" si="128"/>
        <v>#N/A</v>
      </c>
      <c r="AJ126" s="27" t="str">
        <f t="shared" si="128"/>
        <v>#N/A</v>
      </c>
      <c r="AK126" s="27" t="str">
        <f t="shared" si="128"/>
        <v>#N/A</v>
      </c>
      <c r="AL126" s="27" t="s">
        <v>3073</v>
      </c>
    </row>
    <row r="127" ht="12.0" customHeight="1">
      <c r="A127" s="20" t="s">
        <v>692</v>
      </c>
      <c r="B127" s="19" t="str">
        <f>VLOOKUP(A127,SUB!A:B,2,FALSE)</f>
        <v>289</v>
      </c>
      <c r="C127" s="19" t="str">
        <f t="shared" si="3"/>
        <v>289</v>
      </c>
      <c r="D127" s="19" t="str">
        <f t="shared" si="9"/>
        <v>28X</v>
      </c>
      <c r="E127" s="19" t="str">
        <f t="shared" si="5"/>
        <v/>
      </c>
      <c r="F127" s="19" t="str">
        <f t="shared" si="6"/>
        <v>TRUE</v>
      </c>
      <c r="G127" s="19" t="str">
        <f t="shared" si="7"/>
        <v>0</v>
      </c>
      <c r="H127" s="20" t="s">
        <v>692</v>
      </c>
      <c r="I127" s="20" t="s">
        <v>3091</v>
      </c>
      <c r="J127" s="20" t="s">
        <v>206</v>
      </c>
      <c r="K127" s="20" t="s">
        <v>206</v>
      </c>
      <c r="L127" s="20" t="s">
        <v>206</v>
      </c>
      <c r="M127" s="20" t="s">
        <v>206</v>
      </c>
      <c r="N127" s="20" t="s">
        <v>206</v>
      </c>
      <c r="O127" s="20" t="s">
        <v>206</v>
      </c>
      <c r="P127" s="20" t="s">
        <v>206</v>
      </c>
      <c r="Q127" s="20" t="s">
        <v>206</v>
      </c>
      <c r="R127" s="20" t="s">
        <v>206</v>
      </c>
      <c r="X127" s="27" t="str">
        <f t="shared" ref="X127:AK127" si="129">"kiss=""" &amp; JOIN(""" or kiss=""", FILTER($I:$I,$A:$A=$A127,J:J="1")) &amp; """"</f>
        <v>kiss="ska 221*" or kiss="ska 488*"</v>
      </c>
      <c r="Y127" s="27" t="str">
        <f t="shared" si="129"/>
        <v>kiss="ska 221*" or kiss="ska 488*"</v>
      </c>
      <c r="Z127" s="27" t="str">
        <f t="shared" si="129"/>
        <v>kiss="ska 221*" or kiss="ska 488*" or kiss="ska 662*" or kiss="ska 866.600"</v>
      </c>
      <c r="AA127" s="27" t="str">
        <f t="shared" si="129"/>
        <v>kiss="ska 221*" or kiss="ska 488*" or kiss="ska 662*" or kiss="ska 866.600"</v>
      </c>
      <c r="AB127" s="27" t="str">
        <f t="shared" si="129"/>
        <v>kiss="ska 221*" or kiss="ska 488*" or kiss="ska 662*" or kiss="ska 866.600"</v>
      </c>
      <c r="AC127" s="27" t="str">
        <f t="shared" si="129"/>
        <v>kiss="ska 221*" or kiss="ska 488*" or kiss="ska 662*" or kiss="ska 866.600"</v>
      </c>
      <c r="AD127" s="27" t="str">
        <f t="shared" si="129"/>
        <v>kiss="ska 221*" or kiss="ska 488*" or kiss="ska 662*" or kiss="ska 866.600"</v>
      </c>
      <c r="AE127" s="27" t="str">
        <f t="shared" si="129"/>
        <v>kiss="ska 221*" or kiss="ska 488*" or kiss="ska 662*" or kiss="ska 866.600"</v>
      </c>
      <c r="AF127" s="27" t="str">
        <f t="shared" si="129"/>
        <v>kiss="ska 221*" or kiss="ska 488*" or kiss="ska 662*" or kiss="ska 866.600"</v>
      </c>
      <c r="AG127" s="27" t="str">
        <f t="shared" si="129"/>
        <v>#N/A</v>
      </c>
      <c r="AH127" s="27" t="str">
        <f t="shared" si="129"/>
        <v>#N/A</v>
      </c>
      <c r="AI127" s="27" t="str">
        <f t="shared" si="129"/>
        <v>#N/A</v>
      </c>
      <c r="AJ127" s="27" t="str">
        <f t="shared" si="129"/>
        <v>#N/A</v>
      </c>
      <c r="AK127" s="27" t="str">
        <f t="shared" si="129"/>
        <v>#N/A</v>
      </c>
      <c r="AL127" s="27" t="s">
        <v>3098</v>
      </c>
    </row>
    <row r="128" ht="12.0" customHeight="1">
      <c r="A128" s="20" t="s">
        <v>692</v>
      </c>
      <c r="B128" s="19" t="str">
        <f>VLOOKUP(A128,SUB!A:B,2,FALSE)</f>
        <v>289</v>
      </c>
      <c r="C128" s="19" t="str">
        <f t="shared" si="3"/>
        <v>289</v>
      </c>
      <c r="D128" s="19" t="str">
        <f t="shared" si="9"/>
        <v>28X</v>
      </c>
      <c r="E128" s="19" t="str">
        <f t="shared" si="5"/>
        <v/>
      </c>
      <c r="F128" s="19" t="str">
        <f t="shared" si="6"/>
        <v>TRUE</v>
      </c>
      <c r="G128" s="19" t="str">
        <f t="shared" si="7"/>
        <v>0</v>
      </c>
      <c r="H128" s="20" t="s">
        <v>692</v>
      </c>
      <c r="I128" s="20" t="s">
        <v>3105</v>
      </c>
      <c r="J128" s="20" t="s">
        <v>206</v>
      </c>
      <c r="K128" s="20" t="s">
        <v>206</v>
      </c>
      <c r="L128" s="20" t="s">
        <v>206</v>
      </c>
      <c r="M128" s="20" t="s">
        <v>206</v>
      </c>
      <c r="N128" s="20" t="s">
        <v>206</v>
      </c>
      <c r="O128" s="20" t="s">
        <v>206</v>
      </c>
      <c r="P128" s="20" t="s">
        <v>206</v>
      </c>
      <c r="Q128" s="20" t="s">
        <v>206</v>
      </c>
      <c r="R128" s="20" t="s">
        <v>206</v>
      </c>
      <c r="X128" s="27" t="str">
        <f t="shared" ref="X128:AK128" si="130">"kiss=""" &amp; JOIN(""" or kiss=""", FILTER($I:$I,$A:$A=$A128,J:J="1")) &amp; """"</f>
        <v>kiss="ska 221*" or kiss="ska 488*"</v>
      </c>
      <c r="Y128" s="27" t="str">
        <f t="shared" si="130"/>
        <v>kiss="ska 221*" or kiss="ska 488*"</v>
      </c>
      <c r="Z128" s="27" t="str">
        <f t="shared" si="130"/>
        <v>kiss="ska 221*" or kiss="ska 488*" or kiss="ska 662*" or kiss="ska 866.600"</v>
      </c>
      <c r="AA128" s="27" t="str">
        <f t="shared" si="130"/>
        <v>kiss="ska 221*" or kiss="ska 488*" or kiss="ska 662*" or kiss="ska 866.600"</v>
      </c>
      <c r="AB128" s="27" t="str">
        <f t="shared" si="130"/>
        <v>kiss="ska 221*" or kiss="ska 488*" or kiss="ska 662*" or kiss="ska 866.600"</v>
      </c>
      <c r="AC128" s="27" t="str">
        <f t="shared" si="130"/>
        <v>kiss="ska 221*" or kiss="ska 488*" or kiss="ska 662*" or kiss="ska 866.600"</v>
      </c>
      <c r="AD128" s="27" t="str">
        <f t="shared" si="130"/>
        <v>kiss="ska 221*" or kiss="ska 488*" or kiss="ska 662*" or kiss="ska 866.600"</v>
      </c>
      <c r="AE128" s="27" t="str">
        <f t="shared" si="130"/>
        <v>kiss="ska 221*" or kiss="ska 488*" or kiss="ska 662*" or kiss="ska 866.600"</v>
      </c>
      <c r="AF128" s="27" t="str">
        <f t="shared" si="130"/>
        <v>kiss="ska 221*" or kiss="ska 488*" or kiss="ska 662*" or kiss="ska 866.600"</v>
      </c>
      <c r="AG128" s="27" t="str">
        <f t="shared" si="130"/>
        <v>#N/A</v>
      </c>
      <c r="AH128" s="27" t="str">
        <f t="shared" si="130"/>
        <v>#N/A</v>
      </c>
      <c r="AI128" s="27" t="str">
        <f t="shared" si="130"/>
        <v>#N/A</v>
      </c>
      <c r="AJ128" s="27" t="str">
        <f t="shared" si="130"/>
        <v>#N/A</v>
      </c>
      <c r="AK128" s="27" t="str">
        <f t="shared" si="130"/>
        <v>#N/A</v>
      </c>
      <c r="AL128" s="27" t="s">
        <v>3098</v>
      </c>
    </row>
    <row r="129" ht="12.0" customHeight="1">
      <c r="A129" s="20" t="s">
        <v>692</v>
      </c>
      <c r="B129" s="19" t="str">
        <f>VLOOKUP(A129,SUB!A:B,2,FALSE)</f>
        <v>289</v>
      </c>
      <c r="C129" s="19" t="str">
        <f t="shared" si="3"/>
        <v>289</v>
      </c>
      <c r="D129" s="19" t="str">
        <f t="shared" si="9"/>
        <v>28X</v>
      </c>
      <c r="E129" s="19" t="str">
        <f t="shared" si="5"/>
        <v/>
      </c>
      <c r="F129" s="19" t="str">
        <f t="shared" si="6"/>
        <v>TRUE</v>
      </c>
      <c r="G129" s="19" t="str">
        <f t="shared" si="7"/>
        <v>0</v>
      </c>
      <c r="H129" s="20" t="s">
        <v>692</v>
      </c>
      <c r="I129" s="20" t="s">
        <v>3115</v>
      </c>
      <c r="L129" s="20" t="s">
        <v>206</v>
      </c>
      <c r="M129" s="20" t="s">
        <v>206</v>
      </c>
      <c r="N129" s="20" t="s">
        <v>206</v>
      </c>
      <c r="O129" s="20" t="s">
        <v>206</v>
      </c>
      <c r="P129" s="20" t="s">
        <v>206</v>
      </c>
      <c r="Q129" s="20" t="s">
        <v>206</v>
      </c>
      <c r="R129" s="20" t="s">
        <v>206</v>
      </c>
      <c r="X129" s="27" t="str">
        <f t="shared" ref="X129:AK129" si="131">"kiss=""" &amp; JOIN(""" or kiss=""", FILTER($I:$I,$A:$A=$A129,J:J="1")) &amp; """"</f>
        <v>kiss="ska 221*" or kiss="ska 488*"</v>
      </c>
      <c r="Y129" s="27" t="str">
        <f t="shared" si="131"/>
        <v>kiss="ska 221*" or kiss="ska 488*"</v>
      </c>
      <c r="Z129" s="27" t="str">
        <f t="shared" si="131"/>
        <v>kiss="ska 221*" or kiss="ska 488*" or kiss="ska 662*" or kiss="ska 866.600"</v>
      </c>
      <c r="AA129" s="27" t="str">
        <f t="shared" si="131"/>
        <v>kiss="ska 221*" or kiss="ska 488*" or kiss="ska 662*" or kiss="ska 866.600"</v>
      </c>
      <c r="AB129" s="27" t="str">
        <f t="shared" si="131"/>
        <v>kiss="ska 221*" or kiss="ska 488*" or kiss="ska 662*" or kiss="ska 866.600"</v>
      </c>
      <c r="AC129" s="27" t="str">
        <f t="shared" si="131"/>
        <v>kiss="ska 221*" or kiss="ska 488*" or kiss="ska 662*" or kiss="ska 866.600"</v>
      </c>
      <c r="AD129" s="27" t="str">
        <f t="shared" si="131"/>
        <v>kiss="ska 221*" or kiss="ska 488*" or kiss="ska 662*" or kiss="ska 866.600"</v>
      </c>
      <c r="AE129" s="27" t="str">
        <f t="shared" si="131"/>
        <v>kiss="ska 221*" or kiss="ska 488*" or kiss="ska 662*" or kiss="ska 866.600"</v>
      </c>
      <c r="AF129" s="27" t="str">
        <f t="shared" si="131"/>
        <v>kiss="ska 221*" or kiss="ska 488*" or kiss="ska 662*" or kiss="ska 866.600"</v>
      </c>
      <c r="AG129" s="27" t="str">
        <f t="shared" si="131"/>
        <v>#N/A</v>
      </c>
      <c r="AH129" s="27" t="str">
        <f t="shared" si="131"/>
        <v>#N/A</v>
      </c>
      <c r="AI129" s="27" t="str">
        <f t="shared" si="131"/>
        <v>#N/A</v>
      </c>
      <c r="AJ129" s="27" t="str">
        <f t="shared" si="131"/>
        <v>#N/A</v>
      </c>
      <c r="AK129" s="27" t="str">
        <f t="shared" si="131"/>
        <v>#N/A</v>
      </c>
      <c r="AL129" s="27" t="s">
        <v>3098</v>
      </c>
    </row>
    <row r="130" ht="12.0" customHeight="1">
      <c r="A130" s="20" t="s">
        <v>692</v>
      </c>
      <c r="B130" s="19" t="str">
        <f>VLOOKUP(A130,SUB!A:B,2,FALSE)</f>
        <v>289</v>
      </c>
      <c r="C130" s="19" t="str">
        <f t="shared" si="3"/>
        <v>289</v>
      </c>
      <c r="D130" s="19" t="str">
        <f t="shared" si="9"/>
        <v>28X</v>
      </c>
      <c r="E130" s="19" t="str">
        <f t="shared" si="5"/>
        <v/>
      </c>
      <c r="F130" s="19" t="str">
        <f t="shared" si="6"/>
        <v>TRUE</v>
      </c>
      <c r="G130" s="19" t="str">
        <f t="shared" si="7"/>
        <v>0</v>
      </c>
      <c r="H130" s="20" t="s">
        <v>692</v>
      </c>
      <c r="I130" s="20" t="s">
        <v>3126</v>
      </c>
      <c r="L130" s="20" t="s">
        <v>206</v>
      </c>
      <c r="M130" s="20" t="s">
        <v>206</v>
      </c>
      <c r="N130" s="20" t="s">
        <v>206</v>
      </c>
      <c r="O130" s="20" t="s">
        <v>206</v>
      </c>
      <c r="P130" s="20" t="s">
        <v>206</v>
      </c>
      <c r="Q130" s="20" t="s">
        <v>206</v>
      </c>
      <c r="R130" s="20" t="s">
        <v>206</v>
      </c>
      <c r="X130" s="27" t="str">
        <f t="shared" ref="X130:AK130" si="132">"kiss=""" &amp; JOIN(""" or kiss=""", FILTER($I:$I,$A:$A=$A130,J:J="1")) &amp; """"</f>
        <v>kiss="ska 221*" or kiss="ska 488*"</v>
      </c>
      <c r="Y130" s="27" t="str">
        <f t="shared" si="132"/>
        <v>kiss="ska 221*" or kiss="ska 488*"</v>
      </c>
      <c r="Z130" s="27" t="str">
        <f t="shared" si="132"/>
        <v>kiss="ska 221*" or kiss="ska 488*" or kiss="ska 662*" or kiss="ska 866.600"</v>
      </c>
      <c r="AA130" s="27" t="str">
        <f t="shared" si="132"/>
        <v>kiss="ska 221*" or kiss="ska 488*" or kiss="ska 662*" or kiss="ska 866.600"</v>
      </c>
      <c r="AB130" s="27" t="str">
        <f t="shared" si="132"/>
        <v>kiss="ska 221*" or kiss="ska 488*" or kiss="ska 662*" or kiss="ska 866.600"</v>
      </c>
      <c r="AC130" s="27" t="str">
        <f t="shared" si="132"/>
        <v>kiss="ska 221*" or kiss="ska 488*" or kiss="ska 662*" or kiss="ska 866.600"</v>
      </c>
      <c r="AD130" s="27" t="str">
        <f t="shared" si="132"/>
        <v>kiss="ska 221*" or kiss="ska 488*" or kiss="ska 662*" or kiss="ska 866.600"</v>
      </c>
      <c r="AE130" s="27" t="str">
        <f t="shared" si="132"/>
        <v>kiss="ska 221*" or kiss="ska 488*" or kiss="ska 662*" or kiss="ska 866.600"</v>
      </c>
      <c r="AF130" s="27" t="str">
        <f t="shared" si="132"/>
        <v>kiss="ska 221*" or kiss="ska 488*" or kiss="ska 662*" or kiss="ska 866.600"</v>
      </c>
      <c r="AG130" s="27" t="str">
        <f t="shared" si="132"/>
        <v>#N/A</v>
      </c>
      <c r="AH130" s="27" t="str">
        <f t="shared" si="132"/>
        <v>#N/A</v>
      </c>
      <c r="AI130" s="27" t="str">
        <f t="shared" si="132"/>
        <v>#N/A</v>
      </c>
      <c r="AJ130" s="27" t="str">
        <f t="shared" si="132"/>
        <v>#N/A</v>
      </c>
      <c r="AK130" s="27" t="str">
        <f t="shared" si="132"/>
        <v>#N/A</v>
      </c>
      <c r="AL130" s="27" t="s">
        <v>3098</v>
      </c>
    </row>
    <row r="131" ht="12.0" customHeight="1">
      <c r="A131" s="20" t="s">
        <v>731</v>
      </c>
      <c r="B131" s="19" t="str">
        <f>VLOOKUP(A131,SUB!A:B,2,FALSE)</f>
        <v>300</v>
      </c>
      <c r="C131" s="19" t="str">
        <f t="shared" si="3"/>
        <v>300</v>
      </c>
      <c r="D131" s="19" t="str">
        <f t="shared" si="9"/>
        <v>30X</v>
      </c>
      <c r="E131" s="19" t="str">
        <f t="shared" si="5"/>
        <v/>
      </c>
      <c r="F131" s="19" t="str">
        <f t="shared" si="6"/>
        <v>TRUE</v>
      </c>
      <c r="G131" s="19" t="str">
        <f t="shared" si="7"/>
        <v>0</v>
      </c>
      <c r="H131" s="20" t="s">
        <v>731</v>
      </c>
      <c r="I131" s="20" t="s">
        <v>3135</v>
      </c>
      <c r="L131" s="20" t="s">
        <v>206</v>
      </c>
      <c r="M131" s="20" t="s">
        <v>206</v>
      </c>
      <c r="N131" s="20" t="s">
        <v>206</v>
      </c>
      <c r="O131" s="20" t="s">
        <v>206</v>
      </c>
      <c r="P131" s="20" t="s">
        <v>206</v>
      </c>
      <c r="Q131" s="20" t="s">
        <v>206</v>
      </c>
      <c r="R131" s="20" t="s">
        <v>206</v>
      </c>
      <c r="X131" s="27" t="str">
        <f t="shared" ref="X131:AK131" si="133">"kiss=""" &amp; JOIN(""" or kiss=""", FILTER($I:$I,$A:$A=$A131,J:J="1")) &amp; """"</f>
        <v>kiss="soz 212*"</v>
      </c>
      <c r="Y131" s="27" t="str">
        <f t="shared" si="133"/>
        <v>kiss="soz 212*"</v>
      </c>
      <c r="Z131" s="27" t="str">
        <f t="shared" si="133"/>
        <v>kiss="ska 800*" or kiss="soz 212*"</v>
      </c>
      <c r="AA131" s="27" t="str">
        <f t="shared" si="133"/>
        <v>kiss="ska 800*" or kiss="soz 212*"</v>
      </c>
      <c r="AB131" s="27" t="str">
        <f t="shared" si="133"/>
        <v>kiss="ska 800*" or kiss="soz 212*"</v>
      </c>
      <c r="AC131" s="27" t="str">
        <f t="shared" si="133"/>
        <v>kiss="ska 800*" or kiss="soz 212*"</v>
      </c>
      <c r="AD131" s="27" t="str">
        <f t="shared" si="133"/>
        <v>kiss="ska 800*"</v>
      </c>
      <c r="AE131" s="27" t="str">
        <f t="shared" si="133"/>
        <v>kiss="ska 800*" or kiss="soz 212*"</v>
      </c>
      <c r="AF131" s="27" t="str">
        <f t="shared" si="133"/>
        <v>kiss="ska 800*" or kiss="soz 212*"</v>
      </c>
      <c r="AG131" s="27" t="str">
        <f t="shared" si="133"/>
        <v>kiss="soz 212*"</v>
      </c>
      <c r="AH131" s="27" t="str">
        <f t="shared" si="133"/>
        <v>kiss="soz 212*"</v>
      </c>
      <c r="AI131" s="27" t="str">
        <f t="shared" si="133"/>
        <v>kiss="soz 212*"</v>
      </c>
      <c r="AJ131" s="27" t="str">
        <f t="shared" si="133"/>
        <v>kiss="soz 212*"</v>
      </c>
      <c r="AK131" s="27" t="str">
        <f t="shared" si="133"/>
        <v>kiss="soz 212*"</v>
      </c>
      <c r="AL131" s="27" t="s">
        <v>3146</v>
      </c>
    </row>
    <row r="132" ht="12.0" customHeight="1">
      <c r="A132" s="20" t="s">
        <v>731</v>
      </c>
      <c r="B132" s="19" t="str">
        <f>VLOOKUP(A132,SUB!A:B,2,FALSE)</f>
        <v>300</v>
      </c>
      <c r="C132" s="19" t="str">
        <f t="shared" si="3"/>
        <v>300</v>
      </c>
      <c r="D132" s="19" t="str">
        <f t="shared" si="9"/>
        <v>30X</v>
      </c>
      <c r="E132" s="19" t="str">
        <f t="shared" si="5"/>
        <v/>
      </c>
      <c r="F132" s="19" t="str">
        <f t="shared" si="6"/>
        <v>TRUE</v>
      </c>
      <c r="G132" s="19" t="str">
        <f t="shared" si="7"/>
        <v>0</v>
      </c>
      <c r="H132" s="20" t="s">
        <v>731</v>
      </c>
      <c r="I132" s="20" t="s">
        <v>3151</v>
      </c>
      <c r="J132" s="20" t="s">
        <v>206</v>
      </c>
      <c r="K132" s="20" t="s">
        <v>206</v>
      </c>
      <c r="L132" s="20" t="s">
        <v>206</v>
      </c>
      <c r="M132" s="20" t="s">
        <v>206</v>
      </c>
      <c r="N132" s="20" t="s">
        <v>206</v>
      </c>
      <c r="O132" s="20" t="s">
        <v>206</v>
      </c>
      <c r="Q132" s="20" t="s">
        <v>206</v>
      </c>
      <c r="R132" s="20" t="s">
        <v>206</v>
      </c>
      <c r="S132" s="20" t="s">
        <v>206</v>
      </c>
      <c r="T132" s="20" t="s">
        <v>206</v>
      </c>
      <c r="U132" s="20" t="s">
        <v>206</v>
      </c>
      <c r="V132" s="20" t="s">
        <v>206</v>
      </c>
      <c r="W132" s="20" t="s">
        <v>206</v>
      </c>
      <c r="X132" s="27" t="str">
        <f t="shared" ref="X132:AK132" si="134">"kiss=""" &amp; JOIN(""" or kiss=""", FILTER($I:$I,$A:$A=$A132,J:J="1")) &amp; """"</f>
        <v>kiss="soz 212*"</v>
      </c>
      <c r="Y132" s="27" t="str">
        <f t="shared" si="134"/>
        <v>kiss="soz 212*"</v>
      </c>
      <c r="Z132" s="27" t="str">
        <f t="shared" si="134"/>
        <v>kiss="ska 800*" or kiss="soz 212*"</v>
      </c>
      <c r="AA132" s="27" t="str">
        <f t="shared" si="134"/>
        <v>kiss="ska 800*" or kiss="soz 212*"</v>
      </c>
      <c r="AB132" s="27" t="str">
        <f t="shared" si="134"/>
        <v>kiss="ska 800*" or kiss="soz 212*"</v>
      </c>
      <c r="AC132" s="27" t="str">
        <f t="shared" si="134"/>
        <v>kiss="ska 800*" or kiss="soz 212*"</v>
      </c>
      <c r="AD132" s="27" t="str">
        <f t="shared" si="134"/>
        <v>kiss="ska 800*"</v>
      </c>
      <c r="AE132" s="27" t="str">
        <f t="shared" si="134"/>
        <v>kiss="ska 800*" or kiss="soz 212*"</v>
      </c>
      <c r="AF132" s="27" t="str">
        <f t="shared" si="134"/>
        <v>kiss="ska 800*" or kiss="soz 212*"</v>
      </c>
      <c r="AG132" s="27" t="str">
        <f t="shared" si="134"/>
        <v>kiss="soz 212*"</v>
      </c>
      <c r="AH132" s="27" t="str">
        <f t="shared" si="134"/>
        <v>kiss="soz 212*"</v>
      </c>
      <c r="AI132" s="27" t="str">
        <f t="shared" si="134"/>
        <v>kiss="soz 212*"</v>
      </c>
      <c r="AJ132" s="27" t="str">
        <f t="shared" si="134"/>
        <v>kiss="soz 212*"</v>
      </c>
      <c r="AK132" s="27" t="str">
        <f t="shared" si="134"/>
        <v>kiss="soz 212*"</v>
      </c>
      <c r="AL132" s="27" t="s">
        <v>3146</v>
      </c>
    </row>
    <row r="133" ht="12.0" customHeight="1">
      <c r="A133" s="20" t="s">
        <v>737</v>
      </c>
      <c r="B133" s="19" t="str">
        <f>VLOOKUP(A133,SUB!A:B,2,FALSE)</f>
        <v>301</v>
      </c>
      <c r="C133" s="19" t="str">
        <f t="shared" si="3"/>
        <v>301</v>
      </c>
      <c r="D133" s="19" t="str">
        <f t="shared" si="9"/>
        <v>30X</v>
      </c>
      <c r="E133" s="19" t="str">
        <f t="shared" si="5"/>
        <v/>
      </c>
      <c r="F133" s="19" t="str">
        <f t="shared" si="6"/>
        <v>TRUE</v>
      </c>
      <c r="G133" s="19" t="str">
        <f t="shared" si="7"/>
        <v>0</v>
      </c>
      <c r="H133" s="20" t="s">
        <v>737</v>
      </c>
      <c r="I133" s="20" t="s">
        <v>3168</v>
      </c>
      <c r="L133" s="20" t="s">
        <v>206</v>
      </c>
      <c r="M133" s="20" t="s">
        <v>206</v>
      </c>
      <c r="N133" s="20" t="s">
        <v>206</v>
      </c>
      <c r="O133" s="20" t="s">
        <v>206</v>
      </c>
      <c r="P133" s="20" t="s">
        <v>206</v>
      </c>
      <c r="Q133" s="20" t="s">
        <v>206</v>
      </c>
      <c r="R133" s="20" t="s">
        <v>206</v>
      </c>
      <c r="X133" s="27" t="str">
        <f t="shared" ref="X133:AK133" si="135">"kiss=""" &amp; JOIN(""" or kiss=""", FILTER($I:$I,$A:$A=$A133,J:J="1")) &amp; """"</f>
        <v>#N/A</v>
      </c>
      <c r="Y133" s="27" t="str">
        <f t="shared" si="135"/>
        <v>#N/A</v>
      </c>
      <c r="Z133" s="27" t="str">
        <f t="shared" si="135"/>
        <v>kiss="ska 802*"</v>
      </c>
      <c r="AA133" s="27" t="str">
        <f t="shared" si="135"/>
        <v>kiss="ska 802*"</v>
      </c>
      <c r="AB133" s="27" t="str">
        <f t="shared" si="135"/>
        <v>kiss="ska 802*"</v>
      </c>
      <c r="AC133" s="27" t="str">
        <f t="shared" si="135"/>
        <v>kiss="ska 802*"</v>
      </c>
      <c r="AD133" s="27" t="str">
        <f t="shared" si="135"/>
        <v>kiss="ska 802*"</v>
      </c>
      <c r="AE133" s="27" t="str">
        <f t="shared" si="135"/>
        <v>kiss="ska 802*"</v>
      </c>
      <c r="AF133" s="27" t="str">
        <f t="shared" si="135"/>
        <v>kiss="ska 802*"</v>
      </c>
      <c r="AG133" s="27" t="str">
        <f t="shared" si="135"/>
        <v>#N/A</v>
      </c>
      <c r="AH133" s="27" t="str">
        <f t="shared" si="135"/>
        <v>#N/A</v>
      </c>
      <c r="AI133" s="27" t="str">
        <f t="shared" si="135"/>
        <v>#N/A</v>
      </c>
      <c r="AJ133" s="27" t="str">
        <f t="shared" si="135"/>
        <v>#N/A</v>
      </c>
      <c r="AK133" s="27" t="str">
        <f t="shared" si="135"/>
        <v>#N/A</v>
      </c>
      <c r="AL133" s="27" t="s">
        <v>3178</v>
      </c>
    </row>
    <row r="134" ht="12.0" customHeight="1">
      <c r="A134" s="20" t="s">
        <v>748</v>
      </c>
      <c r="B134" s="19" t="str">
        <f>VLOOKUP(A134,SUB!A:B,2,FALSE)</f>
        <v>302</v>
      </c>
      <c r="C134" s="19" t="str">
        <f t="shared" si="3"/>
        <v>302</v>
      </c>
      <c r="D134" s="19" t="str">
        <f t="shared" si="9"/>
        <v>30X</v>
      </c>
      <c r="E134" s="19" t="str">
        <f t="shared" si="5"/>
        <v/>
      </c>
      <c r="F134" s="19" t="str">
        <f t="shared" si="6"/>
        <v>TRUE</v>
      </c>
      <c r="G134" s="19" t="str">
        <f t="shared" si="7"/>
        <v>0</v>
      </c>
      <c r="H134" s="20" t="s">
        <v>748</v>
      </c>
      <c r="I134" s="20" t="s">
        <v>3188</v>
      </c>
      <c r="L134" s="20" t="s">
        <v>206</v>
      </c>
      <c r="M134" s="20" t="s">
        <v>206</v>
      </c>
      <c r="N134" s="20" t="s">
        <v>206</v>
      </c>
      <c r="O134" s="20" t="s">
        <v>206</v>
      </c>
      <c r="P134" s="20" t="s">
        <v>206</v>
      </c>
      <c r="Q134" s="20" t="s">
        <v>206</v>
      </c>
      <c r="R134" s="20" t="s">
        <v>206</v>
      </c>
      <c r="X134" s="27" t="str">
        <f t="shared" ref="X134:AK134" si="136">"kiss=""" &amp; JOIN(""" or kiss=""", FILTER($I:$I,$A:$A=$A134,J:J="1")) &amp; """"</f>
        <v>#N/A</v>
      </c>
      <c r="Y134" s="27" t="str">
        <f t="shared" si="136"/>
        <v>kiss="ska 935*"</v>
      </c>
      <c r="Z134" s="27" t="str">
        <f t="shared" si="136"/>
        <v>kiss="ska 805*" or kiss="ska 935*"</v>
      </c>
      <c r="AA134" s="27" t="str">
        <f t="shared" si="136"/>
        <v>kiss="ska 805*" or kiss="ska 935*"</v>
      </c>
      <c r="AB134" s="27" t="str">
        <f t="shared" si="136"/>
        <v>kiss="ska 805*" or kiss="ska 935*"</v>
      </c>
      <c r="AC134" s="27" t="str">
        <f t="shared" si="136"/>
        <v>kiss="ska 805*" or kiss="ska 935*"</v>
      </c>
      <c r="AD134" s="27" t="str">
        <f t="shared" si="136"/>
        <v>kiss="ska 805*" or kiss="ska 935*"</v>
      </c>
      <c r="AE134" s="27" t="str">
        <f t="shared" si="136"/>
        <v>kiss="ska 805*" or kiss="ska 935*"</v>
      </c>
      <c r="AF134" s="27" t="str">
        <f t="shared" si="136"/>
        <v>kiss="ska 805*" or kiss="ska 935*"</v>
      </c>
      <c r="AG134" s="27" t="str">
        <f t="shared" si="136"/>
        <v>#N/A</v>
      </c>
      <c r="AH134" s="27" t="str">
        <f t="shared" si="136"/>
        <v>#N/A</v>
      </c>
      <c r="AI134" s="27" t="str">
        <f t="shared" si="136"/>
        <v>#N/A</v>
      </c>
      <c r="AJ134" s="27" t="str">
        <f t="shared" si="136"/>
        <v>#N/A</v>
      </c>
      <c r="AK134" s="27" t="str">
        <f t="shared" si="136"/>
        <v>#N/A</v>
      </c>
      <c r="AL134" s="27" t="s">
        <v>3203</v>
      </c>
    </row>
    <row r="135" ht="12.0" customHeight="1">
      <c r="A135" s="20" t="s">
        <v>748</v>
      </c>
      <c r="B135" s="19" t="str">
        <f>VLOOKUP(A135,SUB!A:B,2,FALSE)</f>
        <v>302</v>
      </c>
      <c r="C135" s="19" t="str">
        <f t="shared" si="3"/>
        <v>302</v>
      </c>
      <c r="D135" s="19" t="str">
        <f t="shared" si="9"/>
        <v>30X</v>
      </c>
      <c r="E135" s="19" t="str">
        <f t="shared" si="5"/>
        <v/>
      </c>
      <c r="F135" s="19" t="str">
        <f t="shared" si="6"/>
        <v>TRUE</v>
      </c>
      <c r="G135" s="19" t="str">
        <f t="shared" si="7"/>
        <v>0</v>
      </c>
      <c r="H135" s="20" t="s">
        <v>748</v>
      </c>
      <c r="I135" s="20" t="s">
        <v>3207</v>
      </c>
      <c r="K135" s="20" t="s">
        <v>206</v>
      </c>
      <c r="L135" s="20" t="s">
        <v>206</v>
      </c>
      <c r="M135" s="20" t="s">
        <v>206</v>
      </c>
      <c r="N135" s="20" t="s">
        <v>206</v>
      </c>
      <c r="O135" s="20" t="s">
        <v>206</v>
      </c>
      <c r="P135" s="20" t="s">
        <v>206</v>
      </c>
      <c r="Q135" s="20" t="s">
        <v>206</v>
      </c>
      <c r="R135" s="20" t="s">
        <v>206</v>
      </c>
      <c r="X135" s="27" t="str">
        <f t="shared" ref="X135:AK135" si="137">"kiss=""" &amp; JOIN(""" or kiss=""", FILTER($I:$I,$A:$A=$A135,J:J="1")) &amp; """"</f>
        <v>#N/A</v>
      </c>
      <c r="Y135" s="27" t="str">
        <f t="shared" si="137"/>
        <v>kiss="ska 935*"</v>
      </c>
      <c r="Z135" s="27" t="str">
        <f t="shared" si="137"/>
        <v>kiss="ska 805*" or kiss="ska 935*"</v>
      </c>
      <c r="AA135" s="27" t="str">
        <f t="shared" si="137"/>
        <v>kiss="ska 805*" or kiss="ska 935*"</v>
      </c>
      <c r="AB135" s="27" t="str">
        <f t="shared" si="137"/>
        <v>kiss="ska 805*" or kiss="ska 935*"</v>
      </c>
      <c r="AC135" s="27" t="str">
        <f t="shared" si="137"/>
        <v>kiss="ska 805*" or kiss="ska 935*"</v>
      </c>
      <c r="AD135" s="27" t="str">
        <f t="shared" si="137"/>
        <v>kiss="ska 805*" or kiss="ska 935*"</v>
      </c>
      <c r="AE135" s="27" t="str">
        <f t="shared" si="137"/>
        <v>kiss="ska 805*" or kiss="ska 935*"</v>
      </c>
      <c r="AF135" s="27" t="str">
        <f t="shared" si="137"/>
        <v>kiss="ska 805*" or kiss="ska 935*"</v>
      </c>
      <c r="AG135" s="27" t="str">
        <f t="shared" si="137"/>
        <v>#N/A</v>
      </c>
      <c r="AH135" s="27" t="str">
        <f t="shared" si="137"/>
        <v>#N/A</v>
      </c>
      <c r="AI135" s="27" t="str">
        <f t="shared" si="137"/>
        <v>#N/A</v>
      </c>
      <c r="AJ135" s="27" t="str">
        <f t="shared" si="137"/>
        <v>#N/A</v>
      </c>
      <c r="AK135" s="27" t="str">
        <f t="shared" si="137"/>
        <v>#N/A</v>
      </c>
      <c r="AL135" s="27" t="s">
        <v>3203</v>
      </c>
    </row>
    <row r="136" ht="12.0" customHeight="1">
      <c r="A136" s="20" t="s">
        <v>756</v>
      </c>
      <c r="B136" s="19" t="str">
        <f>VLOOKUP(A136,SUB!A:B,2,FALSE)</f>
        <v>303</v>
      </c>
      <c r="C136" s="19" t="str">
        <f t="shared" si="3"/>
        <v>303</v>
      </c>
      <c r="D136" s="19" t="str">
        <f t="shared" si="9"/>
        <v>30X</v>
      </c>
      <c r="E136" s="19" t="str">
        <f t="shared" si="5"/>
        <v/>
      </c>
      <c r="F136" s="19" t="str">
        <f t="shared" si="6"/>
        <v>TRUE</v>
      </c>
      <c r="G136" s="19" t="str">
        <f t="shared" si="7"/>
        <v>0</v>
      </c>
      <c r="H136" s="20" t="s">
        <v>756</v>
      </c>
      <c r="I136" s="20" t="s">
        <v>3226</v>
      </c>
      <c r="J136" s="20" t="s">
        <v>206</v>
      </c>
      <c r="K136" s="20" t="s">
        <v>206</v>
      </c>
      <c r="L136" s="20" t="s">
        <v>206</v>
      </c>
      <c r="M136" s="20" t="s">
        <v>206</v>
      </c>
      <c r="N136" s="20" t="s">
        <v>206</v>
      </c>
      <c r="O136" s="20" t="s">
        <v>206</v>
      </c>
      <c r="P136" s="20" t="s">
        <v>206</v>
      </c>
      <c r="Q136" s="20" t="s">
        <v>206</v>
      </c>
      <c r="R136" s="20" t="s">
        <v>206</v>
      </c>
      <c r="X136" s="27" t="str">
        <f t="shared" ref="X136:AK136" si="138">"kiss=""" &amp; JOIN(""" or kiss=""", FILTER($I:$I,$A:$A=$A136,J:J="1")) &amp; """"</f>
        <v>kiss="ska 200*" or kiss="ska 326*" or kiss="ska 464*"</v>
      </c>
      <c r="Y136" s="27" t="str">
        <f t="shared" si="138"/>
        <v>kiss="ska 200*" or kiss="ska 326*" or kiss="ska 464*" or kiss="soz 475.5"</v>
      </c>
      <c r="Z136" s="27" t="str">
        <f t="shared" si="138"/>
        <v>kiss="ska 200*" or kiss="ska 326*" or kiss="ska 464*" or kiss="ska 628*" or kiss="ska 862*" or kiss="soz 475.5"</v>
      </c>
      <c r="AA136" s="27" t="str">
        <f t="shared" si="138"/>
        <v>kiss="ska 200*" or kiss="ska 326*" or kiss="ska 464*" or kiss="ska 628*" or kiss="ska 862*" or kiss="soz 475.5"</v>
      </c>
      <c r="AB136" s="27" t="str">
        <f t="shared" si="138"/>
        <v>kiss="ska 200*" or kiss="ska 326*" or kiss="ska 464*" or kiss="ska 628*" or kiss="ska 862*" or kiss="soz 475.5"</v>
      </c>
      <c r="AC136" s="27" t="str">
        <f t="shared" si="138"/>
        <v>kiss="ska 200*" or kiss="ska 326*" or kiss="ska 464*" or kiss="ska 628*" or kiss="ska 862*" or kiss="soz 475.5"</v>
      </c>
      <c r="AD136" s="27" t="str">
        <f t="shared" si="138"/>
        <v>kiss="ska 200*" or kiss="ska 326*" or kiss="ska 464*" or kiss="ska 628*" or kiss="ska 862*" or kiss="soz 475.5"</v>
      </c>
      <c r="AE136" s="27" t="str">
        <f t="shared" si="138"/>
        <v>kiss="ska 200*" or kiss="ska 326*" or kiss="ska 464*" or kiss="ska 628*" or kiss="ska 862*" or kiss="soz 475.5"</v>
      </c>
      <c r="AF136" s="27" t="str">
        <f t="shared" si="138"/>
        <v>kiss="ska 200*" or kiss="ska 326*" or kiss="ska 464*" or kiss="ska 628*" or kiss="ska 862*" or kiss="soz 475.5"</v>
      </c>
      <c r="AG136" s="27" t="str">
        <f t="shared" si="138"/>
        <v>kiss="soz 475.5"</v>
      </c>
      <c r="AH136" s="27" t="str">
        <f t="shared" si="138"/>
        <v>#N/A</v>
      </c>
      <c r="AI136" s="27" t="str">
        <f t="shared" si="138"/>
        <v>#N/A</v>
      </c>
      <c r="AJ136" s="27" t="str">
        <f t="shared" si="138"/>
        <v>#N/A</v>
      </c>
      <c r="AK136" s="27" t="str">
        <f t="shared" si="138"/>
        <v>#N/A</v>
      </c>
      <c r="AL136" s="27" t="s">
        <v>3240</v>
      </c>
    </row>
    <row r="137" ht="12.0" customHeight="1">
      <c r="A137" s="20" t="s">
        <v>756</v>
      </c>
      <c r="B137" s="19" t="str">
        <f>VLOOKUP(A137,SUB!A:B,2,FALSE)</f>
        <v>303</v>
      </c>
      <c r="C137" s="19" t="str">
        <f t="shared" si="3"/>
        <v>303</v>
      </c>
      <c r="D137" s="19" t="str">
        <f t="shared" si="9"/>
        <v>30X</v>
      </c>
      <c r="E137" s="19" t="str">
        <f t="shared" si="5"/>
        <v/>
      </c>
      <c r="F137" s="19" t="str">
        <f t="shared" si="6"/>
        <v>TRUE</v>
      </c>
      <c r="G137" s="19" t="str">
        <f t="shared" si="7"/>
        <v>0</v>
      </c>
      <c r="H137" s="20" t="s">
        <v>756</v>
      </c>
      <c r="I137" s="20" t="s">
        <v>3251</v>
      </c>
      <c r="J137" s="20" t="s">
        <v>206</v>
      </c>
      <c r="K137" s="20" t="s">
        <v>206</v>
      </c>
      <c r="L137" s="20" t="s">
        <v>206</v>
      </c>
      <c r="M137" s="20" t="s">
        <v>206</v>
      </c>
      <c r="N137" s="20" t="s">
        <v>206</v>
      </c>
      <c r="O137" s="20" t="s">
        <v>206</v>
      </c>
      <c r="P137" s="20" t="s">
        <v>206</v>
      </c>
      <c r="Q137" s="20" t="s">
        <v>206</v>
      </c>
      <c r="R137" s="20" t="s">
        <v>206</v>
      </c>
      <c r="X137" s="27" t="str">
        <f t="shared" ref="X137:AK137" si="139">"kiss=""" &amp; JOIN(""" or kiss=""", FILTER($I:$I,$A:$A=$A137,J:J="1")) &amp; """"</f>
        <v>kiss="ska 200*" or kiss="ska 326*" or kiss="ska 464*"</v>
      </c>
      <c r="Y137" s="27" t="str">
        <f t="shared" si="139"/>
        <v>kiss="ska 200*" or kiss="ska 326*" or kiss="ska 464*" or kiss="soz 475.5"</v>
      </c>
      <c r="Z137" s="27" t="str">
        <f t="shared" si="139"/>
        <v>kiss="ska 200*" or kiss="ska 326*" or kiss="ska 464*" or kiss="ska 628*" or kiss="ska 862*" or kiss="soz 475.5"</v>
      </c>
      <c r="AA137" s="27" t="str">
        <f t="shared" si="139"/>
        <v>kiss="ska 200*" or kiss="ska 326*" or kiss="ska 464*" or kiss="ska 628*" or kiss="ska 862*" or kiss="soz 475.5"</v>
      </c>
      <c r="AB137" s="27" t="str">
        <f t="shared" si="139"/>
        <v>kiss="ska 200*" or kiss="ska 326*" or kiss="ska 464*" or kiss="ska 628*" or kiss="ska 862*" or kiss="soz 475.5"</v>
      </c>
      <c r="AC137" s="27" t="str">
        <f t="shared" si="139"/>
        <v>kiss="ska 200*" or kiss="ska 326*" or kiss="ska 464*" or kiss="ska 628*" or kiss="ska 862*" or kiss="soz 475.5"</v>
      </c>
      <c r="AD137" s="27" t="str">
        <f t="shared" si="139"/>
        <v>kiss="ska 200*" or kiss="ska 326*" or kiss="ska 464*" or kiss="ska 628*" or kiss="ska 862*" or kiss="soz 475.5"</v>
      </c>
      <c r="AE137" s="27" t="str">
        <f t="shared" si="139"/>
        <v>kiss="ska 200*" or kiss="ska 326*" or kiss="ska 464*" or kiss="ska 628*" or kiss="ska 862*" or kiss="soz 475.5"</v>
      </c>
      <c r="AF137" s="27" t="str">
        <f t="shared" si="139"/>
        <v>kiss="ska 200*" or kiss="ska 326*" or kiss="ska 464*" or kiss="ska 628*" or kiss="ska 862*" or kiss="soz 475.5"</v>
      </c>
      <c r="AG137" s="27" t="str">
        <f t="shared" si="139"/>
        <v>kiss="soz 475.5"</v>
      </c>
      <c r="AH137" s="27" t="str">
        <f t="shared" si="139"/>
        <v>#N/A</v>
      </c>
      <c r="AI137" s="27" t="str">
        <f t="shared" si="139"/>
        <v>#N/A</v>
      </c>
      <c r="AJ137" s="27" t="str">
        <f t="shared" si="139"/>
        <v>#N/A</v>
      </c>
      <c r="AK137" s="27" t="str">
        <f t="shared" si="139"/>
        <v>#N/A</v>
      </c>
      <c r="AL137" s="27" t="s">
        <v>3240</v>
      </c>
    </row>
    <row r="138" ht="12.0" customHeight="1">
      <c r="A138" s="20" t="s">
        <v>756</v>
      </c>
      <c r="B138" s="19" t="str">
        <f>VLOOKUP(A138,SUB!A:B,2,FALSE)</f>
        <v>303</v>
      </c>
      <c r="C138" s="19" t="str">
        <f t="shared" si="3"/>
        <v>303</v>
      </c>
      <c r="D138" s="19" t="str">
        <f t="shared" si="9"/>
        <v>30X</v>
      </c>
      <c r="E138" s="19" t="str">
        <f t="shared" si="5"/>
        <v/>
      </c>
      <c r="F138" s="19" t="str">
        <f t="shared" si="6"/>
        <v>TRUE</v>
      </c>
      <c r="G138" s="19" t="str">
        <f t="shared" si="7"/>
        <v>0</v>
      </c>
      <c r="H138" s="20" t="s">
        <v>756</v>
      </c>
      <c r="I138" s="20" t="s">
        <v>3273</v>
      </c>
      <c r="J138" s="20" t="s">
        <v>206</v>
      </c>
      <c r="K138" s="20" t="s">
        <v>206</v>
      </c>
      <c r="L138" s="20" t="s">
        <v>206</v>
      </c>
      <c r="M138" s="20" t="s">
        <v>206</v>
      </c>
      <c r="N138" s="20" t="s">
        <v>206</v>
      </c>
      <c r="O138" s="20" t="s">
        <v>206</v>
      </c>
      <c r="P138" s="20" t="s">
        <v>206</v>
      </c>
      <c r="Q138" s="20" t="s">
        <v>206</v>
      </c>
      <c r="R138" s="20" t="s">
        <v>206</v>
      </c>
      <c r="X138" s="27" t="str">
        <f t="shared" ref="X138:AK138" si="140">"kiss=""" &amp; JOIN(""" or kiss=""", FILTER($I:$I,$A:$A=$A138,J:J="1")) &amp; """"</f>
        <v>kiss="ska 200*" or kiss="ska 326*" or kiss="ska 464*"</v>
      </c>
      <c r="Y138" s="27" t="str">
        <f t="shared" si="140"/>
        <v>kiss="ska 200*" or kiss="ska 326*" or kiss="ska 464*" or kiss="soz 475.5"</v>
      </c>
      <c r="Z138" s="27" t="str">
        <f t="shared" si="140"/>
        <v>kiss="ska 200*" or kiss="ska 326*" or kiss="ska 464*" or kiss="ska 628*" or kiss="ska 862*" or kiss="soz 475.5"</v>
      </c>
      <c r="AA138" s="27" t="str">
        <f t="shared" si="140"/>
        <v>kiss="ska 200*" or kiss="ska 326*" or kiss="ska 464*" or kiss="ska 628*" or kiss="ska 862*" or kiss="soz 475.5"</v>
      </c>
      <c r="AB138" s="27" t="str">
        <f t="shared" si="140"/>
        <v>kiss="ska 200*" or kiss="ska 326*" or kiss="ska 464*" or kiss="ska 628*" or kiss="ska 862*" or kiss="soz 475.5"</v>
      </c>
      <c r="AC138" s="27" t="str">
        <f t="shared" si="140"/>
        <v>kiss="ska 200*" or kiss="ska 326*" or kiss="ska 464*" or kiss="ska 628*" or kiss="ska 862*" or kiss="soz 475.5"</v>
      </c>
      <c r="AD138" s="27" t="str">
        <f t="shared" si="140"/>
        <v>kiss="ska 200*" or kiss="ska 326*" or kiss="ska 464*" or kiss="ska 628*" or kiss="ska 862*" or kiss="soz 475.5"</v>
      </c>
      <c r="AE138" s="27" t="str">
        <f t="shared" si="140"/>
        <v>kiss="ska 200*" or kiss="ska 326*" or kiss="ska 464*" or kiss="ska 628*" or kiss="ska 862*" or kiss="soz 475.5"</v>
      </c>
      <c r="AF138" s="27" t="str">
        <f t="shared" si="140"/>
        <v>kiss="ska 200*" or kiss="ska 326*" or kiss="ska 464*" or kiss="ska 628*" or kiss="ska 862*" or kiss="soz 475.5"</v>
      </c>
      <c r="AG138" s="27" t="str">
        <f t="shared" si="140"/>
        <v>kiss="soz 475.5"</v>
      </c>
      <c r="AH138" s="27" t="str">
        <f t="shared" si="140"/>
        <v>#N/A</v>
      </c>
      <c r="AI138" s="27" t="str">
        <f t="shared" si="140"/>
        <v>#N/A</v>
      </c>
      <c r="AJ138" s="27" t="str">
        <f t="shared" si="140"/>
        <v>#N/A</v>
      </c>
      <c r="AK138" s="27" t="str">
        <f t="shared" si="140"/>
        <v>#N/A</v>
      </c>
      <c r="AL138" s="27" t="s">
        <v>3240</v>
      </c>
    </row>
    <row r="139" ht="12.0" customHeight="1">
      <c r="A139" s="20" t="s">
        <v>756</v>
      </c>
      <c r="B139" s="19" t="str">
        <f>VLOOKUP(A139,SUB!A:B,2,FALSE)</f>
        <v>303</v>
      </c>
      <c r="C139" s="19" t="str">
        <f t="shared" si="3"/>
        <v>303</v>
      </c>
      <c r="D139" s="19" t="str">
        <f t="shared" si="9"/>
        <v>30X</v>
      </c>
      <c r="E139" s="19" t="str">
        <f t="shared" si="5"/>
        <v/>
      </c>
      <c r="F139" s="19" t="str">
        <f t="shared" si="6"/>
        <v>TRUE</v>
      </c>
      <c r="G139" s="19" t="str">
        <f t="shared" si="7"/>
        <v>0</v>
      </c>
      <c r="H139" s="20" t="s">
        <v>756</v>
      </c>
      <c r="I139" s="20" t="s">
        <v>3299</v>
      </c>
      <c r="L139" s="20" t="s">
        <v>206</v>
      </c>
      <c r="M139" s="20" t="s">
        <v>206</v>
      </c>
      <c r="N139" s="20" t="s">
        <v>206</v>
      </c>
      <c r="O139" s="20" t="s">
        <v>206</v>
      </c>
      <c r="P139" s="20" t="s">
        <v>206</v>
      </c>
      <c r="Q139" s="20" t="s">
        <v>206</v>
      </c>
      <c r="R139" s="20" t="s">
        <v>206</v>
      </c>
      <c r="X139" s="27" t="str">
        <f t="shared" ref="X139:AK139" si="141">"kiss=""" &amp; JOIN(""" or kiss=""", FILTER($I:$I,$A:$A=$A139,J:J="1")) &amp; """"</f>
        <v>kiss="ska 200*" or kiss="ska 326*" or kiss="ska 464*"</v>
      </c>
      <c r="Y139" s="27" t="str">
        <f t="shared" si="141"/>
        <v>kiss="ska 200*" or kiss="ska 326*" or kiss="ska 464*" or kiss="soz 475.5"</v>
      </c>
      <c r="Z139" s="27" t="str">
        <f t="shared" si="141"/>
        <v>kiss="ska 200*" or kiss="ska 326*" or kiss="ska 464*" or kiss="ska 628*" or kiss="ska 862*" or kiss="soz 475.5"</v>
      </c>
      <c r="AA139" s="27" t="str">
        <f t="shared" si="141"/>
        <v>kiss="ska 200*" or kiss="ska 326*" or kiss="ska 464*" or kiss="ska 628*" or kiss="ska 862*" or kiss="soz 475.5"</v>
      </c>
      <c r="AB139" s="27" t="str">
        <f t="shared" si="141"/>
        <v>kiss="ska 200*" or kiss="ska 326*" or kiss="ska 464*" or kiss="ska 628*" or kiss="ska 862*" or kiss="soz 475.5"</v>
      </c>
      <c r="AC139" s="27" t="str">
        <f t="shared" si="141"/>
        <v>kiss="ska 200*" or kiss="ska 326*" or kiss="ska 464*" or kiss="ska 628*" or kiss="ska 862*" or kiss="soz 475.5"</v>
      </c>
      <c r="AD139" s="27" t="str">
        <f t="shared" si="141"/>
        <v>kiss="ska 200*" or kiss="ska 326*" or kiss="ska 464*" or kiss="ska 628*" or kiss="ska 862*" or kiss="soz 475.5"</v>
      </c>
      <c r="AE139" s="27" t="str">
        <f t="shared" si="141"/>
        <v>kiss="ska 200*" or kiss="ska 326*" or kiss="ska 464*" or kiss="ska 628*" or kiss="ska 862*" or kiss="soz 475.5"</v>
      </c>
      <c r="AF139" s="27" t="str">
        <f t="shared" si="141"/>
        <v>kiss="ska 200*" or kiss="ska 326*" or kiss="ska 464*" or kiss="ska 628*" or kiss="ska 862*" or kiss="soz 475.5"</v>
      </c>
      <c r="AG139" s="27" t="str">
        <f t="shared" si="141"/>
        <v>kiss="soz 475.5"</v>
      </c>
      <c r="AH139" s="27" t="str">
        <f t="shared" si="141"/>
        <v>#N/A</v>
      </c>
      <c r="AI139" s="27" t="str">
        <f t="shared" si="141"/>
        <v>#N/A</v>
      </c>
      <c r="AJ139" s="27" t="str">
        <f t="shared" si="141"/>
        <v>#N/A</v>
      </c>
      <c r="AK139" s="27" t="str">
        <f t="shared" si="141"/>
        <v>#N/A</v>
      </c>
      <c r="AL139" s="27" t="s">
        <v>3240</v>
      </c>
    </row>
    <row r="140" ht="12.0" customHeight="1">
      <c r="A140" s="20" t="s">
        <v>756</v>
      </c>
      <c r="B140" s="19" t="str">
        <f>VLOOKUP(A140,SUB!A:B,2,FALSE)</f>
        <v>303</v>
      </c>
      <c r="C140" s="19" t="str">
        <f t="shared" si="3"/>
        <v>303</v>
      </c>
      <c r="D140" s="19" t="str">
        <f t="shared" si="9"/>
        <v>30X</v>
      </c>
      <c r="E140" s="19" t="str">
        <f t="shared" si="5"/>
        <v/>
      </c>
      <c r="F140" s="19" t="str">
        <f t="shared" si="6"/>
        <v>TRUE</v>
      </c>
      <c r="G140" s="19" t="str">
        <f t="shared" si="7"/>
        <v>0</v>
      </c>
      <c r="H140" s="20" t="s">
        <v>756</v>
      </c>
      <c r="I140" s="20" t="s">
        <v>3324</v>
      </c>
      <c r="L140" s="20" t="s">
        <v>206</v>
      </c>
      <c r="M140" s="20" t="s">
        <v>206</v>
      </c>
      <c r="N140" s="20" t="s">
        <v>206</v>
      </c>
      <c r="O140" s="20" t="s">
        <v>206</v>
      </c>
      <c r="P140" s="20" t="s">
        <v>206</v>
      </c>
      <c r="Q140" s="20" t="s">
        <v>206</v>
      </c>
      <c r="R140" s="20" t="s">
        <v>206</v>
      </c>
      <c r="X140" s="27" t="str">
        <f t="shared" ref="X140:AK140" si="142">"kiss=""" &amp; JOIN(""" or kiss=""", FILTER($I:$I,$A:$A=$A140,J:J="1")) &amp; """"</f>
        <v>kiss="ska 200*" or kiss="ska 326*" or kiss="ska 464*"</v>
      </c>
      <c r="Y140" s="27" t="str">
        <f t="shared" si="142"/>
        <v>kiss="ska 200*" or kiss="ska 326*" or kiss="ska 464*" or kiss="soz 475.5"</v>
      </c>
      <c r="Z140" s="27" t="str">
        <f t="shared" si="142"/>
        <v>kiss="ska 200*" or kiss="ska 326*" or kiss="ska 464*" or kiss="ska 628*" or kiss="ska 862*" or kiss="soz 475.5"</v>
      </c>
      <c r="AA140" s="27" t="str">
        <f t="shared" si="142"/>
        <v>kiss="ska 200*" or kiss="ska 326*" or kiss="ska 464*" or kiss="ska 628*" or kiss="ska 862*" or kiss="soz 475.5"</v>
      </c>
      <c r="AB140" s="27" t="str">
        <f t="shared" si="142"/>
        <v>kiss="ska 200*" or kiss="ska 326*" or kiss="ska 464*" or kiss="ska 628*" or kiss="ska 862*" or kiss="soz 475.5"</v>
      </c>
      <c r="AC140" s="27" t="str">
        <f t="shared" si="142"/>
        <v>kiss="ska 200*" or kiss="ska 326*" or kiss="ska 464*" or kiss="ska 628*" or kiss="ska 862*" or kiss="soz 475.5"</v>
      </c>
      <c r="AD140" s="27" t="str">
        <f t="shared" si="142"/>
        <v>kiss="ska 200*" or kiss="ska 326*" or kiss="ska 464*" or kiss="ska 628*" or kiss="ska 862*" or kiss="soz 475.5"</v>
      </c>
      <c r="AE140" s="27" t="str">
        <f t="shared" si="142"/>
        <v>kiss="ska 200*" or kiss="ska 326*" or kiss="ska 464*" or kiss="ska 628*" or kiss="ska 862*" or kiss="soz 475.5"</v>
      </c>
      <c r="AF140" s="27" t="str">
        <f t="shared" si="142"/>
        <v>kiss="ska 200*" or kiss="ska 326*" or kiss="ska 464*" or kiss="ska 628*" or kiss="ska 862*" or kiss="soz 475.5"</v>
      </c>
      <c r="AG140" s="27" t="str">
        <f t="shared" si="142"/>
        <v>kiss="soz 475.5"</v>
      </c>
      <c r="AH140" s="27" t="str">
        <f t="shared" si="142"/>
        <v>#N/A</v>
      </c>
      <c r="AI140" s="27" t="str">
        <f t="shared" si="142"/>
        <v>#N/A</v>
      </c>
      <c r="AJ140" s="27" t="str">
        <f t="shared" si="142"/>
        <v>#N/A</v>
      </c>
      <c r="AK140" s="27" t="str">
        <f t="shared" si="142"/>
        <v>#N/A</v>
      </c>
      <c r="AL140" s="27" t="s">
        <v>3240</v>
      </c>
    </row>
    <row r="141" ht="12.0" customHeight="1">
      <c r="A141" s="20" t="s">
        <v>756</v>
      </c>
      <c r="B141" s="19" t="str">
        <f>VLOOKUP(A141,SUB!A:B,2,FALSE)</f>
        <v>303</v>
      </c>
      <c r="C141" s="19" t="str">
        <f t="shared" si="3"/>
        <v>303</v>
      </c>
      <c r="D141" s="19" t="str">
        <f t="shared" si="9"/>
        <v>30X</v>
      </c>
      <c r="E141" s="19" t="str">
        <f t="shared" si="5"/>
        <v/>
      </c>
      <c r="F141" s="19" t="str">
        <f t="shared" si="6"/>
        <v>TRUE</v>
      </c>
      <c r="G141" s="19" t="str">
        <f t="shared" si="7"/>
        <v>0</v>
      </c>
      <c r="H141" s="20" t="s">
        <v>756</v>
      </c>
      <c r="I141" s="20" t="s">
        <v>3346</v>
      </c>
      <c r="K141" s="20" t="s">
        <v>206</v>
      </c>
      <c r="L141" s="20" t="s">
        <v>206</v>
      </c>
      <c r="M141" s="20" t="s">
        <v>206</v>
      </c>
      <c r="N141" s="20" t="s">
        <v>206</v>
      </c>
      <c r="O141" s="20" t="s">
        <v>206</v>
      </c>
      <c r="P141" s="20" t="s">
        <v>206</v>
      </c>
      <c r="Q141" s="20" t="s">
        <v>206</v>
      </c>
      <c r="R141" s="20" t="s">
        <v>206</v>
      </c>
      <c r="S141" s="20" t="s">
        <v>206</v>
      </c>
      <c r="X141" s="27" t="str">
        <f t="shared" ref="X141:AK141" si="143">"kiss=""" &amp; JOIN(""" or kiss=""", FILTER($I:$I,$A:$A=$A141,J:J="1")) &amp; """"</f>
        <v>kiss="ska 200*" or kiss="ska 326*" or kiss="ska 464*"</v>
      </c>
      <c r="Y141" s="27" t="str">
        <f t="shared" si="143"/>
        <v>kiss="ska 200*" or kiss="ska 326*" or kiss="ska 464*" or kiss="soz 475.5"</v>
      </c>
      <c r="Z141" s="27" t="str">
        <f t="shared" si="143"/>
        <v>kiss="ska 200*" or kiss="ska 326*" or kiss="ska 464*" or kiss="ska 628*" or kiss="ska 862*" or kiss="soz 475.5"</v>
      </c>
      <c r="AA141" s="27" t="str">
        <f t="shared" si="143"/>
        <v>kiss="ska 200*" or kiss="ska 326*" or kiss="ska 464*" or kiss="ska 628*" or kiss="ska 862*" or kiss="soz 475.5"</v>
      </c>
      <c r="AB141" s="27" t="str">
        <f t="shared" si="143"/>
        <v>kiss="ska 200*" or kiss="ska 326*" or kiss="ska 464*" or kiss="ska 628*" or kiss="ska 862*" or kiss="soz 475.5"</v>
      </c>
      <c r="AC141" s="27" t="str">
        <f t="shared" si="143"/>
        <v>kiss="ska 200*" or kiss="ska 326*" or kiss="ska 464*" or kiss="ska 628*" or kiss="ska 862*" or kiss="soz 475.5"</v>
      </c>
      <c r="AD141" s="27" t="str">
        <f t="shared" si="143"/>
        <v>kiss="ska 200*" or kiss="ska 326*" or kiss="ska 464*" or kiss="ska 628*" or kiss="ska 862*" or kiss="soz 475.5"</v>
      </c>
      <c r="AE141" s="27" t="str">
        <f t="shared" si="143"/>
        <v>kiss="ska 200*" or kiss="ska 326*" or kiss="ska 464*" or kiss="ska 628*" or kiss="ska 862*" or kiss="soz 475.5"</v>
      </c>
      <c r="AF141" s="27" t="str">
        <f t="shared" si="143"/>
        <v>kiss="ska 200*" or kiss="ska 326*" or kiss="ska 464*" or kiss="ska 628*" or kiss="ska 862*" or kiss="soz 475.5"</v>
      </c>
      <c r="AG141" s="27" t="str">
        <f t="shared" si="143"/>
        <v>kiss="soz 475.5"</v>
      </c>
      <c r="AH141" s="27" t="str">
        <f t="shared" si="143"/>
        <v>#N/A</v>
      </c>
      <c r="AI141" s="27" t="str">
        <f t="shared" si="143"/>
        <v>#N/A</v>
      </c>
      <c r="AJ141" s="27" t="str">
        <f t="shared" si="143"/>
        <v>#N/A</v>
      </c>
      <c r="AK141" s="27" t="str">
        <f t="shared" si="143"/>
        <v>#N/A</v>
      </c>
      <c r="AL141" s="27" t="s">
        <v>3240</v>
      </c>
    </row>
    <row r="142" ht="12.0" customHeight="1">
      <c r="A142" s="20" t="s">
        <v>780</v>
      </c>
      <c r="B142" s="19" t="str">
        <f>VLOOKUP(A142,SUB!A:B,2,FALSE)</f>
        <v>304.1</v>
      </c>
      <c r="C142" s="19" t="str">
        <f t="shared" si="3"/>
        <v>304.1</v>
      </c>
      <c r="D142" s="19" t="str">
        <f t="shared" si="9"/>
        <v>304.X</v>
      </c>
      <c r="E142" s="19" t="str">
        <f t="shared" si="5"/>
        <v/>
      </c>
      <c r="F142" s="19" t="str">
        <f t="shared" si="6"/>
        <v>TRUE</v>
      </c>
      <c r="G142" s="19" t="str">
        <f t="shared" si="7"/>
        <v>0</v>
      </c>
      <c r="H142" s="20" t="s">
        <v>780</v>
      </c>
      <c r="I142" s="20" t="s">
        <v>3367</v>
      </c>
      <c r="K142" s="20" t="s">
        <v>206</v>
      </c>
      <c r="L142" s="20" t="s">
        <v>206</v>
      </c>
      <c r="M142" s="20" t="s">
        <v>206</v>
      </c>
      <c r="N142" s="20" t="s">
        <v>206</v>
      </c>
      <c r="O142" s="20" t="s">
        <v>206</v>
      </c>
      <c r="P142" s="20" t="s">
        <v>206</v>
      </c>
      <c r="Q142" s="20" t="s">
        <v>206</v>
      </c>
      <c r="R142" s="20" t="s">
        <v>206</v>
      </c>
      <c r="S142" s="20" t="s">
        <v>206</v>
      </c>
      <c r="X142" s="27" t="str">
        <f t="shared" ref="X142:AK142" si="144">"kiss=""" &amp; JOIN(""" or kiss=""", FILTER($I:$I,$A:$A=$A142,J:J="1")) &amp; """"</f>
        <v>#N/A</v>
      </c>
      <c r="Y142" s="27" t="str">
        <f t="shared" si="144"/>
        <v>kiss="ska 932*"</v>
      </c>
      <c r="Z142" s="27" t="str">
        <f t="shared" si="144"/>
        <v>kiss="ska 932*"</v>
      </c>
      <c r="AA142" s="27" t="str">
        <f t="shared" si="144"/>
        <v>kiss="ska 932*"</v>
      </c>
      <c r="AB142" s="27" t="str">
        <f t="shared" si="144"/>
        <v>kiss="ska 932*"</v>
      </c>
      <c r="AC142" s="27" t="str">
        <f t="shared" si="144"/>
        <v>kiss="ska 932*"</v>
      </c>
      <c r="AD142" s="27" t="str">
        <f t="shared" si="144"/>
        <v>kiss="ska 932*"</v>
      </c>
      <c r="AE142" s="27" t="str">
        <f t="shared" si="144"/>
        <v>kiss="ska 932*"</v>
      </c>
      <c r="AF142" s="27" t="str">
        <f t="shared" si="144"/>
        <v>kiss="ska 932*"</v>
      </c>
      <c r="AG142" s="27" t="str">
        <f t="shared" si="144"/>
        <v>kiss="ska 932*"</v>
      </c>
      <c r="AH142" s="27" t="str">
        <f t="shared" si="144"/>
        <v>#N/A</v>
      </c>
      <c r="AI142" s="27" t="str">
        <f t="shared" si="144"/>
        <v>#N/A</v>
      </c>
      <c r="AJ142" s="27" t="str">
        <f t="shared" si="144"/>
        <v>#N/A</v>
      </c>
      <c r="AK142" s="27" t="str">
        <f t="shared" si="144"/>
        <v>#N/A</v>
      </c>
      <c r="AL142" s="27" t="s">
        <v>3391</v>
      </c>
    </row>
    <row r="143" ht="12.0" customHeight="1">
      <c r="A143" s="20" t="s">
        <v>815</v>
      </c>
      <c r="B143" s="19" t="str">
        <f>VLOOKUP(A143,SUB!A:B,2,FALSE)</f>
        <v>304.61</v>
      </c>
      <c r="C143" s="19" t="str">
        <f t="shared" si="3"/>
        <v>304.61</v>
      </c>
      <c r="D143" s="19" t="str">
        <f t="shared" si="9"/>
        <v>304.6X</v>
      </c>
      <c r="E143" s="19" t="str">
        <f t="shared" si="5"/>
        <v/>
      </c>
      <c r="F143" s="19" t="str">
        <f t="shared" si="6"/>
        <v>TRUE</v>
      </c>
      <c r="G143" s="19" t="str">
        <f t="shared" si="7"/>
        <v>0</v>
      </c>
      <c r="H143" s="20" t="s">
        <v>815</v>
      </c>
      <c r="I143" s="20" t="s">
        <v>3406</v>
      </c>
      <c r="J143" s="20" t="s">
        <v>206</v>
      </c>
      <c r="L143" s="20" t="s">
        <v>206</v>
      </c>
      <c r="M143" s="20" t="s">
        <v>206</v>
      </c>
      <c r="N143" s="20" t="s">
        <v>206</v>
      </c>
      <c r="O143" s="20" t="s">
        <v>206</v>
      </c>
      <c r="P143" s="20" t="s">
        <v>206</v>
      </c>
      <c r="Q143" s="20" t="s">
        <v>206</v>
      </c>
      <c r="R143" s="20" t="s">
        <v>206</v>
      </c>
      <c r="X143" s="27" t="str">
        <f t="shared" ref="X143:AK143" si="145">"kiss=""" &amp; JOIN(""" or kiss=""", FILTER($I:$I,$A:$A=$A143,J:J="1")) &amp; """"</f>
        <v>kiss="ska 180.100"</v>
      </c>
      <c r="Y143" s="27" t="str">
        <f t="shared" si="145"/>
        <v>#N/A</v>
      </c>
      <c r="Z143" s="27" t="str">
        <f t="shared" si="145"/>
        <v>kiss="ska 180.100"</v>
      </c>
      <c r="AA143" s="27" t="str">
        <f t="shared" si="145"/>
        <v>kiss="ska 180.100"</v>
      </c>
      <c r="AB143" s="27" t="str">
        <f t="shared" si="145"/>
        <v>kiss="ska 180.100"</v>
      </c>
      <c r="AC143" s="27" t="str">
        <f t="shared" si="145"/>
        <v>kiss="ska 180.100"</v>
      </c>
      <c r="AD143" s="27" t="str">
        <f t="shared" si="145"/>
        <v>kiss="ska 180.100"</v>
      </c>
      <c r="AE143" s="27" t="str">
        <f t="shared" si="145"/>
        <v>kiss="ska 180.100"</v>
      </c>
      <c r="AF143" s="27" t="str">
        <f t="shared" si="145"/>
        <v>kiss="ska 180.100"</v>
      </c>
      <c r="AG143" s="27" t="str">
        <f t="shared" si="145"/>
        <v>#N/A</v>
      </c>
      <c r="AH143" s="27" t="str">
        <f t="shared" si="145"/>
        <v>#N/A</v>
      </c>
      <c r="AI143" s="27" t="str">
        <f t="shared" si="145"/>
        <v>#N/A</v>
      </c>
      <c r="AJ143" s="27" t="str">
        <f t="shared" si="145"/>
        <v>#N/A</v>
      </c>
      <c r="AK143" s="27" t="str">
        <f t="shared" si="145"/>
        <v>#N/A</v>
      </c>
      <c r="AL143" s="27" t="s">
        <v>3419</v>
      </c>
    </row>
    <row r="144" ht="12.0" customHeight="1">
      <c r="A144" s="20" t="s">
        <v>828</v>
      </c>
      <c r="B144" s="19" t="str">
        <f>VLOOKUP(A144,SUB!A:B,2,FALSE)</f>
        <v>304.62</v>
      </c>
      <c r="C144" s="19" t="str">
        <f t="shared" si="3"/>
        <v>304.62</v>
      </c>
      <c r="D144" s="19" t="str">
        <f t="shared" si="9"/>
        <v>304.6X</v>
      </c>
      <c r="E144" s="19" t="str">
        <f t="shared" si="5"/>
        <v/>
      </c>
      <c r="F144" s="19" t="str">
        <f t="shared" si="6"/>
        <v>TRUE</v>
      </c>
      <c r="G144" s="19" t="str">
        <f t="shared" si="7"/>
        <v>0</v>
      </c>
      <c r="H144" s="20" t="s">
        <v>828</v>
      </c>
      <c r="I144" s="20" t="s">
        <v>3429</v>
      </c>
      <c r="J144" s="20" t="s">
        <v>206</v>
      </c>
      <c r="L144" s="20" t="s">
        <v>206</v>
      </c>
      <c r="M144" s="20" t="s">
        <v>206</v>
      </c>
      <c r="N144" s="20" t="s">
        <v>206</v>
      </c>
      <c r="O144" s="20" t="s">
        <v>206</v>
      </c>
      <c r="P144" s="20" t="s">
        <v>206</v>
      </c>
      <c r="Q144" s="20" t="s">
        <v>206</v>
      </c>
      <c r="R144" s="20" t="s">
        <v>206</v>
      </c>
      <c r="X144" s="27" t="str">
        <f t="shared" ref="X144:AK144" si="146">"kiss=""" &amp; JOIN(""" or kiss=""", FILTER($I:$I,$A:$A=$A144,J:J="1")) &amp; """"</f>
        <v>kiss="ska 310.100"</v>
      </c>
      <c r="Y144" s="27" t="str">
        <f t="shared" si="146"/>
        <v>#N/A</v>
      </c>
      <c r="Z144" s="27" t="str">
        <f t="shared" si="146"/>
        <v>kiss="ska 310.100"</v>
      </c>
      <c r="AA144" s="27" t="str">
        <f t="shared" si="146"/>
        <v>kiss="ska 310.100"</v>
      </c>
      <c r="AB144" s="27" t="str">
        <f t="shared" si="146"/>
        <v>kiss="ska 310.100"</v>
      </c>
      <c r="AC144" s="27" t="str">
        <f t="shared" si="146"/>
        <v>kiss="ska 310.100"</v>
      </c>
      <c r="AD144" s="27" t="str">
        <f t="shared" si="146"/>
        <v>kiss="ska 310.100"</v>
      </c>
      <c r="AE144" s="27" t="str">
        <f t="shared" si="146"/>
        <v>kiss="ska 310.100"</v>
      </c>
      <c r="AF144" s="27" t="str">
        <f t="shared" si="146"/>
        <v>kiss="ska 310.100"</v>
      </c>
      <c r="AG144" s="27" t="str">
        <f t="shared" si="146"/>
        <v>#N/A</v>
      </c>
      <c r="AH144" s="27" t="str">
        <f t="shared" si="146"/>
        <v>#N/A</v>
      </c>
      <c r="AI144" s="27" t="str">
        <f t="shared" si="146"/>
        <v>#N/A</v>
      </c>
      <c r="AJ144" s="27" t="str">
        <f t="shared" si="146"/>
        <v>#N/A</v>
      </c>
      <c r="AK144" s="27" t="str">
        <f t="shared" si="146"/>
        <v>#N/A</v>
      </c>
      <c r="AL144" s="27" t="s">
        <v>3443</v>
      </c>
    </row>
    <row r="145" ht="12.0" customHeight="1">
      <c r="A145" s="20" t="s">
        <v>837</v>
      </c>
      <c r="B145" s="19" t="str">
        <f>VLOOKUP(A145,SUB!A:B,2,FALSE)</f>
        <v>304.63</v>
      </c>
      <c r="C145" s="19" t="str">
        <f t="shared" si="3"/>
        <v>304.63</v>
      </c>
      <c r="D145" s="19" t="str">
        <f t="shared" si="9"/>
        <v>304.6X</v>
      </c>
      <c r="E145" s="19" t="str">
        <f t="shared" si="5"/>
        <v/>
      </c>
      <c r="F145" s="19" t="str">
        <f t="shared" si="6"/>
        <v>TRUE</v>
      </c>
      <c r="G145" s="19" t="str">
        <f t="shared" si="7"/>
        <v>0</v>
      </c>
      <c r="H145" s="20" t="s">
        <v>837</v>
      </c>
      <c r="I145" s="20" t="s">
        <v>3449</v>
      </c>
      <c r="J145" s="20" t="s">
        <v>206</v>
      </c>
      <c r="L145" s="20" t="s">
        <v>206</v>
      </c>
      <c r="M145" s="20" t="s">
        <v>206</v>
      </c>
      <c r="N145" s="20" t="s">
        <v>206</v>
      </c>
      <c r="O145" s="20" t="s">
        <v>206</v>
      </c>
      <c r="P145" s="20" t="s">
        <v>206</v>
      </c>
      <c r="Q145" s="20" t="s">
        <v>206</v>
      </c>
      <c r="R145" s="20" t="s">
        <v>206</v>
      </c>
      <c r="X145" s="27" t="str">
        <f t="shared" ref="X145:AK145" si="147">"kiss=""" &amp; JOIN(""" or kiss=""", FILTER($I:$I,$A:$A=$A145,J:J="1")) &amp; """"</f>
        <v>kiss="ska 441.100"</v>
      </c>
      <c r="Y145" s="27" t="str">
        <f t="shared" si="147"/>
        <v>#N/A</v>
      </c>
      <c r="Z145" s="27" t="str">
        <f t="shared" si="147"/>
        <v>kiss="ska 441.100"</v>
      </c>
      <c r="AA145" s="27" t="str">
        <f t="shared" si="147"/>
        <v>kiss="ska 441.100"</v>
      </c>
      <c r="AB145" s="27" t="str">
        <f t="shared" si="147"/>
        <v>kiss="ska 441.100"</v>
      </c>
      <c r="AC145" s="27" t="str">
        <f t="shared" si="147"/>
        <v>kiss="ska 441.100"</v>
      </c>
      <c r="AD145" s="27" t="str">
        <f t="shared" si="147"/>
        <v>kiss="ska 441.100"</v>
      </c>
      <c r="AE145" s="27" t="str">
        <f t="shared" si="147"/>
        <v>kiss="ska 441.100"</v>
      </c>
      <c r="AF145" s="27" t="str">
        <f t="shared" si="147"/>
        <v>kiss="ska 441.100"</v>
      </c>
      <c r="AG145" s="27" t="str">
        <f t="shared" si="147"/>
        <v>#N/A</v>
      </c>
      <c r="AH145" s="27" t="str">
        <f t="shared" si="147"/>
        <v>#N/A</v>
      </c>
      <c r="AI145" s="27" t="str">
        <f t="shared" si="147"/>
        <v>#N/A</v>
      </c>
      <c r="AJ145" s="27" t="str">
        <f t="shared" si="147"/>
        <v>#N/A</v>
      </c>
      <c r="AK145" s="27" t="str">
        <f t="shared" si="147"/>
        <v>#N/A</v>
      </c>
      <c r="AL145" s="27" t="s">
        <v>3461</v>
      </c>
    </row>
    <row r="146" ht="12.0" customHeight="1">
      <c r="A146" s="20" t="s">
        <v>848</v>
      </c>
      <c r="B146" s="19" t="str">
        <f>VLOOKUP(A146,SUB!A:B,2,FALSE)</f>
        <v>304.64</v>
      </c>
      <c r="C146" s="19" t="str">
        <f t="shared" si="3"/>
        <v>304.64</v>
      </c>
      <c r="D146" s="19" t="str">
        <f t="shared" si="9"/>
        <v>304.6X</v>
      </c>
      <c r="E146" s="19" t="str">
        <f t="shared" si="5"/>
        <v/>
      </c>
      <c r="F146" s="19" t="str">
        <f t="shared" si="6"/>
        <v>TRUE</v>
      </c>
      <c r="G146" s="19" t="str">
        <f t="shared" si="7"/>
        <v>0</v>
      </c>
      <c r="H146" s="20" t="s">
        <v>848</v>
      </c>
      <c r="I146" s="20" t="s">
        <v>3470</v>
      </c>
      <c r="J146" s="20" t="s">
        <v>206</v>
      </c>
      <c r="L146" s="20" t="s">
        <v>206</v>
      </c>
      <c r="M146" s="20" t="s">
        <v>206</v>
      </c>
      <c r="N146" s="20" t="s">
        <v>206</v>
      </c>
      <c r="O146" s="20" t="s">
        <v>206</v>
      </c>
      <c r="P146" s="20" t="s">
        <v>206</v>
      </c>
      <c r="Q146" s="20" t="s">
        <v>206</v>
      </c>
      <c r="R146" s="20" t="s">
        <v>206</v>
      </c>
      <c r="X146" s="27" t="str">
        <f t="shared" ref="X146:AK146" si="148">"kiss=""" &amp; JOIN(""" or kiss=""", FILTER($I:$I,$A:$A=$A146,J:J="1")) &amp; """"</f>
        <v>kiss="ska 577*" or kiss="ska 578"</v>
      </c>
      <c r="Y146" s="27" t="str">
        <f t="shared" si="148"/>
        <v>#N/A</v>
      </c>
      <c r="Z146" s="27" t="str">
        <f t="shared" si="148"/>
        <v>kiss="ska 577*" or kiss="ska 578"</v>
      </c>
      <c r="AA146" s="27" t="str">
        <f t="shared" si="148"/>
        <v>kiss="ska 577*" or kiss="ska 578"</v>
      </c>
      <c r="AB146" s="27" t="str">
        <f t="shared" si="148"/>
        <v>kiss="ska 577*" or kiss="ska 578"</v>
      </c>
      <c r="AC146" s="27" t="str">
        <f t="shared" si="148"/>
        <v>kiss="ska 577*" or kiss="ska 578"</v>
      </c>
      <c r="AD146" s="27" t="str">
        <f t="shared" si="148"/>
        <v>kiss="ska 577*" or kiss="ska 578"</v>
      </c>
      <c r="AE146" s="27" t="str">
        <f t="shared" si="148"/>
        <v>kiss="ska 577*" or kiss="ska 578"</v>
      </c>
      <c r="AF146" s="27" t="str">
        <f t="shared" si="148"/>
        <v>kiss="ska 577*" or kiss="ska 578"</v>
      </c>
      <c r="AG146" s="27" t="str">
        <f t="shared" si="148"/>
        <v>#N/A</v>
      </c>
      <c r="AH146" s="27" t="str">
        <f t="shared" si="148"/>
        <v>#N/A</v>
      </c>
      <c r="AI146" s="27" t="str">
        <f t="shared" si="148"/>
        <v>#N/A</v>
      </c>
      <c r="AJ146" s="27" t="str">
        <f t="shared" si="148"/>
        <v>#N/A</v>
      </c>
      <c r="AK146" s="27" t="str">
        <f t="shared" si="148"/>
        <v>#N/A</v>
      </c>
      <c r="AL146" s="27" t="s">
        <v>3491</v>
      </c>
    </row>
    <row r="147" ht="12.0" customHeight="1">
      <c r="A147" s="20" t="s">
        <v>848</v>
      </c>
      <c r="B147" s="19" t="str">
        <f>VLOOKUP(A147,SUB!A:B,2,FALSE)</f>
        <v>304.64</v>
      </c>
      <c r="C147" s="19" t="str">
        <f t="shared" si="3"/>
        <v>304.64</v>
      </c>
      <c r="D147" s="19" t="str">
        <f t="shared" si="9"/>
        <v>304.6X</v>
      </c>
      <c r="E147" s="19" t="str">
        <f t="shared" si="5"/>
        <v/>
      </c>
      <c r="F147" s="19" t="str">
        <f t="shared" si="6"/>
        <v>TRUE</v>
      </c>
      <c r="G147" s="19" t="str">
        <f t="shared" si="7"/>
        <v>0</v>
      </c>
      <c r="H147" s="20" t="s">
        <v>848</v>
      </c>
      <c r="I147" s="20" t="s">
        <v>3499</v>
      </c>
      <c r="J147" s="20" t="s">
        <v>206</v>
      </c>
      <c r="L147" s="20" t="s">
        <v>206</v>
      </c>
      <c r="M147" s="20" t="s">
        <v>206</v>
      </c>
      <c r="N147" s="20" t="s">
        <v>206</v>
      </c>
      <c r="O147" s="20" t="s">
        <v>206</v>
      </c>
      <c r="P147" s="20" t="s">
        <v>206</v>
      </c>
      <c r="Q147" s="20" t="s">
        <v>206</v>
      </c>
      <c r="R147" s="20" t="s">
        <v>206</v>
      </c>
      <c r="X147" s="27" t="str">
        <f t="shared" ref="X147:AK147" si="149">"kiss=""" &amp; JOIN(""" or kiss=""", FILTER($I:$I,$A:$A=$A147,J:J="1")) &amp; """"</f>
        <v>kiss="ska 577*" or kiss="ska 578"</v>
      </c>
      <c r="Y147" s="27" t="str">
        <f t="shared" si="149"/>
        <v>#N/A</v>
      </c>
      <c r="Z147" s="27" t="str">
        <f t="shared" si="149"/>
        <v>kiss="ska 577*" or kiss="ska 578"</v>
      </c>
      <c r="AA147" s="27" t="str">
        <f t="shared" si="149"/>
        <v>kiss="ska 577*" or kiss="ska 578"</v>
      </c>
      <c r="AB147" s="27" t="str">
        <f t="shared" si="149"/>
        <v>kiss="ska 577*" or kiss="ska 578"</v>
      </c>
      <c r="AC147" s="27" t="str">
        <f t="shared" si="149"/>
        <v>kiss="ska 577*" or kiss="ska 578"</v>
      </c>
      <c r="AD147" s="27" t="str">
        <f t="shared" si="149"/>
        <v>kiss="ska 577*" or kiss="ska 578"</v>
      </c>
      <c r="AE147" s="27" t="str">
        <f t="shared" si="149"/>
        <v>kiss="ska 577*" or kiss="ska 578"</v>
      </c>
      <c r="AF147" s="27" t="str">
        <f t="shared" si="149"/>
        <v>kiss="ska 577*" or kiss="ska 578"</v>
      </c>
      <c r="AG147" s="27" t="str">
        <f t="shared" si="149"/>
        <v>#N/A</v>
      </c>
      <c r="AH147" s="27" t="str">
        <f t="shared" si="149"/>
        <v>#N/A</v>
      </c>
      <c r="AI147" s="27" t="str">
        <f t="shared" si="149"/>
        <v>#N/A</v>
      </c>
      <c r="AJ147" s="27" t="str">
        <f t="shared" si="149"/>
        <v>#N/A</v>
      </c>
      <c r="AK147" s="27" t="str">
        <f t="shared" si="149"/>
        <v>#N/A</v>
      </c>
      <c r="AL147" s="27" t="s">
        <v>3491</v>
      </c>
    </row>
    <row r="148" ht="12.0" customHeight="1">
      <c r="A148" s="20" t="s">
        <v>862</v>
      </c>
      <c r="B148" s="19" t="str">
        <f>VLOOKUP(A148,SUB!A:B,2,FALSE)</f>
        <v>304.65</v>
      </c>
      <c r="C148" s="19" t="str">
        <f t="shared" si="3"/>
        <v>304.65</v>
      </c>
      <c r="D148" s="19" t="str">
        <f t="shared" si="9"/>
        <v>304.6X</v>
      </c>
      <c r="E148" s="19" t="str">
        <f t="shared" si="5"/>
        <v/>
      </c>
      <c r="F148" s="19" t="str">
        <f t="shared" si="6"/>
        <v>TRUE</v>
      </c>
      <c r="G148" s="19" t="str">
        <f t="shared" si="7"/>
        <v>0</v>
      </c>
      <c r="H148" s="20" t="s">
        <v>862</v>
      </c>
      <c r="I148" s="20" t="s">
        <v>3470</v>
      </c>
      <c r="J148" s="20" t="s">
        <v>206</v>
      </c>
      <c r="L148" s="20" t="s">
        <v>206</v>
      </c>
      <c r="M148" s="20" t="s">
        <v>206</v>
      </c>
      <c r="N148" s="20" t="s">
        <v>206</v>
      </c>
      <c r="O148" s="20" t="s">
        <v>206</v>
      </c>
      <c r="P148" s="20" t="s">
        <v>206</v>
      </c>
      <c r="Q148" s="20" t="s">
        <v>206</v>
      </c>
      <c r="R148" s="20" t="s">
        <v>206</v>
      </c>
      <c r="X148" s="27" t="str">
        <f t="shared" ref="X148:AK148" si="150">"kiss=""" &amp; JOIN(""" or kiss=""", FILTER($I:$I,$A:$A=$A148,J:J="1")) &amp; """"</f>
        <v>kiss="ska 577*" or kiss="ska 578"</v>
      </c>
      <c r="Y148" s="27" t="str">
        <f t="shared" si="150"/>
        <v>kiss="soz 610*"</v>
      </c>
      <c r="Z148" s="27" t="str">
        <f t="shared" si="150"/>
        <v>kiss="ska 577*" or kiss="ska 578" or kiss="ska 834*" or kiss="ska 835*" or kiss="soz 610*"</v>
      </c>
      <c r="AA148" s="27" t="str">
        <f t="shared" si="150"/>
        <v>kiss="ska 577*" or kiss="ska 578" or kiss="ska 834*" or kiss="ska 835*" or kiss="soz 610*"</v>
      </c>
      <c r="AB148" s="27" t="str">
        <f t="shared" si="150"/>
        <v>kiss="ska 577*" or kiss="ska 578" or kiss="ska 834*" or kiss="ska 835*" or kiss="soz 610*"</v>
      </c>
      <c r="AC148" s="27" t="str">
        <f t="shared" si="150"/>
        <v>kiss="ska 577*" or kiss="ska 578" or kiss="ska 834*" or kiss="ska 835*" or kiss="soz 610*"</v>
      </c>
      <c r="AD148" s="27" t="str">
        <f t="shared" si="150"/>
        <v>kiss="ska 577*" or kiss="ska 578" or kiss="ska 834*" or kiss="ska 835*" or kiss="soz 610*"</v>
      </c>
      <c r="AE148" s="27" t="str">
        <f t="shared" si="150"/>
        <v>kiss="ska 577*" or kiss="ska 578" or kiss="ska 834*" or kiss="ska 835*" or kiss="soz 610*"</v>
      </c>
      <c r="AF148" s="27" t="str">
        <f t="shared" si="150"/>
        <v>kiss="ska 577*" or kiss="ska 578" or kiss="ska 834*" or kiss="ska 835*" or kiss="soz 610*"</v>
      </c>
      <c r="AG148" s="27" t="str">
        <f t="shared" si="150"/>
        <v>kiss="soz 610*"</v>
      </c>
      <c r="AH148" s="27" t="str">
        <f t="shared" si="150"/>
        <v>#N/A</v>
      </c>
      <c r="AI148" s="27" t="str">
        <f t="shared" si="150"/>
        <v>#N/A</v>
      </c>
      <c r="AJ148" s="27" t="str">
        <f t="shared" si="150"/>
        <v>#N/A</v>
      </c>
      <c r="AK148" s="27" t="str">
        <f t="shared" si="150"/>
        <v>#N/A</v>
      </c>
      <c r="AL148" s="27" t="s">
        <v>3546</v>
      </c>
    </row>
    <row r="149" ht="12.0" customHeight="1">
      <c r="A149" s="20" t="s">
        <v>862</v>
      </c>
      <c r="B149" s="19" t="str">
        <f>VLOOKUP(A149,SUB!A:B,2,FALSE)</f>
        <v>304.65</v>
      </c>
      <c r="C149" s="19" t="str">
        <f t="shared" si="3"/>
        <v>304.65</v>
      </c>
      <c r="D149" s="19" t="str">
        <f t="shared" si="9"/>
        <v>304.6X</v>
      </c>
      <c r="E149" s="19" t="str">
        <f t="shared" si="5"/>
        <v/>
      </c>
      <c r="F149" s="19" t="str">
        <f t="shared" si="6"/>
        <v>TRUE</v>
      </c>
      <c r="G149" s="19" t="str">
        <f t="shared" si="7"/>
        <v>0</v>
      </c>
      <c r="H149" s="20" t="s">
        <v>862</v>
      </c>
      <c r="I149" s="20" t="s">
        <v>3499</v>
      </c>
      <c r="J149" s="20" t="s">
        <v>206</v>
      </c>
      <c r="L149" s="20" t="s">
        <v>206</v>
      </c>
      <c r="M149" s="20" t="s">
        <v>206</v>
      </c>
      <c r="N149" s="20" t="s">
        <v>206</v>
      </c>
      <c r="O149" s="20" t="s">
        <v>206</v>
      </c>
      <c r="P149" s="20" t="s">
        <v>206</v>
      </c>
      <c r="Q149" s="20" t="s">
        <v>206</v>
      </c>
      <c r="R149" s="20" t="s">
        <v>206</v>
      </c>
      <c r="X149" s="27" t="str">
        <f t="shared" ref="X149:AK149" si="151">"kiss=""" &amp; JOIN(""" or kiss=""", FILTER($I:$I,$A:$A=$A149,J:J="1")) &amp; """"</f>
        <v>kiss="ska 577*" or kiss="ska 578"</v>
      </c>
      <c r="Y149" s="27" t="str">
        <f t="shared" si="151"/>
        <v>kiss="soz 610*"</v>
      </c>
      <c r="Z149" s="27" t="str">
        <f t="shared" si="151"/>
        <v>kiss="ska 577*" or kiss="ska 578" or kiss="ska 834*" or kiss="ska 835*" or kiss="soz 610*"</v>
      </c>
      <c r="AA149" s="27" t="str">
        <f t="shared" si="151"/>
        <v>kiss="ska 577*" or kiss="ska 578" or kiss="ska 834*" or kiss="ska 835*" or kiss="soz 610*"</v>
      </c>
      <c r="AB149" s="27" t="str">
        <f t="shared" si="151"/>
        <v>kiss="ska 577*" or kiss="ska 578" or kiss="ska 834*" or kiss="ska 835*" or kiss="soz 610*"</v>
      </c>
      <c r="AC149" s="27" t="str">
        <f t="shared" si="151"/>
        <v>kiss="ska 577*" or kiss="ska 578" or kiss="ska 834*" or kiss="ska 835*" or kiss="soz 610*"</v>
      </c>
      <c r="AD149" s="27" t="str">
        <f t="shared" si="151"/>
        <v>kiss="ska 577*" or kiss="ska 578" or kiss="ska 834*" or kiss="ska 835*" or kiss="soz 610*"</v>
      </c>
      <c r="AE149" s="27" t="str">
        <f t="shared" si="151"/>
        <v>kiss="ska 577*" or kiss="ska 578" or kiss="ska 834*" or kiss="ska 835*" or kiss="soz 610*"</v>
      </c>
      <c r="AF149" s="27" t="str">
        <f t="shared" si="151"/>
        <v>kiss="ska 577*" or kiss="ska 578" or kiss="ska 834*" or kiss="ska 835*" or kiss="soz 610*"</v>
      </c>
      <c r="AG149" s="27" t="str">
        <f t="shared" si="151"/>
        <v>kiss="soz 610*"</v>
      </c>
      <c r="AH149" s="27" t="str">
        <f t="shared" si="151"/>
        <v>#N/A</v>
      </c>
      <c r="AI149" s="27" t="str">
        <f t="shared" si="151"/>
        <v>#N/A</v>
      </c>
      <c r="AJ149" s="27" t="str">
        <f t="shared" si="151"/>
        <v>#N/A</v>
      </c>
      <c r="AK149" s="27" t="str">
        <f t="shared" si="151"/>
        <v>#N/A</v>
      </c>
      <c r="AL149" s="27" t="s">
        <v>3546</v>
      </c>
    </row>
    <row r="150" ht="12.0" customHeight="1">
      <c r="A150" s="20" t="s">
        <v>862</v>
      </c>
      <c r="B150" s="19" t="str">
        <f>VLOOKUP(A150,SUB!A:B,2,FALSE)</f>
        <v>304.65</v>
      </c>
      <c r="C150" s="19" t="str">
        <f t="shared" si="3"/>
        <v>304.65</v>
      </c>
      <c r="D150" s="19" t="str">
        <f t="shared" si="9"/>
        <v>304.6X</v>
      </c>
      <c r="E150" s="19" t="str">
        <f t="shared" si="5"/>
        <v/>
      </c>
      <c r="F150" s="19" t="str">
        <f t="shared" si="6"/>
        <v>TRUE</v>
      </c>
      <c r="G150" s="19" t="str">
        <f t="shared" si="7"/>
        <v>0</v>
      </c>
      <c r="H150" s="20" t="s">
        <v>862</v>
      </c>
      <c r="I150" s="20" t="s">
        <v>3590</v>
      </c>
      <c r="L150" s="20" t="s">
        <v>206</v>
      </c>
      <c r="M150" s="20" t="s">
        <v>206</v>
      </c>
      <c r="N150" s="20" t="s">
        <v>206</v>
      </c>
      <c r="O150" s="20" t="s">
        <v>206</v>
      </c>
      <c r="P150" s="20" t="s">
        <v>206</v>
      </c>
      <c r="Q150" s="20" t="s">
        <v>206</v>
      </c>
      <c r="R150" s="20" t="s">
        <v>206</v>
      </c>
      <c r="X150" s="27" t="str">
        <f t="shared" ref="X150:AK150" si="152">"kiss=""" &amp; JOIN(""" or kiss=""", FILTER($I:$I,$A:$A=$A150,J:J="1")) &amp; """"</f>
        <v>kiss="ska 577*" or kiss="ska 578"</v>
      </c>
      <c r="Y150" s="27" t="str">
        <f t="shared" si="152"/>
        <v>kiss="soz 610*"</v>
      </c>
      <c r="Z150" s="27" t="str">
        <f t="shared" si="152"/>
        <v>kiss="ska 577*" or kiss="ska 578" or kiss="ska 834*" or kiss="ska 835*" or kiss="soz 610*"</v>
      </c>
      <c r="AA150" s="27" t="str">
        <f t="shared" si="152"/>
        <v>kiss="ska 577*" or kiss="ska 578" or kiss="ska 834*" or kiss="ska 835*" or kiss="soz 610*"</v>
      </c>
      <c r="AB150" s="27" t="str">
        <f t="shared" si="152"/>
        <v>kiss="ska 577*" or kiss="ska 578" or kiss="ska 834*" or kiss="ska 835*" or kiss="soz 610*"</v>
      </c>
      <c r="AC150" s="27" t="str">
        <f t="shared" si="152"/>
        <v>kiss="ska 577*" or kiss="ska 578" or kiss="ska 834*" or kiss="ska 835*" or kiss="soz 610*"</v>
      </c>
      <c r="AD150" s="27" t="str">
        <f t="shared" si="152"/>
        <v>kiss="ska 577*" or kiss="ska 578" or kiss="ska 834*" or kiss="ska 835*" or kiss="soz 610*"</v>
      </c>
      <c r="AE150" s="27" t="str">
        <f t="shared" si="152"/>
        <v>kiss="ska 577*" or kiss="ska 578" or kiss="ska 834*" or kiss="ska 835*" or kiss="soz 610*"</v>
      </c>
      <c r="AF150" s="27" t="str">
        <f t="shared" si="152"/>
        <v>kiss="ska 577*" or kiss="ska 578" or kiss="ska 834*" or kiss="ska 835*" or kiss="soz 610*"</v>
      </c>
      <c r="AG150" s="27" t="str">
        <f t="shared" si="152"/>
        <v>kiss="soz 610*"</v>
      </c>
      <c r="AH150" s="27" t="str">
        <f t="shared" si="152"/>
        <v>#N/A</v>
      </c>
      <c r="AI150" s="27" t="str">
        <f t="shared" si="152"/>
        <v>#N/A</v>
      </c>
      <c r="AJ150" s="27" t="str">
        <f t="shared" si="152"/>
        <v>#N/A</v>
      </c>
      <c r="AK150" s="27" t="str">
        <f t="shared" si="152"/>
        <v>#N/A</v>
      </c>
      <c r="AL150" s="27" t="s">
        <v>3546</v>
      </c>
    </row>
    <row r="151" ht="12.0" customHeight="1">
      <c r="A151" s="20" t="s">
        <v>862</v>
      </c>
      <c r="B151" s="19" t="str">
        <f>VLOOKUP(A151,SUB!A:B,2,FALSE)</f>
        <v>304.65</v>
      </c>
      <c r="C151" s="19" t="str">
        <f t="shared" si="3"/>
        <v>304.65</v>
      </c>
      <c r="D151" s="19" t="str">
        <f t="shared" si="9"/>
        <v>304.6X</v>
      </c>
      <c r="E151" s="19" t="str">
        <f t="shared" si="5"/>
        <v/>
      </c>
      <c r="F151" s="19" t="str">
        <f t="shared" si="6"/>
        <v>TRUE</v>
      </c>
      <c r="G151" s="19" t="str">
        <f t="shared" si="7"/>
        <v>0</v>
      </c>
      <c r="H151" s="20" t="s">
        <v>862</v>
      </c>
      <c r="I151" s="20" t="s">
        <v>3615</v>
      </c>
      <c r="L151" s="20" t="s">
        <v>206</v>
      </c>
      <c r="M151" s="20" t="s">
        <v>206</v>
      </c>
      <c r="N151" s="20" t="s">
        <v>206</v>
      </c>
      <c r="O151" s="20" t="s">
        <v>206</v>
      </c>
      <c r="P151" s="20" t="s">
        <v>206</v>
      </c>
      <c r="Q151" s="20" t="s">
        <v>206</v>
      </c>
      <c r="R151" s="20" t="s">
        <v>206</v>
      </c>
      <c r="X151" s="27" t="str">
        <f t="shared" ref="X151:AK151" si="153">"kiss=""" &amp; JOIN(""" or kiss=""", FILTER($I:$I,$A:$A=$A151,J:J="1")) &amp; """"</f>
        <v>kiss="ska 577*" or kiss="ska 578"</v>
      </c>
      <c r="Y151" s="27" t="str">
        <f t="shared" si="153"/>
        <v>kiss="soz 610*"</v>
      </c>
      <c r="Z151" s="27" t="str">
        <f t="shared" si="153"/>
        <v>kiss="ska 577*" or kiss="ska 578" or kiss="ska 834*" or kiss="ska 835*" or kiss="soz 610*"</v>
      </c>
      <c r="AA151" s="27" t="str">
        <f t="shared" si="153"/>
        <v>kiss="ska 577*" or kiss="ska 578" or kiss="ska 834*" or kiss="ska 835*" or kiss="soz 610*"</v>
      </c>
      <c r="AB151" s="27" t="str">
        <f t="shared" si="153"/>
        <v>kiss="ska 577*" or kiss="ska 578" or kiss="ska 834*" or kiss="ska 835*" or kiss="soz 610*"</v>
      </c>
      <c r="AC151" s="27" t="str">
        <f t="shared" si="153"/>
        <v>kiss="ska 577*" or kiss="ska 578" or kiss="ska 834*" or kiss="ska 835*" or kiss="soz 610*"</v>
      </c>
      <c r="AD151" s="27" t="str">
        <f t="shared" si="153"/>
        <v>kiss="ska 577*" or kiss="ska 578" or kiss="ska 834*" or kiss="ska 835*" or kiss="soz 610*"</v>
      </c>
      <c r="AE151" s="27" t="str">
        <f t="shared" si="153"/>
        <v>kiss="ska 577*" or kiss="ska 578" or kiss="ska 834*" or kiss="ska 835*" or kiss="soz 610*"</v>
      </c>
      <c r="AF151" s="27" t="str">
        <f t="shared" si="153"/>
        <v>kiss="ska 577*" or kiss="ska 578" or kiss="ska 834*" or kiss="ska 835*" or kiss="soz 610*"</v>
      </c>
      <c r="AG151" s="27" t="str">
        <f t="shared" si="153"/>
        <v>kiss="soz 610*"</v>
      </c>
      <c r="AH151" s="27" t="str">
        <f t="shared" si="153"/>
        <v>#N/A</v>
      </c>
      <c r="AI151" s="27" t="str">
        <f t="shared" si="153"/>
        <v>#N/A</v>
      </c>
      <c r="AJ151" s="27" t="str">
        <f t="shared" si="153"/>
        <v>#N/A</v>
      </c>
      <c r="AK151" s="27" t="str">
        <f t="shared" si="153"/>
        <v>#N/A</v>
      </c>
      <c r="AL151" s="27" t="s">
        <v>3546</v>
      </c>
    </row>
    <row r="152" ht="12.0" customHeight="1">
      <c r="A152" s="20" t="s">
        <v>862</v>
      </c>
      <c r="B152" s="19" t="str">
        <f>VLOOKUP(A152,SUB!A:B,2,FALSE)</f>
        <v>304.65</v>
      </c>
      <c r="C152" s="19" t="str">
        <f t="shared" si="3"/>
        <v>304.65</v>
      </c>
      <c r="D152" s="19" t="str">
        <f t="shared" si="9"/>
        <v>304.6X</v>
      </c>
      <c r="E152" s="19" t="str">
        <f t="shared" si="5"/>
        <v/>
      </c>
      <c r="F152" s="19" t="str">
        <f t="shared" si="6"/>
        <v>TRUE</v>
      </c>
      <c r="G152" s="19" t="str">
        <f t="shared" si="7"/>
        <v>0</v>
      </c>
      <c r="H152" s="20" t="s">
        <v>862</v>
      </c>
      <c r="I152" s="20" t="s">
        <v>3639</v>
      </c>
      <c r="K152" s="20" t="s">
        <v>206</v>
      </c>
      <c r="L152" s="20" t="s">
        <v>206</v>
      </c>
      <c r="M152" s="20" t="s">
        <v>206</v>
      </c>
      <c r="N152" s="20" t="s">
        <v>206</v>
      </c>
      <c r="O152" s="20" t="s">
        <v>206</v>
      </c>
      <c r="P152" s="20" t="s">
        <v>206</v>
      </c>
      <c r="Q152" s="20" t="s">
        <v>206</v>
      </c>
      <c r="R152" s="20" t="s">
        <v>206</v>
      </c>
      <c r="S152" s="20" t="s">
        <v>206</v>
      </c>
      <c r="X152" s="27" t="str">
        <f t="shared" ref="X152:AK152" si="154">"kiss=""" &amp; JOIN(""" or kiss=""", FILTER($I:$I,$A:$A=$A152,J:J="1")) &amp; """"</f>
        <v>kiss="ska 577*" or kiss="ska 578"</v>
      </c>
      <c r="Y152" s="27" t="str">
        <f t="shared" si="154"/>
        <v>kiss="soz 610*"</v>
      </c>
      <c r="Z152" s="27" t="str">
        <f t="shared" si="154"/>
        <v>kiss="ska 577*" or kiss="ska 578" or kiss="ska 834*" or kiss="ska 835*" or kiss="soz 610*"</v>
      </c>
      <c r="AA152" s="27" t="str">
        <f t="shared" si="154"/>
        <v>kiss="ska 577*" or kiss="ska 578" or kiss="ska 834*" or kiss="ska 835*" or kiss="soz 610*"</v>
      </c>
      <c r="AB152" s="27" t="str">
        <f t="shared" si="154"/>
        <v>kiss="ska 577*" or kiss="ska 578" or kiss="ska 834*" or kiss="ska 835*" or kiss="soz 610*"</v>
      </c>
      <c r="AC152" s="27" t="str">
        <f t="shared" si="154"/>
        <v>kiss="ska 577*" or kiss="ska 578" or kiss="ska 834*" or kiss="ska 835*" or kiss="soz 610*"</v>
      </c>
      <c r="AD152" s="27" t="str">
        <f t="shared" si="154"/>
        <v>kiss="ska 577*" or kiss="ska 578" or kiss="ska 834*" or kiss="ska 835*" or kiss="soz 610*"</v>
      </c>
      <c r="AE152" s="27" t="str">
        <f t="shared" si="154"/>
        <v>kiss="ska 577*" or kiss="ska 578" or kiss="ska 834*" or kiss="ska 835*" or kiss="soz 610*"</v>
      </c>
      <c r="AF152" s="27" t="str">
        <f t="shared" si="154"/>
        <v>kiss="ska 577*" or kiss="ska 578" or kiss="ska 834*" or kiss="ska 835*" or kiss="soz 610*"</v>
      </c>
      <c r="AG152" s="27" t="str">
        <f t="shared" si="154"/>
        <v>kiss="soz 610*"</v>
      </c>
      <c r="AH152" s="27" t="str">
        <f t="shared" si="154"/>
        <v>#N/A</v>
      </c>
      <c r="AI152" s="27" t="str">
        <f t="shared" si="154"/>
        <v>#N/A</v>
      </c>
      <c r="AJ152" s="27" t="str">
        <f t="shared" si="154"/>
        <v>#N/A</v>
      </c>
      <c r="AK152" s="27" t="str">
        <f t="shared" si="154"/>
        <v>#N/A</v>
      </c>
      <c r="AL152" s="27" t="s">
        <v>3546</v>
      </c>
    </row>
    <row r="153" ht="12.0" customHeight="1">
      <c r="A153" s="20" t="s">
        <v>885</v>
      </c>
      <c r="B153" s="19" t="str">
        <f>VLOOKUP(A153,SUB!A:B,2,FALSE)</f>
        <v>304.81</v>
      </c>
      <c r="C153" s="19" t="str">
        <f t="shared" si="3"/>
        <v>304.81</v>
      </c>
      <c r="D153" s="19" t="str">
        <f t="shared" si="9"/>
        <v>304.8X</v>
      </c>
      <c r="E153" s="19" t="str">
        <f t="shared" si="5"/>
        <v/>
      </c>
      <c r="F153" s="19" t="str">
        <f t="shared" si="6"/>
        <v>TRUE</v>
      </c>
      <c r="G153" s="19" t="str">
        <f t="shared" si="7"/>
        <v>0</v>
      </c>
      <c r="H153" s="20" t="s">
        <v>885</v>
      </c>
      <c r="I153" s="20" t="s">
        <v>3677</v>
      </c>
      <c r="J153" s="20" t="s">
        <v>206</v>
      </c>
      <c r="L153" s="20" t="s">
        <v>206</v>
      </c>
      <c r="M153" s="20" t="s">
        <v>206</v>
      </c>
      <c r="N153" s="20" t="s">
        <v>206</v>
      </c>
      <c r="O153" s="20" t="s">
        <v>206</v>
      </c>
      <c r="P153" s="20" t="s">
        <v>206</v>
      </c>
      <c r="Q153" s="20" t="s">
        <v>206</v>
      </c>
      <c r="R153" s="20" t="s">
        <v>206</v>
      </c>
      <c r="X153" s="27" t="str">
        <f t="shared" ref="X153:AK153" si="155">"kiss=""" &amp; JOIN(""" or kiss=""", FILTER($I:$I,$A:$A=$A153,J:J="1")) &amp; """"</f>
        <v>kiss="ska 180.200"</v>
      </c>
      <c r="Y153" s="27" t="str">
        <f t="shared" si="155"/>
        <v>#N/A</v>
      </c>
      <c r="Z153" s="27" t="str">
        <f t="shared" si="155"/>
        <v>kiss="ska 180.200"</v>
      </c>
      <c r="AA153" s="27" t="str">
        <f t="shared" si="155"/>
        <v>kiss="ska 180.200"</v>
      </c>
      <c r="AB153" s="27" t="str">
        <f t="shared" si="155"/>
        <v>kiss="ska 180.200"</v>
      </c>
      <c r="AC153" s="27" t="str">
        <f t="shared" si="155"/>
        <v>kiss="ska 180.200"</v>
      </c>
      <c r="AD153" s="27" t="str">
        <f t="shared" si="155"/>
        <v>kiss="ska 180.200"</v>
      </c>
      <c r="AE153" s="27" t="str">
        <f t="shared" si="155"/>
        <v>kiss="ska 180.200"</v>
      </c>
      <c r="AF153" s="27" t="str">
        <f t="shared" si="155"/>
        <v>kiss="ska 180.200"</v>
      </c>
      <c r="AG153" s="27" t="str">
        <f t="shared" si="155"/>
        <v>#N/A</v>
      </c>
      <c r="AH153" s="27" t="str">
        <f t="shared" si="155"/>
        <v>#N/A</v>
      </c>
      <c r="AI153" s="27" t="str">
        <f t="shared" si="155"/>
        <v>#N/A</v>
      </c>
      <c r="AJ153" s="27" t="str">
        <f t="shared" si="155"/>
        <v>#N/A</v>
      </c>
      <c r="AK153" s="27" t="str">
        <f t="shared" si="155"/>
        <v>#N/A</v>
      </c>
      <c r="AL153" s="27" t="s">
        <v>3701</v>
      </c>
    </row>
    <row r="154" ht="12.0" customHeight="1">
      <c r="A154" s="20" t="s">
        <v>902</v>
      </c>
      <c r="B154" s="19" t="str">
        <f>VLOOKUP(A154,SUB!A:B,2,FALSE)</f>
        <v>304.83</v>
      </c>
      <c r="C154" s="19" t="str">
        <f t="shared" si="3"/>
        <v>304.83</v>
      </c>
      <c r="D154" s="19" t="str">
        <f t="shared" si="9"/>
        <v>304.8X</v>
      </c>
      <c r="E154" s="19" t="str">
        <f t="shared" si="5"/>
        <v/>
      </c>
      <c r="F154" s="19" t="str">
        <f t="shared" si="6"/>
        <v>TRUE</v>
      </c>
      <c r="G154" s="19" t="str">
        <f t="shared" si="7"/>
        <v>0</v>
      </c>
      <c r="H154" s="20" t="s">
        <v>902</v>
      </c>
      <c r="I154" s="20" t="s">
        <v>3711</v>
      </c>
      <c r="J154" s="20" t="s">
        <v>206</v>
      </c>
      <c r="L154" s="20" t="s">
        <v>206</v>
      </c>
      <c r="M154" s="20" t="s">
        <v>206</v>
      </c>
      <c r="N154" s="20" t="s">
        <v>206</v>
      </c>
      <c r="O154" s="20" t="s">
        <v>206</v>
      </c>
      <c r="P154" s="20" t="s">
        <v>206</v>
      </c>
      <c r="Q154" s="20" t="s">
        <v>206</v>
      </c>
      <c r="R154" s="20" t="s">
        <v>206</v>
      </c>
      <c r="X154" s="27" t="str">
        <f t="shared" ref="X154:AK154" si="156">"kiss=""" &amp; JOIN(""" or kiss=""", FILTER($I:$I,$A:$A=$A154,J:J="1")) &amp; """"</f>
        <v>kiss="ska 441.200"</v>
      </c>
      <c r="Y154" s="27" t="str">
        <f t="shared" si="156"/>
        <v>#N/A</v>
      </c>
      <c r="Z154" s="27" t="str">
        <f t="shared" si="156"/>
        <v>kiss="ska 441.200"</v>
      </c>
      <c r="AA154" s="27" t="str">
        <f t="shared" si="156"/>
        <v>kiss="ska 441.200"</v>
      </c>
      <c r="AB154" s="27" t="str">
        <f t="shared" si="156"/>
        <v>kiss="ska 441.200"</v>
      </c>
      <c r="AC154" s="27" t="str">
        <f t="shared" si="156"/>
        <v>kiss="ska 441.200"</v>
      </c>
      <c r="AD154" s="27" t="str">
        <f t="shared" si="156"/>
        <v>kiss="ska 441.200"</v>
      </c>
      <c r="AE154" s="27" t="str">
        <f t="shared" si="156"/>
        <v>kiss="ska 441.200"</v>
      </c>
      <c r="AF154" s="27" t="str">
        <f t="shared" si="156"/>
        <v>kiss="ska 441.200"</v>
      </c>
      <c r="AG154" s="27" t="str">
        <f t="shared" si="156"/>
        <v>#N/A</v>
      </c>
      <c r="AH154" s="27" t="str">
        <f t="shared" si="156"/>
        <v>#N/A</v>
      </c>
      <c r="AI154" s="27" t="str">
        <f t="shared" si="156"/>
        <v>#N/A</v>
      </c>
      <c r="AJ154" s="27" t="str">
        <f t="shared" si="156"/>
        <v>#N/A</v>
      </c>
      <c r="AK154" s="27" t="str">
        <f t="shared" si="156"/>
        <v>#N/A</v>
      </c>
      <c r="AL154" s="27" t="s">
        <v>3730</v>
      </c>
    </row>
    <row r="155" ht="12.0" customHeight="1">
      <c r="A155" s="20" t="s">
        <v>905</v>
      </c>
      <c r="B155" s="19" t="str">
        <f>VLOOKUP(A155,SUB!A:B,2,FALSE)</f>
        <v>304.84</v>
      </c>
      <c r="C155" s="19" t="str">
        <f t="shared" si="3"/>
        <v>304.84</v>
      </c>
      <c r="D155" s="19" t="str">
        <f t="shared" si="9"/>
        <v>304.8X</v>
      </c>
      <c r="E155" s="19" t="str">
        <f t="shared" si="5"/>
        <v/>
      </c>
      <c r="F155" s="19" t="str">
        <f t="shared" si="6"/>
        <v>TRUE</v>
      </c>
      <c r="G155" s="19" t="str">
        <f t="shared" si="7"/>
        <v>0</v>
      </c>
      <c r="H155" s="20" t="s">
        <v>905</v>
      </c>
      <c r="I155" s="20" t="s">
        <v>3736</v>
      </c>
      <c r="J155" s="20" t="s">
        <v>206</v>
      </c>
      <c r="L155" s="20" t="s">
        <v>206</v>
      </c>
      <c r="M155" s="20" t="s">
        <v>206</v>
      </c>
      <c r="N155" s="20" t="s">
        <v>206</v>
      </c>
      <c r="O155" s="20" t="s">
        <v>206</v>
      </c>
      <c r="P155" s="20" t="s">
        <v>206</v>
      </c>
      <c r="Q155" s="20" t="s">
        <v>206</v>
      </c>
      <c r="R155" s="20" t="s">
        <v>206</v>
      </c>
      <c r="X155" s="27" t="str">
        <f t="shared" ref="X155:AK155" si="157">"kiss=""" &amp; JOIN(""" or kiss=""", FILTER($I:$I,$A:$A=$A155,J:J="1")) &amp; """"</f>
        <v>kiss="ska 578k" or kiss="ska 579*" or kiss="ska 580*" or kiss="ska 581*" or kiss="ska 584*"</v>
      </c>
      <c r="Y155" s="27" t="str">
        <f t="shared" si="157"/>
        <v>kiss="ska 581*" or kiss="ska 584*"</v>
      </c>
      <c r="Z155" s="27" t="str">
        <f t="shared" si="157"/>
        <v>kiss="ska 578k" or kiss="ska 579*" or kiss="ska 580*" or kiss="ska 581*" or kiss="ska 584*"</v>
      </c>
      <c r="AA155" s="27" t="str">
        <f t="shared" si="157"/>
        <v>kiss="ska 578k" or kiss="ska 579*" or kiss="ska 580*" or kiss="ska 581*" or kiss="ska 584*"</v>
      </c>
      <c r="AB155" s="27" t="str">
        <f t="shared" si="157"/>
        <v>kiss="ska 578k" or kiss="ska 579*" or kiss="ska 580*" or kiss="ska 581*" or kiss="ska 584*"</v>
      </c>
      <c r="AC155" s="27" t="str">
        <f t="shared" si="157"/>
        <v>kiss="ska 578k" or kiss="ska 579*" or kiss="ska 580*" or kiss="ska 581*" or kiss="ska 584*"</v>
      </c>
      <c r="AD155" s="27" t="str">
        <f t="shared" si="157"/>
        <v>kiss="ska 578k" or kiss="ska 579*" or kiss="ska 580*" or kiss="ska 581*" or kiss="ska 584*"</v>
      </c>
      <c r="AE155" s="27" t="str">
        <f t="shared" si="157"/>
        <v>kiss="ska 578k" or kiss="ska 579*" or kiss="ska 580*" or kiss="ska 581*" or kiss="ska 584*"</v>
      </c>
      <c r="AF155" s="27" t="str">
        <f t="shared" si="157"/>
        <v>kiss="ska 578k" or kiss="ska 579*" or kiss="ska 580*" or kiss="ska 581*" or kiss="ska 584*"</v>
      </c>
      <c r="AG155" s="27" t="str">
        <f t="shared" si="157"/>
        <v>kiss="ska 581*" or kiss="ska 584*"</v>
      </c>
      <c r="AH155" s="27" t="str">
        <f t="shared" si="157"/>
        <v>#N/A</v>
      </c>
      <c r="AI155" s="27" t="str">
        <f t="shared" si="157"/>
        <v>#N/A</v>
      </c>
      <c r="AJ155" s="27" t="str">
        <f t="shared" si="157"/>
        <v>#N/A</v>
      </c>
      <c r="AK155" s="27" t="str">
        <f t="shared" si="157"/>
        <v>#N/A</v>
      </c>
      <c r="AL155" s="27" t="s">
        <v>3747</v>
      </c>
    </row>
    <row r="156" ht="12.0" customHeight="1">
      <c r="A156" s="20" t="s">
        <v>905</v>
      </c>
      <c r="B156" s="19" t="str">
        <f>VLOOKUP(A156,SUB!A:B,2,FALSE)</f>
        <v>304.84</v>
      </c>
      <c r="C156" s="19" t="str">
        <f t="shared" si="3"/>
        <v>304.84</v>
      </c>
      <c r="D156" s="19" t="str">
        <f t="shared" si="9"/>
        <v>304.8X</v>
      </c>
      <c r="E156" s="19" t="str">
        <f t="shared" si="5"/>
        <v/>
      </c>
      <c r="F156" s="19" t="str">
        <f t="shared" si="6"/>
        <v>TRUE</v>
      </c>
      <c r="G156" s="19" t="str">
        <f t="shared" si="7"/>
        <v>0</v>
      </c>
      <c r="H156" s="20" t="s">
        <v>905</v>
      </c>
      <c r="I156" s="20" t="s">
        <v>3755</v>
      </c>
      <c r="J156" s="20" t="s">
        <v>206</v>
      </c>
      <c r="L156" s="20" t="s">
        <v>206</v>
      </c>
      <c r="M156" s="20" t="s">
        <v>206</v>
      </c>
      <c r="N156" s="20" t="s">
        <v>206</v>
      </c>
      <c r="O156" s="20" t="s">
        <v>206</v>
      </c>
      <c r="P156" s="20" t="s">
        <v>206</v>
      </c>
      <c r="Q156" s="20" t="s">
        <v>206</v>
      </c>
      <c r="R156" s="20" t="s">
        <v>206</v>
      </c>
      <c r="X156" s="27" t="str">
        <f t="shared" ref="X156:AK156" si="158">"kiss=""" &amp; JOIN(""" or kiss=""", FILTER($I:$I,$A:$A=$A156,J:J="1")) &amp; """"</f>
        <v>kiss="ska 578k" or kiss="ska 579*" or kiss="ska 580*" or kiss="ska 581*" or kiss="ska 584*"</v>
      </c>
      <c r="Y156" s="27" t="str">
        <f t="shared" si="158"/>
        <v>kiss="ska 581*" or kiss="ska 584*"</v>
      </c>
      <c r="Z156" s="27" t="str">
        <f t="shared" si="158"/>
        <v>kiss="ska 578k" or kiss="ska 579*" or kiss="ska 580*" or kiss="ska 581*" or kiss="ska 584*"</v>
      </c>
      <c r="AA156" s="27" t="str">
        <f t="shared" si="158"/>
        <v>kiss="ska 578k" or kiss="ska 579*" or kiss="ska 580*" or kiss="ska 581*" or kiss="ska 584*"</v>
      </c>
      <c r="AB156" s="27" t="str">
        <f t="shared" si="158"/>
        <v>kiss="ska 578k" or kiss="ska 579*" or kiss="ska 580*" or kiss="ska 581*" or kiss="ska 584*"</v>
      </c>
      <c r="AC156" s="27" t="str">
        <f t="shared" si="158"/>
        <v>kiss="ska 578k" or kiss="ska 579*" or kiss="ska 580*" or kiss="ska 581*" or kiss="ska 584*"</v>
      </c>
      <c r="AD156" s="27" t="str">
        <f t="shared" si="158"/>
        <v>kiss="ska 578k" or kiss="ska 579*" or kiss="ska 580*" or kiss="ska 581*" or kiss="ska 584*"</v>
      </c>
      <c r="AE156" s="27" t="str">
        <f t="shared" si="158"/>
        <v>kiss="ska 578k" or kiss="ska 579*" or kiss="ska 580*" or kiss="ska 581*" or kiss="ska 584*"</v>
      </c>
      <c r="AF156" s="27" t="str">
        <f t="shared" si="158"/>
        <v>kiss="ska 578k" or kiss="ska 579*" or kiss="ska 580*" or kiss="ska 581*" or kiss="ska 584*"</v>
      </c>
      <c r="AG156" s="27" t="str">
        <f t="shared" si="158"/>
        <v>kiss="ska 581*" or kiss="ska 584*"</v>
      </c>
      <c r="AH156" s="27" t="str">
        <f t="shared" si="158"/>
        <v>#N/A</v>
      </c>
      <c r="AI156" s="27" t="str">
        <f t="shared" si="158"/>
        <v>#N/A</v>
      </c>
      <c r="AJ156" s="27" t="str">
        <f t="shared" si="158"/>
        <v>#N/A</v>
      </c>
      <c r="AK156" s="27" t="str">
        <f t="shared" si="158"/>
        <v>#N/A</v>
      </c>
      <c r="AL156" s="27" t="s">
        <v>3747</v>
      </c>
    </row>
    <row r="157" ht="12.0" customHeight="1">
      <c r="A157" s="20" t="s">
        <v>905</v>
      </c>
      <c r="B157" s="19" t="str">
        <f>VLOOKUP(A157,SUB!A:B,2,FALSE)</f>
        <v>304.84</v>
      </c>
      <c r="C157" s="19" t="str">
        <f t="shared" si="3"/>
        <v>304.84</v>
      </c>
      <c r="D157" s="19" t="str">
        <f t="shared" si="9"/>
        <v>304.8X</v>
      </c>
      <c r="E157" s="19" t="str">
        <f t="shared" si="5"/>
        <v/>
      </c>
      <c r="F157" s="19" t="str">
        <f t="shared" si="6"/>
        <v>TRUE</v>
      </c>
      <c r="G157" s="19" t="str">
        <f t="shared" si="7"/>
        <v>0</v>
      </c>
      <c r="H157" s="20" t="s">
        <v>905</v>
      </c>
      <c r="I157" s="20" t="s">
        <v>3790</v>
      </c>
      <c r="J157" s="20" t="s">
        <v>206</v>
      </c>
      <c r="L157" s="20" t="s">
        <v>206</v>
      </c>
      <c r="M157" s="20" t="s">
        <v>206</v>
      </c>
      <c r="N157" s="20" t="s">
        <v>206</v>
      </c>
      <c r="O157" s="20" t="s">
        <v>206</v>
      </c>
      <c r="P157" s="20" t="s">
        <v>206</v>
      </c>
      <c r="Q157" s="20" t="s">
        <v>206</v>
      </c>
      <c r="R157" s="20" t="s">
        <v>206</v>
      </c>
      <c r="X157" s="27" t="str">
        <f t="shared" ref="X157:AK157" si="159">"kiss=""" &amp; JOIN(""" or kiss=""", FILTER($I:$I,$A:$A=$A157,J:J="1")) &amp; """"</f>
        <v>kiss="ska 578k" or kiss="ska 579*" or kiss="ska 580*" or kiss="ska 581*" or kiss="ska 584*"</v>
      </c>
      <c r="Y157" s="27" t="str">
        <f t="shared" si="159"/>
        <v>kiss="ska 581*" or kiss="ska 584*"</v>
      </c>
      <c r="Z157" s="27" t="str">
        <f t="shared" si="159"/>
        <v>kiss="ska 578k" or kiss="ska 579*" or kiss="ska 580*" or kiss="ska 581*" or kiss="ska 584*"</v>
      </c>
      <c r="AA157" s="27" t="str">
        <f t="shared" si="159"/>
        <v>kiss="ska 578k" or kiss="ska 579*" or kiss="ska 580*" or kiss="ska 581*" or kiss="ska 584*"</v>
      </c>
      <c r="AB157" s="27" t="str">
        <f t="shared" si="159"/>
        <v>kiss="ska 578k" or kiss="ska 579*" or kiss="ska 580*" or kiss="ska 581*" or kiss="ska 584*"</v>
      </c>
      <c r="AC157" s="27" t="str">
        <f t="shared" si="159"/>
        <v>kiss="ska 578k" or kiss="ska 579*" or kiss="ska 580*" or kiss="ska 581*" or kiss="ska 584*"</v>
      </c>
      <c r="AD157" s="27" t="str">
        <f t="shared" si="159"/>
        <v>kiss="ska 578k" or kiss="ska 579*" or kiss="ska 580*" or kiss="ska 581*" or kiss="ska 584*"</v>
      </c>
      <c r="AE157" s="27" t="str">
        <f t="shared" si="159"/>
        <v>kiss="ska 578k" or kiss="ska 579*" or kiss="ska 580*" or kiss="ska 581*" or kiss="ska 584*"</v>
      </c>
      <c r="AF157" s="27" t="str">
        <f t="shared" si="159"/>
        <v>kiss="ska 578k" or kiss="ska 579*" or kiss="ska 580*" or kiss="ska 581*" or kiss="ska 584*"</v>
      </c>
      <c r="AG157" s="27" t="str">
        <f t="shared" si="159"/>
        <v>kiss="ska 581*" or kiss="ska 584*"</v>
      </c>
      <c r="AH157" s="27" t="str">
        <f t="shared" si="159"/>
        <v>#N/A</v>
      </c>
      <c r="AI157" s="27" t="str">
        <f t="shared" si="159"/>
        <v>#N/A</v>
      </c>
      <c r="AJ157" s="27" t="str">
        <f t="shared" si="159"/>
        <v>#N/A</v>
      </c>
      <c r="AK157" s="27" t="str">
        <f t="shared" si="159"/>
        <v>#N/A</v>
      </c>
      <c r="AL157" s="27" t="s">
        <v>3747</v>
      </c>
    </row>
    <row r="158" ht="12.0" customHeight="1">
      <c r="A158" s="20" t="s">
        <v>905</v>
      </c>
      <c r="B158" s="19" t="str">
        <f>VLOOKUP(A158,SUB!A:B,2,FALSE)</f>
        <v>304.84</v>
      </c>
      <c r="C158" s="19" t="str">
        <f t="shared" si="3"/>
        <v>304.84</v>
      </c>
      <c r="D158" s="19" t="str">
        <f t="shared" si="9"/>
        <v>304.8X</v>
      </c>
      <c r="E158" s="19" t="str">
        <f t="shared" si="5"/>
        <v/>
      </c>
      <c r="F158" s="19" t="str">
        <f t="shared" si="6"/>
        <v>TRUE</v>
      </c>
      <c r="G158" s="19" t="str">
        <f t="shared" si="7"/>
        <v>0</v>
      </c>
      <c r="H158" s="20" t="s">
        <v>905</v>
      </c>
      <c r="I158" s="20" t="s">
        <v>3829</v>
      </c>
      <c r="J158" s="20" t="s">
        <v>206</v>
      </c>
      <c r="K158" s="20" t="s">
        <v>206</v>
      </c>
      <c r="L158" s="20" t="s">
        <v>206</v>
      </c>
      <c r="M158" s="20" t="s">
        <v>206</v>
      </c>
      <c r="N158" s="20" t="s">
        <v>206</v>
      </c>
      <c r="O158" s="20" t="s">
        <v>206</v>
      </c>
      <c r="P158" s="20" t="s">
        <v>206</v>
      </c>
      <c r="Q158" s="20" t="s">
        <v>206</v>
      </c>
      <c r="R158" s="20" t="s">
        <v>206</v>
      </c>
      <c r="S158" s="20" t="s">
        <v>206</v>
      </c>
      <c r="X158" s="27" t="str">
        <f t="shared" ref="X158:AK158" si="160">"kiss=""" &amp; JOIN(""" or kiss=""", FILTER($I:$I,$A:$A=$A158,J:J="1")) &amp; """"</f>
        <v>kiss="ska 578k" or kiss="ska 579*" or kiss="ska 580*" or kiss="ska 581*" or kiss="ska 584*"</v>
      </c>
      <c r="Y158" s="27" t="str">
        <f t="shared" si="160"/>
        <v>kiss="ska 581*" or kiss="ska 584*"</v>
      </c>
      <c r="Z158" s="27" t="str">
        <f t="shared" si="160"/>
        <v>kiss="ska 578k" or kiss="ska 579*" or kiss="ska 580*" or kiss="ska 581*" or kiss="ska 584*"</v>
      </c>
      <c r="AA158" s="27" t="str">
        <f t="shared" si="160"/>
        <v>kiss="ska 578k" or kiss="ska 579*" or kiss="ska 580*" or kiss="ska 581*" or kiss="ska 584*"</v>
      </c>
      <c r="AB158" s="27" t="str">
        <f t="shared" si="160"/>
        <v>kiss="ska 578k" or kiss="ska 579*" or kiss="ska 580*" or kiss="ska 581*" or kiss="ska 584*"</v>
      </c>
      <c r="AC158" s="27" t="str">
        <f t="shared" si="160"/>
        <v>kiss="ska 578k" or kiss="ska 579*" or kiss="ska 580*" or kiss="ska 581*" or kiss="ska 584*"</v>
      </c>
      <c r="AD158" s="27" t="str">
        <f t="shared" si="160"/>
        <v>kiss="ska 578k" or kiss="ska 579*" or kiss="ska 580*" or kiss="ska 581*" or kiss="ska 584*"</v>
      </c>
      <c r="AE158" s="27" t="str">
        <f t="shared" si="160"/>
        <v>kiss="ska 578k" or kiss="ska 579*" or kiss="ska 580*" or kiss="ska 581*" or kiss="ska 584*"</v>
      </c>
      <c r="AF158" s="27" t="str">
        <f t="shared" si="160"/>
        <v>kiss="ska 578k" or kiss="ska 579*" or kiss="ska 580*" or kiss="ska 581*" or kiss="ska 584*"</v>
      </c>
      <c r="AG158" s="27" t="str">
        <f t="shared" si="160"/>
        <v>kiss="ska 581*" or kiss="ska 584*"</v>
      </c>
      <c r="AH158" s="27" t="str">
        <f t="shared" si="160"/>
        <v>#N/A</v>
      </c>
      <c r="AI158" s="27" t="str">
        <f t="shared" si="160"/>
        <v>#N/A</v>
      </c>
      <c r="AJ158" s="27" t="str">
        <f t="shared" si="160"/>
        <v>#N/A</v>
      </c>
      <c r="AK158" s="27" t="str">
        <f t="shared" si="160"/>
        <v>#N/A</v>
      </c>
      <c r="AL158" s="27" t="s">
        <v>3747</v>
      </c>
    </row>
    <row r="159" ht="12.0" customHeight="1">
      <c r="A159" s="20" t="s">
        <v>905</v>
      </c>
      <c r="B159" s="19" t="str">
        <f>VLOOKUP(A159,SUB!A:B,2,FALSE)</f>
        <v>304.84</v>
      </c>
      <c r="C159" s="19" t="str">
        <f t="shared" si="3"/>
        <v>304.84</v>
      </c>
      <c r="D159" s="19" t="str">
        <f t="shared" si="9"/>
        <v>304.8X</v>
      </c>
      <c r="E159" s="19" t="str">
        <f t="shared" si="5"/>
        <v/>
      </c>
      <c r="F159" s="19" t="str">
        <f t="shared" si="6"/>
        <v>TRUE</v>
      </c>
      <c r="G159" s="19" t="str">
        <f t="shared" si="7"/>
        <v>0</v>
      </c>
      <c r="H159" s="20" t="s">
        <v>905</v>
      </c>
      <c r="I159" s="20" t="s">
        <v>3864</v>
      </c>
      <c r="J159" s="20" t="s">
        <v>206</v>
      </c>
      <c r="K159" s="20" t="s">
        <v>206</v>
      </c>
      <c r="L159" s="20" t="s">
        <v>206</v>
      </c>
      <c r="M159" s="20" t="s">
        <v>206</v>
      </c>
      <c r="N159" s="20" t="s">
        <v>206</v>
      </c>
      <c r="O159" s="20" t="s">
        <v>206</v>
      </c>
      <c r="P159" s="20" t="s">
        <v>206</v>
      </c>
      <c r="Q159" s="20" t="s">
        <v>206</v>
      </c>
      <c r="R159" s="20" t="s">
        <v>206</v>
      </c>
      <c r="S159" s="20" t="s">
        <v>206</v>
      </c>
      <c r="X159" s="27" t="str">
        <f t="shared" ref="X159:AK159" si="161">"kiss=""" &amp; JOIN(""" or kiss=""", FILTER($I:$I,$A:$A=$A159,J:J="1")) &amp; """"</f>
        <v>kiss="ska 578k" or kiss="ska 579*" or kiss="ska 580*" or kiss="ska 581*" or kiss="ska 584*"</v>
      </c>
      <c r="Y159" s="27" t="str">
        <f t="shared" si="161"/>
        <v>kiss="ska 581*" or kiss="ska 584*"</v>
      </c>
      <c r="Z159" s="27" t="str">
        <f t="shared" si="161"/>
        <v>kiss="ska 578k" or kiss="ska 579*" or kiss="ska 580*" or kiss="ska 581*" or kiss="ska 584*"</v>
      </c>
      <c r="AA159" s="27" t="str">
        <f t="shared" si="161"/>
        <v>kiss="ska 578k" or kiss="ska 579*" or kiss="ska 580*" or kiss="ska 581*" or kiss="ska 584*"</v>
      </c>
      <c r="AB159" s="27" t="str">
        <f t="shared" si="161"/>
        <v>kiss="ska 578k" or kiss="ska 579*" or kiss="ska 580*" or kiss="ska 581*" or kiss="ska 584*"</v>
      </c>
      <c r="AC159" s="27" t="str">
        <f t="shared" si="161"/>
        <v>kiss="ska 578k" or kiss="ska 579*" or kiss="ska 580*" or kiss="ska 581*" or kiss="ska 584*"</v>
      </c>
      <c r="AD159" s="27" t="str">
        <f t="shared" si="161"/>
        <v>kiss="ska 578k" or kiss="ska 579*" or kiss="ska 580*" or kiss="ska 581*" or kiss="ska 584*"</v>
      </c>
      <c r="AE159" s="27" t="str">
        <f t="shared" si="161"/>
        <v>kiss="ska 578k" or kiss="ska 579*" or kiss="ska 580*" or kiss="ska 581*" or kiss="ska 584*"</v>
      </c>
      <c r="AF159" s="27" t="str">
        <f t="shared" si="161"/>
        <v>kiss="ska 578k" or kiss="ska 579*" or kiss="ska 580*" or kiss="ska 581*" or kiss="ska 584*"</v>
      </c>
      <c r="AG159" s="27" t="str">
        <f t="shared" si="161"/>
        <v>kiss="ska 581*" or kiss="ska 584*"</v>
      </c>
      <c r="AH159" s="27" t="str">
        <f t="shared" si="161"/>
        <v>#N/A</v>
      </c>
      <c r="AI159" s="27" t="str">
        <f t="shared" si="161"/>
        <v>#N/A</v>
      </c>
      <c r="AJ159" s="27" t="str">
        <f t="shared" si="161"/>
        <v>#N/A</v>
      </c>
      <c r="AK159" s="27" t="str">
        <f t="shared" si="161"/>
        <v>#N/A</v>
      </c>
      <c r="AL159" s="27" t="s">
        <v>3747</v>
      </c>
    </row>
    <row r="160" ht="12.0" customHeight="1">
      <c r="A160" s="20" t="s">
        <v>908</v>
      </c>
      <c r="B160" s="19" t="str">
        <f>VLOOKUP(A160,SUB!A:B,2,FALSE)</f>
        <v>304.85</v>
      </c>
      <c r="C160" s="19" t="str">
        <f t="shared" si="3"/>
        <v>304.85</v>
      </c>
      <c r="D160" s="19" t="str">
        <f t="shared" si="9"/>
        <v>304.8X</v>
      </c>
      <c r="E160" s="19" t="str">
        <f t="shared" si="5"/>
        <v/>
      </c>
      <c r="F160" s="19" t="str">
        <f t="shared" si="6"/>
        <v>TRUE</v>
      </c>
      <c r="G160" s="19" t="str">
        <f t="shared" si="7"/>
        <v>0</v>
      </c>
      <c r="H160" s="20" t="s">
        <v>908</v>
      </c>
      <c r="I160" s="20" t="s">
        <v>3736</v>
      </c>
      <c r="J160" s="20" t="s">
        <v>206</v>
      </c>
      <c r="L160" s="20" t="s">
        <v>206</v>
      </c>
      <c r="M160" s="20" t="s">
        <v>206</v>
      </c>
      <c r="N160" s="20" t="s">
        <v>206</v>
      </c>
      <c r="O160" s="20" t="s">
        <v>206</v>
      </c>
      <c r="P160" s="20" t="s">
        <v>206</v>
      </c>
      <c r="Q160" s="20" t="s">
        <v>206</v>
      </c>
      <c r="R160" s="20" t="s">
        <v>206</v>
      </c>
      <c r="X160" s="27" t="str">
        <f t="shared" ref="X160:AK160" si="162">"kiss=""" &amp; JOIN(""" or kiss=""", FILTER($I:$I,$A:$A=$A160,J:J="1")) &amp; """"</f>
        <v>kiss="ska 578k" or kiss="ska 579*" or kiss="ska 580*" or kiss="ska 581*" or kiss="ska 584*"</v>
      </c>
      <c r="Y160" s="27" t="str">
        <f t="shared" si="162"/>
        <v>kiss="ska 581*" or kiss="ska 584*"</v>
      </c>
      <c r="Z160" s="27" t="str">
        <f t="shared" si="162"/>
        <v>kiss="ska 578k" or kiss="ska 579*" or kiss="ska 580*" or kiss="ska 581*" or kiss="ska 584*" or kiss="ska 836*" or kiss="ska 837*" or kiss="ska 839*"</v>
      </c>
      <c r="AA160" s="27" t="str">
        <f t="shared" si="162"/>
        <v>kiss="ska 578k" or kiss="ska 579*" or kiss="ska 580*" or kiss="ska 581*" or kiss="ska 584*" or kiss="ska 836*" or kiss="ska 837*" or kiss="ska 839*"</v>
      </c>
      <c r="AB160" s="27" t="str">
        <f t="shared" si="162"/>
        <v>kiss="ska 578k" or kiss="ska 579*" or kiss="ska 580*" or kiss="ska 581*" or kiss="ska 584*" or kiss="ska 836*" or kiss="ska 837*" or kiss="ska 839*"</v>
      </c>
      <c r="AC160" s="27" t="str">
        <f t="shared" si="162"/>
        <v>kiss="ska 578k" or kiss="ska 579*" or kiss="ska 580*" or kiss="ska 581*" or kiss="ska 584*" or kiss="ska 836*" or kiss="ska 837*" or kiss="ska 839*"</v>
      </c>
      <c r="AD160" s="27" t="str">
        <f t="shared" si="162"/>
        <v>kiss="ska 578k" or kiss="ska 579*" or kiss="ska 580*" or kiss="ska 581*" or kiss="ska 584*" or kiss="ska 836*" or kiss="ska 837*" or kiss="ska 839*"</v>
      </c>
      <c r="AE160" s="27" t="str">
        <f t="shared" si="162"/>
        <v>kiss="ska 578k" or kiss="ska 579*" or kiss="ska 580*" or kiss="ska 581*" or kiss="ska 584*" or kiss="ska 836*" or kiss="ska 837*" or kiss="ska 839*"</v>
      </c>
      <c r="AF160" s="27" t="str">
        <f t="shared" si="162"/>
        <v>kiss="ska 578k" or kiss="ska 579*" or kiss="ska 580*" or kiss="ska 581*" or kiss="ska 584*" or kiss="ska 836*" or kiss="ska 837*" or kiss="ska 839*"</v>
      </c>
      <c r="AG160" s="27" t="str">
        <f t="shared" si="162"/>
        <v>kiss="ska 581*" or kiss="ska 584*"</v>
      </c>
      <c r="AH160" s="27" t="str">
        <f t="shared" si="162"/>
        <v>#N/A</v>
      </c>
      <c r="AI160" s="27" t="str">
        <f t="shared" si="162"/>
        <v>#N/A</v>
      </c>
      <c r="AJ160" s="27" t="str">
        <f t="shared" si="162"/>
        <v>#N/A</v>
      </c>
      <c r="AK160" s="27" t="str">
        <f t="shared" si="162"/>
        <v>#N/A</v>
      </c>
      <c r="AL160" s="27" t="s">
        <v>3911</v>
      </c>
    </row>
    <row r="161" ht="12.0" customHeight="1">
      <c r="A161" s="20" t="s">
        <v>908</v>
      </c>
      <c r="B161" s="19" t="str">
        <f>VLOOKUP(A161,SUB!A:B,2,FALSE)</f>
        <v>304.85</v>
      </c>
      <c r="C161" s="19" t="str">
        <f t="shared" si="3"/>
        <v>304.85</v>
      </c>
      <c r="D161" s="19" t="str">
        <f t="shared" si="9"/>
        <v>304.8X</v>
      </c>
      <c r="E161" s="19" t="str">
        <f t="shared" si="5"/>
        <v/>
      </c>
      <c r="F161" s="19" t="str">
        <f t="shared" si="6"/>
        <v>TRUE</v>
      </c>
      <c r="G161" s="19" t="str">
        <f t="shared" si="7"/>
        <v>0</v>
      </c>
      <c r="H161" s="20" t="s">
        <v>908</v>
      </c>
      <c r="I161" s="20" t="s">
        <v>3755</v>
      </c>
      <c r="J161" s="20" t="s">
        <v>206</v>
      </c>
      <c r="L161" s="20" t="s">
        <v>206</v>
      </c>
      <c r="M161" s="20" t="s">
        <v>206</v>
      </c>
      <c r="N161" s="20" t="s">
        <v>206</v>
      </c>
      <c r="O161" s="20" t="s">
        <v>206</v>
      </c>
      <c r="P161" s="20" t="s">
        <v>206</v>
      </c>
      <c r="Q161" s="20" t="s">
        <v>206</v>
      </c>
      <c r="R161" s="20" t="s">
        <v>206</v>
      </c>
      <c r="X161" s="27" t="str">
        <f t="shared" ref="X161:AK161" si="163">"kiss=""" &amp; JOIN(""" or kiss=""", FILTER($I:$I,$A:$A=$A161,J:J="1")) &amp; """"</f>
        <v>kiss="ska 578k" or kiss="ska 579*" or kiss="ska 580*" or kiss="ska 581*" or kiss="ska 584*"</v>
      </c>
      <c r="Y161" s="27" t="str">
        <f t="shared" si="163"/>
        <v>kiss="ska 581*" or kiss="ska 584*"</v>
      </c>
      <c r="Z161" s="27" t="str">
        <f t="shared" si="163"/>
        <v>kiss="ska 578k" or kiss="ska 579*" or kiss="ska 580*" or kiss="ska 581*" or kiss="ska 584*" or kiss="ska 836*" or kiss="ska 837*" or kiss="ska 839*"</v>
      </c>
      <c r="AA161" s="27" t="str">
        <f t="shared" si="163"/>
        <v>kiss="ska 578k" or kiss="ska 579*" or kiss="ska 580*" or kiss="ska 581*" or kiss="ska 584*" or kiss="ska 836*" or kiss="ska 837*" or kiss="ska 839*"</v>
      </c>
      <c r="AB161" s="27" t="str">
        <f t="shared" si="163"/>
        <v>kiss="ska 578k" or kiss="ska 579*" or kiss="ska 580*" or kiss="ska 581*" or kiss="ska 584*" or kiss="ska 836*" or kiss="ska 837*" or kiss="ska 839*"</v>
      </c>
      <c r="AC161" s="27" t="str">
        <f t="shared" si="163"/>
        <v>kiss="ska 578k" or kiss="ska 579*" or kiss="ska 580*" or kiss="ska 581*" or kiss="ska 584*" or kiss="ska 836*" or kiss="ska 837*" or kiss="ska 839*"</v>
      </c>
      <c r="AD161" s="27" t="str">
        <f t="shared" si="163"/>
        <v>kiss="ska 578k" or kiss="ska 579*" or kiss="ska 580*" or kiss="ska 581*" or kiss="ska 584*" or kiss="ska 836*" or kiss="ska 837*" or kiss="ska 839*"</v>
      </c>
      <c r="AE161" s="27" t="str">
        <f t="shared" si="163"/>
        <v>kiss="ska 578k" or kiss="ska 579*" or kiss="ska 580*" or kiss="ska 581*" or kiss="ska 584*" or kiss="ska 836*" or kiss="ska 837*" or kiss="ska 839*"</v>
      </c>
      <c r="AF161" s="27" t="str">
        <f t="shared" si="163"/>
        <v>kiss="ska 578k" or kiss="ska 579*" or kiss="ska 580*" or kiss="ska 581*" or kiss="ska 584*" or kiss="ska 836*" or kiss="ska 837*" or kiss="ska 839*"</v>
      </c>
      <c r="AG161" s="27" t="str">
        <f t="shared" si="163"/>
        <v>kiss="ska 581*" or kiss="ska 584*"</v>
      </c>
      <c r="AH161" s="27" t="str">
        <f t="shared" si="163"/>
        <v>#N/A</v>
      </c>
      <c r="AI161" s="27" t="str">
        <f t="shared" si="163"/>
        <v>#N/A</v>
      </c>
      <c r="AJ161" s="27" t="str">
        <f t="shared" si="163"/>
        <v>#N/A</v>
      </c>
      <c r="AK161" s="27" t="str">
        <f t="shared" si="163"/>
        <v>#N/A</v>
      </c>
      <c r="AL161" s="27" t="s">
        <v>3911</v>
      </c>
    </row>
    <row r="162" ht="12.0" customHeight="1">
      <c r="A162" s="20" t="s">
        <v>908</v>
      </c>
      <c r="B162" s="19" t="str">
        <f>VLOOKUP(A162,SUB!A:B,2,FALSE)</f>
        <v>304.85</v>
      </c>
      <c r="C162" s="19" t="str">
        <f t="shared" si="3"/>
        <v>304.85</v>
      </c>
      <c r="D162" s="19" t="str">
        <f t="shared" si="9"/>
        <v>304.8X</v>
      </c>
      <c r="E162" s="19" t="str">
        <f t="shared" si="5"/>
        <v/>
      </c>
      <c r="F162" s="19" t="str">
        <f t="shared" si="6"/>
        <v>TRUE</v>
      </c>
      <c r="G162" s="19" t="str">
        <f t="shared" si="7"/>
        <v>0</v>
      </c>
      <c r="H162" s="20" t="s">
        <v>908</v>
      </c>
      <c r="I162" s="20" t="s">
        <v>3790</v>
      </c>
      <c r="J162" s="20" t="s">
        <v>206</v>
      </c>
      <c r="L162" s="20" t="s">
        <v>206</v>
      </c>
      <c r="M162" s="20" t="s">
        <v>206</v>
      </c>
      <c r="N162" s="20" t="s">
        <v>206</v>
      </c>
      <c r="O162" s="20" t="s">
        <v>206</v>
      </c>
      <c r="P162" s="20" t="s">
        <v>206</v>
      </c>
      <c r="Q162" s="20" t="s">
        <v>206</v>
      </c>
      <c r="R162" s="20" t="s">
        <v>206</v>
      </c>
      <c r="X162" s="27" t="str">
        <f t="shared" ref="X162:AK162" si="164">"kiss=""" &amp; JOIN(""" or kiss=""", FILTER($I:$I,$A:$A=$A162,J:J="1")) &amp; """"</f>
        <v>kiss="ska 578k" or kiss="ska 579*" or kiss="ska 580*" or kiss="ska 581*" or kiss="ska 584*"</v>
      </c>
      <c r="Y162" s="27" t="str">
        <f t="shared" si="164"/>
        <v>kiss="ska 581*" or kiss="ska 584*"</v>
      </c>
      <c r="Z162" s="27" t="str">
        <f t="shared" si="164"/>
        <v>kiss="ska 578k" or kiss="ska 579*" or kiss="ska 580*" or kiss="ska 581*" or kiss="ska 584*" or kiss="ska 836*" or kiss="ska 837*" or kiss="ska 839*"</v>
      </c>
      <c r="AA162" s="27" t="str">
        <f t="shared" si="164"/>
        <v>kiss="ska 578k" or kiss="ska 579*" or kiss="ska 580*" or kiss="ska 581*" or kiss="ska 584*" or kiss="ska 836*" or kiss="ska 837*" or kiss="ska 839*"</v>
      </c>
      <c r="AB162" s="27" t="str">
        <f t="shared" si="164"/>
        <v>kiss="ska 578k" or kiss="ska 579*" or kiss="ska 580*" or kiss="ska 581*" or kiss="ska 584*" or kiss="ska 836*" or kiss="ska 837*" or kiss="ska 839*"</v>
      </c>
      <c r="AC162" s="27" t="str">
        <f t="shared" si="164"/>
        <v>kiss="ska 578k" or kiss="ska 579*" or kiss="ska 580*" or kiss="ska 581*" or kiss="ska 584*" or kiss="ska 836*" or kiss="ska 837*" or kiss="ska 839*"</v>
      </c>
      <c r="AD162" s="27" t="str">
        <f t="shared" si="164"/>
        <v>kiss="ska 578k" or kiss="ska 579*" or kiss="ska 580*" or kiss="ska 581*" or kiss="ska 584*" or kiss="ska 836*" or kiss="ska 837*" or kiss="ska 839*"</v>
      </c>
      <c r="AE162" s="27" t="str">
        <f t="shared" si="164"/>
        <v>kiss="ska 578k" or kiss="ska 579*" or kiss="ska 580*" or kiss="ska 581*" or kiss="ska 584*" or kiss="ska 836*" or kiss="ska 837*" or kiss="ska 839*"</v>
      </c>
      <c r="AF162" s="27" t="str">
        <f t="shared" si="164"/>
        <v>kiss="ska 578k" or kiss="ska 579*" or kiss="ska 580*" or kiss="ska 581*" or kiss="ska 584*" or kiss="ska 836*" or kiss="ska 837*" or kiss="ska 839*"</v>
      </c>
      <c r="AG162" s="27" t="str">
        <f t="shared" si="164"/>
        <v>kiss="ska 581*" or kiss="ska 584*"</v>
      </c>
      <c r="AH162" s="27" t="str">
        <f t="shared" si="164"/>
        <v>#N/A</v>
      </c>
      <c r="AI162" s="27" t="str">
        <f t="shared" si="164"/>
        <v>#N/A</v>
      </c>
      <c r="AJ162" s="27" t="str">
        <f t="shared" si="164"/>
        <v>#N/A</v>
      </c>
      <c r="AK162" s="27" t="str">
        <f t="shared" si="164"/>
        <v>#N/A</v>
      </c>
      <c r="AL162" s="27" t="s">
        <v>3911</v>
      </c>
    </row>
    <row r="163" ht="12.0" customHeight="1">
      <c r="A163" s="20" t="s">
        <v>908</v>
      </c>
      <c r="B163" s="19" t="str">
        <f>VLOOKUP(A163,SUB!A:B,2,FALSE)</f>
        <v>304.85</v>
      </c>
      <c r="C163" s="19" t="str">
        <f t="shared" si="3"/>
        <v>304.85</v>
      </c>
      <c r="D163" s="19" t="str">
        <f t="shared" si="9"/>
        <v>304.8X</v>
      </c>
      <c r="E163" s="19" t="str">
        <f t="shared" si="5"/>
        <v/>
      </c>
      <c r="F163" s="19" t="str">
        <f t="shared" si="6"/>
        <v>TRUE</v>
      </c>
      <c r="G163" s="19" t="str">
        <f t="shared" si="7"/>
        <v>0</v>
      </c>
      <c r="H163" s="20" t="s">
        <v>908</v>
      </c>
      <c r="I163" s="20" t="s">
        <v>3829</v>
      </c>
      <c r="J163" s="20" t="s">
        <v>206</v>
      </c>
      <c r="K163" s="20" t="s">
        <v>206</v>
      </c>
      <c r="L163" s="20" t="s">
        <v>206</v>
      </c>
      <c r="M163" s="20" t="s">
        <v>206</v>
      </c>
      <c r="N163" s="20" t="s">
        <v>206</v>
      </c>
      <c r="O163" s="20" t="s">
        <v>206</v>
      </c>
      <c r="P163" s="20" t="s">
        <v>206</v>
      </c>
      <c r="Q163" s="20" t="s">
        <v>206</v>
      </c>
      <c r="R163" s="20" t="s">
        <v>206</v>
      </c>
      <c r="S163" s="20" t="s">
        <v>206</v>
      </c>
      <c r="X163" s="27" t="str">
        <f t="shared" ref="X163:AK163" si="165">"kiss=""" &amp; JOIN(""" or kiss=""", FILTER($I:$I,$A:$A=$A163,J:J="1")) &amp; """"</f>
        <v>kiss="ska 578k" or kiss="ska 579*" or kiss="ska 580*" or kiss="ska 581*" or kiss="ska 584*"</v>
      </c>
      <c r="Y163" s="27" t="str">
        <f t="shared" si="165"/>
        <v>kiss="ska 581*" or kiss="ska 584*"</v>
      </c>
      <c r="Z163" s="27" t="str">
        <f t="shared" si="165"/>
        <v>kiss="ska 578k" or kiss="ska 579*" or kiss="ska 580*" or kiss="ska 581*" or kiss="ska 584*" or kiss="ska 836*" or kiss="ska 837*" or kiss="ska 839*"</v>
      </c>
      <c r="AA163" s="27" t="str">
        <f t="shared" si="165"/>
        <v>kiss="ska 578k" or kiss="ska 579*" or kiss="ska 580*" or kiss="ska 581*" or kiss="ska 584*" or kiss="ska 836*" or kiss="ska 837*" or kiss="ska 839*"</v>
      </c>
      <c r="AB163" s="27" t="str">
        <f t="shared" si="165"/>
        <v>kiss="ska 578k" or kiss="ska 579*" or kiss="ska 580*" or kiss="ska 581*" or kiss="ska 584*" or kiss="ska 836*" or kiss="ska 837*" or kiss="ska 839*"</v>
      </c>
      <c r="AC163" s="27" t="str">
        <f t="shared" si="165"/>
        <v>kiss="ska 578k" or kiss="ska 579*" or kiss="ska 580*" or kiss="ska 581*" or kiss="ska 584*" or kiss="ska 836*" or kiss="ska 837*" or kiss="ska 839*"</v>
      </c>
      <c r="AD163" s="27" t="str">
        <f t="shared" si="165"/>
        <v>kiss="ska 578k" or kiss="ska 579*" or kiss="ska 580*" or kiss="ska 581*" or kiss="ska 584*" or kiss="ska 836*" or kiss="ska 837*" or kiss="ska 839*"</v>
      </c>
      <c r="AE163" s="27" t="str">
        <f t="shared" si="165"/>
        <v>kiss="ska 578k" or kiss="ska 579*" or kiss="ska 580*" or kiss="ska 581*" or kiss="ska 584*" or kiss="ska 836*" or kiss="ska 837*" or kiss="ska 839*"</v>
      </c>
      <c r="AF163" s="27" t="str">
        <f t="shared" si="165"/>
        <v>kiss="ska 578k" or kiss="ska 579*" or kiss="ska 580*" or kiss="ska 581*" or kiss="ska 584*" or kiss="ska 836*" or kiss="ska 837*" or kiss="ska 839*"</v>
      </c>
      <c r="AG163" s="27" t="str">
        <f t="shared" si="165"/>
        <v>kiss="ska 581*" or kiss="ska 584*"</v>
      </c>
      <c r="AH163" s="27" t="str">
        <f t="shared" si="165"/>
        <v>#N/A</v>
      </c>
      <c r="AI163" s="27" t="str">
        <f t="shared" si="165"/>
        <v>#N/A</v>
      </c>
      <c r="AJ163" s="27" t="str">
        <f t="shared" si="165"/>
        <v>#N/A</v>
      </c>
      <c r="AK163" s="27" t="str">
        <f t="shared" si="165"/>
        <v>#N/A</v>
      </c>
      <c r="AL163" s="27" t="s">
        <v>3911</v>
      </c>
    </row>
    <row r="164" ht="12.0" customHeight="1">
      <c r="A164" s="20" t="s">
        <v>908</v>
      </c>
      <c r="B164" s="19" t="str">
        <f>VLOOKUP(A164,SUB!A:B,2,FALSE)</f>
        <v>304.85</v>
      </c>
      <c r="C164" s="19" t="str">
        <f t="shared" si="3"/>
        <v>304.85</v>
      </c>
      <c r="D164" s="19" t="str">
        <f t="shared" si="9"/>
        <v>304.8X</v>
      </c>
      <c r="E164" s="19" t="str">
        <f t="shared" si="5"/>
        <v/>
      </c>
      <c r="F164" s="19" t="str">
        <f t="shared" si="6"/>
        <v>TRUE</v>
      </c>
      <c r="G164" s="19" t="str">
        <f t="shared" si="7"/>
        <v>0</v>
      </c>
      <c r="H164" s="20" t="s">
        <v>908</v>
      </c>
      <c r="I164" s="20" t="s">
        <v>3864</v>
      </c>
      <c r="J164" s="20" t="s">
        <v>206</v>
      </c>
      <c r="K164" s="20" t="s">
        <v>206</v>
      </c>
      <c r="L164" s="20" t="s">
        <v>206</v>
      </c>
      <c r="M164" s="20" t="s">
        <v>206</v>
      </c>
      <c r="N164" s="20" t="s">
        <v>206</v>
      </c>
      <c r="O164" s="20" t="s">
        <v>206</v>
      </c>
      <c r="P164" s="20" t="s">
        <v>206</v>
      </c>
      <c r="Q164" s="20" t="s">
        <v>206</v>
      </c>
      <c r="R164" s="20" t="s">
        <v>206</v>
      </c>
      <c r="S164" s="20" t="s">
        <v>206</v>
      </c>
      <c r="X164" s="27" t="str">
        <f t="shared" ref="X164:AK164" si="166">"kiss=""" &amp; JOIN(""" or kiss=""", FILTER($I:$I,$A:$A=$A164,J:J="1")) &amp; """"</f>
        <v>kiss="ska 578k" or kiss="ska 579*" or kiss="ska 580*" or kiss="ska 581*" or kiss="ska 584*"</v>
      </c>
      <c r="Y164" s="27" t="str">
        <f t="shared" si="166"/>
        <v>kiss="ska 581*" or kiss="ska 584*"</v>
      </c>
      <c r="Z164" s="27" t="str">
        <f t="shared" si="166"/>
        <v>kiss="ska 578k" or kiss="ska 579*" or kiss="ska 580*" or kiss="ska 581*" or kiss="ska 584*" or kiss="ska 836*" or kiss="ska 837*" or kiss="ska 839*"</v>
      </c>
      <c r="AA164" s="27" t="str">
        <f t="shared" si="166"/>
        <v>kiss="ska 578k" or kiss="ska 579*" or kiss="ska 580*" or kiss="ska 581*" or kiss="ska 584*" or kiss="ska 836*" or kiss="ska 837*" or kiss="ska 839*"</v>
      </c>
      <c r="AB164" s="27" t="str">
        <f t="shared" si="166"/>
        <v>kiss="ska 578k" or kiss="ska 579*" or kiss="ska 580*" or kiss="ska 581*" or kiss="ska 584*" or kiss="ska 836*" or kiss="ska 837*" or kiss="ska 839*"</v>
      </c>
      <c r="AC164" s="27" t="str">
        <f t="shared" si="166"/>
        <v>kiss="ska 578k" or kiss="ska 579*" or kiss="ska 580*" or kiss="ska 581*" or kiss="ska 584*" or kiss="ska 836*" or kiss="ska 837*" or kiss="ska 839*"</v>
      </c>
      <c r="AD164" s="27" t="str">
        <f t="shared" si="166"/>
        <v>kiss="ska 578k" or kiss="ska 579*" or kiss="ska 580*" or kiss="ska 581*" or kiss="ska 584*" or kiss="ska 836*" or kiss="ska 837*" or kiss="ska 839*"</v>
      </c>
      <c r="AE164" s="27" t="str">
        <f t="shared" si="166"/>
        <v>kiss="ska 578k" or kiss="ska 579*" or kiss="ska 580*" or kiss="ska 581*" or kiss="ska 584*" or kiss="ska 836*" or kiss="ska 837*" or kiss="ska 839*"</v>
      </c>
      <c r="AF164" s="27" t="str">
        <f t="shared" si="166"/>
        <v>kiss="ska 578k" or kiss="ska 579*" or kiss="ska 580*" or kiss="ska 581*" or kiss="ska 584*" or kiss="ska 836*" or kiss="ska 837*" or kiss="ska 839*"</v>
      </c>
      <c r="AG164" s="27" t="str">
        <f t="shared" si="166"/>
        <v>kiss="ska 581*" or kiss="ska 584*"</v>
      </c>
      <c r="AH164" s="27" t="str">
        <f t="shared" si="166"/>
        <v>#N/A</v>
      </c>
      <c r="AI164" s="27" t="str">
        <f t="shared" si="166"/>
        <v>#N/A</v>
      </c>
      <c r="AJ164" s="27" t="str">
        <f t="shared" si="166"/>
        <v>#N/A</v>
      </c>
      <c r="AK164" s="27" t="str">
        <f t="shared" si="166"/>
        <v>#N/A</v>
      </c>
      <c r="AL164" s="27" t="s">
        <v>3911</v>
      </c>
    </row>
    <row r="165" ht="12.0" customHeight="1">
      <c r="A165" s="20" t="s">
        <v>908</v>
      </c>
      <c r="B165" s="19" t="str">
        <f>VLOOKUP(A165,SUB!A:B,2,FALSE)</f>
        <v>304.85</v>
      </c>
      <c r="C165" s="19" t="str">
        <f t="shared" si="3"/>
        <v>304.85</v>
      </c>
      <c r="D165" s="19" t="str">
        <f t="shared" si="9"/>
        <v>304.8X</v>
      </c>
      <c r="E165" s="19" t="str">
        <f t="shared" si="5"/>
        <v/>
      </c>
      <c r="F165" s="19" t="str">
        <f t="shared" si="6"/>
        <v>TRUE</v>
      </c>
      <c r="G165" s="19" t="str">
        <f t="shared" si="7"/>
        <v>0</v>
      </c>
      <c r="H165" s="20" t="s">
        <v>908</v>
      </c>
      <c r="I165" s="20" t="s">
        <v>3977</v>
      </c>
      <c r="L165" s="20" t="s">
        <v>206</v>
      </c>
      <c r="M165" s="20" t="s">
        <v>206</v>
      </c>
      <c r="N165" s="20" t="s">
        <v>206</v>
      </c>
      <c r="O165" s="20" t="s">
        <v>206</v>
      </c>
      <c r="P165" s="20" t="s">
        <v>206</v>
      </c>
      <c r="Q165" s="20" t="s">
        <v>206</v>
      </c>
      <c r="R165" s="20" t="s">
        <v>206</v>
      </c>
      <c r="X165" s="27" t="str">
        <f t="shared" ref="X165:AK165" si="167">"kiss=""" &amp; JOIN(""" or kiss=""", FILTER($I:$I,$A:$A=$A165,J:J="1")) &amp; """"</f>
        <v>kiss="ska 578k" or kiss="ska 579*" or kiss="ska 580*" or kiss="ska 581*" or kiss="ska 584*"</v>
      </c>
      <c r="Y165" s="27" t="str">
        <f t="shared" si="167"/>
        <v>kiss="ska 581*" or kiss="ska 584*"</v>
      </c>
      <c r="Z165" s="27" t="str">
        <f t="shared" si="167"/>
        <v>kiss="ska 578k" or kiss="ska 579*" or kiss="ska 580*" or kiss="ska 581*" or kiss="ska 584*" or kiss="ska 836*" or kiss="ska 837*" or kiss="ska 839*"</v>
      </c>
      <c r="AA165" s="27" t="str">
        <f t="shared" si="167"/>
        <v>kiss="ska 578k" or kiss="ska 579*" or kiss="ska 580*" or kiss="ska 581*" or kiss="ska 584*" or kiss="ska 836*" or kiss="ska 837*" or kiss="ska 839*"</v>
      </c>
      <c r="AB165" s="27" t="str">
        <f t="shared" si="167"/>
        <v>kiss="ska 578k" or kiss="ska 579*" or kiss="ska 580*" or kiss="ska 581*" or kiss="ska 584*" or kiss="ska 836*" or kiss="ska 837*" or kiss="ska 839*"</v>
      </c>
      <c r="AC165" s="27" t="str">
        <f t="shared" si="167"/>
        <v>kiss="ska 578k" or kiss="ska 579*" or kiss="ska 580*" or kiss="ska 581*" or kiss="ska 584*" or kiss="ska 836*" or kiss="ska 837*" or kiss="ska 839*"</v>
      </c>
      <c r="AD165" s="27" t="str">
        <f t="shared" si="167"/>
        <v>kiss="ska 578k" or kiss="ska 579*" or kiss="ska 580*" or kiss="ska 581*" or kiss="ska 584*" or kiss="ska 836*" or kiss="ska 837*" or kiss="ska 839*"</v>
      </c>
      <c r="AE165" s="27" t="str">
        <f t="shared" si="167"/>
        <v>kiss="ska 578k" or kiss="ska 579*" or kiss="ska 580*" or kiss="ska 581*" or kiss="ska 584*" or kiss="ska 836*" or kiss="ska 837*" or kiss="ska 839*"</v>
      </c>
      <c r="AF165" s="27" t="str">
        <f t="shared" si="167"/>
        <v>kiss="ska 578k" or kiss="ska 579*" or kiss="ska 580*" or kiss="ska 581*" or kiss="ska 584*" or kiss="ska 836*" or kiss="ska 837*" or kiss="ska 839*"</v>
      </c>
      <c r="AG165" s="27" t="str">
        <f t="shared" si="167"/>
        <v>kiss="ska 581*" or kiss="ska 584*"</v>
      </c>
      <c r="AH165" s="27" t="str">
        <f t="shared" si="167"/>
        <v>#N/A</v>
      </c>
      <c r="AI165" s="27" t="str">
        <f t="shared" si="167"/>
        <v>#N/A</v>
      </c>
      <c r="AJ165" s="27" t="str">
        <f t="shared" si="167"/>
        <v>#N/A</v>
      </c>
      <c r="AK165" s="27" t="str">
        <f t="shared" si="167"/>
        <v>#N/A</v>
      </c>
      <c r="AL165" s="27" t="s">
        <v>3911</v>
      </c>
    </row>
    <row r="166" ht="12.0" customHeight="1">
      <c r="A166" s="20" t="s">
        <v>908</v>
      </c>
      <c r="B166" s="19" t="str">
        <f>VLOOKUP(A166,SUB!A:B,2,FALSE)</f>
        <v>304.85</v>
      </c>
      <c r="C166" s="19" t="str">
        <f t="shared" si="3"/>
        <v>304.85</v>
      </c>
      <c r="D166" s="19" t="str">
        <f t="shared" si="9"/>
        <v>304.8X</v>
      </c>
      <c r="E166" s="19" t="str">
        <f t="shared" si="5"/>
        <v/>
      </c>
      <c r="F166" s="19" t="str">
        <f t="shared" si="6"/>
        <v>TRUE</v>
      </c>
      <c r="G166" s="19" t="str">
        <f t="shared" si="7"/>
        <v>0</v>
      </c>
      <c r="H166" s="20" t="s">
        <v>908</v>
      </c>
      <c r="I166" s="20" t="s">
        <v>3991</v>
      </c>
      <c r="L166" s="20" t="s">
        <v>206</v>
      </c>
      <c r="M166" s="20" t="s">
        <v>206</v>
      </c>
      <c r="N166" s="20" t="s">
        <v>206</v>
      </c>
      <c r="O166" s="20" t="s">
        <v>206</v>
      </c>
      <c r="P166" s="20" t="s">
        <v>206</v>
      </c>
      <c r="Q166" s="20" t="s">
        <v>206</v>
      </c>
      <c r="R166" s="20" t="s">
        <v>206</v>
      </c>
      <c r="X166" s="27" t="str">
        <f t="shared" ref="X166:AK166" si="168">"kiss=""" &amp; JOIN(""" or kiss=""", FILTER($I:$I,$A:$A=$A166,J:J="1")) &amp; """"</f>
        <v>kiss="ska 578k" or kiss="ska 579*" or kiss="ska 580*" or kiss="ska 581*" or kiss="ska 584*"</v>
      </c>
      <c r="Y166" s="27" t="str">
        <f t="shared" si="168"/>
        <v>kiss="ska 581*" or kiss="ska 584*"</v>
      </c>
      <c r="Z166" s="27" t="str">
        <f t="shared" si="168"/>
        <v>kiss="ska 578k" or kiss="ska 579*" or kiss="ska 580*" or kiss="ska 581*" or kiss="ska 584*" or kiss="ska 836*" or kiss="ska 837*" or kiss="ska 839*"</v>
      </c>
      <c r="AA166" s="27" t="str">
        <f t="shared" si="168"/>
        <v>kiss="ska 578k" or kiss="ska 579*" or kiss="ska 580*" or kiss="ska 581*" or kiss="ska 584*" or kiss="ska 836*" or kiss="ska 837*" or kiss="ska 839*"</v>
      </c>
      <c r="AB166" s="27" t="str">
        <f t="shared" si="168"/>
        <v>kiss="ska 578k" or kiss="ska 579*" or kiss="ska 580*" or kiss="ska 581*" or kiss="ska 584*" or kiss="ska 836*" or kiss="ska 837*" or kiss="ska 839*"</v>
      </c>
      <c r="AC166" s="27" t="str">
        <f t="shared" si="168"/>
        <v>kiss="ska 578k" or kiss="ska 579*" or kiss="ska 580*" or kiss="ska 581*" or kiss="ska 584*" or kiss="ska 836*" or kiss="ska 837*" or kiss="ska 839*"</v>
      </c>
      <c r="AD166" s="27" t="str">
        <f t="shared" si="168"/>
        <v>kiss="ska 578k" or kiss="ska 579*" or kiss="ska 580*" or kiss="ska 581*" or kiss="ska 584*" or kiss="ska 836*" or kiss="ska 837*" or kiss="ska 839*"</v>
      </c>
      <c r="AE166" s="27" t="str">
        <f t="shared" si="168"/>
        <v>kiss="ska 578k" or kiss="ska 579*" or kiss="ska 580*" or kiss="ska 581*" or kiss="ska 584*" or kiss="ska 836*" or kiss="ska 837*" or kiss="ska 839*"</v>
      </c>
      <c r="AF166" s="27" t="str">
        <f t="shared" si="168"/>
        <v>kiss="ska 578k" or kiss="ska 579*" or kiss="ska 580*" or kiss="ska 581*" or kiss="ska 584*" or kiss="ska 836*" or kiss="ska 837*" or kiss="ska 839*"</v>
      </c>
      <c r="AG166" s="27" t="str">
        <f t="shared" si="168"/>
        <v>kiss="ska 581*" or kiss="ska 584*"</v>
      </c>
      <c r="AH166" s="27" t="str">
        <f t="shared" si="168"/>
        <v>#N/A</v>
      </c>
      <c r="AI166" s="27" t="str">
        <f t="shared" si="168"/>
        <v>#N/A</v>
      </c>
      <c r="AJ166" s="27" t="str">
        <f t="shared" si="168"/>
        <v>#N/A</v>
      </c>
      <c r="AK166" s="27" t="str">
        <f t="shared" si="168"/>
        <v>#N/A</v>
      </c>
      <c r="AL166" s="27" t="s">
        <v>3911</v>
      </c>
    </row>
    <row r="167" ht="12.0" customHeight="1">
      <c r="A167" s="20" t="s">
        <v>908</v>
      </c>
      <c r="B167" s="19" t="str">
        <f>VLOOKUP(A167,SUB!A:B,2,FALSE)</f>
        <v>304.85</v>
      </c>
      <c r="C167" s="19" t="str">
        <f t="shared" si="3"/>
        <v>304.85</v>
      </c>
      <c r="D167" s="19" t="str">
        <f t="shared" si="9"/>
        <v>304.8X</v>
      </c>
      <c r="E167" s="19" t="str">
        <f t="shared" si="5"/>
        <v/>
      </c>
      <c r="F167" s="19" t="str">
        <f t="shared" si="6"/>
        <v>TRUE</v>
      </c>
      <c r="G167" s="19" t="str">
        <f t="shared" si="7"/>
        <v>0</v>
      </c>
      <c r="H167" s="20" t="s">
        <v>908</v>
      </c>
      <c r="I167" s="20" t="s">
        <v>4013</v>
      </c>
      <c r="L167" s="20" t="s">
        <v>206</v>
      </c>
      <c r="M167" s="20" t="s">
        <v>206</v>
      </c>
      <c r="N167" s="20" t="s">
        <v>206</v>
      </c>
      <c r="O167" s="20" t="s">
        <v>206</v>
      </c>
      <c r="P167" s="20" t="s">
        <v>206</v>
      </c>
      <c r="Q167" s="20" t="s">
        <v>206</v>
      </c>
      <c r="R167" s="20" t="s">
        <v>206</v>
      </c>
      <c r="X167" s="27" t="str">
        <f t="shared" ref="X167:AK167" si="169">"kiss=""" &amp; JOIN(""" or kiss=""", FILTER($I:$I,$A:$A=$A167,J:J="1")) &amp; """"</f>
        <v>kiss="ska 578k" or kiss="ska 579*" or kiss="ska 580*" or kiss="ska 581*" or kiss="ska 584*"</v>
      </c>
      <c r="Y167" s="27" t="str">
        <f t="shared" si="169"/>
        <v>kiss="ska 581*" or kiss="ska 584*"</v>
      </c>
      <c r="Z167" s="27" t="str">
        <f t="shared" si="169"/>
        <v>kiss="ska 578k" or kiss="ska 579*" or kiss="ska 580*" or kiss="ska 581*" or kiss="ska 584*" or kiss="ska 836*" or kiss="ska 837*" or kiss="ska 839*"</v>
      </c>
      <c r="AA167" s="27" t="str">
        <f t="shared" si="169"/>
        <v>kiss="ska 578k" or kiss="ska 579*" or kiss="ska 580*" or kiss="ska 581*" or kiss="ska 584*" or kiss="ska 836*" or kiss="ska 837*" or kiss="ska 839*"</v>
      </c>
      <c r="AB167" s="27" t="str">
        <f t="shared" si="169"/>
        <v>kiss="ska 578k" or kiss="ska 579*" or kiss="ska 580*" or kiss="ska 581*" or kiss="ska 584*" or kiss="ska 836*" or kiss="ska 837*" or kiss="ska 839*"</v>
      </c>
      <c r="AC167" s="27" t="str">
        <f t="shared" si="169"/>
        <v>kiss="ska 578k" or kiss="ska 579*" or kiss="ska 580*" or kiss="ska 581*" or kiss="ska 584*" or kiss="ska 836*" or kiss="ska 837*" or kiss="ska 839*"</v>
      </c>
      <c r="AD167" s="27" t="str">
        <f t="shared" si="169"/>
        <v>kiss="ska 578k" or kiss="ska 579*" or kiss="ska 580*" or kiss="ska 581*" or kiss="ska 584*" or kiss="ska 836*" or kiss="ska 837*" or kiss="ska 839*"</v>
      </c>
      <c r="AE167" s="27" t="str">
        <f t="shared" si="169"/>
        <v>kiss="ska 578k" or kiss="ska 579*" or kiss="ska 580*" or kiss="ska 581*" or kiss="ska 584*" or kiss="ska 836*" or kiss="ska 837*" or kiss="ska 839*"</v>
      </c>
      <c r="AF167" s="27" t="str">
        <f t="shared" si="169"/>
        <v>kiss="ska 578k" or kiss="ska 579*" or kiss="ska 580*" or kiss="ska 581*" or kiss="ska 584*" or kiss="ska 836*" or kiss="ska 837*" or kiss="ska 839*"</v>
      </c>
      <c r="AG167" s="27" t="str">
        <f t="shared" si="169"/>
        <v>kiss="ska 581*" or kiss="ska 584*"</v>
      </c>
      <c r="AH167" s="27" t="str">
        <f t="shared" si="169"/>
        <v>#N/A</v>
      </c>
      <c r="AI167" s="27" t="str">
        <f t="shared" si="169"/>
        <v>#N/A</v>
      </c>
      <c r="AJ167" s="27" t="str">
        <f t="shared" si="169"/>
        <v>#N/A</v>
      </c>
      <c r="AK167" s="27" t="str">
        <f t="shared" si="169"/>
        <v>#N/A</v>
      </c>
      <c r="AL167" s="27" t="s">
        <v>3911</v>
      </c>
    </row>
    <row r="168" ht="12.0" customHeight="1">
      <c r="A168" s="20" t="s">
        <v>921</v>
      </c>
      <c r="B168" s="19" t="str">
        <f>VLOOKUP(A168,SUB!A:B,2,FALSE)</f>
        <v>305.1</v>
      </c>
      <c r="C168" s="19" t="str">
        <f t="shared" si="3"/>
        <v>305.1</v>
      </c>
      <c r="D168" s="19" t="str">
        <f t="shared" si="9"/>
        <v>305.X</v>
      </c>
      <c r="E168" s="19" t="str">
        <f t="shared" si="5"/>
        <v/>
      </c>
      <c r="F168" s="19" t="str">
        <f t="shared" si="6"/>
        <v>TRUE</v>
      </c>
      <c r="G168" s="19" t="str">
        <f t="shared" si="7"/>
        <v>0</v>
      </c>
      <c r="H168" s="20" t="s">
        <v>921</v>
      </c>
      <c r="I168" s="20" t="s">
        <v>4034</v>
      </c>
      <c r="J168" s="20" t="s">
        <v>206</v>
      </c>
      <c r="K168" s="20" t="s">
        <v>206</v>
      </c>
      <c r="L168" s="20" t="s">
        <v>206</v>
      </c>
      <c r="M168" s="20" t="s">
        <v>206</v>
      </c>
      <c r="N168" s="20" t="s">
        <v>206</v>
      </c>
      <c r="O168" s="20" t="s">
        <v>206</v>
      </c>
      <c r="P168" s="20" t="s">
        <v>206</v>
      </c>
      <c r="Q168" s="20" t="s">
        <v>206</v>
      </c>
      <c r="R168" s="20" t="s">
        <v>206</v>
      </c>
      <c r="S168" s="20" t="s">
        <v>206</v>
      </c>
      <c r="X168" s="27" t="str">
        <f t="shared" ref="X168:AK168" si="170">"kiss=""" &amp; JOIN(""" or kiss=""", FILTER($I:$I,$A:$A=$A168,J:J="1")) &amp; """"</f>
        <v>kiss="ska 180.800" or kiss="ska 310.800"</v>
      </c>
      <c r="Y168" s="27" t="str">
        <f t="shared" si="170"/>
        <v>kiss="ska 180.800" or kiss="ska 310.800"</v>
      </c>
      <c r="Z168" s="27" t="str">
        <f t="shared" si="170"/>
        <v>kiss="ska 180.800" or kiss="ska 310.800"</v>
      </c>
      <c r="AA168" s="27" t="str">
        <f t="shared" si="170"/>
        <v>kiss="ska 180.800" or kiss="ska 310.800"</v>
      </c>
      <c r="AB168" s="27" t="str">
        <f t="shared" si="170"/>
        <v>kiss="ska 180.800" or kiss="ska 310.800"</v>
      </c>
      <c r="AC168" s="27" t="str">
        <f t="shared" si="170"/>
        <v>kiss="ska 180.800" or kiss="ska 310.800"</v>
      </c>
      <c r="AD168" s="27" t="str">
        <f t="shared" si="170"/>
        <v>kiss="ska 180.800" or kiss="ska 310.800"</v>
      </c>
      <c r="AE168" s="27" t="str">
        <f t="shared" si="170"/>
        <v>kiss="ska 180.800" or kiss="ska 310.800"</v>
      </c>
      <c r="AF168" s="27" t="str">
        <f t="shared" si="170"/>
        <v>kiss="ska 180.800" or kiss="ska 310.800"</v>
      </c>
      <c r="AG168" s="27" t="str">
        <f t="shared" si="170"/>
        <v>kiss="ska 180.800" or kiss="ska 310.800"</v>
      </c>
      <c r="AH168" s="27" t="str">
        <f t="shared" si="170"/>
        <v>#N/A</v>
      </c>
      <c r="AI168" s="27" t="str">
        <f t="shared" si="170"/>
        <v>#N/A</v>
      </c>
      <c r="AJ168" s="27" t="str">
        <f t="shared" si="170"/>
        <v>#N/A</v>
      </c>
      <c r="AK168" s="27" t="str">
        <f t="shared" si="170"/>
        <v>#N/A</v>
      </c>
      <c r="AL168" s="27" t="s">
        <v>4047</v>
      </c>
    </row>
    <row r="169" ht="12.0" customHeight="1">
      <c r="A169" s="20" t="s">
        <v>921</v>
      </c>
      <c r="B169" s="19" t="str">
        <f>VLOOKUP(A169,SUB!A:B,2,FALSE)</f>
        <v>305.1</v>
      </c>
      <c r="C169" s="19" t="str">
        <f t="shared" si="3"/>
        <v>305.1</v>
      </c>
      <c r="D169" s="19" t="str">
        <f t="shared" si="9"/>
        <v>305.X</v>
      </c>
      <c r="E169" s="19" t="str">
        <f t="shared" si="5"/>
        <v/>
      </c>
      <c r="F169" s="19" t="str">
        <f t="shared" si="6"/>
        <v>TRUE</v>
      </c>
      <c r="G169" s="19" t="str">
        <f t="shared" si="7"/>
        <v>0</v>
      </c>
      <c r="H169" s="20" t="s">
        <v>921</v>
      </c>
      <c r="I169" s="20" t="s">
        <v>4053</v>
      </c>
      <c r="J169" s="20" t="s">
        <v>206</v>
      </c>
      <c r="K169" s="20" t="s">
        <v>206</v>
      </c>
      <c r="L169" s="20" t="s">
        <v>206</v>
      </c>
      <c r="M169" s="20" t="s">
        <v>206</v>
      </c>
      <c r="N169" s="20" t="s">
        <v>206</v>
      </c>
      <c r="O169" s="20" t="s">
        <v>206</v>
      </c>
      <c r="P169" s="20" t="s">
        <v>206</v>
      </c>
      <c r="Q169" s="20" t="s">
        <v>206</v>
      </c>
      <c r="R169" s="20" t="s">
        <v>206</v>
      </c>
      <c r="S169" s="20" t="s">
        <v>206</v>
      </c>
      <c r="X169" s="27" t="str">
        <f t="shared" ref="X169:AK169" si="171">"kiss=""" &amp; JOIN(""" or kiss=""", FILTER($I:$I,$A:$A=$A169,J:J="1")) &amp; """"</f>
        <v>kiss="ska 180.800" or kiss="ska 310.800"</v>
      </c>
      <c r="Y169" s="27" t="str">
        <f t="shared" si="171"/>
        <v>kiss="ska 180.800" or kiss="ska 310.800"</v>
      </c>
      <c r="Z169" s="27" t="str">
        <f t="shared" si="171"/>
        <v>kiss="ska 180.800" or kiss="ska 310.800"</v>
      </c>
      <c r="AA169" s="27" t="str">
        <f t="shared" si="171"/>
        <v>kiss="ska 180.800" or kiss="ska 310.800"</v>
      </c>
      <c r="AB169" s="27" t="str">
        <f t="shared" si="171"/>
        <v>kiss="ska 180.800" or kiss="ska 310.800"</v>
      </c>
      <c r="AC169" s="27" t="str">
        <f t="shared" si="171"/>
        <v>kiss="ska 180.800" or kiss="ska 310.800"</v>
      </c>
      <c r="AD169" s="27" t="str">
        <f t="shared" si="171"/>
        <v>kiss="ska 180.800" or kiss="ska 310.800"</v>
      </c>
      <c r="AE169" s="27" t="str">
        <f t="shared" si="171"/>
        <v>kiss="ska 180.800" or kiss="ska 310.800"</v>
      </c>
      <c r="AF169" s="27" t="str">
        <f t="shared" si="171"/>
        <v>kiss="ska 180.800" or kiss="ska 310.800"</v>
      </c>
      <c r="AG169" s="27" t="str">
        <f t="shared" si="171"/>
        <v>kiss="ska 180.800" or kiss="ska 310.800"</v>
      </c>
      <c r="AH169" s="27" t="str">
        <f t="shared" si="171"/>
        <v>#N/A</v>
      </c>
      <c r="AI169" s="27" t="str">
        <f t="shared" si="171"/>
        <v>#N/A</v>
      </c>
      <c r="AJ169" s="27" t="str">
        <f t="shared" si="171"/>
        <v>#N/A</v>
      </c>
      <c r="AK169" s="27" t="str">
        <f t="shared" si="171"/>
        <v>#N/A</v>
      </c>
      <c r="AL169" s="27" t="s">
        <v>4047</v>
      </c>
    </row>
    <row r="170" ht="12.0" customHeight="1">
      <c r="A170" s="20" t="s">
        <v>932</v>
      </c>
      <c r="B170" s="19" t="str">
        <f>VLOOKUP(A170,SUB!A:B,2,FALSE)</f>
        <v>305.21</v>
      </c>
      <c r="C170" s="19" t="str">
        <f t="shared" si="3"/>
        <v>305.21</v>
      </c>
      <c r="D170" s="19" t="str">
        <f t="shared" si="9"/>
        <v>305.2X</v>
      </c>
      <c r="E170" s="19" t="str">
        <f t="shared" si="5"/>
        <v/>
      </c>
      <c r="F170" s="19" t="str">
        <f t="shared" si="6"/>
        <v>TRUE</v>
      </c>
      <c r="G170" s="19" t="str">
        <f t="shared" si="7"/>
        <v>0</v>
      </c>
      <c r="H170" s="20" t="s">
        <v>932</v>
      </c>
      <c r="I170" s="20" t="s">
        <v>4069</v>
      </c>
      <c r="K170" s="20" t="s">
        <v>206</v>
      </c>
      <c r="L170" s="20" t="s">
        <v>206</v>
      </c>
      <c r="M170" s="20" t="s">
        <v>206</v>
      </c>
      <c r="N170" s="20" t="s">
        <v>206</v>
      </c>
      <c r="O170" s="20" t="s">
        <v>206</v>
      </c>
      <c r="P170" s="20" t="s">
        <v>206</v>
      </c>
      <c r="Q170" s="20" t="s">
        <v>206</v>
      </c>
      <c r="R170" s="20" t="s">
        <v>206</v>
      </c>
      <c r="S170" s="20" t="s">
        <v>206</v>
      </c>
      <c r="X170" s="27" t="str">
        <f t="shared" ref="X170:AK170" si="172">"kiss=""" &amp; JOIN(""" or kiss=""", FILTER($I:$I,$A:$A=$A170,J:J="1")) &amp; """"</f>
        <v>#N/A</v>
      </c>
      <c r="Y170" s="27" t="str">
        <f t="shared" si="172"/>
        <v>kiss="ska 180.600" or kiss="ska 185.500" or kiss="ska 185.700"</v>
      </c>
      <c r="Z170" s="27" t="str">
        <f t="shared" si="172"/>
        <v>kiss="ska 180.600" or kiss="ska 185.500" or kiss="ska 185.700"</v>
      </c>
      <c r="AA170" s="27" t="str">
        <f t="shared" si="172"/>
        <v>kiss="ska 180.600" or kiss="ska 185.500" or kiss="ska 185.700"</v>
      </c>
      <c r="AB170" s="27" t="str">
        <f t="shared" si="172"/>
        <v>kiss="ska 180.600" or kiss="ska 185.500" or kiss="ska 185.700"</v>
      </c>
      <c r="AC170" s="27" t="str">
        <f t="shared" si="172"/>
        <v>kiss="ska 180.600" or kiss="ska 185.500" or kiss="ska 185.700"</v>
      </c>
      <c r="AD170" s="27" t="str">
        <f t="shared" si="172"/>
        <v>kiss="ska 180.600" or kiss="ska 185.500" or kiss="ska 185.700"</v>
      </c>
      <c r="AE170" s="27" t="str">
        <f t="shared" si="172"/>
        <v>kiss="ska 180.600" or kiss="ska 185.500" or kiss="ska 185.700"</v>
      </c>
      <c r="AF170" s="27" t="str">
        <f t="shared" si="172"/>
        <v>kiss="ska 180.600" or kiss="ska 185.500" or kiss="ska 185.700"</v>
      </c>
      <c r="AG170" s="27" t="str">
        <f t="shared" si="172"/>
        <v>kiss="ska 180.600" or kiss="ska 185.500" or kiss="ska 185.700"</v>
      </c>
      <c r="AH170" s="27" t="str">
        <f t="shared" si="172"/>
        <v>#N/A</v>
      </c>
      <c r="AI170" s="27" t="str">
        <f t="shared" si="172"/>
        <v>#N/A</v>
      </c>
      <c r="AJ170" s="27" t="str">
        <f t="shared" si="172"/>
        <v>#N/A</v>
      </c>
      <c r="AK170" s="27" t="str">
        <f t="shared" si="172"/>
        <v>#N/A</v>
      </c>
      <c r="AL170" s="27" t="s">
        <v>4080</v>
      </c>
    </row>
    <row r="171" ht="12.0" customHeight="1">
      <c r="A171" s="20" t="s">
        <v>932</v>
      </c>
      <c r="B171" s="19" t="str">
        <f>VLOOKUP(A171,SUB!A:B,2,FALSE)</f>
        <v>305.21</v>
      </c>
      <c r="C171" s="19" t="str">
        <f t="shared" si="3"/>
        <v>305.21</v>
      </c>
      <c r="D171" s="19" t="str">
        <f t="shared" si="9"/>
        <v>305.2X</v>
      </c>
      <c r="E171" s="19" t="str">
        <f t="shared" si="5"/>
        <v/>
      </c>
      <c r="F171" s="19" t="str">
        <f t="shared" si="6"/>
        <v>TRUE</v>
      </c>
      <c r="G171" s="19" t="str">
        <f t="shared" si="7"/>
        <v>0</v>
      </c>
      <c r="H171" s="20" t="s">
        <v>932</v>
      </c>
      <c r="I171" s="20" t="s">
        <v>4086</v>
      </c>
      <c r="K171" s="20" t="s">
        <v>206</v>
      </c>
      <c r="L171" s="20" t="s">
        <v>206</v>
      </c>
      <c r="M171" s="20" t="s">
        <v>206</v>
      </c>
      <c r="N171" s="20" t="s">
        <v>206</v>
      </c>
      <c r="O171" s="20" t="s">
        <v>206</v>
      </c>
      <c r="P171" s="20" t="s">
        <v>206</v>
      </c>
      <c r="Q171" s="20" t="s">
        <v>206</v>
      </c>
      <c r="R171" s="20" t="s">
        <v>206</v>
      </c>
      <c r="S171" s="20" t="s">
        <v>206</v>
      </c>
      <c r="X171" s="27" t="str">
        <f t="shared" ref="X171:AK171" si="173">"kiss=""" &amp; JOIN(""" or kiss=""", FILTER($I:$I,$A:$A=$A171,J:J="1")) &amp; """"</f>
        <v>#N/A</v>
      </c>
      <c r="Y171" s="27" t="str">
        <f t="shared" si="173"/>
        <v>kiss="ska 180.600" or kiss="ska 185.500" or kiss="ska 185.700"</v>
      </c>
      <c r="Z171" s="27" t="str">
        <f t="shared" si="173"/>
        <v>kiss="ska 180.600" or kiss="ska 185.500" or kiss="ska 185.700"</v>
      </c>
      <c r="AA171" s="27" t="str">
        <f t="shared" si="173"/>
        <v>kiss="ska 180.600" or kiss="ska 185.500" or kiss="ska 185.700"</v>
      </c>
      <c r="AB171" s="27" t="str">
        <f t="shared" si="173"/>
        <v>kiss="ska 180.600" or kiss="ska 185.500" or kiss="ska 185.700"</v>
      </c>
      <c r="AC171" s="27" t="str">
        <f t="shared" si="173"/>
        <v>kiss="ska 180.600" or kiss="ska 185.500" or kiss="ska 185.700"</v>
      </c>
      <c r="AD171" s="27" t="str">
        <f t="shared" si="173"/>
        <v>kiss="ska 180.600" or kiss="ska 185.500" or kiss="ska 185.700"</v>
      </c>
      <c r="AE171" s="27" t="str">
        <f t="shared" si="173"/>
        <v>kiss="ska 180.600" or kiss="ska 185.500" or kiss="ska 185.700"</v>
      </c>
      <c r="AF171" s="27" t="str">
        <f t="shared" si="173"/>
        <v>kiss="ska 180.600" or kiss="ska 185.500" or kiss="ska 185.700"</v>
      </c>
      <c r="AG171" s="27" t="str">
        <f t="shared" si="173"/>
        <v>kiss="ska 180.600" or kiss="ska 185.500" or kiss="ska 185.700"</v>
      </c>
      <c r="AH171" s="27" t="str">
        <f t="shared" si="173"/>
        <v>#N/A</v>
      </c>
      <c r="AI171" s="27" t="str">
        <f t="shared" si="173"/>
        <v>#N/A</v>
      </c>
      <c r="AJ171" s="27" t="str">
        <f t="shared" si="173"/>
        <v>#N/A</v>
      </c>
      <c r="AK171" s="27" t="str">
        <f t="shared" si="173"/>
        <v>#N/A</v>
      </c>
      <c r="AL171" s="27" t="s">
        <v>4080</v>
      </c>
    </row>
    <row r="172" ht="12.0" customHeight="1">
      <c r="A172" s="20" t="s">
        <v>932</v>
      </c>
      <c r="B172" s="19" t="str">
        <f>VLOOKUP(A172,SUB!A:B,2,FALSE)</f>
        <v>305.21</v>
      </c>
      <c r="C172" s="19" t="str">
        <f t="shared" si="3"/>
        <v>305.21</v>
      </c>
      <c r="D172" s="19" t="str">
        <f t="shared" si="9"/>
        <v>305.2X</v>
      </c>
      <c r="E172" s="19" t="str">
        <f t="shared" si="5"/>
        <v/>
      </c>
      <c r="F172" s="19" t="str">
        <f t="shared" si="6"/>
        <v>TRUE</v>
      </c>
      <c r="G172" s="19" t="str">
        <f t="shared" si="7"/>
        <v>0</v>
      </c>
      <c r="H172" s="20" t="s">
        <v>932</v>
      </c>
      <c r="I172" s="20" t="s">
        <v>4101</v>
      </c>
      <c r="K172" s="20" t="s">
        <v>206</v>
      </c>
      <c r="L172" s="20" t="s">
        <v>206</v>
      </c>
      <c r="M172" s="20" t="s">
        <v>206</v>
      </c>
      <c r="N172" s="20" t="s">
        <v>206</v>
      </c>
      <c r="O172" s="20" t="s">
        <v>206</v>
      </c>
      <c r="P172" s="20" t="s">
        <v>206</v>
      </c>
      <c r="Q172" s="20" t="s">
        <v>206</v>
      </c>
      <c r="R172" s="20" t="s">
        <v>206</v>
      </c>
      <c r="S172" s="20" t="s">
        <v>206</v>
      </c>
      <c r="X172" s="27" t="str">
        <f t="shared" ref="X172:AK172" si="174">"kiss=""" &amp; JOIN(""" or kiss=""", FILTER($I:$I,$A:$A=$A172,J:J="1")) &amp; """"</f>
        <v>#N/A</v>
      </c>
      <c r="Y172" s="27" t="str">
        <f t="shared" si="174"/>
        <v>kiss="ska 180.600" or kiss="ska 185.500" or kiss="ska 185.700"</v>
      </c>
      <c r="Z172" s="27" t="str">
        <f t="shared" si="174"/>
        <v>kiss="ska 180.600" or kiss="ska 185.500" or kiss="ska 185.700"</v>
      </c>
      <c r="AA172" s="27" t="str">
        <f t="shared" si="174"/>
        <v>kiss="ska 180.600" or kiss="ska 185.500" or kiss="ska 185.700"</v>
      </c>
      <c r="AB172" s="27" t="str">
        <f t="shared" si="174"/>
        <v>kiss="ska 180.600" or kiss="ska 185.500" or kiss="ska 185.700"</v>
      </c>
      <c r="AC172" s="27" t="str">
        <f t="shared" si="174"/>
        <v>kiss="ska 180.600" or kiss="ska 185.500" or kiss="ska 185.700"</v>
      </c>
      <c r="AD172" s="27" t="str">
        <f t="shared" si="174"/>
        <v>kiss="ska 180.600" or kiss="ska 185.500" or kiss="ska 185.700"</v>
      </c>
      <c r="AE172" s="27" t="str">
        <f t="shared" si="174"/>
        <v>kiss="ska 180.600" or kiss="ska 185.500" or kiss="ska 185.700"</v>
      </c>
      <c r="AF172" s="27" t="str">
        <f t="shared" si="174"/>
        <v>kiss="ska 180.600" or kiss="ska 185.500" or kiss="ska 185.700"</v>
      </c>
      <c r="AG172" s="27" t="str">
        <f t="shared" si="174"/>
        <v>kiss="ska 180.600" or kiss="ska 185.500" or kiss="ska 185.700"</v>
      </c>
      <c r="AH172" s="27" t="str">
        <f t="shared" si="174"/>
        <v>#N/A</v>
      </c>
      <c r="AI172" s="27" t="str">
        <f t="shared" si="174"/>
        <v>#N/A</v>
      </c>
      <c r="AJ172" s="27" t="str">
        <f t="shared" si="174"/>
        <v>#N/A</v>
      </c>
      <c r="AK172" s="27" t="str">
        <f t="shared" si="174"/>
        <v>#N/A</v>
      </c>
      <c r="AL172" s="27" t="s">
        <v>4080</v>
      </c>
    </row>
    <row r="173" ht="12.0" customHeight="1">
      <c r="A173" s="20" t="s">
        <v>938</v>
      </c>
      <c r="B173" s="19" t="str">
        <f>VLOOKUP(A173,SUB!A:B,2,FALSE)</f>
        <v>305.22</v>
      </c>
      <c r="C173" s="19" t="str">
        <f t="shared" si="3"/>
        <v>305.22</v>
      </c>
      <c r="D173" s="19" t="str">
        <f t="shared" si="9"/>
        <v>305.2X</v>
      </c>
      <c r="E173" s="19" t="str">
        <f t="shared" si="5"/>
        <v/>
      </c>
      <c r="F173" s="19" t="str">
        <f t="shared" si="6"/>
        <v>TRUE</v>
      </c>
      <c r="G173" s="19" t="str">
        <f t="shared" si="7"/>
        <v>0</v>
      </c>
      <c r="H173" s="20" t="s">
        <v>938</v>
      </c>
      <c r="I173" s="20" t="s">
        <v>4113</v>
      </c>
      <c r="J173" s="20" t="s">
        <v>206</v>
      </c>
      <c r="K173" s="20" t="s">
        <v>206</v>
      </c>
      <c r="L173" s="20" t="s">
        <v>206</v>
      </c>
      <c r="M173" s="20" t="s">
        <v>206</v>
      </c>
      <c r="N173" s="20" t="s">
        <v>206</v>
      </c>
      <c r="O173" s="20" t="s">
        <v>206</v>
      </c>
      <c r="P173" s="20" t="s">
        <v>206</v>
      </c>
      <c r="Q173" s="20" t="s">
        <v>206</v>
      </c>
      <c r="R173" s="20" t="s">
        <v>206</v>
      </c>
      <c r="S173" s="20" t="s">
        <v>206</v>
      </c>
      <c r="X173" s="27" t="str">
        <f t="shared" ref="X173:AK173" si="175">"kiss=""" &amp; JOIN(""" or kiss=""", FILTER($I:$I,$A:$A=$A173,J:J="1")) &amp; """"</f>
        <v>kiss="ska 310.600" or kiss="ska 314.700"</v>
      </c>
      <c r="Y173" s="27" t="str">
        <f t="shared" si="175"/>
        <v>kiss="ska 310.600" or kiss="ska 314.700"</v>
      </c>
      <c r="Z173" s="27" t="str">
        <f t="shared" si="175"/>
        <v>kiss="ska 310.600" or kiss="ska 314.700"</v>
      </c>
      <c r="AA173" s="27" t="str">
        <f t="shared" si="175"/>
        <v>kiss="ska 310.600" or kiss="ska 314.700"</v>
      </c>
      <c r="AB173" s="27" t="str">
        <f t="shared" si="175"/>
        <v>kiss="ska 310.600" or kiss="ska 314.700"</v>
      </c>
      <c r="AC173" s="27" t="str">
        <f t="shared" si="175"/>
        <v>kiss="ska 310.600" or kiss="ska 314.700"</v>
      </c>
      <c r="AD173" s="27" t="str">
        <f t="shared" si="175"/>
        <v>kiss="ska 310.600" or kiss="ska 314.700"</v>
      </c>
      <c r="AE173" s="27" t="str">
        <f t="shared" si="175"/>
        <v>kiss="ska 310.600" or kiss="ska 314.700"</v>
      </c>
      <c r="AF173" s="27" t="str">
        <f t="shared" si="175"/>
        <v>kiss="ska 310.600" or kiss="ska 314.700"</v>
      </c>
      <c r="AG173" s="27" t="str">
        <f t="shared" si="175"/>
        <v>kiss="ska 310.600" or kiss="ska 314.700"</v>
      </c>
      <c r="AH173" s="27" t="str">
        <f t="shared" si="175"/>
        <v>#N/A</v>
      </c>
      <c r="AI173" s="27" t="str">
        <f t="shared" si="175"/>
        <v>#N/A</v>
      </c>
      <c r="AJ173" s="27" t="str">
        <f t="shared" si="175"/>
        <v>#N/A</v>
      </c>
      <c r="AK173" s="27" t="str">
        <f t="shared" si="175"/>
        <v>#N/A</v>
      </c>
      <c r="AL173" s="27" t="s">
        <v>4121</v>
      </c>
    </row>
    <row r="174" ht="12.0" customHeight="1">
      <c r="A174" s="20" t="s">
        <v>938</v>
      </c>
      <c r="B174" s="19" t="str">
        <f>VLOOKUP(A174,SUB!A:B,2,FALSE)</f>
        <v>305.22</v>
      </c>
      <c r="C174" s="19" t="str">
        <f t="shared" si="3"/>
        <v>305.22</v>
      </c>
      <c r="D174" s="19" t="str">
        <f t="shared" si="9"/>
        <v>305.2X</v>
      </c>
      <c r="E174" s="19" t="str">
        <f t="shared" si="5"/>
        <v/>
      </c>
      <c r="F174" s="19" t="str">
        <f t="shared" si="6"/>
        <v>TRUE</v>
      </c>
      <c r="G174" s="19" t="str">
        <f t="shared" si="7"/>
        <v>0</v>
      </c>
      <c r="H174" s="20" t="s">
        <v>938</v>
      </c>
      <c r="I174" s="20" t="s">
        <v>4126</v>
      </c>
      <c r="J174" s="20" t="s">
        <v>206</v>
      </c>
      <c r="K174" s="20" t="s">
        <v>206</v>
      </c>
      <c r="L174" s="20" t="s">
        <v>206</v>
      </c>
      <c r="M174" s="20" t="s">
        <v>206</v>
      </c>
      <c r="N174" s="20" t="s">
        <v>206</v>
      </c>
      <c r="O174" s="20" t="s">
        <v>206</v>
      </c>
      <c r="P174" s="20" t="s">
        <v>206</v>
      </c>
      <c r="Q174" s="20" t="s">
        <v>206</v>
      </c>
      <c r="R174" s="20" t="s">
        <v>206</v>
      </c>
      <c r="S174" s="20" t="s">
        <v>206</v>
      </c>
      <c r="X174" s="27" t="str">
        <f t="shared" ref="X174:AK174" si="176">"kiss=""" &amp; JOIN(""" or kiss=""", FILTER($I:$I,$A:$A=$A174,J:J="1")) &amp; """"</f>
        <v>kiss="ska 310.600" or kiss="ska 314.700"</v>
      </c>
      <c r="Y174" s="27" t="str">
        <f t="shared" si="176"/>
        <v>kiss="ska 310.600" or kiss="ska 314.700"</v>
      </c>
      <c r="Z174" s="27" t="str">
        <f t="shared" si="176"/>
        <v>kiss="ska 310.600" or kiss="ska 314.700"</v>
      </c>
      <c r="AA174" s="27" t="str">
        <f t="shared" si="176"/>
        <v>kiss="ska 310.600" or kiss="ska 314.700"</v>
      </c>
      <c r="AB174" s="27" t="str">
        <f t="shared" si="176"/>
        <v>kiss="ska 310.600" or kiss="ska 314.700"</v>
      </c>
      <c r="AC174" s="27" t="str">
        <f t="shared" si="176"/>
        <v>kiss="ska 310.600" or kiss="ska 314.700"</v>
      </c>
      <c r="AD174" s="27" t="str">
        <f t="shared" si="176"/>
        <v>kiss="ska 310.600" or kiss="ska 314.700"</v>
      </c>
      <c r="AE174" s="27" t="str">
        <f t="shared" si="176"/>
        <v>kiss="ska 310.600" or kiss="ska 314.700"</v>
      </c>
      <c r="AF174" s="27" t="str">
        <f t="shared" si="176"/>
        <v>kiss="ska 310.600" or kiss="ska 314.700"</v>
      </c>
      <c r="AG174" s="27" t="str">
        <f t="shared" si="176"/>
        <v>kiss="ska 310.600" or kiss="ska 314.700"</v>
      </c>
      <c r="AH174" s="27" t="str">
        <f t="shared" si="176"/>
        <v>#N/A</v>
      </c>
      <c r="AI174" s="27" t="str">
        <f t="shared" si="176"/>
        <v>#N/A</v>
      </c>
      <c r="AJ174" s="27" t="str">
        <f t="shared" si="176"/>
        <v>#N/A</v>
      </c>
      <c r="AK174" s="27" t="str">
        <f t="shared" si="176"/>
        <v>#N/A</v>
      </c>
      <c r="AL174" s="27" t="s">
        <v>4121</v>
      </c>
    </row>
    <row r="175" ht="12.0" customHeight="1">
      <c r="A175" s="20" t="s">
        <v>948</v>
      </c>
      <c r="B175" s="19" t="str">
        <f>VLOOKUP(A175,SUB!A:B,2,FALSE)</f>
        <v>305.23</v>
      </c>
      <c r="C175" s="19" t="str">
        <f t="shared" si="3"/>
        <v>305.23</v>
      </c>
      <c r="D175" s="19" t="str">
        <f t="shared" si="9"/>
        <v>305.2X</v>
      </c>
      <c r="E175" s="19" t="str">
        <f t="shared" si="5"/>
        <v/>
      </c>
      <c r="F175" s="19" t="str">
        <f t="shared" si="6"/>
        <v>TRUE</v>
      </c>
      <c r="G175" s="19" t="str">
        <f t="shared" si="7"/>
        <v>0</v>
      </c>
      <c r="H175" s="20" t="s">
        <v>948</v>
      </c>
      <c r="I175" s="20" t="s">
        <v>4135</v>
      </c>
      <c r="J175" s="20" t="s">
        <v>206</v>
      </c>
      <c r="K175" s="20" t="s">
        <v>206</v>
      </c>
      <c r="L175" s="20" t="s">
        <v>206</v>
      </c>
      <c r="M175" s="20" t="s">
        <v>206</v>
      </c>
      <c r="N175" s="20" t="s">
        <v>206</v>
      </c>
      <c r="P175" s="20" t="s">
        <v>206</v>
      </c>
      <c r="Q175" s="20" t="s">
        <v>206</v>
      </c>
      <c r="R175" s="20" t="s">
        <v>206</v>
      </c>
      <c r="X175" s="27" t="str">
        <f t="shared" ref="X175:AK175" si="177">"kiss=""" &amp; JOIN(""" or kiss=""", FILTER($I:$I,$A:$A=$A175,J:J="1")) &amp; """"</f>
        <v>kiss="ska 441.600"</v>
      </c>
      <c r="Y175" s="27" t="str">
        <f t="shared" si="177"/>
        <v>kiss="ska 441.600" or kiss="ska 446.500" or kiss="ska 446.600" or kiss="ska 446.700"</v>
      </c>
      <c r="Z175" s="27" t="str">
        <f t="shared" si="177"/>
        <v>kiss="ska 441.600" or kiss="ska 446.500" or kiss="ska 446.600" or kiss="ska 446.700"</v>
      </c>
      <c r="AA175" s="27" t="str">
        <f t="shared" si="177"/>
        <v>kiss="ska 441.600" or kiss="ska 446.500" or kiss="ska 446.600" or kiss="ska 446.700"</v>
      </c>
      <c r="AB175" s="27" t="str">
        <f t="shared" si="177"/>
        <v>kiss="ska 441.600" or kiss="ska 446.500" or kiss="ska 446.600" or kiss="ska 446.700"</v>
      </c>
      <c r="AC175" s="27" t="str">
        <f t="shared" si="177"/>
        <v>kiss="ska 446.500" or kiss="ska 446.600" or kiss="ska 446.700"</v>
      </c>
      <c r="AD175" s="27" t="str">
        <f t="shared" si="177"/>
        <v>kiss="ska 441.600" or kiss="ska 446.500" or kiss="ska 446.600" or kiss="ska 446.700"</v>
      </c>
      <c r="AE175" s="27" t="str">
        <f t="shared" si="177"/>
        <v>kiss="ska 441.600" or kiss="ska 446.500" or kiss="ska 446.600" or kiss="ska 446.700"</v>
      </c>
      <c r="AF175" s="27" t="str">
        <f t="shared" si="177"/>
        <v>kiss="ska 441.600" or kiss="ska 446.500" or kiss="ska 446.600" or kiss="ska 446.700"</v>
      </c>
      <c r="AG175" s="27" t="str">
        <f t="shared" si="177"/>
        <v>#N/A</v>
      </c>
      <c r="AH175" s="27" t="str">
        <f t="shared" si="177"/>
        <v>#N/A</v>
      </c>
      <c r="AI175" s="27" t="str">
        <f t="shared" si="177"/>
        <v>#N/A</v>
      </c>
      <c r="AJ175" s="27" t="str">
        <f t="shared" si="177"/>
        <v>#N/A</v>
      </c>
      <c r="AK175" s="27" t="str">
        <f t="shared" si="177"/>
        <v>#N/A</v>
      </c>
      <c r="AL175" s="27" t="s">
        <v>4144</v>
      </c>
    </row>
    <row r="176" ht="12.0" customHeight="1">
      <c r="A176" s="20" t="s">
        <v>948</v>
      </c>
      <c r="B176" s="19" t="str">
        <f>VLOOKUP(A176,SUB!A:B,2,FALSE)</f>
        <v>305.23</v>
      </c>
      <c r="C176" s="19" t="str">
        <f t="shared" si="3"/>
        <v>305.23</v>
      </c>
      <c r="D176" s="19" t="str">
        <f t="shared" si="9"/>
        <v>305.2X</v>
      </c>
      <c r="E176" s="19" t="str">
        <f t="shared" si="5"/>
        <v/>
      </c>
      <c r="F176" s="19" t="str">
        <f t="shared" si="6"/>
        <v>TRUE</v>
      </c>
      <c r="G176" s="19" t="str">
        <f t="shared" si="7"/>
        <v>0</v>
      </c>
      <c r="H176" s="20" t="s">
        <v>948</v>
      </c>
      <c r="I176" s="20" t="s">
        <v>4146</v>
      </c>
      <c r="K176" s="20" t="s">
        <v>206</v>
      </c>
      <c r="L176" s="20" t="s">
        <v>206</v>
      </c>
      <c r="M176" s="20" t="s">
        <v>206</v>
      </c>
      <c r="N176" s="20" t="s">
        <v>206</v>
      </c>
      <c r="O176" s="20" t="s">
        <v>206</v>
      </c>
      <c r="P176" s="20" t="s">
        <v>206</v>
      </c>
      <c r="Q176" s="20" t="s">
        <v>206</v>
      </c>
      <c r="R176" s="20" t="s">
        <v>206</v>
      </c>
      <c r="X176" s="27" t="str">
        <f t="shared" ref="X176:AK176" si="178">"kiss=""" &amp; JOIN(""" or kiss=""", FILTER($I:$I,$A:$A=$A176,J:J="1")) &amp; """"</f>
        <v>kiss="ska 441.600"</v>
      </c>
      <c r="Y176" s="27" t="str">
        <f t="shared" si="178"/>
        <v>kiss="ska 441.600" or kiss="ska 446.500" or kiss="ska 446.600" or kiss="ska 446.700"</v>
      </c>
      <c r="Z176" s="27" t="str">
        <f t="shared" si="178"/>
        <v>kiss="ska 441.600" or kiss="ska 446.500" or kiss="ska 446.600" or kiss="ska 446.700"</v>
      </c>
      <c r="AA176" s="27" t="str">
        <f t="shared" si="178"/>
        <v>kiss="ska 441.600" or kiss="ska 446.500" or kiss="ska 446.600" or kiss="ska 446.700"</v>
      </c>
      <c r="AB176" s="27" t="str">
        <f t="shared" si="178"/>
        <v>kiss="ska 441.600" or kiss="ska 446.500" or kiss="ska 446.600" or kiss="ska 446.700"</v>
      </c>
      <c r="AC176" s="27" t="str">
        <f t="shared" si="178"/>
        <v>kiss="ska 446.500" or kiss="ska 446.600" or kiss="ska 446.700"</v>
      </c>
      <c r="AD176" s="27" t="str">
        <f t="shared" si="178"/>
        <v>kiss="ska 441.600" or kiss="ska 446.500" or kiss="ska 446.600" or kiss="ska 446.700"</v>
      </c>
      <c r="AE176" s="27" t="str">
        <f t="shared" si="178"/>
        <v>kiss="ska 441.600" or kiss="ska 446.500" or kiss="ska 446.600" or kiss="ska 446.700"</v>
      </c>
      <c r="AF176" s="27" t="str">
        <f t="shared" si="178"/>
        <v>kiss="ska 441.600" or kiss="ska 446.500" or kiss="ska 446.600" or kiss="ska 446.700"</v>
      </c>
      <c r="AG176" s="27" t="str">
        <f t="shared" si="178"/>
        <v>#N/A</v>
      </c>
      <c r="AH176" s="27" t="str">
        <f t="shared" si="178"/>
        <v>#N/A</v>
      </c>
      <c r="AI176" s="27" t="str">
        <f t="shared" si="178"/>
        <v>#N/A</v>
      </c>
      <c r="AJ176" s="27" t="str">
        <f t="shared" si="178"/>
        <v>#N/A</v>
      </c>
      <c r="AK176" s="27" t="str">
        <f t="shared" si="178"/>
        <v>#N/A</v>
      </c>
      <c r="AL176" s="27" t="s">
        <v>4144</v>
      </c>
    </row>
    <row r="177" ht="12.0" customHeight="1">
      <c r="A177" s="20" t="s">
        <v>948</v>
      </c>
      <c r="B177" s="19" t="str">
        <f>VLOOKUP(A177,SUB!A:B,2,FALSE)</f>
        <v>305.23</v>
      </c>
      <c r="C177" s="19" t="str">
        <f t="shared" si="3"/>
        <v>305.23</v>
      </c>
      <c r="D177" s="19" t="str">
        <f t="shared" si="9"/>
        <v>305.2X</v>
      </c>
      <c r="E177" s="19" t="str">
        <f t="shared" si="5"/>
        <v/>
      </c>
      <c r="F177" s="19" t="str">
        <f t="shared" si="6"/>
        <v>TRUE</v>
      </c>
      <c r="G177" s="19" t="str">
        <f t="shared" si="7"/>
        <v>0</v>
      </c>
      <c r="H177" s="20" t="s">
        <v>948</v>
      </c>
      <c r="I177" s="20" t="s">
        <v>4159</v>
      </c>
      <c r="K177" s="20" t="s">
        <v>206</v>
      </c>
      <c r="L177" s="20" t="s">
        <v>206</v>
      </c>
      <c r="M177" s="20" t="s">
        <v>206</v>
      </c>
      <c r="N177" s="20" t="s">
        <v>206</v>
      </c>
      <c r="O177" s="20" t="s">
        <v>206</v>
      </c>
      <c r="P177" s="20" t="s">
        <v>206</v>
      </c>
      <c r="Q177" s="20" t="s">
        <v>206</v>
      </c>
      <c r="R177" s="20" t="s">
        <v>206</v>
      </c>
      <c r="X177" s="27" t="str">
        <f t="shared" ref="X177:AK177" si="179">"kiss=""" &amp; JOIN(""" or kiss=""", FILTER($I:$I,$A:$A=$A177,J:J="1")) &amp; """"</f>
        <v>kiss="ska 441.600"</v>
      </c>
      <c r="Y177" s="27" t="str">
        <f t="shared" si="179"/>
        <v>kiss="ska 441.600" or kiss="ska 446.500" or kiss="ska 446.600" or kiss="ska 446.700"</v>
      </c>
      <c r="Z177" s="27" t="str">
        <f t="shared" si="179"/>
        <v>kiss="ska 441.600" or kiss="ska 446.500" or kiss="ska 446.600" or kiss="ska 446.700"</v>
      </c>
      <c r="AA177" s="27" t="str">
        <f t="shared" si="179"/>
        <v>kiss="ska 441.600" or kiss="ska 446.500" or kiss="ska 446.600" or kiss="ska 446.700"</v>
      </c>
      <c r="AB177" s="27" t="str">
        <f t="shared" si="179"/>
        <v>kiss="ska 441.600" or kiss="ska 446.500" or kiss="ska 446.600" or kiss="ska 446.700"</v>
      </c>
      <c r="AC177" s="27" t="str">
        <f t="shared" si="179"/>
        <v>kiss="ska 446.500" or kiss="ska 446.600" or kiss="ska 446.700"</v>
      </c>
      <c r="AD177" s="27" t="str">
        <f t="shared" si="179"/>
        <v>kiss="ska 441.600" or kiss="ska 446.500" or kiss="ska 446.600" or kiss="ska 446.700"</v>
      </c>
      <c r="AE177" s="27" t="str">
        <f t="shared" si="179"/>
        <v>kiss="ska 441.600" or kiss="ska 446.500" or kiss="ska 446.600" or kiss="ska 446.700"</v>
      </c>
      <c r="AF177" s="27" t="str">
        <f t="shared" si="179"/>
        <v>kiss="ska 441.600" or kiss="ska 446.500" or kiss="ska 446.600" or kiss="ska 446.700"</v>
      </c>
      <c r="AG177" s="27" t="str">
        <f t="shared" si="179"/>
        <v>#N/A</v>
      </c>
      <c r="AH177" s="27" t="str">
        <f t="shared" si="179"/>
        <v>#N/A</v>
      </c>
      <c r="AI177" s="27" t="str">
        <f t="shared" si="179"/>
        <v>#N/A</v>
      </c>
      <c r="AJ177" s="27" t="str">
        <f t="shared" si="179"/>
        <v>#N/A</v>
      </c>
      <c r="AK177" s="27" t="str">
        <f t="shared" si="179"/>
        <v>#N/A</v>
      </c>
      <c r="AL177" s="27" t="s">
        <v>4144</v>
      </c>
    </row>
    <row r="178" ht="12.0" customHeight="1">
      <c r="A178" s="20" t="s">
        <v>948</v>
      </c>
      <c r="B178" s="19" t="str">
        <f>VLOOKUP(A178,SUB!A:B,2,FALSE)</f>
        <v>305.23</v>
      </c>
      <c r="C178" s="19" t="str">
        <f t="shared" si="3"/>
        <v>305.23</v>
      </c>
      <c r="D178" s="19" t="str">
        <f t="shared" si="9"/>
        <v>305.2X</v>
      </c>
      <c r="E178" s="19" t="str">
        <f t="shared" si="5"/>
        <v/>
      </c>
      <c r="F178" s="19" t="str">
        <f t="shared" si="6"/>
        <v>TRUE</v>
      </c>
      <c r="G178" s="19" t="str">
        <f t="shared" si="7"/>
        <v>0</v>
      </c>
      <c r="H178" s="20" t="s">
        <v>948</v>
      </c>
      <c r="I178" s="20" t="s">
        <v>4169</v>
      </c>
      <c r="K178" s="20" t="s">
        <v>206</v>
      </c>
      <c r="L178" s="20" t="s">
        <v>206</v>
      </c>
      <c r="M178" s="20" t="s">
        <v>206</v>
      </c>
      <c r="N178" s="20" t="s">
        <v>206</v>
      </c>
      <c r="O178" s="20" t="s">
        <v>206</v>
      </c>
      <c r="P178" s="20" t="s">
        <v>206</v>
      </c>
      <c r="Q178" s="20" t="s">
        <v>206</v>
      </c>
      <c r="R178" s="20" t="s">
        <v>206</v>
      </c>
      <c r="X178" s="27" t="str">
        <f t="shared" ref="X178:AK178" si="180">"kiss=""" &amp; JOIN(""" or kiss=""", FILTER($I:$I,$A:$A=$A178,J:J="1")) &amp; """"</f>
        <v>kiss="ska 441.600"</v>
      </c>
      <c r="Y178" s="27" t="str">
        <f t="shared" si="180"/>
        <v>kiss="ska 441.600" or kiss="ska 446.500" or kiss="ska 446.600" or kiss="ska 446.700"</v>
      </c>
      <c r="Z178" s="27" t="str">
        <f t="shared" si="180"/>
        <v>kiss="ska 441.600" or kiss="ska 446.500" or kiss="ska 446.600" or kiss="ska 446.700"</v>
      </c>
      <c r="AA178" s="27" t="str">
        <f t="shared" si="180"/>
        <v>kiss="ska 441.600" or kiss="ska 446.500" or kiss="ska 446.600" or kiss="ska 446.700"</v>
      </c>
      <c r="AB178" s="27" t="str">
        <f t="shared" si="180"/>
        <v>kiss="ska 441.600" or kiss="ska 446.500" or kiss="ska 446.600" or kiss="ska 446.700"</v>
      </c>
      <c r="AC178" s="27" t="str">
        <f t="shared" si="180"/>
        <v>kiss="ska 446.500" or kiss="ska 446.600" or kiss="ska 446.700"</v>
      </c>
      <c r="AD178" s="27" t="str">
        <f t="shared" si="180"/>
        <v>kiss="ska 441.600" or kiss="ska 446.500" or kiss="ska 446.600" or kiss="ska 446.700"</v>
      </c>
      <c r="AE178" s="27" t="str">
        <f t="shared" si="180"/>
        <v>kiss="ska 441.600" or kiss="ska 446.500" or kiss="ska 446.600" or kiss="ska 446.700"</v>
      </c>
      <c r="AF178" s="27" t="str">
        <f t="shared" si="180"/>
        <v>kiss="ska 441.600" or kiss="ska 446.500" or kiss="ska 446.600" or kiss="ska 446.700"</v>
      </c>
      <c r="AG178" s="27" t="str">
        <f t="shared" si="180"/>
        <v>#N/A</v>
      </c>
      <c r="AH178" s="27" t="str">
        <f t="shared" si="180"/>
        <v>#N/A</v>
      </c>
      <c r="AI178" s="27" t="str">
        <f t="shared" si="180"/>
        <v>#N/A</v>
      </c>
      <c r="AJ178" s="27" t="str">
        <f t="shared" si="180"/>
        <v>#N/A</v>
      </c>
      <c r="AK178" s="27" t="str">
        <f t="shared" si="180"/>
        <v>#N/A</v>
      </c>
      <c r="AL178" s="27" t="s">
        <v>4144</v>
      </c>
    </row>
    <row r="179" ht="12.0" customHeight="1">
      <c r="A179" s="20" t="s">
        <v>955</v>
      </c>
      <c r="B179" s="19" t="str">
        <f>VLOOKUP(A179,SUB!A:B,2,FALSE)</f>
        <v>305.24</v>
      </c>
      <c r="C179" s="19" t="str">
        <f t="shared" si="3"/>
        <v>305.24</v>
      </c>
      <c r="D179" s="19" t="str">
        <f t="shared" si="9"/>
        <v>305.2X</v>
      </c>
      <c r="E179" s="19" t="str">
        <f t="shared" si="5"/>
        <v/>
      </c>
      <c r="F179" s="19" t="str">
        <f t="shared" si="6"/>
        <v>TRUE</v>
      </c>
      <c r="G179" s="19" t="str">
        <f t="shared" si="7"/>
        <v>0</v>
      </c>
      <c r="H179" s="20" t="s">
        <v>955</v>
      </c>
      <c r="I179" s="20" t="s">
        <v>4179</v>
      </c>
      <c r="J179" s="20" t="s">
        <v>206</v>
      </c>
      <c r="K179" s="20" t="s">
        <v>206</v>
      </c>
      <c r="L179" s="20" t="s">
        <v>206</v>
      </c>
      <c r="M179" s="20" t="s">
        <v>206</v>
      </c>
      <c r="N179" s="20" t="s">
        <v>206</v>
      </c>
      <c r="O179" s="20" t="s">
        <v>206</v>
      </c>
      <c r="P179" s="20" t="s">
        <v>206</v>
      </c>
      <c r="Q179" s="20" t="s">
        <v>206</v>
      </c>
      <c r="R179" s="20" t="s">
        <v>206</v>
      </c>
      <c r="S179" s="20" t="s">
        <v>206</v>
      </c>
      <c r="X179" s="27" t="str">
        <f t="shared" ref="X179:AK179" si="181">"kiss=""" &amp; JOIN(""" or kiss=""", FILTER($I:$I,$A:$A=$A179,J:J="1")) &amp; """"</f>
        <v>kiss="ska 589.100" or kiss="ska 589.200" or kiss="ska 589.400"</v>
      </c>
      <c r="Y179" s="27" t="str">
        <f t="shared" si="181"/>
        <v>kiss="ska 589.100" or kiss="ska 589.200" or kiss="ska 589.400" or kiss="ska 597.500" or kiss="ska 597.600" or kiss="ska 597.700" or kiss="ska 597.800"</v>
      </c>
      <c r="Z179" s="27" t="str">
        <f t="shared" si="181"/>
        <v>kiss="ska 589.100" or kiss="ska 589.200" or kiss="ska 589.400" or kiss="ska 604*" or kiss="ska 605*" or kiss="ska 597.500" or kiss="ska 597.600" or kiss="ska 597.700" or kiss="ska 597.800"</v>
      </c>
      <c r="AA179" s="27" t="str">
        <f t="shared" si="181"/>
        <v>kiss="ska 589.100" or kiss="ska 589.200" or kiss="ska 589.400" or kiss="ska 604*" or kiss="ska 605*" or kiss="ska 597.500" or kiss="ska 597.600" or kiss="ska 597.700" or kiss="ska 597.800"</v>
      </c>
      <c r="AB179" s="27" t="str">
        <f t="shared" si="181"/>
        <v>kiss="ska 589.100" or kiss="ska 589.200" or kiss="ska 589.400" or kiss="ska 604*" or kiss="ska 605*" or kiss="ska 597.500" or kiss="ska 597.600" or kiss="ska 597.700" or kiss="ska 597.800"</v>
      </c>
      <c r="AC179" s="27" t="str">
        <f t="shared" si="181"/>
        <v>kiss="ska 589.100" or kiss="ska 589.200" or kiss="ska 589.400" or kiss="ska 604*" or kiss="ska 605*" or kiss="ska 597.500" or kiss="ska 597.600" or kiss="ska 597.700" or kiss="ska 597.800"</v>
      </c>
      <c r="AD179" s="27" t="str">
        <f t="shared" si="181"/>
        <v>kiss="ska 589.100" or kiss="ska 589.200" or kiss="ska 589.400" or kiss="ska 604*" or kiss="ska 605*" or kiss="ska 597.500" or kiss="ska 597.600" or kiss="ska 597.700" or kiss="ska 597.800"</v>
      </c>
      <c r="AE179" s="27" t="str">
        <f t="shared" si="181"/>
        <v>kiss="ska 589.100" or kiss="ska 589.200" or kiss="ska 589.400" or kiss="ska 604*" or kiss="ska 605*" or kiss="ska 597.500" or kiss="ska 597.600" or kiss="ska 597.700" or kiss="ska 597.800"</v>
      </c>
      <c r="AF179" s="27" t="str">
        <f t="shared" si="181"/>
        <v>kiss="ska 589.100" or kiss="ska 589.200" or kiss="ska 589.400" or kiss="ska 604*" or kiss="ska 605*" or kiss="ska 597.500" or kiss="ska 597.600" or kiss="ska 597.700" or kiss="ska 597.800"</v>
      </c>
      <c r="AG179" s="27" t="str">
        <f t="shared" si="181"/>
        <v>kiss="ska 589.100" or kiss="ska 589.200" or kiss="ska 589.400" or kiss="ska 604*" or kiss="ska 605*"</v>
      </c>
      <c r="AH179" s="27" t="str">
        <f t="shared" si="181"/>
        <v>#N/A</v>
      </c>
      <c r="AI179" s="27" t="str">
        <f t="shared" si="181"/>
        <v>#N/A</v>
      </c>
      <c r="AJ179" s="27" t="str">
        <f t="shared" si="181"/>
        <v>#N/A</v>
      </c>
      <c r="AK179" s="27" t="str">
        <f t="shared" si="181"/>
        <v>#N/A</v>
      </c>
      <c r="AL179" s="27" t="s">
        <v>4188</v>
      </c>
    </row>
    <row r="180" ht="12.0" customHeight="1">
      <c r="A180" s="20" t="s">
        <v>955</v>
      </c>
      <c r="B180" s="19" t="str">
        <f>VLOOKUP(A180,SUB!A:B,2,FALSE)</f>
        <v>305.24</v>
      </c>
      <c r="C180" s="19" t="str">
        <f t="shared" si="3"/>
        <v>305.24</v>
      </c>
      <c r="D180" s="19" t="str">
        <f t="shared" si="9"/>
        <v>305.2X</v>
      </c>
      <c r="E180" s="19" t="str">
        <f t="shared" si="5"/>
        <v/>
      </c>
      <c r="F180" s="19" t="str">
        <f t="shared" si="6"/>
        <v>TRUE</v>
      </c>
      <c r="G180" s="19" t="str">
        <f t="shared" si="7"/>
        <v>0</v>
      </c>
      <c r="H180" s="20" t="s">
        <v>955</v>
      </c>
      <c r="I180" s="20" t="s">
        <v>4192</v>
      </c>
      <c r="J180" s="20" t="s">
        <v>206</v>
      </c>
      <c r="K180" s="20" t="s">
        <v>206</v>
      </c>
      <c r="L180" s="20" t="s">
        <v>206</v>
      </c>
      <c r="M180" s="20" t="s">
        <v>206</v>
      </c>
      <c r="N180" s="20" t="s">
        <v>206</v>
      </c>
      <c r="O180" s="20" t="s">
        <v>206</v>
      </c>
      <c r="P180" s="20" t="s">
        <v>206</v>
      </c>
      <c r="Q180" s="20" t="s">
        <v>206</v>
      </c>
      <c r="R180" s="20" t="s">
        <v>206</v>
      </c>
      <c r="S180" s="20" t="s">
        <v>206</v>
      </c>
      <c r="X180" s="27" t="str">
        <f t="shared" ref="X180:AK180" si="182">"kiss=""" &amp; JOIN(""" or kiss=""", FILTER($I:$I,$A:$A=$A180,J:J="1")) &amp; """"</f>
        <v>kiss="ska 589.100" or kiss="ska 589.200" or kiss="ska 589.400"</v>
      </c>
      <c r="Y180" s="27" t="str">
        <f t="shared" si="182"/>
        <v>kiss="ska 589.100" or kiss="ska 589.200" or kiss="ska 589.400" or kiss="ska 597.500" or kiss="ska 597.600" or kiss="ska 597.700" or kiss="ska 597.800"</v>
      </c>
      <c r="Z180" s="27" t="str">
        <f t="shared" si="182"/>
        <v>kiss="ska 589.100" or kiss="ska 589.200" or kiss="ska 589.400" or kiss="ska 604*" or kiss="ska 605*" or kiss="ska 597.500" or kiss="ska 597.600" or kiss="ska 597.700" or kiss="ska 597.800"</v>
      </c>
      <c r="AA180" s="27" t="str">
        <f t="shared" si="182"/>
        <v>kiss="ska 589.100" or kiss="ska 589.200" or kiss="ska 589.400" or kiss="ska 604*" or kiss="ska 605*" or kiss="ska 597.500" or kiss="ska 597.600" or kiss="ska 597.700" or kiss="ska 597.800"</v>
      </c>
      <c r="AB180" s="27" t="str">
        <f t="shared" si="182"/>
        <v>kiss="ska 589.100" or kiss="ska 589.200" or kiss="ska 589.400" or kiss="ska 604*" or kiss="ska 605*" or kiss="ska 597.500" or kiss="ska 597.600" or kiss="ska 597.700" or kiss="ska 597.800"</v>
      </c>
      <c r="AC180" s="27" t="str">
        <f t="shared" si="182"/>
        <v>kiss="ska 589.100" or kiss="ska 589.200" or kiss="ska 589.400" or kiss="ska 604*" or kiss="ska 605*" or kiss="ska 597.500" or kiss="ska 597.600" or kiss="ska 597.700" or kiss="ska 597.800"</v>
      </c>
      <c r="AD180" s="27" t="str">
        <f t="shared" si="182"/>
        <v>kiss="ska 589.100" or kiss="ska 589.200" or kiss="ska 589.400" or kiss="ska 604*" or kiss="ska 605*" or kiss="ska 597.500" or kiss="ska 597.600" or kiss="ska 597.700" or kiss="ska 597.800"</v>
      </c>
      <c r="AE180" s="27" t="str">
        <f t="shared" si="182"/>
        <v>kiss="ska 589.100" or kiss="ska 589.200" or kiss="ska 589.400" or kiss="ska 604*" or kiss="ska 605*" or kiss="ska 597.500" or kiss="ska 597.600" or kiss="ska 597.700" or kiss="ska 597.800"</v>
      </c>
      <c r="AF180" s="27" t="str">
        <f t="shared" si="182"/>
        <v>kiss="ska 589.100" or kiss="ska 589.200" or kiss="ska 589.400" or kiss="ska 604*" or kiss="ska 605*" or kiss="ska 597.500" or kiss="ska 597.600" or kiss="ska 597.700" or kiss="ska 597.800"</v>
      </c>
      <c r="AG180" s="27" t="str">
        <f t="shared" si="182"/>
        <v>kiss="ska 589.100" or kiss="ska 589.200" or kiss="ska 589.400" or kiss="ska 604*" or kiss="ska 605*"</v>
      </c>
      <c r="AH180" s="27" t="str">
        <f t="shared" si="182"/>
        <v>#N/A</v>
      </c>
      <c r="AI180" s="27" t="str">
        <f t="shared" si="182"/>
        <v>#N/A</v>
      </c>
      <c r="AJ180" s="27" t="str">
        <f t="shared" si="182"/>
        <v>#N/A</v>
      </c>
      <c r="AK180" s="27" t="str">
        <f t="shared" si="182"/>
        <v>#N/A</v>
      </c>
      <c r="AL180" s="27" t="s">
        <v>4188</v>
      </c>
    </row>
    <row r="181" ht="12.0" customHeight="1">
      <c r="A181" s="20" t="s">
        <v>955</v>
      </c>
      <c r="B181" s="19" t="str">
        <f>VLOOKUP(A181,SUB!A:B,2,FALSE)</f>
        <v>305.24</v>
      </c>
      <c r="C181" s="19" t="str">
        <f t="shared" si="3"/>
        <v>305.24</v>
      </c>
      <c r="D181" s="19" t="str">
        <f t="shared" si="9"/>
        <v>305.2X</v>
      </c>
      <c r="E181" s="19" t="str">
        <f t="shared" si="5"/>
        <v/>
      </c>
      <c r="F181" s="19" t="str">
        <f t="shared" si="6"/>
        <v>TRUE</v>
      </c>
      <c r="G181" s="19" t="str">
        <f t="shared" si="7"/>
        <v>0</v>
      </c>
      <c r="H181" s="20" t="s">
        <v>955</v>
      </c>
      <c r="I181" s="20" t="s">
        <v>4213</v>
      </c>
      <c r="J181" s="20" t="s">
        <v>206</v>
      </c>
      <c r="K181" s="20" t="s">
        <v>206</v>
      </c>
      <c r="L181" s="20" t="s">
        <v>206</v>
      </c>
      <c r="M181" s="20" t="s">
        <v>206</v>
      </c>
      <c r="N181" s="20" t="s">
        <v>206</v>
      </c>
      <c r="O181" s="20" t="s">
        <v>206</v>
      </c>
      <c r="P181" s="20" t="s">
        <v>206</v>
      </c>
      <c r="Q181" s="20" t="s">
        <v>206</v>
      </c>
      <c r="R181" s="20" t="s">
        <v>206</v>
      </c>
      <c r="S181" s="20" t="s">
        <v>206</v>
      </c>
      <c r="X181" s="27" t="str">
        <f t="shared" ref="X181:AK181" si="183">"kiss=""" &amp; JOIN(""" or kiss=""", FILTER($I:$I,$A:$A=$A181,J:J="1")) &amp; """"</f>
        <v>kiss="ska 589.100" or kiss="ska 589.200" or kiss="ska 589.400"</v>
      </c>
      <c r="Y181" s="27" t="str">
        <f t="shared" si="183"/>
        <v>kiss="ska 589.100" or kiss="ska 589.200" or kiss="ska 589.400" or kiss="ska 597.500" or kiss="ska 597.600" or kiss="ska 597.700" or kiss="ska 597.800"</v>
      </c>
      <c r="Z181" s="27" t="str">
        <f t="shared" si="183"/>
        <v>kiss="ska 589.100" or kiss="ska 589.200" or kiss="ska 589.400" or kiss="ska 604*" or kiss="ska 605*" or kiss="ska 597.500" or kiss="ska 597.600" or kiss="ska 597.700" or kiss="ska 597.800"</v>
      </c>
      <c r="AA181" s="27" t="str">
        <f t="shared" si="183"/>
        <v>kiss="ska 589.100" or kiss="ska 589.200" or kiss="ska 589.400" or kiss="ska 604*" or kiss="ska 605*" or kiss="ska 597.500" or kiss="ska 597.600" or kiss="ska 597.700" or kiss="ska 597.800"</v>
      </c>
      <c r="AB181" s="27" t="str">
        <f t="shared" si="183"/>
        <v>kiss="ska 589.100" or kiss="ska 589.200" or kiss="ska 589.400" or kiss="ska 604*" or kiss="ska 605*" or kiss="ska 597.500" or kiss="ska 597.600" or kiss="ska 597.700" or kiss="ska 597.800"</v>
      </c>
      <c r="AC181" s="27" t="str">
        <f t="shared" si="183"/>
        <v>kiss="ska 589.100" or kiss="ska 589.200" or kiss="ska 589.400" or kiss="ska 604*" or kiss="ska 605*" or kiss="ska 597.500" or kiss="ska 597.600" or kiss="ska 597.700" or kiss="ska 597.800"</v>
      </c>
      <c r="AD181" s="27" t="str">
        <f t="shared" si="183"/>
        <v>kiss="ska 589.100" or kiss="ska 589.200" or kiss="ska 589.400" or kiss="ska 604*" or kiss="ska 605*" or kiss="ska 597.500" or kiss="ska 597.600" or kiss="ska 597.700" or kiss="ska 597.800"</v>
      </c>
      <c r="AE181" s="27" t="str">
        <f t="shared" si="183"/>
        <v>kiss="ska 589.100" or kiss="ska 589.200" or kiss="ska 589.400" or kiss="ska 604*" or kiss="ska 605*" or kiss="ska 597.500" or kiss="ska 597.600" or kiss="ska 597.700" or kiss="ska 597.800"</v>
      </c>
      <c r="AF181" s="27" t="str">
        <f t="shared" si="183"/>
        <v>kiss="ska 589.100" or kiss="ska 589.200" or kiss="ska 589.400" or kiss="ska 604*" or kiss="ska 605*" or kiss="ska 597.500" or kiss="ska 597.600" or kiss="ska 597.700" or kiss="ska 597.800"</v>
      </c>
      <c r="AG181" s="27" t="str">
        <f t="shared" si="183"/>
        <v>kiss="ska 589.100" or kiss="ska 589.200" or kiss="ska 589.400" or kiss="ska 604*" or kiss="ska 605*"</v>
      </c>
      <c r="AH181" s="27" t="str">
        <f t="shared" si="183"/>
        <v>#N/A</v>
      </c>
      <c r="AI181" s="27" t="str">
        <f t="shared" si="183"/>
        <v>#N/A</v>
      </c>
      <c r="AJ181" s="27" t="str">
        <f t="shared" si="183"/>
        <v>#N/A</v>
      </c>
      <c r="AK181" s="27" t="str">
        <f t="shared" si="183"/>
        <v>#N/A</v>
      </c>
      <c r="AL181" s="27" t="s">
        <v>4188</v>
      </c>
    </row>
    <row r="182" ht="12.0" customHeight="1">
      <c r="A182" s="20" t="s">
        <v>955</v>
      </c>
      <c r="B182" s="19" t="str">
        <f>VLOOKUP(A182,SUB!A:B,2,FALSE)</f>
        <v>305.24</v>
      </c>
      <c r="C182" s="19" t="str">
        <f t="shared" si="3"/>
        <v>305.24</v>
      </c>
      <c r="D182" s="19" t="str">
        <f t="shared" si="9"/>
        <v>305.2X</v>
      </c>
      <c r="E182" s="19" t="str">
        <f t="shared" si="5"/>
        <v/>
      </c>
      <c r="F182" s="19" t="str">
        <f t="shared" si="6"/>
        <v>TRUE</v>
      </c>
      <c r="G182" s="19" t="str">
        <f t="shared" si="7"/>
        <v>0</v>
      </c>
      <c r="H182" s="20" t="s">
        <v>955</v>
      </c>
      <c r="I182" s="20" t="s">
        <v>4238</v>
      </c>
      <c r="L182" s="20" t="s">
        <v>206</v>
      </c>
      <c r="M182" s="20" t="s">
        <v>206</v>
      </c>
      <c r="N182" s="20" t="s">
        <v>206</v>
      </c>
      <c r="O182" s="20" t="s">
        <v>206</v>
      </c>
      <c r="P182" s="20" t="s">
        <v>206</v>
      </c>
      <c r="Q182" s="20" t="s">
        <v>206</v>
      </c>
      <c r="R182" s="20" t="s">
        <v>206</v>
      </c>
      <c r="S182" s="20" t="s">
        <v>206</v>
      </c>
      <c r="X182" s="27" t="str">
        <f t="shared" ref="X182:AK182" si="184">"kiss=""" &amp; JOIN(""" or kiss=""", FILTER($I:$I,$A:$A=$A182,J:J="1")) &amp; """"</f>
        <v>kiss="ska 589.100" or kiss="ska 589.200" or kiss="ska 589.400"</v>
      </c>
      <c r="Y182" s="27" t="str">
        <f t="shared" si="184"/>
        <v>kiss="ska 589.100" or kiss="ska 589.200" or kiss="ska 589.400" or kiss="ska 597.500" or kiss="ska 597.600" or kiss="ska 597.700" or kiss="ska 597.800"</v>
      </c>
      <c r="Z182" s="27" t="str">
        <f t="shared" si="184"/>
        <v>kiss="ska 589.100" or kiss="ska 589.200" or kiss="ska 589.400" or kiss="ska 604*" or kiss="ska 605*" or kiss="ska 597.500" or kiss="ska 597.600" or kiss="ska 597.700" or kiss="ska 597.800"</v>
      </c>
      <c r="AA182" s="27" t="str">
        <f t="shared" si="184"/>
        <v>kiss="ska 589.100" or kiss="ska 589.200" or kiss="ska 589.400" or kiss="ska 604*" or kiss="ska 605*" or kiss="ska 597.500" or kiss="ska 597.600" or kiss="ska 597.700" or kiss="ska 597.800"</v>
      </c>
      <c r="AB182" s="27" t="str">
        <f t="shared" si="184"/>
        <v>kiss="ska 589.100" or kiss="ska 589.200" or kiss="ska 589.400" or kiss="ska 604*" or kiss="ska 605*" or kiss="ska 597.500" or kiss="ska 597.600" or kiss="ska 597.700" or kiss="ska 597.800"</v>
      </c>
      <c r="AC182" s="27" t="str">
        <f t="shared" si="184"/>
        <v>kiss="ska 589.100" or kiss="ska 589.200" or kiss="ska 589.400" or kiss="ska 604*" or kiss="ska 605*" or kiss="ska 597.500" or kiss="ska 597.600" or kiss="ska 597.700" or kiss="ska 597.800"</v>
      </c>
      <c r="AD182" s="27" t="str">
        <f t="shared" si="184"/>
        <v>kiss="ska 589.100" or kiss="ska 589.200" or kiss="ska 589.400" or kiss="ska 604*" or kiss="ska 605*" or kiss="ska 597.500" or kiss="ska 597.600" or kiss="ska 597.700" or kiss="ska 597.800"</v>
      </c>
      <c r="AE182" s="27" t="str">
        <f t="shared" si="184"/>
        <v>kiss="ska 589.100" or kiss="ska 589.200" or kiss="ska 589.400" or kiss="ska 604*" or kiss="ska 605*" or kiss="ska 597.500" or kiss="ska 597.600" or kiss="ska 597.700" or kiss="ska 597.800"</v>
      </c>
      <c r="AF182" s="27" t="str">
        <f t="shared" si="184"/>
        <v>kiss="ska 589.100" or kiss="ska 589.200" or kiss="ska 589.400" or kiss="ska 604*" or kiss="ska 605*" or kiss="ska 597.500" or kiss="ska 597.600" or kiss="ska 597.700" or kiss="ska 597.800"</v>
      </c>
      <c r="AG182" s="27" t="str">
        <f t="shared" si="184"/>
        <v>kiss="ska 589.100" or kiss="ska 589.200" or kiss="ska 589.400" or kiss="ska 604*" or kiss="ska 605*"</v>
      </c>
      <c r="AH182" s="27" t="str">
        <f t="shared" si="184"/>
        <v>#N/A</v>
      </c>
      <c r="AI182" s="27" t="str">
        <f t="shared" si="184"/>
        <v>#N/A</v>
      </c>
      <c r="AJ182" s="27" t="str">
        <f t="shared" si="184"/>
        <v>#N/A</v>
      </c>
      <c r="AK182" s="27" t="str">
        <f t="shared" si="184"/>
        <v>#N/A</v>
      </c>
      <c r="AL182" s="27" t="s">
        <v>4188</v>
      </c>
    </row>
    <row r="183" ht="12.0" customHeight="1">
      <c r="A183" s="20" t="s">
        <v>955</v>
      </c>
      <c r="B183" s="19" t="str">
        <f>VLOOKUP(A183,SUB!A:B,2,FALSE)</f>
        <v>305.24</v>
      </c>
      <c r="C183" s="19" t="str">
        <f t="shared" si="3"/>
        <v>305.24</v>
      </c>
      <c r="D183" s="19" t="str">
        <f t="shared" si="9"/>
        <v>305.2X</v>
      </c>
      <c r="E183" s="19" t="str">
        <f t="shared" si="5"/>
        <v/>
      </c>
      <c r="F183" s="19" t="str">
        <f t="shared" si="6"/>
        <v>TRUE</v>
      </c>
      <c r="G183" s="19" t="str">
        <f t="shared" si="7"/>
        <v>0</v>
      </c>
      <c r="H183" s="20" t="s">
        <v>955</v>
      </c>
      <c r="I183" s="20" t="s">
        <v>4267</v>
      </c>
      <c r="L183" s="20" t="s">
        <v>206</v>
      </c>
      <c r="M183" s="20" t="s">
        <v>206</v>
      </c>
      <c r="N183" s="20" t="s">
        <v>206</v>
      </c>
      <c r="O183" s="20" t="s">
        <v>206</v>
      </c>
      <c r="P183" s="20" t="s">
        <v>206</v>
      </c>
      <c r="Q183" s="20" t="s">
        <v>206</v>
      </c>
      <c r="R183" s="20" t="s">
        <v>206</v>
      </c>
      <c r="S183" s="20" t="s">
        <v>206</v>
      </c>
      <c r="X183" s="27" t="str">
        <f t="shared" ref="X183:AK183" si="185">"kiss=""" &amp; JOIN(""" or kiss=""", FILTER($I:$I,$A:$A=$A183,J:J="1")) &amp; """"</f>
        <v>kiss="ska 589.100" or kiss="ska 589.200" or kiss="ska 589.400"</v>
      </c>
      <c r="Y183" s="27" t="str">
        <f t="shared" si="185"/>
        <v>kiss="ska 589.100" or kiss="ska 589.200" or kiss="ska 589.400" or kiss="ska 597.500" or kiss="ska 597.600" or kiss="ska 597.700" or kiss="ska 597.800"</v>
      </c>
      <c r="Z183" s="27" t="str">
        <f t="shared" si="185"/>
        <v>kiss="ska 589.100" or kiss="ska 589.200" or kiss="ska 589.400" or kiss="ska 604*" or kiss="ska 605*" or kiss="ska 597.500" or kiss="ska 597.600" or kiss="ska 597.700" or kiss="ska 597.800"</v>
      </c>
      <c r="AA183" s="27" t="str">
        <f t="shared" si="185"/>
        <v>kiss="ska 589.100" or kiss="ska 589.200" or kiss="ska 589.400" or kiss="ska 604*" or kiss="ska 605*" or kiss="ska 597.500" or kiss="ska 597.600" or kiss="ska 597.700" or kiss="ska 597.800"</v>
      </c>
      <c r="AB183" s="27" t="str">
        <f t="shared" si="185"/>
        <v>kiss="ska 589.100" or kiss="ska 589.200" or kiss="ska 589.400" or kiss="ska 604*" or kiss="ska 605*" or kiss="ska 597.500" or kiss="ska 597.600" or kiss="ska 597.700" or kiss="ska 597.800"</v>
      </c>
      <c r="AC183" s="27" t="str">
        <f t="shared" si="185"/>
        <v>kiss="ska 589.100" or kiss="ska 589.200" or kiss="ska 589.400" or kiss="ska 604*" or kiss="ska 605*" or kiss="ska 597.500" or kiss="ska 597.600" or kiss="ska 597.700" or kiss="ska 597.800"</v>
      </c>
      <c r="AD183" s="27" t="str">
        <f t="shared" si="185"/>
        <v>kiss="ska 589.100" or kiss="ska 589.200" or kiss="ska 589.400" or kiss="ska 604*" or kiss="ska 605*" or kiss="ska 597.500" or kiss="ska 597.600" or kiss="ska 597.700" or kiss="ska 597.800"</v>
      </c>
      <c r="AE183" s="27" t="str">
        <f t="shared" si="185"/>
        <v>kiss="ska 589.100" or kiss="ska 589.200" or kiss="ska 589.400" or kiss="ska 604*" or kiss="ska 605*" or kiss="ska 597.500" or kiss="ska 597.600" or kiss="ska 597.700" or kiss="ska 597.800"</v>
      </c>
      <c r="AF183" s="27" t="str">
        <f t="shared" si="185"/>
        <v>kiss="ska 589.100" or kiss="ska 589.200" or kiss="ska 589.400" or kiss="ska 604*" or kiss="ska 605*" or kiss="ska 597.500" or kiss="ska 597.600" or kiss="ska 597.700" or kiss="ska 597.800"</v>
      </c>
      <c r="AG183" s="27" t="str">
        <f t="shared" si="185"/>
        <v>kiss="ska 589.100" or kiss="ska 589.200" or kiss="ska 589.400" or kiss="ska 604*" or kiss="ska 605*"</v>
      </c>
      <c r="AH183" s="27" t="str">
        <f t="shared" si="185"/>
        <v>#N/A</v>
      </c>
      <c r="AI183" s="27" t="str">
        <f t="shared" si="185"/>
        <v>#N/A</v>
      </c>
      <c r="AJ183" s="27" t="str">
        <f t="shared" si="185"/>
        <v>#N/A</v>
      </c>
      <c r="AK183" s="27" t="str">
        <f t="shared" si="185"/>
        <v>#N/A</v>
      </c>
      <c r="AL183" s="27" t="s">
        <v>4188</v>
      </c>
    </row>
    <row r="184" ht="12.0" customHeight="1">
      <c r="A184" s="20" t="s">
        <v>955</v>
      </c>
      <c r="B184" s="19" t="str">
        <f>VLOOKUP(A184,SUB!A:B,2,FALSE)</f>
        <v>305.24</v>
      </c>
      <c r="C184" s="19" t="str">
        <f t="shared" si="3"/>
        <v>305.24</v>
      </c>
      <c r="D184" s="19" t="str">
        <f t="shared" si="9"/>
        <v>305.2X</v>
      </c>
      <c r="E184" s="19" t="str">
        <f t="shared" si="5"/>
        <v/>
      </c>
      <c r="F184" s="19" t="str">
        <f t="shared" si="6"/>
        <v>TRUE</v>
      </c>
      <c r="G184" s="19" t="str">
        <f t="shared" si="7"/>
        <v>0</v>
      </c>
      <c r="H184" s="20" t="s">
        <v>955</v>
      </c>
      <c r="I184" s="20" t="s">
        <v>4293</v>
      </c>
      <c r="K184" s="20" t="s">
        <v>206</v>
      </c>
      <c r="L184" s="20" t="s">
        <v>206</v>
      </c>
      <c r="M184" s="20" t="s">
        <v>206</v>
      </c>
      <c r="N184" s="20" t="s">
        <v>206</v>
      </c>
      <c r="O184" s="20" t="s">
        <v>206</v>
      </c>
      <c r="P184" s="20" t="s">
        <v>206</v>
      </c>
      <c r="Q184" s="20" t="s">
        <v>206</v>
      </c>
      <c r="R184" s="20" t="s">
        <v>206</v>
      </c>
      <c r="X184" s="27" t="str">
        <f t="shared" ref="X184:AK184" si="186">"kiss=""" &amp; JOIN(""" or kiss=""", FILTER($I:$I,$A:$A=$A184,J:J="1")) &amp; """"</f>
        <v>kiss="ska 589.100" or kiss="ska 589.200" or kiss="ska 589.400"</v>
      </c>
      <c r="Y184" s="27" t="str">
        <f t="shared" si="186"/>
        <v>kiss="ska 589.100" or kiss="ska 589.200" or kiss="ska 589.400" or kiss="ska 597.500" or kiss="ska 597.600" or kiss="ska 597.700" or kiss="ska 597.800"</v>
      </c>
      <c r="Z184" s="27" t="str">
        <f t="shared" si="186"/>
        <v>kiss="ska 589.100" or kiss="ska 589.200" or kiss="ska 589.400" or kiss="ska 604*" or kiss="ska 605*" or kiss="ska 597.500" or kiss="ska 597.600" or kiss="ska 597.700" or kiss="ska 597.800"</v>
      </c>
      <c r="AA184" s="27" t="str">
        <f t="shared" si="186"/>
        <v>kiss="ska 589.100" or kiss="ska 589.200" or kiss="ska 589.400" or kiss="ska 604*" or kiss="ska 605*" or kiss="ska 597.500" or kiss="ska 597.600" or kiss="ska 597.700" or kiss="ska 597.800"</v>
      </c>
      <c r="AB184" s="27" t="str">
        <f t="shared" si="186"/>
        <v>kiss="ska 589.100" or kiss="ska 589.200" or kiss="ska 589.400" or kiss="ska 604*" or kiss="ska 605*" or kiss="ska 597.500" or kiss="ska 597.600" or kiss="ska 597.700" or kiss="ska 597.800"</v>
      </c>
      <c r="AC184" s="27" t="str">
        <f t="shared" si="186"/>
        <v>kiss="ska 589.100" or kiss="ska 589.200" or kiss="ska 589.400" or kiss="ska 604*" or kiss="ska 605*" or kiss="ska 597.500" or kiss="ska 597.600" or kiss="ska 597.700" or kiss="ska 597.800"</v>
      </c>
      <c r="AD184" s="27" t="str">
        <f t="shared" si="186"/>
        <v>kiss="ska 589.100" or kiss="ska 589.200" or kiss="ska 589.400" or kiss="ska 604*" or kiss="ska 605*" or kiss="ska 597.500" or kiss="ska 597.600" or kiss="ska 597.700" or kiss="ska 597.800"</v>
      </c>
      <c r="AE184" s="27" t="str">
        <f t="shared" si="186"/>
        <v>kiss="ska 589.100" or kiss="ska 589.200" or kiss="ska 589.400" or kiss="ska 604*" or kiss="ska 605*" or kiss="ska 597.500" or kiss="ska 597.600" or kiss="ska 597.700" or kiss="ska 597.800"</v>
      </c>
      <c r="AF184" s="27" t="str">
        <f t="shared" si="186"/>
        <v>kiss="ska 589.100" or kiss="ska 589.200" or kiss="ska 589.400" or kiss="ska 604*" or kiss="ska 605*" or kiss="ska 597.500" or kiss="ska 597.600" or kiss="ska 597.700" or kiss="ska 597.800"</v>
      </c>
      <c r="AG184" s="27" t="str">
        <f t="shared" si="186"/>
        <v>kiss="ska 589.100" or kiss="ska 589.200" or kiss="ska 589.400" or kiss="ska 604*" or kiss="ska 605*"</v>
      </c>
      <c r="AH184" s="27" t="str">
        <f t="shared" si="186"/>
        <v>#N/A</v>
      </c>
      <c r="AI184" s="27" t="str">
        <f t="shared" si="186"/>
        <v>#N/A</v>
      </c>
      <c r="AJ184" s="27" t="str">
        <f t="shared" si="186"/>
        <v>#N/A</v>
      </c>
      <c r="AK184" s="27" t="str">
        <f t="shared" si="186"/>
        <v>#N/A</v>
      </c>
      <c r="AL184" s="27" t="s">
        <v>4188</v>
      </c>
    </row>
    <row r="185" ht="12.0" customHeight="1">
      <c r="A185" s="20" t="s">
        <v>955</v>
      </c>
      <c r="B185" s="19" t="str">
        <f>VLOOKUP(A185,SUB!A:B,2,FALSE)</f>
        <v>305.24</v>
      </c>
      <c r="C185" s="19" t="str">
        <f t="shared" si="3"/>
        <v>305.24</v>
      </c>
      <c r="D185" s="19" t="str">
        <f t="shared" si="9"/>
        <v>305.2X</v>
      </c>
      <c r="E185" s="19" t="str">
        <f t="shared" si="5"/>
        <v/>
      </c>
      <c r="F185" s="19" t="str">
        <f t="shared" si="6"/>
        <v>TRUE</v>
      </c>
      <c r="G185" s="19" t="str">
        <f t="shared" si="7"/>
        <v>0</v>
      </c>
      <c r="H185" s="20" t="s">
        <v>955</v>
      </c>
      <c r="I185" s="20" t="s">
        <v>4314</v>
      </c>
      <c r="K185" s="20" t="s">
        <v>206</v>
      </c>
      <c r="L185" s="20" t="s">
        <v>206</v>
      </c>
      <c r="M185" s="20" t="s">
        <v>206</v>
      </c>
      <c r="N185" s="20" t="s">
        <v>206</v>
      </c>
      <c r="O185" s="20" t="s">
        <v>206</v>
      </c>
      <c r="P185" s="20" t="s">
        <v>206</v>
      </c>
      <c r="Q185" s="20" t="s">
        <v>206</v>
      </c>
      <c r="R185" s="20" t="s">
        <v>206</v>
      </c>
      <c r="X185" s="27" t="str">
        <f t="shared" ref="X185:AK185" si="187">"kiss=""" &amp; JOIN(""" or kiss=""", FILTER($I:$I,$A:$A=$A185,J:J="1")) &amp; """"</f>
        <v>kiss="ska 589.100" or kiss="ska 589.200" or kiss="ska 589.400"</v>
      </c>
      <c r="Y185" s="27" t="str">
        <f t="shared" si="187"/>
        <v>kiss="ska 589.100" or kiss="ska 589.200" or kiss="ska 589.400" or kiss="ska 597.500" or kiss="ska 597.600" or kiss="ska 597.700" or kiss="ska 597.800"</v>
      </c>
      <c r="Z185" s="27" t="str">
        <f t="shared" si="187"/>
        <v>kiss="ska 589.100" or kiss="ska 589.200" or kiss="ska 589.400" or kiss="ska 604*" or kiss="ska 605*" or kiss="ska 597.500" or kiss="ska 597.600" or kiss="ska 597.700" or kiss="ska 597.800"</v>
      </c>
      <c r="AA185" s="27" t="str">
        <f t="shared" si="187"/>
        <v>kiss="ska 589.100" or kiss="ska 589.200" or kiss="ska 589.400" or kiss="ska 604*" or kiss="ska 605*" or kiss="ska 597.500" or kiss="ska 597.600" or kiss="ska 597.700" or kiss="ska 597.800"</v>
      </c>
      <c r="AB185" s="27" t="str">
        <f t="shared" si="187"/>
        <v>kiss="ska 589.100" or kiss="ska 589.200" or kiss="ska 589.400" or kiss="ska 604*" or kiss="ska 605*" or kiss="ska 597.500" or kiss="ska 597.600" or kiss="ska 597.700" or kiss="ska 597.800"</v>
      </c>
      <c r="AC185" s="27" t="str">
        <f t="shared" si="187"/>
        <v>kiss="ska 589.100" or kiss="ska 589.200" or kiss="ska 589.400" or kiss="ska 604*" or kiss="ska 605*" or kiss="ska 597.500" or kiss="ska 597.600" or kiss="ska 597.700" or kiss="ska 597.800"</v>
      </c>
      <c r="AD185" s="27" t="str">
        <f t="shared" si="187"/>
        <v>kiss="ska 589.100" or kiss="ska 589.200" or kiss="ska 589.400" or kiss="ska 604*" or kiss="ska 605*" or kiss="ska 597.500" or kiss="ska 597.600" or kiss="ska 597.700" or kiss="ska 597.800"</v>
      </c>
      <c r="AE185" s="27" t="str">
        <f t="shared" si="187"/>
        <v>kiss="ska 589.100" or kiss="ska 589.200" or kiss="ska 589.400" or kiss="ska 604*" or kiss="ska 605*" or kiss="ska 597.500" or kiss="ska 597.600" or kiss="ska 597.700" or kiss="ska 597.800"</v>
      </c>
      <c r="AF185" s="27" t="str">
        <f t="shared" si="187"/>
        <v>kiss="ska 589.100" or kiss="ska 589.200" or kiss="ska 589.400" or kiss="ska 604*" or kiss="ska 605*" or kiss="ska 597.500" or kiss="ska 597.600" or kiss="ska 597.700" or kiss="ska 597.800"</v>
      </c>
      <c r="AG185" s="27" t="str">
        <f t="shared" si="187"/>
        <v>kiss="ska 589.100" or kiss="ska 589.200" or kiss="ska 589.400" or kiss="ska 604*" or kiss="ska 605*"</v>
      </c>
      <c r="AH185" s="27" t="str">
        <f t="shared" si="187"/>
        <v>#N/A</v>
      </c>
      <c r="AI185" s="27" t="str">
        <f t="shared" si="187"/>
        <v>#N/A</v>
      </c>
      <c r="AJ185" s="27" t="str">
        <f t="shared" si="187"/>
        <v>#N/A</v>
      </c>
      <c r="AK185" s="27" t="str">
        <f t="shared" si="187"/>
        <v>#N/A</v>
      </c>
      <c r="AL185" s="27" t="s">
        <v>4188</v>
      </c>
    </row>
    <row r="186" ht="12.0" customHeight="1">
      <c r="A186" s="20" t="s">
        <v>955</v>
      </c>
      <c r="B186" s="19" t="str">
        <f>VLOOKUP(A186,SUB!A:B,2,FALSE)</f>
        <v>305.24</v>
      </c>
      <c r="C186" s="19" t="str">
        <f t="shared" si="3"/>
        <v>305.24</v>
      </c>
      <c r="D186" s="19" t="str">
        <f t="shared" si="9"/>
        <v>305.2X</v>
      </c>
      <c r="E186" s="19" t="str">
        <f t="shared" si="5"/>
        <v/>
      </c>
      <c r="F186" s="19" t="str">
        <f t="shared" si="6"/>
        <v>TRUE</v>
      </c>
      <c r="G186" s="19" t="str">
        <f t="shared" si="7"/>
        <v>0</v>
      </c>
      <c r="H186" s="20" t="s">
        <v>955</v>
      </c>
      <c r="I186" s="20" t="s">
        <v>4343</v>
      </c>
      <c r="K186" s="20" t="s">
        <v>206</v>
      </c>
      <c r="L186" s="20" t="s">
        <v>206</v>
      </c>
      <c r="M186" s="20" t="s">
        <v>206</v>
      </c>
      <c r="N186" s="20" t="s">
        <v>206</v>
      </c>
      <c r="O186" s="20" t="s">
        <v>206</v>
      </c>
      <c r="P186" s="20" t="s">
        <v>206</v>
      </c>
      <c r="Q186" s="20" t="s">
        <v>206</v>
      </c>
      <c r="R186" s="20" t="s">
        <v>206</v>
      </c>
      <c r="X186" s="27" t="str">
        <f t="shared" ref="X186:AK186" si="188">"kiss=""" &amp; JOIN(""" or kiss=""", FILTER($I:$I,$A:$A=$A186,J:J="1")) &amp; """"</f>
        <v>kiss="ska 589.100" or kiss="ska 589.200" or kiss="ska 589.400"</v>
      </c>
      <c r="Y186" s="27" t="str">
        <f t="shared" si="188"/>
        <v>kiss="ska 589.100" or kiss="ska 589.200" or kiss="ska 589.400" or kiss="ska 597.500" or kiss="ska 597.600" or kiss="ska 597.700" or kiss="ska 597.800"</v>
      </c>
      <c r="Z186" s="27" t="str">
        <f t="shared" si="188"/>
        <v>kiss="ska 589.100" or kiss="ska 589.200" or kiss="ska 589.400" or kiss="ska 604*" or kiss="ska 605*" or kiss="ska 597.500" or kiss="ska 597.600" or kiss="ska 597.700" or kiss="ska 597.800"</v>
      </c>
      <c r="AA186" s="27" t="str">
        <f t="shared" si="188"/>
        <v>kiss="ska 589.100" or kiss="ska 589.200" or kiss="ska 589.400" or kiss="ska 604*" or kiss="ska 605*" or kiss="ska 597.500" or kiss="ska 597.600" or kiss="ska 597.700" or kiss="ska 597.800"</v>
      </c>
      <c r="AB186" s="27" t="str">
        <f t="shared" si="188"/>
        <v>kiss="ska 589.100" or kiss="ska 589.200" or kiss="ska 589.400" or kiss="ska 604*" or kiss="ska 605*" or kiss="ska 597.500" or kiss="ska 597.600" or kiss="ska 597.700" or kiss="ska 597.800"</v>
      </c>
      <c r="AC186" s="27" t="str">
        <f t="shared" si="188"/>
        <v>kiss="ska 589.100" or kiss="ska 589.200" or kiss="ska 589.400" or kiss="ska 604*" or kiss="ska 605*" or kiss="ska 597.500" or kiss="ska 597.600" or kiss="ska 597.700" or kiss="ska 597.800"</v>
      </c>
      <c r="AD186" s="27" t="str">
        <f t="shared" si="188"/>
        <v>kiss="ska 589.100" or kiss="ska 589.200" or kiss="ska 589.400" or kiss="ska 604*" or kiss="ska 605*" or kiss="ska 597.500" or kiss="ska 597.600" or kiss="ska 597.700" or kiss="ska 597.800"</v>
      </c>
      <c r="AE186" s="27" t="str">
        <f t="shared" si="188"/>
        <v>kiss="ska 589.100" or kiss="ska 589.200" or kiss="ska 589.400" or kiss="ska 604*" or kiss="ska 605*" or kiss="ska 597.500" or kiss="ska 597.600" or kiss="ska 597.700" or kiss="ska 597.800"</v>
      </c>
      <c r="AF186" s="27" t="str">
        <f t="shared" si="188"/>
        <v>kiss="ska 589.100" or kiss="ska 589.200" or kiss="ska 589.400" or kiss="ska 604*" or kiss="ska 605*" or kiss="ska 597.500" or kiss="ska 597.600" or kiss="ska 597.700" or kiss="ska 597.800"</v>
      </c>
      <c r="AG186" s="27" t="str">
        <f t="shared" si="188"/>
        <v>kiss="ska 589.100" or kiss="ska 589.200" or kiss="ska 589.400" or kiss="ska 604*" or kiss="ska 605*"</v>
      </c>
      <c r="AH186" s="27" t="str">
        <f t="shared" si="188"/>
        <v>#N/A</v>
      </c>
      <c r="AI186" s="27" t="str">
        <f t="shared" si="188"/>
        <v>#N/A</v>
      </c>
      <c r="AJ186" s="27" t="str">
        <f t="shared" si="188"/>
        <v>#N/A</v>
      </c>
      <c r="AK186" s="27" t="str">
        <f t="shared" si="188"/>
        <v>#N/A</v>
      </c>
      <c r="AL186" s="27" t="s">
        <v>4188</v>
      </c>
    </row>
    <row r="187" ht="12.0" customHeight="1">
      <c r="A187" s="20" t="s">
        <v>955</v>
      </c>
      <c r="B187" s="19" t="str">
        <f>VLOOKUP(A187,SUB!A:B,2,FALSE)</f>
        <v>305.24</v>
      </c>
      <c r="C187" s="19" t="str">
        <f t="shared" si="3"/>
        <v>305.24</v>
      </c>
      <c r="D187" s="19" t="str">
        <f t="shared" si="9"/>
        <v>305.2X</v>
      </c>
      <c r="E187" s="19" t="str">
        <f t="shared" si="5"/>
        <v/>
      </c>
      <c r="F187" s="19" t="str">
        <f t="shared" si="6"/>
        <v>TRUE</v>
      </c>
      <c r="G187" s="19" t="str">
        <f t="shared" si="7"/>
        <v>0</v>
      </c>
      <c r="H187" s="20" t="s">
        <v>955</v>
      </c>
      <c r="I187" s="20" t="s">
        <v>4366</v>
      </c>
      <c r="K187" s="20" t="s">
        <v>206</v>
      </c>
      <c r="L187" s="20" t="s">
        <v>206</v>
      </c>
      <c r="M187" s="20" t="s">
        <v>206</v>
      </c>
      <c r="N187" s="20" t="s">
        <v>206</v>
      </c>
      <c r="O187" s="20" t="s">
        <v>206</v>
      </c>
      <c r="P187" s="20" t="s">
        <v>206</v>
      </c>
      <c r="Q187" s="20" t="s">
        <v>206</v>
      </c>
      <c r="R187" s="20" t="s">
        <v>206</v>
      </c>
      <c r="X187" s="27" t="str">
        <f t="shared" ref="X187:AK187" si="189">"kiss=""" &amp; JOIN(""" or kiss=""", FILTER($I:$I,$A:$A=$A187,J:J="1")) &amp; """"</f>
        <v>kiss="ska 589.100" or kiss="ska 589.200" or kiss="ska 589.400"</v>
      </c>
      <c r="Y187" s="27" t="str">
        <f t="shared" si="189"/>
        <v>kiss="ska 589.100" or kiss="ska 589.200" or kiss="ska 589.400" or kiss="ska 597.500" or kiss="ska 597.600" or kiss="ska 597.700" or kiss="ska 597.800"</v>
      </c>
      <c r="Z187" s="27" t="str">
        <f t="shared" si="189"/>
        <v>kiss="ska 589.100" or kiss="ska 589.200" or kiss="ska 589.400" or kiss="ska 604*" or kiss="ska 605*" or kiss="ska 597.500" or kiss="ska 597.600" or kiss="ska 597.700" or kiss="ska 597.800"</v>
      </c>
      <c r="AA187" s="27" t="str">
        <f t="shared" si="189"/>
        <v>kiss="ska 589.100" or kiss="ska 589.200" or kiss="ska 589.400" or kiss="ska 604*" or kiss="ska 605*" or kiss="ska 597.500" or kiss="ska 597.600" or kiss="ska 597.700" or kiss="ska 597.800"</v>
      </c>
      <c r="AB187" s="27" t="str">
        <f t="shared" si="189"/>
        <v>kiss="ska 589.100" or kiss="ska 589.200" or kiss="ska 589.400" or kiss="ska 604*" or kiss="ska 605*" or kiss="ska 597.500" or kiss="ska 597.600" or kiss="ska 597.700" or kiss="ska 597.800"</v>
      </c>
      <c r="AC187" s="27" t="str">
        <f t="shared" si="189"/>
        <v>kiss="ska 589.100" or kiss="ska 589.200" or kiss="ska 589.400" or kiss="ska 604*" or kiss="ska 605*" or kiss="ska 597.500" or kiss="ska 597.600" or kiss="ska 597.700" or kiss="ska 597.800"</v>
      </c>
      <c r="AD187" s="27" t="str">
        <f t="shared" si="189"/>
        <v>kiss="ska 589.100" or kiss="ska 589.200" or kiss="ska 589.400" or kiss="ska 604*" or kiss="ska 605*" or kiss="ska 597.500" or kiss="ska 597.600" or kiss="ska 597.700" or kiss="ska 597.800"</v>
      </c>
      <c r="AE187" s="27" t="str">
        <f t="shared" si="189"/>
        <v>kiss="ska 589.100" or kiss="ska 589.200" or kiss="ska 589.400" or kiss="ska 604*" or kiss="ska 605*" or kiss="ska 597.500" or kiss="ska 597.600" or kiss="ska 597.700" or kiss="ska 597.800"</v>
      </c>
      <c r="AF187" s="27" t="str">
        <f t="shared" si="189"/>
        <v>kiss="ska 589.100" or kiss="ska 589.200" or kiss="ska 589.400" or kiss="ska 604*" or kiss="ska 605*" or kiss="ska 597.500" or kiss="ska 597.600" or kiss="ska 597.700" or kiss="ska 597.800"</v>
      </c>
      <c r="AG187" s="27" t="str">
        <f t="shared" si="189"/>
        <v>kiss="ska 589.100" or kiss="ska 589.200" or kiss="ska 589.400" or kiss="ska 604*" or kiss="ska 605*"</v>
      </c>
      <c r="AH187" s="27" t="str">
        <f t="shared" si="189"/>
        <v>#N/A</v>
      </c>
      <c r="AI187" s="27" t="str">
        <f t="shared" si="189"/>
        <v>#N/A</v>
      </c>
      <c r="AJ187" s="27" t="str">
        <f t="shared" si="189"/>
        <v>#N/A</v>
      </c>
      <c r="AK187" s="27" t="str">
        <f t="shared" si="189"/>
        <v>#N/A</v>
      </c>
      <c r="AL187" s="27" t="s">
        <v>4188</v>
      </c>
    </row>
    <row r="188" ht="12.0" customHeight="1">
      <c r="A188" s="20" t="s">
        <v>959</v>
      </c>
      <c r="B188" s="19" t="str">
        <f>VLOOKUP(A188,SUB!A:B,2,FALSE)</f>
        <v>305.25</v>
      </c>
      <c r="C188" s="19" t="str">
        <f t="shared" si="3"/>
        <v>305.25</v>
      </c>
      <c r="D188" s="19" t="str">
        <f t="shared" si="9"/>
        <v>305.2X</v>
      </c>
      <c r="E188" s="19" t="str">
        <f t="shared" si="5"/>
        <v/>
      </c>
      <c r="F188" s="19" t="str">
        <f t="shared" si="6"/>
        <v>TRUE</v>
      </c>
      <c r="G188" s="19" t="str">
        <f t="shared" si="7"/>
        <v>0</v>
      </c>
      <c r="H188" s="20" t="s">
        <v>959</v>
      </c>
      <c r="I188" s="20" t="s">
        <v>4179</v>
      </c>
      <c r="J188" s="20" t="s">
        <v>206</v>
      </c>
      <c r="K188" s="20" t="s">
        <v>206</v>
      </c>
      <c r="L188" s="20" t="s">
        <v>206</v>
      </c>
      <c r="M188" s="20" t="s">
        <v>206</v>
      </c>
      <c r="N188" s="20" t="s">
        <v>206</v>
      </c>
      <c r="O188" s="20" t="s">
        <v>206</v>
      </c>
      <c r="P188" s="20" t="s">
        <v>206</v>
      </c>
      <c r="Q188" s="20" t="s">
        <v>206</v>
      </c>
      <c r="R188" s="20" t="s">
        <v>206</v>
      </c>
      <c r="S188" s="20" t="s">
        <v>206</v>
      </c>
      <c r="X188" s="27" t="str">
        <f t="shared" ref="X188:AK188" si="190">"kiss=""" &amp; JOIN(""" or kiss=""", FILTER($I:$I,$A:$A=$A188,J:J="1")) &amp; """"</f>
        <v>kiss="ska 589.100" or kiss="ska 589.200" or kiss="ska 589.400"</v>
      </c>
      <c r="Y188" s="27" t="str">
        <f t="shared" si="190"/>
        <v>kiss="ska 589.100" or kiss="ska 589.200" or kiss="ska 589.400" or kiss="ska 597.500" or kiss="ska 597.600" or kiss="ska 597.700" or kiss="ska 597.800"</v>
      </c>
      <c r="Z188" s="27" t="str">
        <f t="shared" si="190"/>
        <v>kiss="ska 589.100" or kiss="ska 589.200" or kiss="ska 589.400" or kiss="ska 604*" or kiss="ska 605*" or kiss="ska 814.100" or kiss="ska 814.200" or kiss="ska 814.300" or kiss="ska 597.500" or kiss="ska 597.600" or kiss="ska 597.700" or kiss="ska 597.800"</v>
      </c>
      <c r="AA188" s="27" t="str">
        <f t="shared" si="190"/>
        <v>kiss="ska 589.100" or kiss="ska 589.200" or kiss="ska 589.400" or kiss="ska 604*" or kiss="ska 605*" or kiss="ska 814.100" or kiss="ska 814.200" or kiss="ska 814.300" or kiss="ska 597.500" or kiss="ska 597.600" or kiss="ska 597.700" or kiss="ska 597.800"</v>
      </c>
      <c r="AB188" s="27" t="str">
        <f t="shared" si="190"/>
        <v>kiss="ska 589.100" or kiss="ska 589.200" or kiss="ska 589.400" or kiss="ska 604*" or kiss="ska 605*" or kiss="ska 814.100" or kiss="ska 814.200" or kiss="ska 814.300" or kiss="ska 597.500" or kiss="ska 597.600" or kiss="ska 597.700" or kiss="ska 597.800"</v>
      </c>
      <c r="AC188" s="27" t="str">
        <f t="shared" si="190"/>
        <v>kiss="ska 589.100" or kiss="ska 589.200" or kiss="ska 589.400" or kiss="ska 604*" or kiss="ska 605*" or kiss="ska 814.100" or kiss="ska 814.200" or kiss="ska 814.300" or kiss="ska 597.500" or kiss="ska 597.600" or kiss="ska 597.700" or kiss="ska 597.800"</v>
      </c>
      <c r="AD188" s="27" t="str">
        <f t="shared" si="190"/>
        <v>kiss="ska 589.100" or kiss="ska 589.200" or kiss="ska 589.400" or kiss="ska 604*" or kiss="ska 605*" or kiss="ska 814.100" or kiss="ska 814.200" or kiss="ska 814.300" or kiss="ska 597.500" or kiss="ska 597.600" or kiss="ska 597.700" or kiss="ska 597.800"</v>
      </c>
      <c r="AE188" s="27" t="str">
        <f t="shared" si="190"/>
        <v>kiss="ska 589.100" or kiss="ska 589.200" or kiss="ska 589.400" or kiss="ska 604*" or kiss="ska 605*" or kiss="ska 814.100" or kiss="ska 814.200" or kiss="ska 814.300" or kiss="ska 597.500" or kiss="ska 597.600" or kiss="ska 597.700" or kiss="ska 597.800"</v>
      </c>
      <c r="AF188" s="27" t="str">
        <f t="shared" si="190"/>
        <v>kiss="ska 589.100" or kiss="ska 589.200" or kiss="ska 589.400" or kiss="ska 604*" or kiss="ska 605*" or kiss="ska 814.100" or kiss="ska 814.200" or kiss="ska 814.300" or kiss="ska 597.500" or kiss="ska 597.600" or kiss="ska 597.700" or kiss="ska 597.800"</v>
      </c>
      <c r="AG188" s="27" t="str">
        <f t="shared" si="190"/>
        <v>kiss="ska 589.100" or kiss="ska 589.200" or kiss="ska 589.400" or kiss="ska 604*" or kiss="ska 605*"</v>
      </c>
      <c r="AH188" s="27" t="str">
        <f t="shared" si="190"/>
        <v>#N/A</v>
      </c>
      <c r="AI188" s="27" t="str">
        <f t="shared" si="190"/>
        <v>#N/A</v>
      </c>
      <c r="AJ188" s="27" t="str">
        <f t="shared" si="190"/>
        <v>#N/A</v>
      </c>
      <c r="AK188" s="27" t="str">
        <f t="shared" si="190"/>
        <v>#N/A</v>
      </c>
      <c r="AL188" s="27" t="s">
        <v>4406</v>
      </c>
    </row>
    <row r="189" ht="12.0" customHeight="1">
      <c r="A189" s="20" t="s">
        <v>959</v>
      </c>
      <c r="B189" s="19" t="str">
        <f>VLOOKUP(A189,SUB!A:B,2,FALSE)</f>
        <v>305.25</v>
      </c>
      <c r="C189" s="19" t="str">
        <f t="shared" si="3"/>
        <v>305.25</v>
      </c>
      <c r="D189" s="19" t="str">
        <f t="shared" si="9"/>
        <v>305.2X</v>
      </c>
      <c r="E189" s="19" t="str">
        <f t="shared" si="5"/>
        <v/>
      </c>
      <c r="F189" s="19" t="str">
        <f t="shared" si="6"/>
        <v>TRUE</v>
      </c>
      <c r="G189" s="19" t="str">
        <f t="shared" si="7"/>
        <v>0</v>
      </c>
      <c r="H189" s="20" t="s">
        <v>959</v>
      </c>
      <c r="I189" s="20" t="s">
        <v>4192</v>
      </c>
      <c r="J189" s="20" t="s">
        <v>206</v>
      </c>
      <c r="K189" s="20" t="s">
        <v>206</v>
      </c>
      <c r="L189" s="20" t="s">
        <v>206</v>
      </c>
      <c r="M189" s="20" t="s">
        <v>206</v>
      </c>
      <c r="N189" s="20" t="s">
        <v>206</v>
      </c>
      <c r="O189" s="20" t="s">
        <v>206</v>
      </c>
      <c r="P189" s="20" t="s">
        <v>206</v>
      </c>
      <c r="Q189" s="20" t="s">
        <v>206</v>
      </c>
      <c r="R189" s="20" t="s">
        <v>206</v>
      </c>
      <c r="S189" s="20" t="s">
        <v>206</v>
      </c>
      <c r="X189" s="27" t="str">
        <f t="shared" ref="X189:AK189" si="191">"kiss=""" &amp; JOIN(""" or kiss=""", FILTER($I:$I,$A:$A=$A189,J:J="1")) &amp; """"</f>
        <v>kiss="ska 589.100" or kiss="ska 589.200" or kiss="ska 589.400"</v>
      </c>
      <c r="Y189" s="27" t="str">
        <f t="shared" si="191"/>
        <v>kiss="ska 589.100" or kiss="ska 589.200" or kiss="ska 589.400" or kiss="ska 597.500" or kiss="ska 597.600" or kiss="ska 597.700" or kiss="ska 597.800"</v>
      </c>
      <c r="Z189" s="27" t="str">
        <f t="shared" si="191"/>
        <v>kiss="ska 589.100" or kiss="ska 589.200" or kiss="ska 589.400" or kiss="ska 604*" or kiss="ska 605*" or kiss="ska 814.100" or kiss="ska 814.200" or kiss="ska 814.300" or kiss="ska 597.500" or kiss="ska 597.600" or kiss="ska 597.700" or kiss="ska 597.800"</v>
      </c>
      <c r="AA189" s="27" t="str">
        <f t="shared" si="191"/>
        <v>kiss="ska 589.100" or kiss="ska 589.200" or kiss="ska 589.400" or kiss="ska 604*" or kiss="ska 605*" or kiss="ska 814.100" or kiss="ska 814.200" or kiss="ska 814.300" or kiss="ska 597.500" or kiss="ska 597.600" or kiss="ska 597.700" or kiss="ska 597.800"</v>
      </c>
      <c r="AB189" s="27" t="str">
        <f t="shared" si="191"/>
        <v>kiss="ska 589.100" or kiss="ska 589.200" or kiss="ska 589.400" or kiss="ska 604*" or kiss="ska 605*" or kiss="ska 814.100" or kiss="ska 814.200" or kiss="ska 814.300" or kiss="ska 597.500" or kiss="ska 597.600" or kiss="ska 597.700" or kiss="ska 597.800"</v>
      </c>
      <c r="AC189" s="27" t="str">
        <f t="shared" si="191"/>
        <v>kiss="ska 589.100" or kiss="ska 589.200" or kiss="ska 589.400" or kiss="ska 604*" or kiss="ska 605*" or kiss="ska 814.100" or kiss="ska 814.200" or kiss="ska 814.300" or kiss="ska 597.500" or kiss="ska 597.600" or kiss="ska 597.700" or kiss="ska 597.800"</v>
      </c>
      <c r="AD189" s="27" t="str">
        <f t="shared" si="191"/>
        <v>kiss="ska 589.100" or kiss="ska 589.200" or kiss="ska 589.400" or kiss="ska 604*" or kiss="ska 605*" or kiss="ska 814.100" or kiss="ska 814.200" or kiss="ska 814.300" or kiss="ska 597.500" or kiss="ska 597.600" or kiss="ska 597.700" or kiss="ska 597.800"</v>
      </c>
      <c r="AE189" s="27" t="str">
        <f t="shared" si="191"/>
        <v>kiss="ska 589.100" or kiss="ska 589.200" or kiss="ska 589.400" or kiss="ska 604*" or kiss="ska 605*" or kiss="ska 814.100" or kiss="ska 814.200" or kiss="ska 814.300" or kiss="ska 597.500" or kiss="ska 597.600" or kiss="ska 597.700" or kiss="ska 597.800"</v>
      </c>
      <c r="AF189" s="27" t="str">
        <f t="shared" si="191"/>
        <v>kiss="ska 589.100" or kiss="ska 589.200" or kiss="ska 589.400" or kiss="ska 604*" or kiss="ska 605*" or kiss="ska 814.100" or kiss="ska 814.200" or kiss="ska 814.300" or kiss="ska 597.500" or kiss="ska 597.600" or kiss="ska 597.700" or kiss="ska 597.800"</v>
      </c>
      <c r="AG189" s="27" t="str">
        <f t="shared" si="191"/>
        <v>kiss="ska 589.100" or kiss="ska 589.200" or kiss="ska 589.400" or kiss="ska 604*" or kiss="ska 605*"</v>
      </c>
      <c r="AH189" s="27" t="str">
        <f t="shared" si="191"/>
        <v>#N/A</v>
      </c>
      <c r="AI189" s="27" t="str">
        <f t="shared" si="191"/>
        <v>#N/A</v>
      </c>
      <c r="AJ189" s="27" t="str">
        <f t="shared" si="191"/>
        <v>#N/A</v>
      </c>
      <c r="AK189" s="27" t="str">
        <f t="shared" si="191"/>
        <v>#N/A</v>
      </c>
      <c r="AL189" s="27" t="s">
        <v>4406</v>
      </c>
    </row>
    <row r="190" ht="12.0" customHeight="1">
      <c r="A190" s="20" t="s">
        <v>959</v>
      </c>
      <c r="B190" s="19" t="str">
        <f>VLOOKUP(A190,SUB!A:B,2,FALSE)</f>
        <v>305.25</v>
      </c>
      <c r="C190" s="19" t="str">
        <f t="shared" si="3"/>
        <v>305.25</v>
      </c>
      <c r="D190" s="19" t="str">
        <f t="shared" si="9"/>
        <v>305.2X</v>
      </c>
      <c r="E190" s="19" t="str">
        <f t="shared" si="5"/>
        <v/>
      </c>
      <c r="F190" s="19" t="str">
        <f t="shared" si="6"/>
        <v>TRUE</v>
      </c>
      <c r="G190" s="19" t="str">
        <f t="shared" si="7"/>
        <v>0</v>
      </c>
      <c r="H190" s="20" t="s">
        <v>959</v>
      </c>
      <c r="I190" s="20" t="s">
        <v>4213</v>
      </c>
      <c r="J190" s="20" t="s">
        <v>206</v>
      </c>
      <c r="K190" s="20" t="s">
        <v>206</v>
      </c>
      <c r="L190" s="20" t="s">
        <v>206</v>
      </c>
      <c r="M190" s="20" t="s">
        <v>206</v>
      </c>
      <c r="N190" s="20" t="s">
        <v>206</v>
      </c>
      <c r="O190" s="20" t="s">
        <v>206</v>
      </c>
      <c r="P190" s="20" t="s">
        <v>206</v>
      </c>
      <c r="Q190" s="20" t="s">
        <v>206</v>
      </c>
      <c r="R190" s="20" t="s">
        <v>206</v>
      </c>
      <c r="S190" s="20" t="s">
        <v>206</v>
      </c>
      <c r="X190" s="27" t="str">
        <f t="shared" ref="X190:AK190" si="192">"kiss=""" &amp; JOIN(""" or kiss=""", FILTER($I:$I,$A:$A=$A190,J:J="1")) &amp; """"</f>
        <v>kiss="ska 589.100" or kiss="ska 589.200" or kiss="ska 589.400"</v>
      </c>
      <c r="Y190" s="27" t="str">
        <f t="shared" si="192"/>
        <v>kiss="ska 589.100" or kiss="ska 589.200" or kiss="ska 589.400" or kiss="ska 597.500" or kiss="ska 597.600" or kiss="ska 597.700" or kiss="ska 597.800"</v>
      </c>
      <c r="Z190" s="27" t="str">
        <f t="shared" si="192"/>
        <v>kiss="ska 589.100" or kiss="ska 589.200" or kiss="ska 589.400" or kiss="ska 604*" or kiss="ska 605*" or kiss="ska 814.100" or kiss="ska 814.200" or kiss="ska 814.300" or kiss="ska 597.500" or kiss="ska 597.600" or kiss="ska 597.700" or kiss="ska 597.800"</v>
      </c>
      <c r="AA190" s="27" t="str">
        <f t="shared" si="192"/>
        <v>kiss="ska 589.100" or kiss="ska 589.200" or kiss="ska 589.400" or kiss="ska 604*" or kiss="ska 605*" or kiss="ska 814.100" or kiss="ska 814.200" or kiss="ska 814.300" or kiss="ska 597.500" or kiss="ska 597.600" or kiss="ska 597.700" or kiss="ska 597.800"</v>
      </c>
      <c r="AB190" s="27" t="str">
        <f t="shared" si="192"/>
        <v>kiss="ska 589.100" or kiss="ska 589.200" or kiss="ska 589.400" or kiss="ska 604*" or kiss="ska 605*" or kiss="ska 814.100" or kiss="ska 814.200" or kiss="ska 814.300" or kiss="ska 597.500" or kiss="ska 597.600" or kiss="ska 597.700" or kiss="ska 597.800"</v>
      </c>
      <c r="AC190" s="27" t="str">
        <f t="shared" si="192"/>
        <v>kiss="ska 589.100" or kiss="ska 589.200" or kiss="ska 589.400" or kiss="ska 604*" or kiss="ska 605*" or kiss="ska 814.100" or kiss="ska 814.200" or kiss="ska 814.300" or kiss="ska 597.500" or kiss="ska 597.600" or kiss="ska 597.700" or kiss="ska 597.800"</v>
      </c>
      <c r="AD190" s="27" t="str">
        <f t="shared" si="192"/>
        <v>kiss="ska 589.100" or kiss="ska 589.200" or kiss="ska 589.400" or kiss="ska 604*" or kiss="ska 605*" or kiss="ska 814.100" or kiss="ska 814.200" or kiss="ska 814.300" or kiss="ska 597.500" or kiss="ska 597.600" or kiss="ska 597.700" or kiss="ska 597.800"</v>
      </c>
      <c r="AE190" s="27" t="str">
        <f t="shared" si="192"/>
        <v>kiss="ska 589.100" or kiss="ska 589.200" or kiss="ska 589.400" or kiss="ska 604*" or kiss="ska 605*" or kiss="ska 814.100" or kiss="ska 814.200" or kiss="ska 814.300" or kiss="ska 597.500" or kiss="ska 597.600" or kiss="ska 597.700" or kiss="ska 597.800"</v>
      </c>
      <c r="AF190" s="27" t="str">
        <f t="shared" si="192"/>
        <v>kiss="ska 589.100" or kiss="ska 589.200" or kiss="ska 589.400" or kiss="ska 604*" or kiss="ska 605*" or kiss="ska 814.100" or kiss="ska 814.200" or kiss="ska 814.300" or kiss="ska 597.500" or kiss="ska 597.600" or kiss="ska 597.700" or kiss="ska 597.800"</v>
      </c>
      <c r="AG190" s="27" t="str">
        <f t="shared" si="192"/>
        <v>kiss="ska 589.100" or kiss="ska 589.200" or kiss="ska 589.400" or kiss="ska 604*" or kiss="ska 605*"</v>
      </c>
      <c r="AH190" s="27" t="str">
        <f t="shared" si="192"/>
        <v>#N/A</v>
      </c>
      <c r="AI190" s="27" t="str">
        <f t="shared" si="192"/>
        <v>#N/A</v>
      </c>
      <c r="AJ190" s="27" t="str">
        <f t="shared" si="192"/>
        <v>#N/A</v>
      </c>
      <c r="AK190" s="27" t="str">
        <f t="shared" si="192"/>
        <v>#N/A</v>
      </c>
      <c r="AL190" s="27" t="s">
        <v>4406</v>
      </c>
    </row>
    <row r="191" ht="12.0" customHeight="1">
      <c r="A191" s="20" t="s">
        <v>959</v>
      </c>
      <c r="B191" s="19" t="str">
        <f>VLOOKUP(A191,SUB!A:B,2,FALSE)</f>
        <v>305.25</v>
      </c>
      <c r="C191" s="19" t="str">
        <f t="shared" si="3"/>
        <v>305.25</v>
      </c>
      <c r="D191" s="19" t="str">
        <f t="shared" si="9"/>
        <v>305.2X</v>
      </c>
      <c r="E191" s="19" t="str">
        <f t="shared" si="5"/>
        <v/>
      </c>
      <c r="F191" s="19" t="str">
        <f t="shared" si="6"/>
        <v>TRUE</v>
      </c>
      <c r="G191" s="19" t="str">
        <f t="shared" si="7"/>
        <v>0</v>
      </c>
      <c r="H191" s="20" t="s">
        <v>959</v>
      </c>
      <c r="I191" s="20" t="s">
        <v>4238</v>
      </c>
      <c r="L191" s="20" t="s">
        <v>206</v>
      </c>
      <c r="M191" s="20" t="s">
        <v>206</v>
      </c>
      <c r="N191" s="20" t="s">
        <v>206</v>
      </c>
      <c r="O191" s="20" t="s">
        <v>206</v>
      </c>
      <c r="P191" s="20" t="s">
        <v>206</v>
      </c>
      <c r="Q191" s="20" t="s">
        <v>206</v>
      </c>
      <c r="R191" s="20" t="s">
        <v>206</v>
      </c>
      <c r="S191" s="20" t="s">
        <v>206</v>
      </c>
      <c r="X191" s="27" t="str">
        <f t="shared" ref="X191:AK191" si="193">"kiss=""" &amp; JOIN(""" or kiss=""", FILTER($I:$I,$A:$A=$A191,J:J="1")) &amp; """"</f>
        <v>kiss="ska 589.100" or kiss="ska 589.200" or kiss="ska 589.400"</v>
      </c>
      <c r="Y191" s="27" t="str">
        <f t="shared" si="193"/>
        <v>kiss="ska 589.100" or kiss="ska 589.200" or kiss="ska 589.400" or kiss="ska 597.500" or kiss="ska 597.600" or kiss="ska 597.700" or kiss="ska 597.800"</v>
      </c>
      <c r="Z191" s="27" t="str">
        <f t="shared" si="193"/>
        <v>kiss="ska 589.100" or kiss="ska 589.200" or kiss="ska 589.400" or kiss="ska 604*" or kiss="ska 605*" or kiss="ska 814.100" or kiss="ska 814.200" or kiss="ska 814.300" or kiss="ska 597.500" or kiss="ska 597.600" or kiss="ska 597.700" or kiss="ska 597.800"</v>
      </c>
      <c r="AA191" s="27" t="str">
        <f t="shared" si="193"/>
        <v>kiss="ska 589.100" or kiss="ska 589.200" or kiss="ska 589.400" or kiss="ska 604*" or kiss="ska 605*" or kiss="ska 814.100" or kiss="ska 814.200" or kiss="ska 814.300" or kiss="ska 597.500" or kiss="ska 597.600" or kiss="ska 597.700" or kiss="ska 597.800"</v>
      </c>
      <c r="AB191" s="27" t="str">
        <f t="shared" si="193"/>
        <v>kiss="ska 589.100" or kiss="ska 589.200" or kiss="ska 589.400" or kiss="ska 604*" or kiss="ska 605*" or kiss="ska 814.100" or kiss="ska 814.200" or kiss="ska 814.300" or kiss="ska 597.500" or kiss="ska 597.600" or kiss="ska 597.700" or kiss="ska 597.800"</v>
      </c>
      <c r="AC191" s="27" t="str">
        <f t="shared" si="193"/>
        <v>kiss="ska 589.100" or kiss="ska 589.200" or kiss="ska 589.400" or kiss="ska 604*" or kiss="ska 605*" or kiss="ska 814.100" or kiss="ska 814.200" or kiss="ska 814.300" or kiss="ska 597.500" or kiss="ska 597.600" or kiss="ska 597.700" or kiss="ska 597.800"</v>
      </c>
      <c r="AD191" s="27" t="str">
        <f t="shared" si="193"/>
        <v>kiss="ska 589.100" or kiss="ska 589.200" or kiss="ska 589.400" or kiss="ska 604*" or kiss="ska 605*" or kiss="ska 814.100" or kiss="ska 814.200" or kiss="ska 814.300" or kiss="ska 597.500" or kiss="ska 597.600" or kiss="ska 597.700" or kiss="ska 597.800"</v>
      </c>
      <c r="AE191" s="27" t="str">
        <f t="shared" si="193"/>
        <v>kiss="ska 589.100" or kiss="ska 589.200" or kiss="ska 589.400" or kiss="ska 604*" or kiss="ska 605*" or kiss="ska 814.100" or kiss="ska 814.200" or kiss="ska 814.300" or kiss="ska 597.500" or kiss="ska 597.600" or kiss="ska 597.700" or kiss="ska 597.800"</v>
      </c>
      <c r="AF191" s="27" t="str">
        <f t="shared" si="193"/>
        <v>kiss="ska 589.100" or kiss="ska 589.200" or kiss="ska 589.400" or kiss="ska 604*" or kiss="ska 605*" or kiss="ska 814.100" or kiss="ska 814.200" or kiss="ska 814.300" or kiss="ska 597.500" or kiss="ska 597.600" or kiss="ska 597.700" or kiss="ska 597.800"</v>
      </c>
      <c r="AG191" s="27" t="str">
        <f t="shared" si="193"/>
        <v>kiss="ska 589.100" or kiss="ska 589.200" or kiss="ska 589.400" or kiss="ska 604*" or kiss="ska 605*"</v>
      </c>
      <c r="AH191" s="27" t="str">
        <f t="shared" si="193"/>
        <v>#N/A</v>
      </c>
      <c r="AI191" s="27" t="str">
        <f t="shared" si="193"/>
        <v>#N/A</v>
      </c>
      <c r="AJ191" s="27" t="str">
        <f t="shared" si="193"/>
        <v>#N/A</v>
      </c>
      <c r="AK191" s="27" t="str">
        <f t="shared" si="193"/>
        <v>#N/A</v>
      </c>
      <c r="AL191" s="27" t="s">
        <v>4406</v>
      </c>
    </row>
    <row r="192" ht="12.0" customHeight="1">
      <c r="A192" s="20" t="s">
        <v>959</v>
      </c>
      <c r="B192" s="19" t="str">
        <f>VLOOKUP(A192,SUB!A:B,2,FALSE)</f>
        <v>305.25</v>
      </c>
      <c r="C192" s="19" t="str">
        <f t="shared" si="3"/>
        <v>305.25</v>
      </c>
      <c r="D192" s="19" t="str">
        <f t="shared" si="9"/>
        <v>305.2X</v>
      </c>
      <c r="E192" s="19" t="str">
        <f t="shared" si="5"/>
        <v/>
      </c>
      <c r="F192" s="19" t="str">
        <f t="shared" si="6"/>
        <v>TRUE</v>
      </c>
      <c r="G192" s="19" t="str">
        <f t="shared" si="7"/>
        <v>0</v>
      </c>
      <c r="H192" s="20" t="s">
        <v>959</v>
      </c>
      <c r="I192" s="20" t="s">
        <v>4267</v>
      </c>
      <c r="L192" s="20" t="s">
        <v>206</v>
      </c>
      <c r="M192" s="20" t="s">
        <v>206</v>
      </c>
      <c r="N192" s="20" t="s">
        <v>206</v>
      </c>
      <c r="O192" s="20" t="s">
        <v>206</v>
      </c>
      <c r="P192" s="20" t="s">
        <v>206</v>
      </c>
      <c r="Q192" s="20" t="s">
        <v>206</v>
      </c>
      <c r="R192" s="20" t="s">
        <v>206</v>
      </c>
      <c r="S192" s="20" t="s">
        <v>206</v>
      </c>
      <c r="X192" s="27" t="str">
        <f t="shared" ref="X192:AK192" si="194">"kiss=""" &amp; JOIN(""" or kiss=""", FILTER($I:$I,$A:$A=$A192,J:J="1")) &amp; """"</f>
        <v>kiss="ska 589.100" or kiss="ska 589.200" or kiss="ska 589.400"</v>
      </c>
      <c r="Y192" s="27" t="str">
        <f t="shared" si="194"/>
        <v>kiss="ska 589.100" or kiss="ska 589.200" or kiss="ska 589.400" or kiss="ska 597.500" or kiss="ska 597.600" or kiss="ska 597.700" or kiss="ska 597.800"</v>
      </c>
      <c r="Z192" s="27" t="str">
        <f t="shared" si="194"/>
        <v>kiss="ska 589.100" or kiss="ska 589.200" or kiss="ska 589.400" or kiss="ska 604*" or kiss="ska 605*" or kiss="ska 814.100" or kiss="ska 814.200" or kiss="ska 814.300" or kiss="ska 597.500" or kiss="ska 597.600" or kiss="ska 597.700" or kiss="ska 597.800"</v>
      </c>
      <c r="AA192" s="27" t="str">
        <f t="shared" si="194"/>
        <v>kiss="ska 589.100" or kiss="ska 589.200" or kiss="ska 589.400" or kiss="ska 604*" or kiss="ska 605*" or kiss="ska 814.100" or kiss="ska 814.200" or kiss="ska 814.300" or kiss="ska 597.500" or kiss="ska 597.600" or kiss="ska 597.700" or kiss="ska 597.800"</v>
      </c>
      <c r="AB192" s="27" t="str">
        <f t="shared" si="194"/>
        <v>kiss="ska 589.100" or kiss="ska 589.200" or kiss="ska 589.400" or kiss="ska 604*" or kiss="ska 605*" or kiss="ska 814.100" or kiss="ska 814.200" or kiss="ska 814.300" or kiss="ska 597.500" or kiss="ska 597.600" or kiss="ska 597.700" or kiss="ska 597.800"</v>
      </c>
      <c r="AC192" s="27" t="str">
        <f t="shared" si="194"/>
        <v>kiss="ska 589.100" or kiss="ska 589.200" or kiss="ska 589.400" or kiss="ska 604*" or kiss="ska 605*" or kiss="ska 814.100" or kiss="ska 814.200" or kiss="ska 814.300" or kiss="ska 597.500" or kiss="ska 597.600" or kiss="ska 597.700" or kiss="ska 597.800"</v>
      </c>
      <c r="AD192" s="27" t="str">
        <f t="shared" si="194"/>
        <v>kiss="ska 589.100" or kiss="ska 589.200" or kiss="ska 589.400" or kiss="ska 604*" or kiss="ska 605*" or kiss="ska 814.100" or kiss="ska 814.200" or kiss="ska 814.300" or kiss="ska 597.500" or kiss="ska 597.600" or kiss="ska 597.700" or kiss="ska 597.800"</v>
      </c>
      <c r="AE192" s="27" t="str">
        <f t="shared" si="194"/>
        <v>kiss="ska 589.100" or kiss="ska 589.200" or kiss="ska 589.400" or kiss="ska 604*" or kiss="ska 605*" or kiss="ska 814.100" or kiss="ska 814.200" or kiss="ska 814.300" or kiss="ska 597.500" or kiss="ska 597.600" or kiss="ska 597.700" or kiss="ska 597.800"</v>
      </c>
      <c r="AF192" s="27" t="str">
        <f t="shared" si="194"/>
        <v>kiss="ska 589.100" or kiss="ska 589.200" or kiss="ska 589.400" or kiss="ska 604*" or kiss="ska 605*" or kiss="ska 814.100" or kiss="ska 814.200" or kiss="ska 814.300" or kiss="ska 597.500" or kiss="ska 597.600" or kiss="ska 597.700" or kiss="ska 597.800"</v>
      </c>
      <c r="AG192" s="27" t="str">
        <f t="shared" si="194"/>
        <v>kiss="ska 589.100" or kiss="ska 589.200" or kiss="ska 589.400" or kiss="ska 604*" or kiss="ska 605*"</v>
      </c>
      <c r="AH192" s="27" t="str">
        <f t="shared" si="194"/>
        <v>#N/A</v>
      </c>
      <c r="AI192" s="27" t="str">
        <f t="shared" si="194"/>
        <v>#N/A</v>
      </c>
      <c r="AJ192" s="27" t="str">
        <f t="shared" si="194"/>
        <v>#N/A</v>
      </c>
      <c r="AK192" s="27" t="str">
        <f t="shared" si="194"/>
        <v>#N/A</v>
      </c>
      <c r="AL192" s="27" t="s">
        <v>4406</v>
      </c>
    </row>
    <row r="193" ht="12.0" customHeight="1">
      <c r="A193" s="20" t="s">
        <v>959</v>
      </c>
      <c r="B193" s="19" t="str">
        <f>VLOOKUP(A193,SUB!A:B,2,FALSE)</f>
        <v>305.25</v>
      </c>
      <c r="C193" s="19" t="str">
        <f t="shared" si="3"/>
        <v>305.25</v>
      </c>
      <c r="D193" s="19" t="str">
        <f t="shared" si="9"/>
        <v>305.2X</v>
      </c>
      <c r="E193" s="19" t="str">
        <f t="shared" si="5"/>
        <v/>
      </c>
      <c r="F193" s="19" t="str">
        <f t="shared" si="6"/>
        <v>TRUE</v>
      </c>
      <c r="G193" s="19" t="str">
        <f t="shared" si="7"/>
        <v>0</v>
      </c>
      <c r="H193" s="20" t="s">
        <v>959</v>
      </c>
      <c r="I193" s="20" t="s">
        <v>4488</v>
      </c>
      <c r="L193" s="20" t="s">
        <v>206</v>
      </c>
      <c r="M193" s="20" t="s">
        <v>206</v>
      </c>
      <c r="N193" s="20" t="s">
        <v>206</v>
      </c>
      <c r="O193" s="20" t="s">
        <v>206</v>
      </c>
      <c r="P193" s="20" t="s">
        <v>206</v>
      </c>
      <c r="Q193" s="20" t="s">
        <v>206</v>
      </c>
      <c r="R193" s="20" t="s">
        <v>206</v>
      </c>
      <c r="X193" s="27" t="str">
        <f t="shared" ref="X193:AK193" si="195">"kiss=""" &amp; JOIN(""" or kiss=""", FILTER($I:$I,$A:$A=$A193,J:J="1")) &amp; """"</f>
        <v>kiss="ska 589.100" or kiss="ska 589.200" or kiss="ska 589.400"</v>
      </c>
      <c r="Y193" s="27" t="str">
        <f t="shared" si="195"/>
        <v>kiss="ska 589.100" or kiss="ska 589.200" or kiss="ska 589.400" or kiss="ska 597.500" or kiss="ska 597.600" or kiss="ska 597.700" or kiss="ska 597.800"</v>
      </c>
      <c r="Z193" s="27" t="str">
        <f t="shared" si="195"/>
        <v>kiss="ska 589.100" or kiss="ska 589.200" or kiss="ska 589.400" or kiss="ska 604*" or kiss="ska 605*" or kiss="ska 814.100" or kiss="ska 814.200" or kiss="ska 814.300" or kiss="ska 597.500" or kiss="ska 597.600" or kiss="ska 597.700" or kiss="ska 597.800"</v>
      </c>
      <c r="AA193" s="27" t="str">
        <f t="shared" si="195"/>
        <v>kiss="ska 589.100" or kiss="ska 589.200" or kiss="ska 589.400" or kiss="ska 604*" or kiss="ska 605*" or kiss="ska 814.100" or kiss="ska 814.200" or kiss="ska 814.300" or kiss="ska 597.500" or kiss="ska 597.600" or kiss="ska 597.700" or kiss="ska 597.800"</v>
      </c>
      <c r="AB193" s="27" t="str">
        <f t="shared" si="195"/>
        <v>kiss="ska 589.100" or kiss="ska 589.200" or kiss="ska 589.400" or kiss="ska 604*" or kiss="ska 605*" or kiss="ska 814.100" or kiss="ska 814.200" or kiss="ska 814.300" or kiss="ska 597.500" or kiss="ska 597.600" or kiss="ska 597.700" or kiss="ska 597.800"</v>
      </c>
      <c r="AC193" s="27" t="str">
        <f t="shared" si="195"/>
        <v>kiss="ska 589.100" or kiss="ska 589.200" or kiss="ska 589.400" or kiss="ska 604*" or kiss="ska 605*" or kiss="ska 814.100" or kiss="ska 814.200" or kiss="ska 814.300" or kiss="ska 597.500" or kiss="ska 597.600" or kiss="ska 597.700" or kiss="ska 597.800"</v>
      </c>
      <c r="AD193" s="27" t="str">
        <f t="shared" si="195"/>
        <v>kiss="ska 589.100" or kiss="ska 589.200" or kiss="ska 589.400" or kiss="ska 604*" or kiss="ska 605*" or kiss="ska 814.100" or kiss="ska 814.200" or kiss="ska 814.300" or kiss="ska 597.500" or kiss="ska 597.600" or kiss="ska 597.700" or kiss="ska 597.800"</v>
      </c>
      <c r="AE193" s="27" t="str">
        <f t="shared" si="195"/>
        <v>kiss="ska 589.100" or kiss="ska 589.200" or kiss="ska 589.400" or kiss="ska 604*" or kiss="ska 605*" or kiss="ska 814.100" or kiss="ska 814.200" or kiss="ska 814.300" or kiss="ska 597.500" or kiss="ska 597.600" or kiss="ska 597.700" or kiss="ska 597.800"</v>
      </c>
      <c r="AF193" s="27" t="str">
        <f t="shared" si="195"/>
        <v>kiss="ska 589.100" or kiss="ska 589.200" or kiss="ska 589.400" or kiss="ska 604*" or kiss="ska 605*" or kiss="ska 814.100" or kiss="ska 814.200" or kiss="ska 814.300" or kiss="ska 597.500" or kiss="ska 597.600" or kiss="ska 597.700" or kiss="ska 597.800"</v>
      </c>
      <c r="AG193" s="27" t="str">
        <f t="shared" si="195"/>
        <v>kiss="ska 589.100" or kiss="ska 589.200" or kiss="ska 589.400" or kiss="ska 604*" or kiss="ska 605*"</v>
      </c>
      <c r="AH193" s="27" t="str">
        <f t="shared" si="195"/>
        <v>#N/A</v>
      </c>
      <c r="AI193" s="27" t="str">
        <f t="shared" si="195"/>
        <v>#N/A</v>
      </c>
      <c r="AJ193" s="27" t="str">
        <f t="shared" si="195"/>
        <v>#N/A</v>
      </c>
      <c r="AK193" s="27" t="str">
        <f t="shared" si="195"/>
        <v>#N/A</v>
      </c>
      <c r="AL193" s="27" t="s">
        <v>4406</v>
      </c>
    </row>
    <row r="194" ht="12.0" customHeight="1">
      <c r="A194" s="20" t="s">
        <v>959</v>
      </c>
      <c r="B194" s="19" t="str">
        <f>VLOOKUP(A194,SUB!A:B,2,FALSE)</f>
        <v>305.25</v>
      </c>
      <c r="C194" s="19" t="str">
        <f t="shared" si="3"/>
        <v>305.25</v>
      </c>
      <c r="D194" s="19" t="str">
        <f t="shared" si="9"/>
        <v>305.2X</v>
      </c>
      <c r="E194" s="19" t="str">
        <f t="shared" si="5"/>
        <v/>
      </c>
      <c r="F194" s="19" t="str">
        <f t="shared" si="6"/>
        <v>TRUE</v>
      </c>
      <c r="G194" s="19" t="str">
        <f t="shared" si="7"/>
        <v>0</v>
      </c>
      <c r="H194" s="20" t="s">
        <v>959</v>
      </c>
      <c r="I194" s="20" t="s">
        <v>4512</v>
      </c>
      <c r="L194" s="20" t="s">
        <v>206</v>
      </c>
      <c r="M194" s="20" t="s">
        <v>206</v>
      </c>
      <c r="N194" s="20" t="s">
        <v>206</v>
      </c>
      <c r="O194" s="20" t="s">
        <v>206</v>
      </c>
      <c r="P194" s="20" t="s">
        <v>206</v>
      </c>
      <c r="Q194" s="20" t="s">
        <v>206</v>
      </c>
      <c r="R194" s="20" t="s">
        <v>206</v>
      </c>
      <c r="X194" s="27" t="str">
        <f t="shared" ref="X194:AK194" si="196">"kiss=""" &amp; JOIN(""" or kiss=""", FILTER($I:$I,$A:$A=$A194,J:J="1")) &amp; """"</f>
        <v>kiss="ska 589.100" or kiss="ska 589.200" or kiss="ska 589.400"</v>
      </c>
      <c r="Y194" s="27" t="str">
        <f t="shared" si="196"/>
        <v>kiss="ska 589.100" or kiss="ska 589.200" or kiss="ska 589.400" or kiss="ska 597.500" or kiss="ska 597.600" or kiss="ska 597.700" or kiss="ska 597.800"</v>
      </c>
      <c r="Z194" s="27" t="str">
        <f t="shared" si="196"/>
        <v>kiss="ska 589.100" or kiss="ska 589.200" or kiss="ska 589.400" or kiss="ska 604*" or kiss="ska 605*" or kiss="ska 814.100" or kiss="ska 814.200" or kiss="ska 814.300" or kiss="ska 597.500" or kiss="ska 597.600" or kiss="ska 597.700" or kiss="ska 597.800"</v>
      </c>
      <c r="AA194" s="27" t="str">
        <f t="shared" si="196"/>
        <v>kiss="ska 589.100" or kiss="ska 589.200" or kiss="ska 589.400" or kiss="ska 604*" or kiss="ska 605*" or kiss="ska 814.100" or kiss="ska 814.200" or kiss="ska 814.300" or kiss="ska 597.500" or kiss="ska 597.600" or kiss="ska 597.700" or kiss="ska 597.800"</v>
      </c>
      <c r="AB194" s="27" t="str">
        <f t="shared" si="196"/>
        <v>kiss="ska 589.100" or kiss="ska 589.200" or kiss="ska 589.400" or kiss="ska 604*" or kiss="ska 605*" or kiss="ska 814.100" or kiss="ska 814.200" or kiss="ska 814.300" or kiss="ska 597.500" or kiss="ska 597.600" or kiss="ska 597.700" or kiss="ska 597.800"</v>
      </c>
      <c r="AC194" s="27" t="str">
        <f t="shared" si="196"/>
        <v>kiss="ska 589.100" or kiss="ska 589.200" or kiss="ska 589.400" or kiss="ska 604*" or kiss="ska 605*" or kiss="ska 814.100" or kiss="ska 814.200" or kiss="ska 814.300" or kiss="ska 597.500" or kiss="ska 597.600" or kiss="ska 597.700" or kiss="ska 597.800"</v>
      </c>
      <c r="AD194" s="27" t="str">
        <f t="shared" si="196"/>
        <v>kiss="ska 589.100" or kiss="ska 589.200" or kiss="ska 589.400" or kiss="ska 604*" or kiss="ska 605*" or kiss="ska 814.100" or kiss="ska 814.200" or kiss="ska 814.300" or kiss="ska 597.500" or kiss="ska 597.600" or kiss="ska 597.700" or kiss="ska 597.800"</v>
      </c>
      <c r="AE194" s="27" t="str">
        <f t="shared" si="196"/>
        <v>kiss="ska 589.100" or kiss="ska 589.200" or kiss="ska 589.400" or kiss="ska 604*" or kiss="ska 605*" or kiss="ska 814.100" or kiss="ska 814.200" or kiss="ska 814.300" or kiss="ska 597.500" or kiss="ska 597.600" or kiss="ska 597.700" or kiss="ska 597.800"</v>
      </c>
      <c r="AF194" s="27" t="str">
        <f t="shared" si="196"/>
        <v>kiss="ska 589.100" or kiss="ska 589.200" or kiss="ska 589.400" or kiss="ska 604*" or kiss="ska 605*" or kiss="ska 814.100" or kiss="ska 814.200" or kiss="ska 814.300" or kiss="ska 597.500" or kiss="ska 597.600" or kiss="ska 597.700" or kiss="ska 597.800"</v>
      </c>
      <c r="AG194" s="27" t="str">
        <f t="shared" si="196"/>
        <v>kiss="ska 589.100" or kiss="ska 589.200" or kiss="ska 589.400" or kiss="ska 604*" or kiss="ska 605*"</v>
      </c>
      <c r="AH194" s="27" t="str">
        <f t="shared" si="196"/>
        <v>#N/A</v>
      </c>
      <c r="AI194" s="27" t="str">
        <f t="shared" si="196"/>
        <v>#N/A</v>
      </c>
      <c r="AJ194" s="27" t="str">
        <f t="shared" si="196"/>
        <v>#N/A</v>
      </c>
      <c r="AK194" s="27" t="str">
        <f t="shared" si="196"/>
        <v>#N/A</v>
      </c>
      <c r="AL194" s="27" t="s">
        <v>4406</v>
      </c>
    </row>
    <row r="195" ht="12.0" customHeight="1">
      <c r="A195" s="20" t="s">
        <v>959</v>
      </c>
      <c r="B195" s="19" t="str">
        <f>VLOOKUP(A195,SUB!A:B,2,FALSE)</f>
        <v>305.25</v>
      </c>
      <c r="C195" s="19" t="str">
        <f t="shared" si="3"/>
        <v>305.25</v>
      </c>
      <c r="D195" s="19" t="str">
        <f t="shared" si="9"/>
        <v>305.2X</v>
      </c>
      <c r="E195" s="19" t="str">
        <f t="shared" si="5"/>
        <v/>
      </c>
      <c r="F195" s="19" t="str">
        <f t="shared" si="6"/>
        <v>TRUE</v>
      </c>
      <c r="G195" s="19" t="str">
        <f t="shared" si="7"/>
        <v>0</v>
      </c>
      <c r="H195" s="20" t="s">
        <v>959</v>
      </c>
      <c r="I195" s="20" t="s">
        <v>4529</v>
      </c>
      <c r="L195" s="20" t="s">
        <v>206</v>
      </c>
      <c r="M195" s="20" t="s">
        <v>206</v>
      </c>
      <c r="N195" s="20" t="s">
        <v>206</v>
      </c>
      <c r="O195" s="20" t="s">
        <v>206</v>
      </c>
      <c r="P195" s="20" t="s">
        <v>206</v>
      </c>
      <c r="Q195" s="20" t="s">
        <v>206</v>
      </c>
      <c r="R195" s="20" t="s">
        <v>206</v>
      </c>
      <c r="X195" s="27" t="str">
        <f t="shared" ref="X195:AK195" si="197">"kiss=""" &amp; JOIN(""" or kiss=""", FILTER($I:$I,$A:$A=$A195,J:J="1")) &amp; """"</f>
        <v>kiss="ska 589.100" or kiss="ska 589.200" or kiss="ska 589.400"</v>
      </c>
      <c r="Y195" s="27" t="str">
        <f t="shared" si="197"/>
        <v>kiss="ska 589.100" or kiss="ska 589.200" or kiss="ska 589.400" or kiss="ska 597.500" or kiss="ska 597.600" or kiss="ska 597.700" or kiss="ska 597.800"</v>
      </c>
      <c r="Z195" s="27" t="str">
        <f t="shared" si="197"/>
        <v>kiss="ska 589.100" or kiss="ska 589.200" or kiss="ska 589.400" or kiss="ska 604*" or kiss="ska 605*" or kiss="ska 814.100" or kiss="ska 814.200" or kiss="ska 814.300" or kiss="ska 597.500" or kiss="ska 597.600" or kiss="ska 597.700" or kiss="ska 597.800"</v>
      </c>
      <c r="AA195" s="27" t="str">
        <f t="shared" si="197"/>
        <v>kiss="ska 589.100" or kiss="ska 589.200" or kiss="ska 589.400" or kiss="ska 604*" or kiss="ska 605*" or kiss="ska 814.100" or kiss="ska 814.200" or kiss="ska 814.300" or kiss="ska 597.500" or kiss="ska 597.600" or kiss="ska 597.700" or kiss="ska 597.800"</v>
      </c>
      <c r="AB195" s="27" t="str">
        <f t="shared" si="197"/>
        <v>kiss="ska 589.100" or kiss="ska 589.200" or kiss="ska 589.400" or kiss="ska 604*" or kiss="ska 605*" or kiss="ska 814.100" or kiss="ska 814.200" or kiss="ska 814.300" or kiss="ska 597.500" or kiss="ska 597.600" or kiss="ska 597.700" or kiss="ska 597.800"</v>
      </c>
      <c r="AC195" s="27" t="str">
        <f t="shared" si="197"/>
        <v>kiss="ska 589.100" or kiss="ska 589.200" or kiss="ska 589.400" or kiss="ska 604*" or kiss="ska 605*" or kiss="ska 814.100" or kiss="ska 814.200" or kiss="ska 814.300" or kiss="ska 597.500" or kiss="ska 597.600" or kiss="ska 597.700" or kiss="ska 597.800"</v>
      </c>
      <c r="AD195" s="27" t="str">
        <f t="shared" si="197"/>
        <v>kiss="ska 589.100" or kiss="ska 589.200" or kiss="ska 589.400" or kiss="ska 604*" or kiss="ska 605*" or kiss="ska 814.100" or kiss="ska 814.200" or kiss="ska 814.300" or kiss="ska 597.500" or kiss="ska 597.600" or kiss="ska 597.700" or kiss="ska 597.800"</v>
      </c>
      <c r="AE195" s="27" t="str">
        <f t="shared" si="197"/>
        <v>kiss="ska 589.100" or kiss="ska 589.200" or kiss="ska 589.400" or kiss="ska 604*" or kiss="ska 605*" or kiss="ska 814.100" or kiss="ska 814.200" or kiss="ska 814.300" or kiss="ska 597.500" or kiss="ska 597.600" or kiss="ska 597.700" or kiss="ska 597.800"</v>
      </c>
      <c r="AF195" s="27" t="str">
        <f t="shared" si="197"/>
        <v>kiss="ska 589.100" or kiss="ska 589.200" or kiss="ska 589.400" or kiss="ska 604*" or kiss="ska 605*" or kiss="ska 814.100" or kiss="ska 814.200" or kiss="ska 814.300" or kiss="ska 597.500" or kiss="ska 597.600" or kiss="ska 597.700" or kiss="ska 597.800"</v>
      </c>
      <c r="AG195" s="27" t="str">
        <f t="shared" si="197"/>
        <v>kiss="ska 589.100" or kiss="ska 589.200" or kiss="ska 589.400" or kiss="ska 604*" or kiss="ska 605*"</v>
      </c>
      <c r="AH195" s="27" t="str">
        <f t="shared" si="197"/>
        <v>#N/A</v>
      </c>
      <c r="AI195" s="27" t="str">
        <f t="shared" si="197"/>
        <v>#N/A</v>
      </c>
      <c r="AJ195" s="27" t="str">
        <f t="shared" si="197"/>
        <v>#N/A</v>
      </c>
      <c r="AK195" s="27" t="str">
        <f t="shared" si="197"/>
        <v>#N/A</v>
      </c>
      <c r="AL195" s="27" t="s">
        <v>4406</v>
      </c>
    </row>
    <row r="196" ht="12.0" customHeight="1">
      <c r="A196" s="20" t="s">
        <v>959</v>
      </c>
      <c r="B196" s="19" t="str">
        <f>VLOOKUP(A196,SUB!A:B,2,FALSE)</f>
        <v>305.25</v>
      </c>
      <c r="C196" s="19" t="str">
        <f t="shared" si="3"/>
        <v>305.25</v>
      </c>
      <c r="D196" s="19" t="str">
        <f t="shared" si="9"/>
        <v>305.2X</v>
      </c>
      <c r="E196" s="19" t="str">
        <f t="shared" si="5"/>
        <v/>
      </c>
      <c r="F196" s="19" t="str">
        <f t="shared" si="6"/>
        <v>TRUE</v>
      </c>
      <c r="G196" s="19" t="str">
        <f t="shared" si="7"/>
        <v>0</v>
      </c>
      <c r="H196" s="20" t="s">
        <v>959</v>
      </c>
      <c r="I196" s="20" t="s">
        <v>4293</v>
      </c>
      <c r="K196" s="20" t="s">
        <v>206</v>
      </c>
      <c r="L196" s="20" t="s">
        <v>206</v>
      </c>
      <c r="M196" s="20" t="s">
        <v>206</v>
      </c>
      <c r="N196" s="20" t="s">
        <v>206</v>
      </c>
      <c r="O196" s="20" t="s">
        <v>206</v>
      </c>
      <c r="P196" s="20" t="s">
        <v>206</v>
      </c>
      <c r="Q196" s="20" t="s">
        <v>206</v>
      </c>
      <c r="R196" s="20" t="s">
        <v>206</v>
      </c>
      <c r="X196" s="27" t="str">
        <f t="shared" ref="X196:AK196" si="198">"kiss=""" &amp; JOIN(""" or kiss=""", FILTER($I:$I,$A:$A=$A196,J:J="1")) &amp; """"</f>
        <v>kiss="ska 589.100" or kiss="ska 589.200" or kiss="ska 589.400"</v>
      </c>
      <c r="Y196" s="27" t="str">
        <f t="shared" si="198"/>
        <v>kiss="ska 589.100" or kiss="ska 589.200" or kiss="ska 589.400" or kiss="ska 597.500" or kiss="ska 597.600" or kiss="ska 597.700" or kiss="ska 597.800"</v>
      </c>
      <c r="Z196" s="27" t="str">
        <f t="shared" si="198"/>
        <v>kiss="ska 589.100" or kiss="ska 589.200" or kiss="ska 589.400" or kiss="ska 604*" or kiss="ska 605*" or kiss="ska 814.100" or kiss="ska 814.200" or kiss="ska 814.300" or kiss="ska 597.500" or kiss="ska 597.600" or kiss="ska 597.700" or kiss="ska 597.800"</v>
      </c>
      <c r="AA196" s="27" t="str">
        <f t="shared" si="198"/>
        <v>kiss="ska 589.100" or kiss="ska 589.200" or kiss="ska 589.400" or kiss="ska 604*" or kiss="ska 605*" or kiss="ska 814.100" or kiss="ska 814.200" or kiss="ska 814.300" or kiss="ska 597.500" or kiss="ska 597.600" or kiss="ska 597.700" or kiss="ska 597.800"</v>
      </c>
      <c r="AB196" s="27" t="str">
        <f t="shared" si="198"/>
        <v>kiss="ska 589.100" or kiss="ska 589.200" or kiss="ska 589.400" or kiss="ska 604*" or kiss="ska 605*" or kiss="ska 814.100" or kiss="ska 814.200" or kiss="ska 814.300" or kiss="ska 597.500" or kiss="ska 597.600" or kiss="ska 597.700" or kiss="ska 597.800"</v>
      </c>
      <c r="AC196" s="27" t="str">
        <f t="shared" si="198"/>
        <v>kiss="ska 589.100" or kiss="ska 589.200" or kiss="ska 589.400" or kiss="ska 604*" or kiss="ska 605*" or kiss="ska 814.100" or kiss="ska 814.200" or kiss="ska 814.300" or kiss="ska 597.500" or kiss="ska 597.600" or kiss="ska 597.700" or kiss="ska 597.800"</v>
      </c>
      <c r="AD196" s="27" t="str">
        <f t="shared" si="198"/>
        <v>kiss="ska 589.100" or kiss="ska 589.200" or kiss="ska 589.400" or kiss="ska 604*" or kiss="ska 605*" or kiss="ska 814.100" or kiss="ska 814.200" or kiss="ska 814.300" or kiss="ska 597.500" or kiss="ska 597.600" or kiss="ska 597.700" or kiss="ska 597.800"</v>
      </c>
      <c r="AE196" s="27" t="str">
        <f t="shared" si="198"/>
        <v>kiss="ska 589.100" or kiss="ska 589.200" or kiss="ska 589.400" or kiss="ska 604*" or kiss="ska 605*" or kiss="ska 814.100" or kiss="ska 814.200" or kiss="ska 814.300" or kiss="ska 597.500" or kiss="ska 597.600" or kiss="ska 597.700" or kiss="ska 597.800"</v>
      </c>
      <c r="AF196" s="27" t="str">
        <f t="shared" si="198"/>
        <v>kiss="ska 589.100" or kiss="ska 589.200" or kiss="ska 589.400" or kiss="ska 604*" or kiss="ska 605*" or kiss="ska 814.100" or kiss="ska 814.200" or kiss="ska 814.300" or kiss="ska 597.500" or kiss="ska 597.600" or kiss="ska 597.700" or kiss="ska 597.800"</v>
      </c>
      <c r="AG196" s="27" t="str">
        <f t="shared" si="198"/>
        <v>kiss="ska 589.100" or kiss="ska 589.200" or kiss="ska 589.400" or kiss="ska 604*" or kiss="ska 605*"</v>
      </c>
      <c r="AH196" s="27" t="str">
        <f t="shared" si="198"/>
        <v>#N/A</v>
      </c>
      <c r="AI196" s="27" t="str">
        <f t="shared" si="198"/>
        <v>#N/A</v>
      </c>
      <c r="AJ196" s="27" t="str">
        <f t="shared" si="198"/>
        <v>#N/A</v>
      </c>
      <c r="AK196" s="27" t="str">
        <f t="shared" si="198"/>
        <v>#N/A</v>
      </c>
      <c r="AL196" s="27" t="s">
        <v>4406</v>
      </c>
    </row>
    <row r="197" ht="12.0" customHeight="1">
      <c r="A197" s="20" t="s">
        <v>959</v>
      </c>
      <c r="B197" s="19" t="str">
        <f>VLOOKUP(A197,SUB!A:B,2,FALSE)</f>
        <v>305.25</v>
      </c>
      <c r="C197" s="19" t="str">
        <f t="shared" si="3"/>
        <v>305.25</v>
      </c>
      <c r="D197" s="19" t="str">
        <f t="shared" si="9"/>
        <v>305.2X</v>
      </c>
      <c r="E197" s="19" t="str">
        <f t="shared" si="5"/>
        <v/>
      </c>
      <c r="F197" s="19" t="str">
        <f t="shared" si="6"/>
        <v>TRUE</v>
      </c>
      <c r="G197" s="19" t="str">
        <f t="shared" si="7"/>
        <v>0</v>
      </c>
      <c r="H197" s="20" t="s">
        <v>959</v>
      </c>
      <c r="I197" s="20" t="s">
        <v>4314</v>
      </c>
      <c r="K197" s="20" t="s">
        <v>206</v>
      </c>
      <c r="L197" s="20" t="s">
        <v>206</v>
      </c>
      <c r="M197" s="20" t="s">
        <v>206</v>
      </c>
      <c r="N197" s="20" t="s">
        <v>206</v>
      </c>
      <c r="O197" s="20" t="s">
        <v>206</v>
      </c>
      <c r="P197" s="20" t="s">
        <v>206</v>
      </c>
      <c r="Q197" s="20" t="s">
        <v>206</v>
      </c>
      <c r="R197" s="20" t="s">
        <v>206</v>
      </c>
      <c r="X197" s="27" t="str">
        <f t="shared" ref="X197:AK197" si="199">"kiss=""" &amp; JOIN(""" or kiss=""", FILTER($I:$I,$A:$A=$A197,J:J="1")) &amp; """"</f>
        <v>kiss="ska 589.100" or kiss="ska 589.200" or kiss="ska 589.400"</v>
      </c>
      <c r="Y197" s="27" t="str">
        <f t="shared" si="199"/>
        <v>kiss="ska 589.100" or kiss="ska 589.200" or kiss="ska 589.400" or kiss="ska 597.500" or kiss="ska 597.600" or kiss="ska 597.700" or kiss="ska 597.800"</v>
      </c>
      <c r="Z197" s="27" t="str">
        <f t="shared" si="199"/>
        <v>kiss="ska 589.100" or kiss="ska 589.200" or kiss="ska 589.400" or kiss="ska 604*" or kiss="ska 605*" or kiss="ska 814.100" or kiss="ska 814.200" or kiss="ska 814.300" or kiss="ska 597.500" or kiss="ska 597.600" or kiss="ska 597.700" or kiss="ska 597.800"</v>
      </c>
      <c r="AA197" s="27" t="str">
        <f t="shared" si="199"/>
        <v>kiss="ska 589.100" or kiss="ska 589.200" or kiss="ska 589.400" or kiss="ska 604*" or kiss="ska 605*" or kiss="ska 814.100" or kiss="ska 814.200" or kiss="ska 814.300" or kiss="ska 597.500" or kiss="ska 597.600" or kiss="ska 597.700" or kiss="ska 597.800"</v>
      </c>
      <c r="AB197" s="27" t="str">
        <f t="shared" si="199"/>
        <v>kiss="ska 589.100" or kiss="ska 589.200" or kiss="ska 589.400" or kiss="ska 604*" or kiss="ska 605*" or kiss="ska 814.100" or kiss="ska 814.200" or kiss="ska 814.300" or kiss="ska 597.500" or kiss="ska 597.600" or kiss="ska 597.700" or kiss="ska 597.800"</v>
      </c>
      <c r="AC197" s="27" t="str">
        <f t="shared" si="199"/>
        <v>kiss="ska 589.100" or kiss="ska 589.200" or kiss="ska 589.400" or kiss="ska 604*" or kiss="ska 605*" or kiss="ska 814.100" or kiss="ska 814.200" or kiss="ska 814.300" or kiss="ska 597.500" or kiss="ska 597.600" or kiss="ska 597.700" or kiss="ska 597.800"</v>
      </c>
      <c r="AD197" s="27" t="str">
        <f t="shared" si="199"/>
        <v>kiss="ska 589.100" or kiss="ska 589.200" or kiss="ska 589.400" or kiss="ska 604*" or kiss="ska 605*" or kiss="ska 814.100" or kiss="ska 814.200" or kiss="ska 814.300" or kiss="ska 597.500" or kiss="ska 597.600" or kiss="ska 597.700" or kiss="ska 597.800"</v>
      </c>
      <c r="AE197" s="27" t="str">
        <f t="shared" si="199"/>
        <v>kiss="ska 589.100" or kiss="ska 589.200" or kiss="ska 589.400" or kiss="ska 604*" or kiss="ska 605*" or kiss="ska 814.100" or kiss="ska 814.200" or kiss="ska 814.300" or kiss="ska 597.500" or kiss="ska 597.600" or kiss="ska 597.700" or kiss="ska 597.800"</v>
      </c>
      <c r="AF197" s="27" t="str">
        <f t="shared" si="199"/>
        <v>kiss="ska 589.100" or kiss="ska 589.200" or kiss="ska 589.400" or kiss="ska 604*" or kiss="ska 605*" or kiss="ska 814.100" or kiss="ska 814.200" or kiss="ska 814.300" or kiss="ska 597.500" or kiss="ska 597.600" or kiss="ska 597.700" or kiss="ska 597.800"</v>
      </c>
      <c r="AG197" s="27" t="str">
        <f t="shared" si="199"/>
        <v>kiss="ska 589.100" or kiss="ska 589.200" or kiss="ska 589.400" or kiss="ska 604*" or kiss="ska 605*"</v>
      </c>
      <c r="AH197" s="27" t="str">
        <f t="shared" si="199"/>
        <v>#N/A</v>
      </c>
      <c r="AI197" s="27" t="str">
        <f t="shared" si="199"/>
        <v>#N/A</v>
      </c>
      <c r="AJ197" s="27" t="str">
        <f t="shared" si="199"/>
        <v>#N/A</v>
      </c>
      <c r="AK197" s="27" t="str">
        <f t="shared" si="199"/>
        <v>#N/A</v>
      </c>
      <c r="AL197" s="27" t="s">
        <v>4406</v>
      </c>
    </row>
    <row r="198" ht="12.0" customHeight="1">
      <c r="A198" s="20" t="s">
        <v>959</v>
      </c>
      <c r="B198" s="19" t="str">
        <f>VLOOKUP(A198,SUB!A:B,2,FALSE)</f>
        <v>305.25</v>
      </c>
      <c r="C198" s="19" t="str">
        <f t="shared" si="3"/>
        <v>305.25</v>
      </c>
      <c r="D198" s="19" t="str">
        <f t="shared" si="9"/>
        <v>305.2X</v>
      </c>
      <c r="E198" s="19" t="str">
        <f t="shared" si="5"/>
        <v/>
      </c>
      <c r="F198" s="19" t="str">
        <f t="shared" si="6"/>
        <v>TRUE</v>
      </c>
      <c r="G198" s="19" t="str">
        <f t="shared" si="7"/>
        <v>0</v>
      </c>
      <c r="H198" s="20" t="s">
        <v>959</v>
      </c>
      <c r="I198" s="20" t="s">
        <v>4343</v>
      </c>
      <c r="K198" s="20" t="s">
        <v>206</v>
      </c>
      <c r="L198" s="20" t="s">
        <v>206</v>
      </c>
      <c r="M198" s="20" t="s">
        <v>206</v>
      </c>
      <c r="N198" s="20" t="s">
        <v>206</v>
      </c>
      <c r="O198" s="20" t="s">
        <v>206</v>
      </c>
      <c r="P198" s="20" t="s">
        <v>206</v>
      </c>
      <c r="Q198" s="20" t="s">
        <v>206</v>
      </c>
      <c r="R198" s="20" t="s">
        <v>206</v>
      </c>
      <c r="X198" s="27" t="str">
        <f t="shared" ref="X198:AK198" si="200">"kiss=""" &amp; JOIN(""" or kiss=""", FILTER($I:$I,$A:$A=$A198,J:J="1")) &amp; """"</f>
        <v>kiss="ska 589.100" or kiss="ska 589.200" or kiss="ska 589.400"</v>
      </c>
      <c r="Y198" s="27" t="str">
        <f t="shared" si="200"/>
        <v>kiss="ska 589.100" or kiss="ska 589.200" or kiss="ska 589.400" or kiss="ska 597.500" or kiss="ska 597.600" or kiss="ska 597.700" or kiss="ska 597.800"</v>
      </c>
      <c r="Z198" s="27" t="str">
        <f t="shared" si="200"/>
        <v>kiss="ska 589.100" or kiss="ska 589.200" or kiss="ska 589.400" or kiss="ska 604*" or kiss="ska 605*" or kiss="ska 814.100" or kiss="ska 814.200" or kiss="ska 814.300" or kiss="ska 597.500" or kiss="ska 597.600" or kiss="ska 597.700" or kiss="ska 597.800"</v>
      </c>
      <c r="AA198" s="27" t="str">
        <f t="shared" si="200"/>
        <v>kiss="ska 589.100" or kiss="ska 589.200" or kiss="ska 589.400" or kiss="ska 604*" or kiss="ska 605*" or kiss="ska 814.100" or kiss="ska 814.200" or kiss="ska 814.300" or kiss="ska 597.500" or kiss="ska 597.600" or kiss="ska 597.700" or kiss="ska 597.800"</v>
      </c>
      <c r="AB198" s="27" t="str">
        <f t="shared" si="200"/>
        <v>kiss="ska 589.100" or kiss="ska 589.200" or kiss="ska 589.400" or kiss="ska 604*" or kiss="ska 605*" or kiss="ska 814.100" or kiss="ska 814.200" or kiss="ska 814.300" or kiss="ska 597.500" or kiss="ska 597.600" or kiss="ska 597.700" or kiss="ska 597.800"</v>
      </c>
      <c r="AC198" s="27" t="str">
        <f t="shared" si="200"/>
        <v>kiss="ska 589.100" or kiss="ska 589.200" or kiss="ska 589.400" or kiss="ska 604*" or kiss="ska 605*" or kiss="ska 814.100" or kiss="ska 814.200" or kiss="ska 814.300" or kiss="ska 597.500" or kiss="ska 597.600" or kiss="ska 597.700" or kiss="ska 597.800"</v>
      </c>
      <c r="AD198" s="27" t="str">
        <f t="shared" si="200"/>
        <v>kiss="ska 589.100" or kiss="ska 589.200" or kiss="ska 589.400" or kiss="ska 604*" or kiss="ska 605*" or kiss="ska 814.100" or kiss="ska 814.200" or kiss="ska 814.300" or kiss="ska 597.500" or kiss="ska 597.600" or kiss="ska 597.700" or kiss="ska 597.800"</v>
      </c>
      <c r="AE198" s="27" t="str">
        <f t="shared" si="200"/>
        <v>kiss="ska 589.100" or kiss="ska 589.200" or kiss="ska 589.400" or kiss="ska 604*" or kiss="ska 605*" or kiss="ska 814.100" or kiss="ska 814.200" or kiss="ska 814.300" or kiss="ska 597.500" or kiss="ska 597.600" or kiss="ska 597.700" or kiss="ska 597.800"</v>
      </c>
      <c r="AF198" s="27" t="str">
        <f t="shared" si="200"/>
        <v>kiss="ska 589.100" or kiss="ska 589.200" or kiss="ska 589.400" or kiss="ska 604*" or kiss="ska 605*" or kiss="ska 814.100" or kiss="ska 814.200" or kiss="ska 814.300" or kiss="ska 597.500" or kiss="ska 597.600" or kiss="ska 597.700" or kiss="ska 597.800"</v>
      </c>
      <c r="AG198" s="27" t="str">
        <f t="shared" si="200"/>
        <v>kiss="ska 589.100" or kiss="ska 589.200" or kiss="ska 589.400" or kiss="ska 604*" or kiss="ska 605*"</v>
      </c>
      <c r="AH198" s="27" t="str">
        <f t="shared" si="200"/>
        <v>#N/A</v>
      </c>
      <c r="AI198" s="27" t="str">
        <f t="shared" si="200"/>
        <v>#N/A</v>
      </c>
      <c r="AJ198" s="27" t="str">
        <f t="shared" si="200"/>
        <v>#N/A</v>
      </c>
      <c r="AK198" s="27" t="str">
        <f t="shared" si="200"/>
        <v>#N/A</v>
      </c>
      <c r="AL198" s="27" t="s">
        <v>4406</v>
      </c>
    </row>
    <row r="199" ht="12.0" customHeight="1">
      <c r="A199" s="20" t="s">
        <v>959</v>
      </c>
      <c r="B199" s="19" t="str">
        <f>VLOOKUP(A199,SUB!A:B,2,FALSE)</f>
        <v>305.25</v>
      </c>
      <c r="C199" s="19" t="str">
        <f t="shared" si="3"/>
        <v>305.25</v>
      </c>
      <c r="D199" s="19" t="str">
        <f t="shared" si="9"/>
        <v>305.2X</v>
      </c>
      <c r="E199" s="19" t="str">
        <f t="shared" si="5"/>
        <v/>
      </c>
      <c r="F199" s="19" t="str">
        <f t="shared" si="6"/>
        <v>TRUE</v>
      </c>
      <c r="G199" s="19" t="str">
        <f t="shared" si="7"/>
        <v>0</v>
      </c>
      <c r="H199" s="20" t="s">
        <v>959</v>
      </c>
      <c r="I199" s="20" t="s">
        <v>4366</v>
      </c>
      <c r="K199" s="20" t="s">
        <v>206</v>
      </c>
      <c r="L199" s="20" t="s">
        <v>206</v>
      </c>
      <c r="M199" s="20" t="s">
        <v>206</v>
      </c>
      <c r="N199" s="20" t="s">
        <v>206</v>
      </c>
      <c r="O199" s="20" t="s">
        <v>206</v>
      </c>
      <c r="P199" s="20" t="s">
        <v>206</v>
      </c>
      <c r="Q199" s="20" t="s">
        <v>206</v>
      </c>
      <c r="R199" s="20" t="s">
        <v>206</v>
      </c>
      <c r="X199" s="27" t="str">
        <f t="shared" ref="X199:AK199" si="201">"kiss=""" &amp; JOIN(""" or kiss=""", FILTER($I:$I,$A:$A=$A199,J:J="1")) &amp; """"</f>
        <v>kiss="ska 589.100" or kiss="ska 589.200" or kiss="ska 589.400"</v>
      </c>
      <c r="Y199" s="27" t="str">
        <f t="shared" si="201"/>
        <v>kiss="ska 589.100" or kiss="ska 589.200" or kiss="ska 589.400" or kiss="ska 597.500" or kiss="ska 597.600" or kiss="ska 597.700" or kiss="ska 597.800"</v>
      </c>
      <c r="Z199" s="27" t="str">
        <f t="shared" si="201"/>
        <v>kiss="ska 589.100" or kiss="ska 589.200" or kiss="ska 589.400" or kiss="ska 604*" or kiss="ska 605*" or kiss="ska 814.100" or kiss="ska 814.200" or kiss="ska 814.300" or kiss="ska 597.500" or kiss="ska 597.600" or kiss="ska 597.700" or kiss="ska 597.800"</v>
      </c>
      <c r="AA199" s="27" t="str">
        <f t="shared" si="201"/>
        <v>kiss="ska 589.100" or kiss="ska 589.200" or kiss="ska 589.400" or kiss="ska 604*" or kiss="ska 605*" or kiss="ska 814.100" or kiss="ska 814.200" or kiss="ska 814.300" or kiss="ska 597.500" or kiss="ska 597.600" or kiss="ska 597.700" or kiss="ska 597.800"</v>
      </c>
      <c r="AB199" s="27" t="str">
        <f t="shared" si="201"/>
        <v>kiss="ska 589.100" or kiss="ska 589.200" or kiss="ska 589.400" or kiss="ska 604*" or kiss="ska 605*" or kiss="ska 814.100" or kiss="ska 814.200" or kiss="ska 814.300" or kiss="ska 597.500" or kiss="ska 597.600" or kiss="ska 597.700" or kiss="ska 597.800"</v>
      </c>
      <c r="AC199" s="27" t="str">
        <f t="shared" si="201"/>
        <v>kiss="ska 589.100" or kiss="ska 589.200" or kiss="ska 589.400" or kiss="ska 604*" or kiss="ska 605*" or kiss="ska 814.100" or kiss="ska 814.200" or kiss="ska 814.300" or kiss="ska 597.500" or kiss="ska 597.600" or kiss="ska 597.700" or kiss="ska 597.800"</v>
      </c>
      <c r="AD199" s="27" t="str">
        <f t="shared" si="201"/>
        <v>kiss="ska 589.100" or kiss="ska 589.200" or kiss="ska 589.400" or kiss="ska 604*" or kiss="ska 605*" or kiss="ska 814.100" or kiss="ska 814.200" or kiss="ska 814.300" or kiss="ska 597.500" or kiss="ska 597.600" or kiss="ska 597.700" or kiss="ska 597.800"</v>
      </c>
      <c r="AE199" s="27" t="str">
        <f t="shared" si="201"/>
        <v>kiss="ska 589.100" or kiss="ska 589.200" or kiss="ska 589.400" or kiss="ska 604*" or kiss="ska 605*" or kiss="ska 814.100" or kiss="ska 814.200" or kiss="ska 814.300" or kiss="ska 597.500" or kiss="ska 597.600" or kiss="ska 597.700" or kiss="ska 597.800"</v>
      </c>
      <c r="AF199" s="27" t="str">
        <f t="shared" si="201"/>
        <v>kiss="ska 589.100" or kiss="ska 589.200" or kiss="ska 589.400" or kiss="ska 604*" or kiss="ska 605*" or kiss="ska 814.100" or kiss="ska 814.200" or kiss="ska 814.300" or kiss="ska 597.500" or kiss="ska 597.600" or kiss="ska 597.700" or kiss="ska 597.800"</v>
      </c>
      <c r="AG199" s="27" t="str">
        <f t="shared" si="201"/>
        <v>kiss="ska 589.100" or kiss="ska 589.200" or kiss="ska 589.400" or kiss="ska 604*" or kiss="ska 605*"</v>
      </c>
      <c r="AH199" s="27" t="str">
        <f t="shared" si="201"/>
        <v>#N/A</v>
      </c>
      <c r="AI199" s="27" t="str">
        <f t="shared" si="201"/>
        <v>#N/A</v>
      </c>
      <c r="AJ199" s="27" t="str">
        <f t="shared" si="201"/>
        <v>#N/A</v>
      </c>
      <c r="AK199" s="27" t="str">
        <f t="shared" si="201"/>
        <v>#N/A</v>
      </c>
      <c r="AL199" s="27" t="s">
        <v>4406</v>
      </c>
    </row>
    <row r="200" ht="12.0" customHeight="1">
      <c r="A200" s="20" t="s">
        <v>961</v>
      </c>
      <c r="B200" s="19" t="str">
        <f>VLOOKUP(A200,SUB!A:B,2,FALSE)</f>
        <v>305.3</v>
      </c>
      <c r="C200" s="19" t="str">
        <f t="shared" si="3"/>
        <v>305.3</v>
      </c>
      <c r="D200" s="19" t="str">
        <f t="shared" si="9"/>
        <v>305.X</v>
      </c>
      <c r="E200" s="19" t="str">
        <f t="shared" si="5"/>
        <v/>
      </c>
      <c r="F200" s="19" t="str">
        <f t="shared" si="6"/>
        <v>TRUE</v>
      </c>
      <c r="G200" s="19" t="str">
        <f t="shared" si="7"/>
        <v>0</v>
      </c>
      <c r="H200" s="20" t="s">
        <v>961</v>
      </c>
      <c r="I200" s="20" t="s">
        <v>4675</v>
      </c>
      <c r="J200" s="20" t="s">
        <v>206</v>
      </c>
      <c r="K200" s="20" t="s">
        <v>206</v>
      </c>
      <c r="L200" s="20" t="s">
        <v>206</v>
      </c>
      <c r="M200" s="20" t="s">
        <v>206</v>
      </c>
      <c r="N200" s="20" t="s">
        <v>206</v>
      </c>
      <c r="P200" s="20" t="s">
        <v>206</v>
      </c>
      <c r="Q200" s="20" t="s">
        <v>206</v>
      </c>
      <c r="R200" s="20" t="s">
        <v>206</v>
      </c>
      <c r="S200" s="20" t="s">
        <v>206</v>
      </c>
      <c r="X200" s="27" t="str">
        <f t="shared" ref="X200:AK200" si="202">"kiss=""" &amp; JOIN(""" or kiss=""", FILTER($I:$I,$A:$A=$A200,J:J="1")) &amp; """"</f>
        <v>kiss="ska 441.800" or kiss="ska 592.700" or kiss="soz 534*"</v>
      </c>
      <c r="Y200" s="27" t="str">
        <f t="shared" si="202"/>
        <v>kiss="ska 441.800" or kiss="ska 592.700" or kiss="soz 534*"</v>
      </c>
      <c r="Z200" s="27" t="str">
        <f t="shared" si="202"/>
        <v>kiss="ska 441.800" or kiss="ska 592.700" or kiss="ska 825*" or kiss="soz 534*"</v>
      </c>
      <c r="AA200" s="27" t="str">
        <f t="shared" si="202"/>
        <v>kiss="ska 441.800" or kiss="ska 592.700" or kiss="ska 825*" or kiss="soz 534*"</v>
      </c>
      <c r="AB200" s="27" t="str">
        <f t="shared" si="202"/>
        <v>kiss="ska 441.800" or kiss="ska 592.700" or kiss="ska 825*" or kiss="soz 534*"</v>
      </c>
      <c r="AC200" s="27" t="str">
        <f t="shared" si="202"/>
        <v>kiss="ska 592.700" or kiss="ska 825*" or kiss="soz 534*"</v>
      </c>
      <c r="AD200" s="27" t="str">
        <f t="shared" si="202"/>
        <v>kiss="ska 441.800" or kiss="ska 592.700" or kiss="ska 825*" or kiss="soz 534*"</v>
      </c>
      <c r="AE200" s="27" t="str">
        <f t="shared" si="202"/>
        <v>kiss="ska 441.800" or kiss="ska 592.700" or kiss="ska 825*" or kiss="soz 534*"</v>
      </c>
      <c r="AF200" s="27" t="str">
        <f t="shared" si="202"/>
        <v>kiss="ska 441.800" or kiss="ska 592.700" or kiss="ska 825*" or kiss="soz 534*"</v>
      </c>
      <c r="AG200" s="27" t="str">
        <f t="shared" si="202"/>
        <v>kiss="ska 441.800" or kiss="ska 592.700" or kiss="soz 534*"</v>
      </c>
      <c r="AH200" s="27" t="str">
        <f t="shared" si="202"/>
        <v>kiss="soz 534*"</v>
      </c>
      <c r="AI200" s="27" t="str">
        <f t="shared" si="202"/>
        <v>kiss="soz 534*"</v>
      </c>
      <c r="AJ200" s="27" t="str">
        <f t="shared" si="202"/>
        <v>kiss="soz 534*"</v>
      </c>
      <c r="AK200" s="27" t="str">
        <f t="shared" si="202"/>
        <v>kiss="soz 534*"</v>
      </c>
      <c r="AL200" s="27" t="s">
        <v>4687</v>
      </c>
    </row>
    <row r="201" ht="12.0" customHeight="1">
      <c r="A201" s="20" t="s">
        <v>961</v>
      </c>
      <c r="B201" s="19" t="str">
        <f>VLOOKUP(A201,SUB!A:B,2,FALSE)</f>
        <v>305.3</v>
      </c>
      <c r="C201" s="19" t="str">
        <f t="shared" si="3"/>
        <v>305.3</v>
      </c>
      <c r="D201" s="19" t="str">
        <f t="shared" si="9"/>
        <v>305.X</v>
      </c>
      <c r="E201" s="19" t="str">
        <f t="shared" si="5"/>
        <v/>
      </c>
      <c r="F201" s="19" t="str">
        <f t="shared" si="6"/>
        <v>TRUE</v>
      </c>
      <c r="G201" s="19" t="str">
        <f t="shared" si="7"/>
        <v>0</v>
      </c>
      <c r="H201" s="20" t="s">
        <v>961</v>
      </c>
      <c r="I201" s="20" t="s">
        <v>4701</v>
      </c>
      <c r="J201" s="20" t="s">
        <v>206</v>
      </c>
      <c r="K201" s="20" t="s">
        <v>206</v>
      </c>
      <c r="L201" s="20" t="s">
        <v>206</v>
      </c>
      <c r="M201" s="20" t="s">
        <v>206</v>
      </c>
      <c r="N201" s="20" t="s">
        <v>206</v>
      </c>
      <c r="O201" s="20" t="s">
        <v>206</v>
      </c>
      <c r="P201" s="20" t="s">
        <v>206</v>
      </c>
      <c r="Q201" s="20" t="s">
        <v>206</v>
      </c>
      <c r="R201" s="20" t="s">
        <v>206</v>
      </c>
      <c r="S201" s="20" t="s">
        <v>206</v>
      </c>
      <c r="X201" s="27" t="str">
        <f t="shared" ref="X201:AK201" si="203">"kiss=""" &amp; JOIN(""" or kiss=""", FILTER($I:$I,$A:$A=$A201,J:J="1")) &amp; """"</f>
        <v>kiss="ska 441.800" or kiss="ska 592.700" or kiss="soz 534*"</v>
      </c>
      <c r="Y201" s="27" t="str">
        <f t="shared" si="203"/>
        <v>kiss="ska 441.800" or kiss="ska 592.700" or kiss="soz 534*"</v>
      </c>
      <c r="Z201" s="27" t="str">
        <f t="shared" si="203"/>
        <v>kiss="ska 441.800" or kiss="ska 592.700" or kiss="ska 825*" or kiss="soz 534*"</v>
      </c>
      <c r="AA201" s="27" t="str">
        <f t="shared" si="203"/>
        <v>kiss="ska 441.800" or kiss="ska 592.700" or kiss="ska 825*" or kiss="soz 534*"</v>
      </c>
      <c r="AB201" s="27" t="str">
        <f t="shared" si="203"/>
        <v>kiss="ska 441.800" or kiss="ska 592.700" or kiss="ska 825*" or kiss="soz 534*"</v>
      </c>
      <c r="AC201" s="27" t="str">
        <f t="shared" si="203"/>
        <v>kiss="ska 592.700" or kiss="ska 825*" or kiss="soz 534*"</v>
      </c>
      <c r="AD201" s="27" t="str">
        <f t="shared" si="203"/>
        <v>kiss="ska 441.800" or kiss="ska 592.700" or kiss="ska 825*" or kiss="soz 534*"</v>
      </c>
      <c r="AE201" s="27" t="str">
        <f t="shared" si="203"/>
        <v>kiss="ska 441.800" or kiss="ska 592.700" or kiss="ska 825*" or kiss="soz 534*"</v>
      </c>
      <c r="AF201" s="27" t="str">
        <f t="shared" si="203"/>
        <v>kiss="ska 441.800" or kiss="ska 592.700" or kiss="ska 825*" or kiss="soz 534*"</v>
      </c>
      <c r="AG201" s="27" t="str">
        <f t="shared" si="203"/>
        <v>kiss="ska 441.800" or kiss="ska 592.700" or kiss="soz 534*"</v>
      </c>
      <c r="AH201" s="27" t="str">
        <f t="shared" si="203"/>
        <v>kiss="soz 534*"</v>
      </c>
      <c r="AI201" s="27" t="str">
        <f t="shared" si="203"/>
        <v>kiss="soz 534*"</v>
      </c>
      <c r="AJ201" s="27" t="str">
        <f t="shared" si="203"/>
        <v>kiss="soz 534*"</v>
      </c>
      <c r="AK201" s="27" t="str">
        <f t="shared" si="203"/>
        <v>kiss="soz 534*"</v>
      </c>
      <c r="AL201" s="27" t="s">
        <v>4687</v>
      </c>
    </row>
    <row r="202" ht="12.0" customHeight="1">
      <c r="A202" s="20" t="s">
        <v>961</v>
      </c>
      <c r="B202" s="19" t="str">
        <f>VLOOKUP(A202,SUB!A:B,2,FALSE)</f>
        <v>305.3</v>
      </c>
      <c r="C202" s="19" t="str">
        <f t="shared" si="3"/>
        <v>305.3</v>
      </c>
      <c r="D202" s="19" t="str">
        <f t="shared" si="9"/>
        <v>305.X</v>
      </c>
      <c r="E202" s="19" t="str">
        <f t="shared" si="5"/>
        <v/>
      </c>
      <c r="F202" s="19" t="str">
        <f t="shared" si="6"/>
        <v>TRUE</v>
      </c>
      <c r="G202" s="19" t="str">
        <f t="shared" si="7"/>
        <v>0</v>
      </c>
      <c r="H202" s="20" t="s">
        <v>961</v>
      </c>
      <c r="I202" s="20" t="s">
        <v>4721</v>
      </c>
      <c r="L202" s="20" t="s">
        <v>206</v>
      </c>
      <c r="M202" s="20" t="s">
        <v>206</v>
      </c>
      <c r="N202" s="20" t="s">
        <v>206</v>
      </c>
      <c r="O202" s="20" t="s">
        <v>206</v>
      </c>
      <c r="P202" s="20" t="s">
        <v>206</v>
      </c>
      <c r="Q202" s="20" t="s">
        <v>206</v>
      </c>
      <c r="R202" s="20" t="s">
        <v>206</v>
      </c>
      <c r="X202" s="27" t="str">
        <f t="shared" ref="X202:AK202" si="204">"kiss=""" &amp; JOIN(""" or kiss=""", FILTER($I:$I,$A:$A=$A202,J:J="1")) &amp; """"</f>
        <v>kiss="ska 441.800" or kiss="ska 592.700" or kiss="soz 534*"</v>
      </c>
      <c r="Y202" s="27" t="str">
        <f t="shared" si="204"/>
        <v>kiss="ska 441.800" or kiss="ska 592.700" or kiss="soz 534*"</v>
      </c>
      <c r="Z202" s="27" t="str">
        <f t="shared" si="204"/>
        <v>kiss="ska 441.800" or kiss="ska 592.700" or kiss="ska 825*" or kiss="soz 534*"</v>
      </c>
      <c r="AA202" s="27" t="str">
        <f t="shared" si="204"/>
        <v>kiss="ska 441.800" or kiss="ska 592.700" or kiss="ska 825*" or kiss="soz 534*"</v>
      </c>
      <c r="AB202" s="27" t="str">
        <f t="shared" si="204"/>
        <v>kiss="ska 441.800" or kiss="ska 592.700" or kiss="ska 825*" or kiss="soz 534*"</v>
      </c>
      <c r="AC202" s="27" t="str">
        <f t="shared" si="204"/>
        <v>kiss="ska 592.700" or kiss="ska 825*" or kiss="soz 534*"</v>
      </c>
      <c r="AD202" s="27" t="str">
        <f t="shared" si="204"/>
        <v>kiss="ska 441.800" or kiss="ska 592.700" or kiss="ska 825*" or kiss="soz 534*"</v>
      </c>
      <c r="AE202" s="27" t="str">
        <f t="shared" si="204"/>
        <v>kiss="ska 441.800" or kiss="ska 592.700" or kiss="ska 825*" or kiss="soz 534*"</v>
      </c>
      <c r="AF202" s="27" t="str">
        <f t="shared" si="204"/>
        <v>kiss="ska 441.800" or kiss="ska 592.700" or kiss="ska 825*" or kiss="soz 534*"</v>
      </c>
      <c r="AG202" s="27" t="str">
        <f t="shared" si="204"/>
        <v>kiss="ska 441.800" or kiss="ska 592.700" or kiss="soz 534*"</v>
      </c>
      <c r="AH202" s="27" t="str">
        <f t="shared" si="204"/>
        <v>kiss="soz 534*"</v>
      </c>
      <c r="AI202" s="27" t="str">
        <f t="shared" si="204"/>
        <v>kiss="soz 534*"</v>
      </c>
      <c r="AJ202" s="27" t="str">
        <f t="shared" si="204"/>
        <v>kiss="soz 534*"</v>
      </c>
      <c r="AK202" s="27" t="str">
        <f t="shared" si="204"/>
        <v>kiss="soz 534*"</v>
      </c>
      <c r="AL202" s="27" t="s">
        <v>4687</v>
      </c>
    </row>
    <row r="203" ht="12.0" customHeight="1">
      <c r="A203" s="20" t="s">
        <v>961</v>
      </c>
      <c r="B203" s="19" t="str">
        <f>VLOOKUP(A203,SUB!A:B,2,FALSE)</f>
        <v>305.3</v>
      </c>
      <c r="C203" s="19" t="str">
        <f t="shared" si="3"/>
        <v>305.3</v>
      </c>
      <c r="D203" s="19" t="str">
        <f t="shared" si="9"/>
        <v>305.X</v>
      </c>
      <c r="E203" s="19" t="str">
        <f t="shared" si="5"/>
        <v/>
      </c>
      <c r="F203" s="19" t="str">
        <f t="shared" si="6"/>
        <v>TRUE</v>
      </c>
      <c r="G203" s="19" t="str">
        <f t="shared" si="7"/>
        <v>0</v>
      </c>
      <c r="H203" s="20" t="s">
        <v>961</v>
      </c>
      <c r="I203" s="20" t="s">
        <v>4741</v>
      </c>
      <c r="J203" s="20" t="s">
        <v>206</v>
      </c>
      <c r="K203" s="20" t="s">
        <v>206</v>
      </c>
      <c r="L203" s="20" t="s">
        <v>206</v>
      </c>
      <c r="M203" s="20" t="s">
        <v>206</v>
      </c>
      <c r="N203" s="20" t="s">
        <v>206</v>
      </c>
      <c r="O203" s="20" t="s">
        <v>206</v>
      </c>
      <c r="P203" s="20" t="s">
        <v>206</v>
      </c>
      <c r="Q203" s="20" t="s">
        <v>206</v>
      </c>
      <c r="R203" s="20" t="s">
        <v>206</v>
      </c>
      <c r="S203" s="20" t="s">
        <v>206</v>
      </c>
      <c r="T203" s="20" t="s">
        <v>206</v>
      </c>
      <c r="U203" s="20" t="s">
        <v>206</v>
      </c>
      <c r="V203" s="20" t="s">
        <v>206</v>
      </c>
      <c r="W203" s="20" t="s">
        <v>206</v>
      </c>
      <c r="X203" s="27" t="str">
        <f t="shared" ref="X203:AK203" si="205">"kiss=""" &amp; JOIN(""" or kiss=""", FILTER($I:$I,$A:$A=$A203,J:J="1")) &amp; """"</f>
        <v>kiss="ska 441.800" or kiss="ska 592.700" or kiss="soz 534*"</v>
      </c>
      <c r="Y203" s="27" t="str">
        <f t="shared" si="205"/>
        <v>kiss="ska 441.800" or kiss="ska 592.700" or kiss="soz 534*"</v>
      </c>
      <c r="Z203" s="27" t="str">
        <f t="shared" si="205"/>
        <v>kiss="ska 441.800" or kiss="ska 592.700" or kiss="ska 825*" or kiss="soz 534*"</v>
      </c>
      <c r="AA203" s="27" t="str">
        <f t="shared" si="205"/>
        <v>kiss="ska 441.800" or kiss="ska 592.700" or kiss="ska 825*" or kiss="soz 534*"</v>
      </c>
      <c r="AB203" s="27" t="str">
        <f t="shared" si="205"/>
        <v>kiss="ska 441.800" or kiss="ska 592.700" or kiss="ska 825*" or kiss="soz 534*"</v>
      </c>
      <c r="AC203" s="27" t="str">
        <f t="shared" si="205"/>
        <v>kiss="ska 592.700" or kiss="ska 825*" or kiss="soz 534*"</v>
      </c>
      <c r="AD203" s="27" t="str">
        <f t="shared" si="205"/>
        <v>kiss="ska 441.800" or kiss="ska 592.700" or kiss="ska 825*" or kiss="soz 534*"</v>
      </c>
      <c r="AE203" s="27" t="str">
        <f t="shared" si="205"/>
        <v>kiss="ska 441.800" or kiss="ska 592.700" or kiss="ska 825*" or kiss="soz 534*"</v>
      </c>
      <c r="AF203" s="27" t="str">
        <f t="shared" si="205"/>
        <v>kiss="ska 441.800" or kiss="ska 592.700" or kiss="ska 825*" or kiss="soz 534*"</v>
      </c>
      <c r="AG203" s="27" t="str">
        <f t="shared" si="205"/>
        <v>kiss="ska 441.800" or kiss="ska 592.700" or kiss="soz 534*"</v>
      </c>
      <c r="AH203" s="27" t="str">
        <f t="shared" si="205"/>
        <v>kiss="soz 534*"</v>
      </c>
      <c r="AI203" s="27" t="str">
        <f t="shared" si="205"/>
        <v>kiss="soz 534*"</v>
      </c>
      <c r="AJ203" s="27" t="str">
        <f t="shared" si="205"/>
        <v>kiss="soz 534*"</v>
      </c>
      <c r="AK203" s="27" t="str">
        <f t="shared" si="205"/>
        <v>kiss="soz 534*"</v>
      </c>
      <c r="AL203" s="27" t="s">
        <v>4687</v>
      </c>
    </row>
    <row r="204" ht="12.0" customHeight="1">
      <c r="A204" s="20" t="s">
        <v>1001</v>
      </c>
      <c r="B204" s="19" t="str">
        <f>VLOOKUP(A204,SUB!A:B,2,FALSE)</f>
        <v>305.43</v>
      </c>
      <c r="C204" s="19" t="str">
        <f t="shared" si="3"/>
        <v>305.43</v>
      </c>
      <c r="D204" s="19" t="str">
        <f t="shared" si="9"/>
        <v>305.4X</v>
      </c>
      <c r="E204" s="19" t="str">
        <f t="shared" si="5"/>
        <v/>
      </c>
      <c r="F204" s="19" t="str">
        <f t="shared" si="6"/>
        <v>TRUE</v>
      </c>
      <c r="G204" s="19" t="str">
        <f t="shared" si="7"/>
        <v>0</v>
      </c>
      <c r="H204" s="20" t="s">
        <v>1001</v>
      </c>
      <c r="I204" s="20" t="s">
        <v>4675</v>
      </c>
      <c r="J204" s="20" t="s">
        <v>206</v>
      </c>
      <c r="K204" s="20" t="s">
        <v>206</v>
      </c>
      <c r="L204" s="20" t="s">
        <v>206</v>
      </c>
      <c r="M204" s="20" t="s">
        <v>206</v>
      </c>
      <c r="N204" s="20" t="s">
        <v>206</v>
      </c>
      <c r="P204" s="20" t="s">
        <v>206</v>
      </c>
      <c r="Q204" s="20" t="s">
        <v>206</v>
      </c>
      <c r="R204" s="20" t="s">
        <v>206</v>
      </c>
      <c r="S204" s="20" t="s">
        <v>206</v>
      </c>
      <c r="X204" s="27" t="str">
        <f t="shared" ref="X204:AK204" si="206">"kiss=""" &amp; JOIN(""" or kiss=""", FILTER($I:$I,$A:$A=$A204,J:J="1")) &amp; """"</f>
        <v>kiss="ska 441.800"</v>
      </c>
      <c r="Y204" s="27" t="str">
        <f t="shared" si="206"/>
        <v>kiss="ska 441.800"</v>
      </c>
      <c r="Z204" s="27" t="str">
        <f t="shared" si="206"/>
        <v>kiss="ska 441.800"</v>
      </c>
      <c r="AA204" s="27" t="str">
        <f t="shared" si="206"/>
        <v>kiss="ska 441.800"</v>
      </c>
      <c r="AB204" s="27" t="str">
        <f t="shared" si="206"/>
        <v>kiss="ska 441.800"</v>
      </c>
      <c r="AC204" s="27" t="str">
        <f t="shared" si="206"/>
        <v>#N/A</v>
      </c>
      <c r="AD204" s="27" t="str">
        <f t="shared" si="206"/>
        <v>kiss="ska 441.800"</v>
      </c>
      <c r="AE204" s="27" t="str">
        <f t="shared" si="206"/>
        <v>kiss="ska 441.800"</v>
      </c>
      <c r="AF204" s="27" t="str">
        <f t="shared" si="206"/>
        <v>kiss="ska 441.800"</v>
      </c>
      <c r="AG204" s="27" t="str">
        <f t="shared" si="206"/>
        <v>kiss="ska 441.800"</v>
      </c>
      <c r="AH204" s="27" t="str">
        <f t="shared" si="206"/>
        <v>#N/A</v>
      </c>
      <c r="AI204" s="27" t="str">
        <f t="shared" si="206"/>
        <v>#N/A</v>
      </c>
      <c r="AJ204" s="27" t="str">
        <f t="shared" si="206"/>
        <v>#N/A</v>
      </c>
      <c r="AK204" s="27" t="str">
        <f t="shared" si="206"/>
        <v>#N/A</v>
      </c>
      <c r="AL204" s="27" t="s">
        <v>4789</v>
      </c>
    </row>
    <row r="205" ht="12.0" customHeight="1">
      <c r="A205" s="20" t="s">
        <v>1008</v>
      </c>
      <c r="B205" s="19" t="str">
        <f>VLOOKUP(A205,SUB!A:B,2,FALSE)</f>
        <v>305.44</v>
      </c>
      <c r="C205" s="19" t="str">
        <f t="shared" si="3"/>
        <v>305.44</v>
      </c>
      <c r="D205" s="19" t="str">
        <f t="shared" si="9"/>
        <v>305.4X</v>
      </c>
      <c r="E205" s="19" t="str">
        <f t="shared" si="5"/>
        <v/>
      </c>
      <c r="F205" s="19" t="str">
        <f t="shared" si="6"/>
        <v>TRUE</v>
      </c>
      <c r="G205" s="19" t="str">
        <f t="shared" si="7"/>
        <v>0</v>
      </c>
      <c r="H205" s="20" t="s">
        <v>1008</v>
      </c>
      <c r="I205" s="20" t="s">
        <v>4794</v>
      </c>
      <c r="J205" s="20" t="s">
        <v>206</v>
      </c>
      <c r="K205" s="20" t="s">
        <v>206</v>
      </c>
      <c r="L205" s="20" t="s">
        <v>206</v>
      </c>
      <c r="M205" s="20" t="s">
        <v>206</v>
      </c>
      <c r="N205" s="20" t="s">
        <v>206</v>
      </c>
      <c r="O205" s="20" t="s">
        <v>206</v>
      </c>
      <c r="P205" s="20" t="s">
        <v>206</v>
      </c>
      <c r="Q205" s="20" t="s">
        <v>206</v>
      </c>
      <c r="R205" s="20" t="s">
        <v>206</v>
      </c>
      <c r="S205" s="20" t="s">
        <v>206</v>
      </c>
      <c r="X205" s="27" t="str">
        <f t="shared" ref="X205:AK205" si="207">"kiss=""" &amp; JOIN(""" or kiss=""", FILTER($I:$I,$A:$A=$A205,J:J="1")) &amp; """"</f>
        <v>kiss="ska 592*"</v>
      </c>
      <c r="Y205" s="27" t="str">
        <f t="shared" si="207"/>
        <v>kiss="ska 592*"</v>
      </c>
      <c r="Z205" s="27" t="str">
        <f t="shared" si="207"/>
        <v>kiss="ska 592*"</v>
      </c>
      <c r="AA205" s="27" t="str">
        <f t="shared" si="207"/>
        <v>kiss="ska 592*"</v>
      </c>
      <c r="AB205" s="27" t="str">
        <f t="shared" si="207"/>
        <v>kiss="ska 592*"</v>
      </c>
      <c r="AC205" s="27" t="str">
        <f t="shared" si="207"/>
        <v>kiss="ska 592*"</v>
      </c>
      <c r="AD205" s="27" t="str">
        <f t="shared" si="207"/>
        <v>kiss="ska 592*"</v>
      </c>
      <c r="AE205" s="27" t="str">
        <f t="shared" si="207"/>
        <v>kiss="ska 592*"</v>
      </c>
      <c r="AF205" s="27" t="str">
        <f t="shared" si="207"/>
        <v>kiss="ska 592*"</v>
      </c>
      <c r="AG205" s="27" t="str">
        <f t="shared" si="207"/>
        <v>kiss="ska 592*"</v>
      </c>
      <c r="AH205" s="27" t="str">
        <f t="shared" si="207"/>
        <v>#N/A</v>
      </c>
      <c r="AI205" s="27" t="str">
        <f t="shared" si="207"/>
        <v>#N/A</v>
      </c>
      <c r="AJ205" s="27" t="str">
        <f t="shared" si="207"/>
        <v>#N/A</v>
      </c>
      <c r="AK205" s="27" t="str">
        <f t="shared" si="207"/>
        <v>#N/A</v>
      </c>
      <c r="AL205" s="27" t="s">
        <v>4822</v>
      </c>
    </row>
    <row r="206" ht="12.0" customHeight="1">
      <c r="A206" s="20" t="s">
        <v>1011</v>
      </c>
      <c r="B206" s="19" t="str">
        <f>VLOOKUP(A206,SUB!A:B,2,FALSE)</f>
        <v>305.45</v>
      </c>
      <c r="C206" s="19" t="str">
        <f t="shared" si="3"/>
        <v>305.45</v>
      </c>
      <c r="D206" s="19" t="str">
        <f t="shared" si="9"/>
        <v>305.4X</v>
      </c>
      <c r="E206" s="19" t="str">
        <f t="shared" si="5"/>
        <v/>
      </c>
      <c r="F206" s="19" t="str">
        <f t="shared" si="6"/>
        <v>TRUE</v>
      </c>
      <c r="G206" s="19" t="str">
        <f t="shared" si="7"/>
        <v>0</v>
      </c>
      <c r="H206" s="20" t="s">
        <v>1011</v>
      </c>
      <c r="I206" s="20" t="s">
        <v>4794</v>
      </c>
      <c r="J206" s="20" t="s">
        <v>206</v>
      </c>
      <c r="K206" s="20" t="s">
        <v>206</v>
      </c>
      <c r="L206" s="20" t="s">
        <v>206</v>
      </c>
      <c r="M206" s="20" t="s">
        <v>206</v>
      </c>
      <c r="N206" s="20" t="s">
        <v>206</v>
      </c>
      <c r="O206" s="20" t="s">
        <v>206</v>
      </c>
      <c r="P206" s="20" t="s">
        <v>206</v>
      </c>
      <c r="Q206" s="20" t="s">
        <v>206</v>
      </c>
      <c r="R206" s="20" t="s">
        <v>206</v>
      </c>
      <c r="S206" s="20" t="s">
        <v>206</v>
      </c>
      <c r="X206" s="27" t="str">
        <f t="shared" ref="X206:AK206" si="208">"kiss=""" &amp; JOIN(""" or kiss=""", FILTER($I:$I,$A:$A=$A206,J:J="1")) &amp; """"</f>
        <v>kiss="ska 592*" or kiss="soz 518*"</v>
      </c>
      <c r="Y206" s="27" t="str">
        <f t="shared" si="208"/>
        <v>kiss="ska 592*" or kiss="soz 518*"</v>
      </c>
      <c r="Z206" s="27" t="str">
        <f t="shared" si="208"/>
        <v>kiss="ska 592*" or kiss="ska 818*" or kiss="ska 819*" or kiss="soz 518*"</v>
      </c>
      <c r="AA206" s="27" t="str">
        <f t="shared" si="208"/>
        <v>kiss="ska 592*" or kiss="ska 818*" or kiss="ska 819*" or kiss="soz 518*"</v>
      </c>
      <c r="AB206" s="27" t="str">
        <f t="shared" si="208"/>
        <v>kiss="ska 592*" or kiss="ska 818*" or kiss="ska 819*" or kiss="soz 518*"</v>
      </c>
      <c r="AC206" s="27" t="str">
        <f t="shared" si="208"/>
        <v>kiss="ska 592*" or kiss="ska 818*" or kiss="ska 819*" or kiss="soz 518*"</v>
      </c>
      <c r="AD206" s="27" t="str">
        <f t="shared" si="208"/>
        <v>kiss="ska 592*" or kiss="ska 818*" or kiss="ska 819*" or kiss="soz 518*"</v>
      </c>
      <c r="AE206" s="27" t="str">
        <f t="shared" si="208"/>
        <v>kiss="ska 592*" or kiss="ska 818*" or kiss="ska 819*" or kiss="soz 518*"</v>
      </c>
      <c r="AF206" s="27" t="str">
        <f t="shared" si="208"/>
        <v>kiss="ska 592*" or kiss="ska 818*" or kiss="ska 819*" or kiss="soz 518*"</v>
      </c>
      <c r="AG206" s="27" t="str">
        <f t="shared" si="208"/>
        <v>kiss="ska 592*" or kiss="soz 518*"</v>
      </c>
      <c r="AH206" s="27" t="str">
        <f t="shared" si="208"/>
        <v>kiss="soz 518*"</v>
      </c>
      <c r="AI206" s="27" t="str">
        <f t="shared" si="208"/>
        <v>kiss="soz 518*"</v>
      </c>
      <c r="AJ206" s="27" t="str">
        <f t="shared" si="208"/>
        <v>kiss="soz 518*"</v>
      </c>
      <c r="AK206" s="27" t="str">
        <f t="shared" si="208"/>
        <v>kiss="soz 518*"</v>
      </c>
      <c r="AL206" s="27" t="s">
        <v>4871</v>
      </c>
    </row>
    <row r="207" ht="12.0" customHeight="1">
      <c r="A207" s="20" t="s">
        <v>1011</v>
      </c>
      <c r="B207" s="19" t="str">
        <f>VLOOKUP(A207,SUB!A:B,2,FALSE)</f>
        <v>305.45</v>
      </c>
      <c r="C207" s="19" t="str">
        <f t="shared" si="3"/>
        <v>305.45</v>
      </c>
      <c r="D207" s="19" t="str">
        <f t="shared" si="9"/>
        <v>305.4X</v>
      </c>
      <c r="E207" s="19" t="str">
        <f t="shared" si="5"/>
        <v/>
      </c>
      <c r="F207" s="19" t="str">
        <f t="shared" si="6"/>
        <v>TRUE</v>
      </c>
      <c r="G207" s="19" t="str">
        <f t="shared" si="7"/>
        <v>0</v>
      </c>
      <c r="H207" s="20" t="s">
        <v>1011</v>
      </c>
      <c r="I207" s="20" t="s">
        <v>4894</v>
      </c>
      <c r="L207" s="20" t="s">
        <v>206</v>
      </c>
      <c r="M207" s="20" t="s">
        <v>206</v>
      </c>
      <c r="N207" s="20" t="s">
        <v>206</v>
      </c>
      <c r="O207" s="20" t="s">
        <v>206</v>
      </c>
      <c r="P207" s="20" t="s">
        <v>206</v>
      </c>
      <c r="Q207" s="20" t="s">
        <v>206</v>
      </c>
      <c r="R207" s="20" t="s">
        <v>206</v>
      </c>
      <c r="X207" s="27" t="str">
        <f t="shared" ref="X207:AK207" si="209">"kiss=""" &amp; JOIN(""" or kiss=""", FILTER($I:$I,$A:$A=$A207,J:J="1")) &amp; """"</f>
        <v>kiss="ska 592*" or kiss="soz 518*"</v>
      </c>
      <c r="Y207" s="27" t="str">
        <f t="shared" si="209"/>
        <v>kiss="ska 592*" or kiss="soz 518*"</v>
      </c>
      <c r="Z207" s="27" t="str">
        <f t="shared" si="209"/>
        <v>kiss="ska 592*" or kiss="ska 818*" or kiss="ska 819*" or kiss="soz 518*"</v>
      </c>
      <c r="AA207" s="27" t="str">
        <f t="shared" si="209"/>
        <v>kiss="ska 592*" or kiss="ska 818*" or kiss="ska 819*" or kiss="soz 518*"</v>
      </c>
      <c r="AB207" s="27" t="str">
        <f t="shared" si="209"/>
        <v>kiss="ska 592*" or kiss="ska 818*" or kiss="ska 819*" or kiss="soz 518*"</v>
      </c>
      <c r="AC207" s="27" t="str">
        <f t="shared" si="209"/>
        <v>kiss="ska 592*" or kiss="ska 818*" or kiss="ska 819*" or kiss="soz 518*"</v>
      </c>
      <c r="AD207" s="27" t="str">
        <f t="shared" si="209"/>
        <v>kiss="ska 592*" or kiss="ska 818*" or kiss="ska 819*" or kiss="soz 518*"</v>
      </c>
      <c r="AE207" s="27" t="str">
        <f t="shared" si="209"/>
        <v>kiss="ska 592*" or kiss="ska 818*" or kiss="ska 819*" or kiss="soz 518*"</v>
      </c>
      <c r="AF207" s="27" t="str">
        <f t="shared" si="209"/>
        <v>kiss="ska 592*" or kiss="ska 818*" or kiss="ska 819*" or kiss="soz 518*"</v>
      </c>
      <c r="AG207" s="27" t="str">
        <f t="shared" si="209"/>
        <v>kiss="ska 592*" or kiss="soz 518*"</v>
      </c>
      <c r="AH207" s="27" t="str">
        <f t="shared" si="209"/>
        <v>kiss="soz 518*"</v>
      </c>
      <c r="AI207" s="27" t="str">
        <f t="shared" si="209"/>
        <v>kiss="soz 518*"</v>
      </c>
      <c r="AJ207" s="27" t="str">
        <f t="shared" si="209"/>
        <v>kiss="soz 518*"</v>
      </c>
      <c r="AK207" s="27" t="str">
        <f t="shared" si="209"/>
        <v>kiss="soz 518*"</v>
      </c>
      <c r="AL207" s="27" t="s">
        <v>4871</v>
      </c>
    </row>
    <row r="208" ht="12.0" customHeight="1">
      <c r="A208" s="20" t="s">
        <v>1011</v>
      </c>
      <c r="B208" s="19" t="str">
        <f>VLOOKUP(A208,SUB!A:B,2,FALSE)</f>
        <v>305.45</v>
      </c>
      <c r="C208" s="19" t="str">
        <f t="shared" si="3"/>
        <v>305.45</v>
      </c>
      <c r="D208" s="19" t="str">
        <f t="shared" si="9"/>
        <v>305.4X</v>
      </c>
      <c r="E208" s="19" t="str">
        <f t="shared" si="5"/>
        <v/>
      </c>
      <c r="F208" s="19" t="str">
        <f t="shared" si="6"/>
        <v>TRUE</v>
      </c>
      <c r="G208" s="19" t="str">
        <f t="shared" si="7"/>
        <v>0</v>
      </c>
      <c r="H208" s="20" t="s">
        <v>1011</v>
      </c>
      <c r="I208" s="20" t="s">
        <v>4924</v>
      </c>
      <c r="L208" s="20" t="s">
        <v>206</v>
      </c>
      <c r="M208" s="20" t="s">
        <v>206</v>
      </c>
      <c r="N208" s="20" t="s">
        <v>206</v>
      </c>
      <c r="O208" s="20" t="s">
        <v>206</v>
      </c>
      <c r="P208" s="20" t="s">
        <v>206</v>
      </c>
      <c r="Q208" s="20" t="s">
        <v>206</v>
      </c>
      <c r="R208" s="20" t="s">
        <v>206</v>
      </c>
      <c r="X208" s="27" t="str">
        <f t="shared" ref="X208:AK208" si="210">"kiss=""" &amp; JOIN(""" or kiss=""", FILTER($I:$I,$A:$A=$A208,J:J="1")) &amp; """"</f>
        <v>kiss="ska 592*" or kiss="soz 518*"</v>
      </c>
      <c r="Y208" s="27" t="str">
        <f t="shared" si="210"/>
        <v>kiss="ska 592*" or kiss="soz 518*"</v>
      </c>
      <c r="Z208" s="27" t="str">
        <f t="shared" si="210"/>
        <v>kiss="ska 592*" or kiss="ska 818*" or kiss="ska 819*" or kiss="soz 518*"</v>
      </c>
      <c r="AA208" s="27" t="str">
        <f t="shared" si="210"/>
        <v>kiss="ska 592*" or kiss="ska 818*" or kiss="ska 819*" or kiss="soz 518*"</v>
      </c>
      <c r="AB208" s="27" t="str">
        <f t="shared" si="210"/>
        <v>kiss="ska 592*" or kiss="ska 818*" or kiss="ska 819*" or kiss="soz 518*"</v>
      </c>
      <c r="AC208" s="27" t="str">
        <f t="shared" si="210"/>
        <v>kiss="ska 592*" or kiss="ska 818*" or kiss="ska 819*" or kiss="soz 518*"</v>
      </c>
      <c r="AD208" s="27" t="str">
        <f t="shared" si="210"/>
        <v>kiss="ska 592*" or kiss="ska 818*" or kiss="ska 819*" or kiss="soz 518*"</v>
      </c>
      <c r="AE208" s="27" t="str">
        <f t="shared" si="210"/>
        <v>kiss="ska 592*" or kiss="ska 818*" or kiss="ska 819*" or kiss="soz 518*"</v>
      </c>
      <c r="AF208" s="27" t="str">
        <f t="shared" si="210"/>
        <v>kiss="ska 592*" or kiss="ska 818*" or kiss="ska 819*" or kiss="soz 518*"</v>
      </c>
      <c r="AG208" s="27" t="str">
        <f t="shared" si="210"/>
        <v>kiss="ska 592*" or kiss="soz 518*"</v>
      </c>
      <c r="AH208" s="27" t="str">
        <f t="shared" si="210"/>
        <v>kiss="soz 518*"</v>
      </c>
      <c r="AI208" s="27" t="str">
        <f t="shared" si="210"/>
        <v>kiss="soz 518*"</v>
      </c>
      <c r="AJ208" s="27" t="str">
        <f t="shared" si="210"/>
        <v>kiss="soz 518*"</v>
      </c>
      <c r="AK208" s="27" t="str">
        <f t="shared" si="210"/>
        <v>kiss="soz 518*"</v>
      </c>
      <c r="AL208" s="27" t="s">
        <v>4871</v>
      </c>
    </row>
    <row r="209" ht="12.0" customHeight="1">
      <c r="A209" s="20" t="s">
        <v>1011</v>
      </c>
      <c r="B209" s="19" t="str">
        <f>VLOOKUP(A209,SUB!A:B,2,FALSE)</f>
        <v>305.45</v>
      </c>
      <c r="C209" s="19" t="str">
        <f t="shared" si="3"/>
        <v>305.45</v>
      </c>
      <c r="D209" s="19" t="str">
        <f t="shared" si="9"/>
        <v>305.4X</v>
      </c>
      <c r="E209" s="19" t="str">
        <f t="shared" si="5"/>
        <v/>
      </c>
      <c r="F209" s="19" t="str">
        <f t="shared" si="6"/>
        <v>TRUE</v>
      </c>
      <c r="G209" s="19" t="str">
        <f t="shared" si="7"/>
        <v>0</v>
      </c>
      <c r="H209" s="20" t="s">
        <v>1011</v>
      </c>
      <c r="I209" s="20" t="s">
        <v>4944</v>
      </c>
      <c r="J209" s="20" t="s">
        <v>206</v>
      </c>
      <c r="K209" s="20" t="s">
        <v>206</v>
      </c>
      <c r="L209" s="20" t="s">
        <v>206</v>
      </c>
      <c r="M209" s="20" t="s">
        <v>206</v>
      </c>
      <c r="N209" s="20" t="s">
        <v>206</v>
      </c>
      <c r="O209" s="20" t="s">
        <v>206</v>
      </c>
      <c r="P209" s="20" t="s">
        <v>206</v>
      </c>
      <c r="Q209" s="20" t="s">
        <v>206</v>
      </c>
      <c r="R209" s="20" t="s">
        <v>206</v>
      </c>
      <c r="S209" s="20" t="s">
        <v>206</v>
      </c>
      <c r="T209" s="20" t="s">
        <v>206</v>
      </c>
      <c r="U209" s="20" t="s">
        <v>206</v>
      </c>
      <c r="V209" s="20" t="s">
        <v>206</v>
      </c>
      <c r="W209" s="20" t="s">
        <v>206</v>
      </c>
      <c r="X209" s="27" t="str">
        <f t="shared" ref="X209:AK209" si="211">"kiss=""" &amp; JOIN(""" or kiss=""", FILTER($I:$I,$A:$A=$A209,J:J="1")) &amp; """"</f>
        <v>kiss="ska 592*" or kiss="soz 518*"</v>
      </c>
      <c r="Y209" s="27" t="str">
        <f t="shared" si="211"/>
        <v>kiss="ska 592*" or kiss="soz 518*"</v>
      </c>
      <c r="Z209" s="27" t="str">
        <f t="shared" si="211"/>
        <v>kiss="ska 592*" or kiss="ska 818*" or kiss="ska 819*" or kiss="soz 518*"</v>
      </c>
      <c r="AA209" s="27" t="str">
        <f t="shared" si="211"/>
        <v>kiss="ska 592*" or kiss="ska 818*" or kiss="ska 819*" or kiss="soz 518*"</v>
      </c>
      <c r="AB209" s="27" t="str">
        <f t="shared" si="211"/>
        <v>kiss="ska 592*" or kiss="ska 818*" or kiss="ska 819*" or kiss="soz 518*"</v>
      </c>
      <c r="AC209" s="27" t="str">
        <f t="shared" si="211"/>
        <v>kiss="ska 592*" or kiss="ska 818*" or kiss="ska 819*" or kiss="soz 518*"</v>
      </c>
      <c r="AD209" s="27" t="str">
        <f t="shared" si="211"/>
        <v>kiss="ska 592*" or kiss="ska 818*" or kiss="ska 819*" or kiss="soz 518*"</v>
      </c>
      <c r="AE209" s="27" t="str">
        <f t="shared" si="211"/>
        <v>kiss="ska 592*" or kiss="ska 818*" or kiss="ska 819*" or kiss="soz 518*"</v>
      </c>
      <c r="AF209" s="27" t="str">
        <f t="shared" si="211"/>
        <v>kiss="ska 592*" or kiss="ska 818*" or kiss="ska 819*" or kiss="soz 518*"</v>
      </c>
      <c r="AG209" s="27" t="str">
        <f t="shared" si="211"/>
        <v>kiss="ska 592*" or kiss="soz 518*"</v>
      </c>
      <c r="AH209" s="27" t="str">
        <f t="shared" si="211"/>
        <v>kiss="soz 518*"</v>
      </c>
      <c r="AI209" s="27" t="str">
        <f t="shared" si="211"/>
        <v>kiss="soz 518*"</v>
      </c>
      <c r="AJ209" s="27" t="str">
        <f t="shared" si="211"/>
        <v>kiss="soz 518*"</v>
      </c>
      <c r="AK209" s="27" t="str">
        <f t="shared" si="211"/>
        <v>kiss="soz 518*"</v>
      </c>
      <c r="AL209" s="27" t="s">
        <v>4871</v>
      </c>
    </row>
    <row r="210" ht="12.0" customHeight="1">
      <c r="A210" s="20" t="s">
        <v>1017</v>
      </c>
      <c r="B210" s="19" t="str">
        <f>VLOOKUP(A210,SUB!A:B,2,FALSE)</f>
        <v>#N/A</v>
      </c>
      <c r="C210" s="19" t="str">
        <f t="shared" si="3"/>
        <v>305.46</v>
      </c>
      <c r="D210" s="19" t="str">
        <f t="shared" si="9"/>
        <v>305.4X</v>
      </c>
      <c r="E210" s="19" t="str">
        <f t="shared" si="5"/>
        <v/>
      </c>
      <c r="F210" s="19" t="str">
        <f t="shared" si="6"/>
        <v>TRUE</v>
      </c>
      <c r="G210" s="19" t="str">
        <f t="shared" si="7"/>
        <v>0</v>
      </c>
      <c r="H210" s="20" t="s">
        <v>980</v>
      </c>
      <c r="I210" s="20" t="s">
        <v>4924</v>
      </c>
      <c r="L210" s="20" t="s">
        <v>206</v>
      </c>
      <c r="M210" s="20" t="s">
        <v>206</v>
      </c>
      <c r="N210" s="20" t="s">
        <v>206</v>
      </c>
      <c r="O210" s="20" t="s">
        <v>206</v>
      </c>
      <c r="P210" s="20" t="s">
        <v>206</v>
      </c>
      <c r="Q210" s="20" t="s">
        <v>206</v>
      </c>
      <c r="R210" s="20" t="s">
        <v>206</v>
      </c>
      <c r="X210" s="27" t="str">
        <f t="shared" ref="X210:AK210" si="212">"kiss=""" &amp; JOIN(""" or kiss=""", FILTER($I:$I,$A:$A=$A210,J:J="1")) &amp; """"</f>
        <v>#N/A</v>
      </c>
      <c r="Y210" s="27" t="str">
        <f t="shared" si="212"/>
        <v>#N/A</v>
      </c>
      <c r="Z210" s="27" t="str">
        <f t="shared" si="212"/>
        <v>kiss="ska 819*"</v>
      </c>
      <c r="AA210" s="27" t="str">
        <f t="shared" si="212"/>
        <v>kiss="ska 819*"</v>
      </c>
      <c r="AB210" s="27" t="str">
        <f t="shared" si="212"/>
        <v>kiss="ska 819*"</v>
      </c>
      <c r="AC210" s="27" t="str">
        <f t="shared" si="212"/>
        <v>kiss="ska 819*"</v>
      </c>
      <c r="AD210" s="27" t="str">
        <f t="shared" si="212"/>
        <v>kiss="ska 819*"</v>
      </c>
      <c r="AE210" s="27" t="str">
        <f t="shared" si="212"/>
        <v>kiss="ska 819*"</v>
      </c>
      <c r="AF210" s="27" t="str">
        <f t="shared" si="212"/>
        <v>kiss="ska 819*"</v>
      </c>
      <c r="AG210" s="27" t="str">
        <f t="shared" si="212"/>
        <v>#N/A</v>
      </c>
      <c r="AH210" s="27" t="str">
        <f t="shared" si="212"/>
        <v>#N/A</v>
      </c>
      <c r="AI210" s="27" t="str">
        <f t="shared" si="212"/>
        <v>#N/A</v>
      </c>
      <c r="AJ210" s="27" t="str">
        <f t="shared" si="212"/>
        <v>#N/A</v>
      </c>
      <c r="AK210" s="27" t="str">
        <f t="shared" si="212"/>
        <v>#N/A</v>
      </c>
      <c r="AL210" s="27" t="s">
        <v>5032</v>
      </c>
    </row>
    <row r="211" ht="12.0" customHeight="1">
      <c r="A211" s="20" t="s">
        <v>1057</v>
      </c>
      <c r="B211" s="19" t="str">
        <f>VLOOKUP(A211,SUB!A:B,2,FALSE)</f>
        <v>305.81</v>
      </c>
      <c r="C211" s="19" t="str">
        <f t="shared" si="3"/>
        <v>305.81</v>
      </c>
      <c r="D211" s="19" t="str">
        <f t="shared" si="9"/>
        <v>305.8X</v>
      </c>
      <c r="E211" s="19" t="str">
        <f t="shared" si="5"/>
        <v/>
      </c>
      <c r="F211" s="19" t="str">
        <f t="shared" si="6"/>
        <v>TRUE</v>
      </c>
      <c r="G211" s="19" t="str">
        <f t="shared" si="7"/>
        <v>0</v>
      </c>
      <c r="H211" s="20" t="s">
        <v>1057</v>
      </c>
      <c r="I211" s="20" t="s">
        <v>5037</v>
      </c>
      <c r="J211" s="20" t="s">
        <v>206</v>
      </c>
      <c r="K211" s="20" t="s">
        <v>206</v>
      </c>
      <c r="L211" s="20" t="s">
        <v>206</v>
      </c>
      <c r="M211" s="20" t="s">
        <v>206</v>
      </c>
      <c r="N211" s="20" t="s">
        <v>206</v>
      </c>
      <c r="O211" s="20" t="s">
        <v>206</v>
      </c>
      <c r="P211" s="20" t="s">
        <v>206</v>
      </c>
      <c r="Q211" s="20" t="s">
        <v>206</v>
      </c>
      <c r="R211" s="20" t="s">
        <v>206</v>
      </c>
      <c r="S211" s="20" t="s">
        <v>206</v>
      </c>
      <c r="X211" s="27" t="str">
        <f t="shared" ref="X211:AK211" si="213">"kiss=""" &amp; JOIN(""" or kiss=""", FILTER($I:$I,$A:$A=$A211,J:J="1")) &amp; """"</f>
        <v>kiss="ska 180.400" or kiss="ska 180.420" or kiss="ska 180.440" or kiss="ska 180.480" or kiss="ska 180.500"</v>
      </c>
      <c r="Y211" s="27" t="str">
        <f t="shared" si="213"/>
        <v>kiss="ska 180.400" or kiss="ska 180.500"</v>
      </c>
      <c r="Z211" s="27" t="str">
        <f t="shared" si="213"/>
        <v>kiss="ska 180.400" or kiss="ska 180.500"</v>
      </c>
      <c r="AA211" s="27" t="str">
        <f t="shared" si="213"/>
        <v>kiss="ska 180.400" or kiss="ska 180.420" or kiss="ska 180.500"</v>
      </c>
      <c r="AB211" s="27" t="str">
        <f t="shared" si="213"/>
        <v>kiss="ska 180.400" or kiss="ska 180.500"</v>
      </c>
      <c r="AC211" s="27" t="str">
        <f t="shared" si="213"/>
        <v>kiss="ska 180.400" or kiss="ska 180.500"</v>
      </c>
      <c r="AD211" s="27" t="str">
        <f t="shared" si="213"/>
        <v>kiss="ska 180.400" or kiss="ska 180.500"</v>
      </c>
      <c r="AE211" s="27" t="str">
        <f t="shared" si="213"/>
        <v>kiss="ska 180.400" or kiss="ska 180.440" or kiss="ska 180.480" or kiss="ska 180.500"</v>
      </c>
      <c r="AF211" s="27" t="str">
        <f t="shared" si="213"/>
        <v>kiss="ska 180.400" or kiss="ska 180.440" or kiss="ska 180.500"</v>
      </c>
      <c r="AG211" s="27" t="str">
        <f t="shared" si="213"/>
        <v>kiss="ska 180.400" or kiss="ska 180.440" or kiss="ska 180.480" or kiss="ska 180.500"</v>
      </c>
      <c r="AH211" s="27" t="str">
        <f t="shared" si="213"/>
        <v>#N/A</v>
      </c>
      <c r="AI211" s="27" t="str">
        <f t="shared" si="213"/>
        <v>kiss="ska 180.480"</v>
      </c>
      <c r="AJ211" s="27" t="str">
        <f t="shared" si="213"/>
        <v>#N/A</v>
      </c>
      <c r="AK211" s="27" t="str">
        <f t="shared" si="213"/>
        <v>#N/A</v>
      </c>
      <c r="AL211" s="27" t="s">
        <v>5077</v>
      </c>
    </row>
    <row r="212" ht="12.0" customHeight="1">
      <c r="A212" s="20" t="s">
        <v>1057</v>
      </c>
      <c r="B212" s="19" t="str">
        <f>VLOOKUP(A212,SUB!A:B,2,FALSE)</f>
        <v>305.81</v>
      </c>
      <c r="C212" s="19" t="str">
        <f t="shared" si="3"/>
        <v>305.81</v>
      </c>
      <c r="D212" s="19" t="str">
        <f t="shared" si="9"/>
        <v>305.8X</v>
      </c>
      <c r="E212" s="19" t="str">
        <f t="shared" si="5"/>
        <v/>
      </c>
      <c r="F212" s="19" t="str">
        <f t="shared" si="6"/>
        <v>TRUE</v>
      </c>
      <c r="G212" s="19" t="str">
        <f t="shared" si="7"/>
        <v>0</v>
      </c>
      <c r="H212" s="20" t="s">
        <v>1057</v>
      </c>
      <c r="I212" s="20" t="s">
        <v>5105</v>
      </c>
      <c r="J212" s="20" t="s">
        <v>206</v>
      </c>
      <c r="M212" s="20" t="s">
        <v>206</v>
      </c>
      <c r="X212" s="27" t="str">
        <f t="shared" ref="X212:AK212" si="214">"kiss=""" &amp; JOIN(""" or kiss=""", FILTER($I:$I,$A:$A=$A212,J:J="1")) &amp; """"</f>
        <v>kiss="ska 180.400" or kiss="ska 180.420" or kiss="ska 180.440" or kiss="ska 180.480" or kiss="ska 180.500"</v>
      </c>
      <c r="Y212" s="27" t="str">
        <f t="shared" si="214"/>
        <v>kiss="ska 180.400" or kiss="ska 180.500"</v>
      </c>
      <c r="Z212" s="27" t="str">
        <f t="shared" si="214"/>
        <v>kiss="ska 180.400" or kiss="ska 180.500"</v>
      </c>
      <c r="AA212" s="27" t="str">
        <f t="shared" si="214"/>
        <v>kiss="ska 180.400" or kiss="ska 180.420" or kiss="ska 180.500"</v>
      </c>
      <c r="AB212" s="27" t="str">
        <f t="shared" si="214"/>
        <v>kiss="ska 180.400" or kiss="ska 180.500"</v>
      </c>
      <c r="AC212" s="27" t="str">
        <f t="shared" si="214"/>
        <v>kiss="ska 180.400" or kiss="ska 180.500"</v>
      </c>
      <c r="AD212" s="27" t="str">
        <f t="shared" si="214"/>
        <v>kiss="ska 180.400" or kiss="ska 180.500"</v>
      </c>
      <c r="AE212" s="27" t="str">
        <f t="shared" si="214"/>
        <v>kiss="ska 180.400" or kiss="ska 180.440" or kiss="ska 180.480" or kiss="ska 180.500"</v>
      </c>
      <c r="AF212" s="27" t="str">
        <f t="shared" si="214"/>
        <v>kiss="ska 180.400" or kiss="ska 180.440" or kiss="ska 180.500"</v>
      </c>
      <c r="AG212" s="27" t="str">
        <f t="shared" si="214"/>
        <v>kiss="ska 180.400" or kiss="ska 180.440" or kiss="ska 180.480" or kiss="ska 180.500"</v>
      </c>
      <c r="AH212" s="27" t="str">
        <f t="shared" si="214"/>
        <v>#N/A</v>
      </c>
      <c r="AI212" s="27" t="str">
        <f t="shared" si="214"/>
        <v>kiss="ska 180.480"</v>
      </c>
      <c r="AJ212" s="27" t="str">
        <f t="shared" si="214"/>
        <v>#N/A</v>
      </c>
      <c r="AK212" s="27" t="str">
        <f t="shared" si="214"/>
        <v>#N/A</v>
      </c>
      <c r="AL212" s="27" t="s">
        <v>5077</v>
      </c>
    </row>
    <row r="213" ht="12.0" customHeight="1">
      <c r="A213" s="20" t="s">
        <v>1057</v>
      </c>
      <c r="B213" s="19" t="str">
        <f>VLOOKUP(A213,SUB!A:B,2,FALSE)</f>
        <v>305.81</v>
      </c>
      <c r="C213" s="19" t="str">
        <f t="shared" si="3"/>
        <v>305.81</v>
      </c>
      <c r="D213" s="19" t="str">
        <f t="shared" si="9"/>
        <v>305.8X</v>
      </c>
      <c r="E213" s="19" t="str">
        <f t="shared" si="5"/>
        <v/>
      </c>
      <c r="F213" s="19" t="str">
        <f t="shared" si="6"/>
        <v>TRUE</v>
      </c>
      <c r="G213" s="19" t="str">
        <f t="shared" si="7"/>
        <v>0</v>
      </c>
      <c r="H213" s="20" t="s">
        <v>1057</v>
      </c>
      <c r="I213" s="20" t="s">
        <v>5140</v>
      </c>
      <c r="J213" s="20" t="s">
        <v>206</v>
      </c>
      <c r="Q213" s="20" t="s">
        <v>206</v>
      </c>
      <c r="R213" s="20" t="s">
        <v>206</v>
      </c>
      <c r="S213" s="20" t="s">
        <v>206</v>
      </c>
      <c r="X213" s="27" t="str">
        <f t="shared" ref="X213:AK213" si="215">"kiss=""" &amp; JOIN(""" or kiss=""", FILTER($I:$I,$A:$A=$A213,J:J="1")) &amp; """"</f>
        <v>kiss="ska 180.400" or kiss="ska 180.420" or kiss="ska 180.440" or kiss="ska 180.480" or kiss="ska 180.500"</v>
      </c>
      <c r="Y213" s="27" t="str">
        <f t="shared" si="215"/>
        <v>kiss="ska 180.400" or kiss="ska 180.500"</v>
      </c>
      <c r="Z213" s="27" t="str">
        <f t="shared" si="215"/>
        <v>kiss="ska 180.400" or kiss="ska 180.500"</v>
      </c>
      <c r="AA213" s="27" t="str">
        <f t="shared" si="215"/>
        <v>kiss="ska 180.400" or kiss="ska 180.420" or kiss="ska 180.500"</v>
      </c>
      <c r="AB213" s="27" t="str">
        <f t="shared" si="215"/>
        <v>kiss="ska 180.400" or kiss="ska 180.500"</v>
      </c>
      <c r="AC213" s="27" t="str">
        <f t="shared" si="215"/>
        <v>kiss="ska 180.400" or kiss="ska 180.500"</v>
      </c>
      <c r="AD213" s="27" t="str">
        <f t="shared" si="215"/>
        <v>kiss="ska 180.400" or kiss="ska 180.500"</v>
      </c>
      <c r="AE213" s="27" t="str">
        <f t="shared" si="215"/>
        <v>kiss="ska 180.400" or kiss="ska 180.440" or kiss="ska 180.480" or kiss="ska 180.500"</v>
      </c>
      <c r="AF213" s="27" t="str">
        <f t="shared" si="215"/>
        <v>kiss="ska 180.400" or kiss="ska 180.440" or kiss="ska 180.500"</v>
      </c>
      <c r="AG213" s="27" t="str">
        <f t="shared" si="215"/>
        <v>kiss="ska 180.400" or kiss="ska 180.440" or kiss="ska 180.480" or kiss="ska 180.500"</v>
      </c>
      <c r="AH213" s="27" t="str">
        <f t="shared" si="215"/>
        <v>#N/A</v>
      </c>
      <c r="AI213" s="27" t="str">
        <f t="shared" si="215"/>
        <v>kiss="ska 180.480"</v>
      </c>
      <c r="AJ213" s="27" t="str">
        <f t="shared" si="215"/>
        <v>#N/A</v>
      </c>
      <c r="AK213" s="27" t="str">
        <f t="shared" si="215"/>
        <v>#N/A</v>
      </c>
      <c r="AL213" s="27" t="s">
        <v>5077</v>
      </c>
    </row>
    <row r="214" ht="12.0" customHeight="1">
      <c r="A214" s="20" t="s">
        <v>1057</v>
      </c>
      <c r="B214" s="19" t="str">
        <f>VLOOKUP(A214,SUB!A:B,2,FALSE)</f>
        <v>305.81</v>
      </c>
      <c r="C214" s="19" t="str">
        <f t="shared" si="3"/>
        <v>305.81</v>
      </c>
      <c r="D214" s="19" t="str">
        <f t="shared" si="9"/>
        <v>305.8X</v>
      </c>
      <c r="E214" s="19" t="str">
        <f t="shared" si="5"/>
        <v/>
      </c>
      <c r="F214" s="19" t="str">
        <f t="shared" si="6"/>
        <v>TRUE</v>
      </c>
      <c r="G214" s="19" t="str">
        <f t="shared" si="7"/>
        <v>0</v>
      </c>
      <c r="H214" s="20" t="s">
        <v>1057</v>
      </c>
      <c r="I214" s="20" t="s">
        <v>5159</v>
      </c>
      <c r="J214" s="20" t="s">
        <v>206</v>
      </c>
      <c r="Q214" s="20" t="s">
        <v>206</v>
      </c>
      <c r="S214" s="20" t="s">
        <v>206</v>
      </c>
      <c r="U214" s="20" t="s">
        <v>206</v>
      </c>
      <c r="X214" s="27" t="str">
        <f t="shared" ref="X214:AK214" si="216">"kiss=""" &amp; JOIN(""" or kiss=""", FILTER($I:$I,$A:$A=$A214,J:J="1")) &amp; """"</f>
        <v>kiss="ska 180.400" or kiss="ska 180.420" or kiss="ska 180.440" or kiss="ska 180.480" or kiss="ska 180.500"</v>
      </c>
      <c r="Y214" s="27" t="str">
        <f t="shared" si="216"/>
        <v>kiss="ska 180.400" or kiss="ska 180.500"</v>
      </c>
      <c r="Z214" s="27" t="str">
        <f t="shared" si="216"/>
        <v>kiss="ska 180.400" or kiss="ska 180.500"</v>
      </c>
      <c r="AA214" s="27" t="str">
        <f t="shared" si="216"/>
        <v>kiss="ska 180.400" or kiss="ska 180.420" or kiss="ska 180.500"</v>
      </c>
      <c r="AB214" s="27" t="str">
        <f t="shared" si="216"/>
        <v>kiss="ska 180.400" or kiss="ska 180.500"</v>
      </c>
      <c r="AC214" s="27" t="str">
        <f t="shared" si="216"/>
        <v>kiss="ska 180.400" or kiss="ska 180.500"</v>
      </c>
      <c r="AD214" s="27" t="str">
        <f t="shared" si="216"/>
        <v>kiss="ska 180.400" or kiss="ska 180.500"</v>
      </c>
      <c r="AE214" s="27" t="str">
        <f t="shared" si="216"/>
        <v>kiss="ska 180.400" or kiss="ska 180.440" or kiss="ska 180.480" or kiss="ska 180.500"</v>
      </c>
      <c r="AF214" s="27" t="str">
        <f t="shared" si="216"/>
        <v>kiss="ska 180.400" or kiss="ska 180.440" or kiss="ska 180.500"</v>
      </c>
      <c r="AG214" s="27" t="str">
        <f t="shared" si="216"/>
        <v>kiss="ska 180.400" or kiss="ska 180.440" or kiss="ska 180.480" or kiss="ska 180.500"</v>
      </c>
      <c r="AH214" s="27" t="str">
        <f t="shared" si="216"/>
        <v>#N/A</v>
      </c>
      <c r="AI214" s="27" t="str">
        <f t="shared" si="216"/>
        <v>kiss="ska 180.480"</v>
      </c>
      <c r="AJ214" s="27" t="str">
        <f t="shared" si="216"/>
        <v>#N/A</v>
      </c>
      <c r="AK214" s="27" t="str">
        <f t="shared" si="216"/>
        <v>#N/A</v>
      </c>
      <c r="AL214" s="27" t="s">
        <v>5077</v>
      </c>
    </row>
    <row r="215" ht="12.0" customHeight="1">
      <c r="A215" s="20" t="s">
        <v>1057</v>
      </c>
      <c r="B215" s="19" t="str">
        <f>VLOOKUP(A215,SUB!A:B,2,FALSE)</f>
        <v>305.81</v>
      </c>
      <c r="C215" s="19" t="str">
        <f t="shared" si="3"/>
        <v>305.81</v>
      </c>
      <c r="D215" s="19" t="str">
        <f t="shared" si="9"/>
        <v>305.8X</v>
      </c>
      <c r="E215" s="19" t="str">
        <f t="shared" si="5"/>
        <v/>
      </c>
      <c r="F215" s="19" t="str">
        <f t="shared" si="6"/>
        <v>TRUE</v>
      </c>
      <c r="G215" s="19" t="str">
        <f t="shared" si="7"/>
        <v>0</v>
      </c>
      <c r="H215" s="20" t="s">
        <v>1057</v>
      </c>
      <c r="I215" s="20" t="s">
        <v>5188</v>
      </c>
      <c r="J215" s="20" t="s">
        <v>206</v>
      </c>
      <c r="K215" s="20" t="s">
        <v>206</v>
      </c>
      <c r="L215" s="20" t="s">
        <v>206</v>
      </c>
      <c r="M215" s="20" t="s">
        <v>206</v>
      </c>
      <c r="N215" s="20" t="s">
        <v>206</v>
      </c>
      <c r="O215" s="20" t="s">
        <v>206</v>
      </c>
      <c r="P215" s="20" t="s">
        <v>206</v>
      </c>
      <c r="Q215" s="20" t="s">
        <v>206</v>
      </c>
      <c r="R215" s="20" t="s">
        <v>206</v>
      </c>
      <c r="S215" s="20" t="s">
        <v>206</v>
      </c>
      <c r="X215" s="27" t="str">
        <f t="shared" ref="X215:AK215" si="217">"kiss=""" &amp; JOIN(""" or kiss=""", FILTER($I:$I,$A:$A=$A215,J:J="1")) &amp; """"</f>
        <v>kiss="ska 180.400" or kiss="ska 180.420" or kiss="ska 180.440" or kiss="ska 180.480" or kiss="ska 180.500"</v>
      </c>
      <c r="Y215" s="27" t="str">
        <f t="shared" si="217"/>
        <v>kiss="ska 180.400" or kiss="ska 180.500"</v>
      </c>
      <c r="Z215" s="27" t="str">
        <f t="shared" si="217"/>
        <v>kiss="ska 180.400" or kiss="ska 180.500"</v>
      </c>
      <c r="AA215" s="27" t="str">
        <f t="shared" si="217"/>
        <v>kiss="ska 180.400" or kiss="ska 180.420" or kiss="ska 180.500"</v>
      </c>
      <c r="AB215" s="27" t="str">
        <f t="shared" si="217"/>
        <v>kiss="ska 180.400" or kiss="ska 180.500"</v>
      </c>
      <c r="AC215" s="27" t="str">
        <f t="shared" si="217"/>
        <v>kiss="ska 180.400" or kiss="ska 180.500"</v>
      </c>
      <c r="AD215" s="27" t="str">
        <f t="shared" si="217"/>
        <v>kiss="ska 180.400" or kiss="ska 180.500"</v>
      </c>
      <c r="AE215" s="27" t="str">
        <f t="shared" si="217"/>
        <v>kiss="ska 180.400" or kiss="ska 180.440" or kiss="ska 180.480" or kiss="ska 180.500"</v>
      </c>
      <c r="AF215" s="27" t="str">
        <f t="shared" si="217"/>
        <v>kiss="ska 180.400" or kiss="ska 180.440" or kiss="ska 180.500"</v>
      </c>
      <c r="AG215" s="27" t="str">
        <f t="shared" si="217"/>
        <v>kiss="ska 180.400" or kiss="ska 180.440" or kiss="ska 180.480" or kiss="ska 180.500"</v>
      </c>
      <c r="AH215" s="27" t="str">
        <f t="shared" si="217"/>
        <v>#N/A</v>
      </c>
      <c r="AI215" s="27" t="str">
        <f t="shared" si="217"/>
        <v>kiss="ska 180.480"</v>
      </c>
      <c r="AJ215" s="27" t="str">
        <f t="shared" si="217"/>
        <v>#N/A</v>
      </c>
      <c r="AK215" s="27" t="str">
        <f t="shared" si="217"/>
        <v>#N/A</v>
      </c>
      <c r="AL215" s="27" t="s">
        <v>5077</v>
      </c>
    </row>
    <row r="216" ht="12.0" customHeight="1">
      <c r="A216" s="20" t="s">
        <v>1063</v>
      </c>
      <c r="B216" s="19" t="str">
        <f>VLOOKUP(A216,SUB!A:B,2,FALSE)</f>
        <v>305.82</v>
      </c>
      <c r="C216" s="19" t="str">
        <f t="shared" si="3"/>
        <v>305.82</v>
      </c>
      <c r="D216" s="19" t="str">
        <f t="shared" si="9"/>
        <v>305.8X</v>
      </c>
      <c r="E216" s="19" t="str">
        <f t="shared" si="5"/>
        <v/>
      </c>
      <c r="F216" s="19" t="str">
        <f t="shared" si="6"/>
        <v>TRUE</v>
      </c>
      <c r="G216" s="19" t="str">
        <f t="shared" si="7"/>
        <v>0</v>
      </c>
      <c r="H216" s="20" t="s">
        <v>1063</v>
      </c>
      <c r="I216" s="20" t="s">
        <v>5216</v>
      </c>
      <c r="J216" s="20" t="s">
        <v>206</v>
      </c>
      <c r="K216" s="20" t="s">
        <v>206</v>
      </c>
      <c r="L216" s="20" t="s">
        <v>206</v>
      </c>
      <c r="M216" s="20" t="s">
        <v>206</v>
      </c>
      <c r="N216" s="20" t="s">
        <v>206</v>
      </c>
      <c r="O216" s="20" t="s">
        <v>206</v>
      </c>
      <c r="P216" s="20" t="s">
        <v>206</v>
      </c>
      <c r="Q216" s="20" t="s">
        <v>206</v>
      </c>
      <c r="R216" s="20" t="s">
        <v>206</v>
      </c>
      <c r="S216" s="20" t="s">
        <v>206</v>
      </c>
      <c r="X216" s="27" t="str">
        <f t="shared" ref="X216:AK216" si="218">"kiss=""" &amp; JOIN(""" or kiss=""", FILTER($I:$I,$A:$A=$A216,J:J="1")) &amp; """"</f>
        <v>kiss="ska 310.400"</v>
      </c>
      <c r="Y216" s="27" t="str">
        <f t="shared" si="218"/>
        <v>kiss="ska 310.400"</v>
      </c>
      <c r="Z216" s="27" t="str">
        <f t="shared" si="218"/>
        <v>kiss="ska 310.400"</v>
      </c>
      <c r="AA216" s="27" t="str">
        <f t="shared" si="218"/>
        <v>kiss="ska 310.400"</v>
      </c>
      <c r="AB216" s="27" t="str">
        <f t="shared" si="218"/>
        <v>kiss="ska 310.400"</v>
      </c>
      <c r="AC216" s="27" t="str">
        <f t="shared" si="218"/>
        <v>kiss="ska 310.400"</v>
      </c>
      <c r="AD216" s="27" t="str">
        <f t="shared" si="218"/>
        <v>kiss="ska 310.400"</v>
      </c>
      <c r="AE216" s="27" t="str">
        <f t="shared" si="218"/>
        <v>kiss="ska 310.400"</v>
      </c>
      <c r="AF216" s="27" t="str">
        <f t="shared" si="218"/>
        <v>kiss="ska 310.400"</v>
      </c>
      <c r="AG216" s="27" t="str">
        <f t="shared" si="218"/>
        <v>kiss="ska 310.400"</v>
      </c>
      <c r="AH216" s="27" t="str">
        <f t="shared" si="218"/>
        <v>#N/A</v>
      </c>
      <c r="AI216" s="27" t="str">
        <f t="shared" si="218"/>
        <v>#N/A</v>
      </c>
      <c r="AJ216" s="27" t="str">
        <f t="shared" si="218"/>
        <v>#N/A</v>
      </c>
      <c r="AK216" s="27" t="str">
        <f t="shared" si="218"/>
        <v>#N/A</v>
      </c>
      <c r="AL216" s="27" t="s">
        <v>5232</v>
      </c>
    </row>
    <row r="217" ht="12.0" customHeight="1">
      <c r="A217" s="20" t="s">
        <v>1065</v>
      </c>
      <c r="B217" s="19" t="str">
        <f>VLOOKUP(A217,SUB!A:B,2,FALSE)</f>
        <v>305.83</v>
      </c>
      <c r="C217" s="19" t="str">
        <f t="shared" si="3"/>
        <v>305.83</v>
      </c>
      <c r="D217" s="19" t="str">
        <f t="shared" si="9"/>
        <v>305.8X</v>
      </c>
      <c r="E217" s="19" t="str">
        <f t="shared" si="5"/>
        <v/>
      </c>
      <c r="F217" s="19" t="str">
        <f t="shared" si="6"/>
        <v>TRUE</v>
      </c>
      <c r="G217" s="19" t="str">
        <f t="shared" si="7"/>
        <v>0</v>
      </c>
      <c r="H217" s="20" t="s">
        <v>1065</v>
      </c>
      <c r="I217" s="20" t="s">
        <v>5240</v>
      </c>
      <c r="J217" s="20" t="s">
        <v>206</v>
      </c>
      <c r="K217" s="20" t="s">
        <v>206</v>
      </c>
      <c r="L217" s="20" t="s">
        <v>206</v>
      </c>
      <c r="M217" s="20" t="s">
        <v>206</v>
      </c>
      <c r="N217" s="20" t="s">
        <v>206</v>
      </c>
      <c r="P217" s="20" t="s">
        <v>206</v>
      </c>
      <c r="Q217" s="20" t="s">
        <v>206</v>
      </c>
      <c r="R217" s="20" t="s">
        <v>206</v>
      </c>
      <c r="S217" s="20" t="s">
        <v>206</v>
      </c>
      <c r="X217" s="27" t="str">
        <f t="shared" ref="X217:AK217" si="219">"kiss=""" &amp; JOIN(""" or kiss=""", FILTER($I:$I,$A:$A=$A217,J:J="1")) &amp; """"</f>
        <v>kiss="ska 441.400"</v>
      </c>
      <c r="Y217" s="27" t="str">
        <f t="shared" si="219"/>
        <v>kiss="ska 441.400"</v>
      </c>
      <c r="Z217" s="27" t="str">
        <f t="shared" si="219"/>
        <v>kiss="ska 441.400"</v>
      </c>
      <c r="AA217" s="27" t="str">
        <f t="shared" si="219"/>
        <v>kiss="ska 441.400"</v>
      </c>
      <c r="AB217" s="27" t="str">
        <f t="shared" si="219"/>
        <v>kiss="ska 441.400"</v>
      </c>
      <c r="AC217" s="27" t="str">
        <f t="shared" si="219"/>
        <v>#N/A</v>
      </c>
      <c r="AD217" s="27" t="str">
        <f t="shared" si="219"/>
        <v>kiss="ska 441.400"</v>
      </c>
      <c r="AE217" s="27" t="str">
        <f t="shared" si="219"/>
        <v>kiss="ska 441.400"</v>
      </c>
      <c r="AF217" s="27" t="str">
        <f t="shared" si="219"/>
        <v>kiss="ska 441.400"</v>
      </c>
      <c r="AG217" s="27" t="str">
        <f t="shared" si="219"/>
        <v>kiss="ska 441.400"</v>
      </c>
      <c r="AH217" s="27" t="str">
        <f t="shared" si="219"/>
        <v>#N/A</v>
      </c>
      <c r="AI217" s="27" t="str">
        <f t="shared" si="219"/>
        <v>#N/A</v>
      </c>
      <c r="AJ217" s="27" t="str">
        <f t="shared" si="219"/>
        <v>#N/A</v>
      </c>
      <c r="AK217" s="27" t="str">
        <f t="shared" si="219"/>
        <v>#N/A</v>
      </c>
      <c r="AL217" s="27" t="s">
        <v>5262</v>
      </c>
    </row>
    <row r="218" ht="12.0" customHeight="1">
      <c r="A218" s="20" t="s">
        <v>1068</v>
      </c>
      <c r="B218" s="19" t="str">
        <f>VLOOKUP(A218,SUB!A:B,2,FALSE)</f>
        <v>305.84</v>
      </c>
      <c r="C218" s="19" t="str">
        <f t="shared" si="3"/>
        <v>305.84</v>
      </c>
      <c r="D218" s="19" t="str">
        <f t="shared" si="9"/>
        <v>305.8X</v>
      </c>
      <c r="E218" s="19" t="str">
        <f t="shared" si="5"/>
        <v/>
      </c>
      <c r="F218" s="19" t="str">
        <f t="shared" si="6"/>
        <v>TRUE</v>
      </c>
      <c r="G218" s="19" t="str">
        <f t="shared" si="7"/>
        <v>0</v>
      </c>
      <c r="H218" s="20" t="s">
        <v>1068</v>
      </c>
      <c r="I218" s="20" t="s">
        <v>5268</v>
      </c>
      <c r="J218" s="20" t="s">
        <v>206</v>
      </c>
      <c r="K218" s="20" t="s">
        <v>206</v>
      </c>
      <c r="L218" s="20" t="s">
        <v>206</v>
      </c>
      <c r="M218" s="20" t="s">
        <v>206</v>
      </c>
      <c r="N218" s="20" t="s">
        <v>206</v>
      </c>
      <c r="O218" s="20" t="s">
        <v>206</v>
      </c>
      <c r="P218" s="20" t="s">
        <v>206</v>
      </c>
      <c r="Q218" s="20" t="s">
        <v>206</v>
      </c>
      <c r="R218" s="20" t="s">
        <v>206</v>
      </c>
      <c r="S218" s="20" t="s">
        <v>206</v>
      </c>
      <c r="U218" s="20" t="s">
        <v>206</v>
      </c>
      <c r="X218" s="27" t="str">
        <f t="shared" ref="X218:AK218" si="220">"kiss=""" &amp; JOIN(""" or kiss=""", FILTER($I:$I,$A:$A=$A218,J:J="1")) &amp; """"</f>
        <v>kiss="ska 586.100" or kiss="ska 586.600"</v>
      </c>
      <c r="Y218" s="27" t="str">
        <f t="shared" si="220"/>
        <v>kiss="ska 586.100" or kiss="ska 586.400"</v>
      </c>
      <c r="Z218" s="27" t="str">
        <f t="shared" si="220"/>
        <v>kiss="ska 586.100" or kiss="ska 586.400"</v>
      </c>
      <c r="AA218" s="27" t="str">
        <f t="shared" si="220"/>
        <v>kiss="ska 586.100" or kiss="ska 586.200"</v>
      </c>
      <c r="AB218" s="27" t="str">
        <f t="shared" si="220"/>
        <v>kiss="ska 586.100"</v>
      </c>
      <c r="AC218" s="27" t="str">
        <f t="shared" si="220"/>
        <v>kiss="ska 586.100"</v>
      </c>
      <c r="AD218" s="27" t="str">
        <f t="shared" si="220"/>
        <v>kiss="ska 586.100"</v>
      </c>
      <c r="AE218" s="27" t="str">
        <f t="shared" si="220"/>
        <v>kiss="ska 586.100" or kiss="ska 586.600" or kiss="ska 586.400"</v>
      </c>
      <c r="AF218" s="27" t="str">
        <f t="shared" si="220"/>
        <v>kiss="ska 586.100" or kiss="ska 586.400"</v>
      </c>
      <c r="AG218" s="27" t="str">
        <f t="shared" si="220"/>
        <v>kiss="ska 586.100" or kiss="ska 586.600" or kiss="ska 586.400"</v>
      </c>
      <c r="AH218" s="27" t="str">
        <f t="shared" si="220"/>
        <v>#N/A</v>
      </c>
      <c r="AI218" s="27" t="str">
        <f t="shared" si="220"/>
        <v>kiss="ska 586.100" or kiss="ska 586.600"</v>
      </c>
      <c r="AJ218" s="27" t="str">
        <f t="shared" si="220"/>
        <v>#N/A</v>
      </c>
      <c r="AK218" s="27" t="str">
        <f t="shared" si="220"/>
        <v>#N/A</v>
      </c>
      <c r="AL218" s="27" t="s">
        <v>5294</v>
      </c>
    </row>
    <row r="219" ht="12.0" customHeight="1">
      <c r="A219" s="20" t="s">
        <v>1068</v>
      </c>
      <c r="B219" s="19" t="str">
        <f>VLOOKUP(A219,SUB!A:B,2,FALSE)</f>
        <v>305.84</v>
      </c>
      <c r="C219" s="19" t="str">
        <f t="shared" si="3"/>
        <v>305.84</v>
      </c>
      <c r="D219" s="19" t="str">
        <f t="shared" si="9"/>
        <v>305.8X</v>
      </c>
      <c r="E219" s="19" t="str">
        <f t="shared" si="5"/>
        <v/>
      </c>
      <c r="F219" s="19" t="str">
        <f t="shared" si="6"/>
        <v>TRUE</v>
      </c>
      <c r="G219" s="19" t="str">
        <f t="shared" si="7"/>
        <v>0</v>
      </c>
      <c r="H219" s="20" t="s">
        <v>1068</v>
      </c>
      <c r="I219" s="20" t="s">
        <v>5306</v>
      </c>
      <c r="M219" s="20" t="s">
        <v>206</v>
      </c>
      <c r="X219" s="27" t="str">
        <f t="shared" ref="X219:AK219" si="221">"kiss=""" &amp; JOIN(""" or kiss=""", FILTER($I:$I,$A:$A=$A219,J:J="1")) &amp; """"</f>
        <v>kiss="ska 586.100" or kiss="ska 586.600"</v>
      </c>
      <c r="Y219" s="27" t="str">
        <f t="shared" si="221"/>
        <v>kiss="ska 586.100" or kiss="ska 586.400"</v>
      </c>
      <c r="Z219" s="27" t="str">
        <f t="shared" si="221"/>
        <v>kiss="ska 586.100" or kiss="ska 586.400"</v>
      </c>
      <c r="AA219" s="27" t="str">
        <f t="shared" si="221"/>
        <v>kiss="ska 586.100" or kiss="ska 586.200"</v>
      </c>
      <c r="AB219" s="27" t="str">
        <f t="shared" si="221"/>
        <v>kiss="ska 586.100"</v>
      </c>
      <c r="AC219" s="27" t="str">
        <f t="shared" si="221"/>
        <v>kiss="ska 586.100"</v>
      </c>
      <c r="AD219" s="27" t="str">
        <f t="shared" si="221"/>
        <v>kiss="ska 586.100"</v>
      </c>
      <c r="AE219" s="27" t="str">
        <f t="shared" si="221"/>
        <v>kiss="ska 586.100" or kiss="ska 586.600" or kiss="ska 586.400"</v>
      </c>
      <c r="AF219" s="27" t="str">
        <f t="shared" si="221"/>
        <v>kiss="ska 586.100" or kiss="ska 586.400"</v>
      </c>
      <c r="AG219" s="27" t="str">
        <f t="shared" si="221"/>
        <v>kiss="ska 586.100" or kiss="ska 586.600" or kiss="ska 586.400"</v>
      </c>
      <c r="AH219" s="27" t="str">
        <f t="shared" si="221"/>
        <v>#N/A</v>
      </c>
      <c r="AI219" s="27" t="str">
        <f t="shared" si="221"/>
        <v>kiss="ska 586.100" or kiss="ska 586.600"</v>
      </c>
      <c r="AJ219" s="27" t="str">
        <f t="shared" si="221"/>
        <v>#N/A</v>
      </c>
      <c r="AK219" s="27" t="str">
        <f t="shared" si="221"/>
        <v>#N/A</v>
      </c>
      <c r="AL219" s="27" t="s">
        <v>5294</v>
      </c>
    </row>
    <row r="220" ht="12.0" customHeight="1">
      <c r="A220" s="20" t="s">
        <v>1068</v>
      </c>
      <c r="B220" s="19" t="str">
        <f>VLOOKUP(A220,SUB!A:B,2,FALSE)</f>
        <v>305.84</v>
      </c>
      <c r="C220" s="19" t="str">
        <f t="shared" si="3"/>
        <v>305.84</v>
      </c>
      <c r="D220" s="19" t="str">
        <f t="shared" si="9"/>
        <v>305.8X</v>
      </c>
      <c r="E220" s="19" t="str">
        <f t="shared" si="5"/>
        <v/>
      </c>
      <c r="F220" s="19" t="str">
        <f t="shared" si="6"/>
        <v>TRUE</v>
      </c>
      <c r="G220" s="19" t="str">
        <f t="shared" si="7"/>
        <v>0</v>
      </c>
      <c r="H220" s="20" t="s">
        <v>1068</v>
      </c>
      <c r="I220" s="20" t="s">
        <v>5339</v>
      </c>
      <c r="J220" s="20" t="s">
        <v>206</v>
      </c>
      <c r="Q220" s="20" t="s">
        <v>206</v>
      </c>
      <c r="S220" s="20" t="s">
        <v>206</v>
      </c>
      <c r="U220" s="20" t="s">
        <v>206</v>
      </c>
      <c r="X220" s="27" t="str">
        <f t="shared" ref="X220:AK220" si="222">"kiss=""" &amp; JOIN(""" or kiss=""", FILTER($I:$I,$A:$A=$A220,J:J="1")) &amp; """"</f>
        <v>kiss="ska 586.100" or kiss="ska 586.600"</v>
      </c>
      <c r="Y220" s="27" t="str">
        <f t="shared" si="222"/>
        <v>kiss="ska 586.100" or kiss="ska 586.400"</v>
      </c>
      <c r="Z220" s="27" t="str">
        <f t="shared" si="222"/>
        <v>kiss="ska 586.100" or kiss="ska 586.400"</v>
      </c>
      <c r="AA220" s="27" t="str">
        <f t="shared" si="222"/>
        <v>kiss="ska 586.100" or kiss="ska 586.200"</v>
      </c>
      <c r="AB220" s="27" t="str">
        <f t="shared" si="222"/>
        <v>kiss="ska 586.100"</v>
      </c>
      <c r="AC220" s="27" t="str">
        <f t="shared" si="222"/>
        <v>kiss="ska 586.100"</v>
      </c>
      <c r="AD220" s="27" t="str">
        <f t="shared" si="222"/>
        <v>kiss="ska 586.100"</v>
      </c>
      <c r="AE220" s="27" t="str">
        <f t="shared" si="222"/>
        <v>kiss="ska 586.100" or kiss="ska 586.600" or kiss="ska 586.400"</v>
      </c>
      <c r="AF220" s="27" t="str">
        <f t="shared" si="222"/>
        <v>kiss="ska 586.100" or kiss="ska 586.400"</v>
      </c>
      <c r="AG220" s="27" t="str">
        <f t="shared" si="222"/>
        <v>kiss="ska 586.100" or kiss="ska 586.600" or kiss="ska 586.400"</v>
      </c>
      <c r="AH220" s="27" t="str">
        <f t="shared" si="222"/>
        <v>#N/A</v>
      </c>
      <c r="AI220" s="27" t="str">
        <f t="shared" si="222"/>
        <v>kiss="ska 586.100" or kiss="ska 586.600"</v>
      </c>
      <c r="AJ220" s="27" t="str">
        <f t="shared" si="222"/>
        <v>#N/A</v>
      </c>
      <c r="AK220" s="27" t="str">
        <f t="shared" si="222"/>
        <v>#N/A</v>
      </c>
      <c r="AL220" s="27" t="s">
        <v>5294</v>
      </c>
    </row>
    <row r="221" ht="12.0" customHeight="1">
      <c r="A221" s="20" t="s">
        <v>1068</v>
      </c>
      <c r="B221" s="19" t="str">
        <f>VLOOKUP(A221,SUB!A:B,2,FALSE)</f>
        <v>305.84</v>
      </c>
      <c r="C221" s="19" t="str">
        <f t="shared" si="3"/>
        <v>305.84</v>
      </c>
      <c r="D221" s="19" t="str">
        <f t="shared" si="9"/>
        <v>305.8X</v>
      </c>
      <c r="E221" s="19" t="str">
        <f t="shared" si="5"/>
        <v/>
      </c>
      <c r="F221" s="19" t="str">
        <f t="shared" si="6"/>
        <v>TRUE</v>
      </c>
      <c r="G221" s="19" t="str">
        <f t="shared" si="7"/>
        <v>0</v>
      </c>
      <c r="H221" s="20" t="s">
        <v>1068</v>
      </c>
      <c r="I221" s="20" t="s">
        <v>5371</v>
      </c>
      <c r="K221" s="20" t="s">
        <v>206</v>
      </c>
      <c r="L221" s="20" t="s">
        <v>206</v>
      </c>
      <c r="Q221" s="20" t="s">
        <v>206</v>
      </c>
      <c r="R221" s="20" t="s">
        <v>206</v>
      </c>
      <c r="S221" s="20" t="s">
        <v>206</v>
      </c>
      <c r="X221" s="27" t="str">
        <f t="shared" ref="X221:AK221" si="223">"kiss=""" &amp; JOIN(""" or kiss=""", FILTER($I:$I,$A:$A=$A221,J:J="1")) &amp; """"</f>
        <v>kiss="ska 586.100" or kiss="ska 586.600"</v>
      </c>
      <c r="Y221" s="27" t="str">
        <f t="shared" si="223"/>
        <v>kiss="ska 586.100" or kiss="ska 586.400"</v>
      </c>
      <c r="Z221" s="27" t="str">
        <f t="shared" si="223"/>
        <v>kiss="ska 586.100" or kiss="ska 586.400"</v>
      </c>
      <c r="AA221" s="27" t="str">
        <f t="shared" si="223"/>
        <v>kiss="ska 586.100" or kiss="ska 586.200"</v>
      </c>
      <c r="AB221" s="27" t="str">
        <f t="shared" si="223"/>
        <v>kiss="ska 586.100"</v>
      </c>
      <c r="AC221" s="27" t="str">
        <f t="shared" si="223"/>
        <v>kiss="ska 586.100"</v>
      </c>
      <c r="AD221" s="27" t="str">
        <f t="shared" si="223"/>
        <v>kiss="ska 586.100"</v>
      </c>
      <c r="AE221" s="27" t="str">
        <f t="shared" si="223"/>
        <v>kiss="ska 586.100" or kiss="ska 586.600" or kiss="ska 586.400"</v>
      </c>
      <c r="AF221" s="27" t="str">
        <f t="shared" si="223"/>
        <v>kiss="ska 586.100" or kiss="ska 586.400"</v>
      </c>
      <c r="AG221" s="27" t="str">
        <f t="shared" si="223"/>
        <v>kiss="ska 586.100" or kiss="ska 586.600" or kiss="ska 586.400"</v>
      </c>
      <c r="AH221" s="27" t="str">
        <f t="shared" si="223"/>
        <v>#N/A</v>
      </c>
      <c r="AI221" s="27" t="str">
        <f t="shared" si="223"/>
        <v>kiss="ska 586.100" or kiss="ska 586.600"</v>
      </c>
      <c r="AJ221" s="27" t="str">
        <f t="shared" si="223"/>
        <v>#N/A</v>
      </c>
      <c r="AK221" s="27" t="str">
        <f t="shared" si="223"/>
        <v>#N/A</v>
      </c>
      <c r="AL221" s="27" t="s">
        <v>5294</v>
      </c>
    </row>
    <row r="222" ht="12.0" customHeight="1">
      <c r="A222" s="20" t="s">
        <v>1070</v>
      </c>
      <c r="B222" s="19" t="str">
        <f>VLOOKUP(A222,SUB!A:B,2,FALSE)</f>
        <v>305.85</v>
      </c>
      <c r="C222" s="19" t="str">
        <f t="shared" si="3"/>
        <v>305.85</v>
      </c>
      <c r="D222" s="19" t="str">
        <f t="shared" si="9"/>
        <v>305.8X</v>
      </c>
      <c r="E222" s="19" t="str">
        <f t="shared" si="5"/>
        <v/>
      </c>
      <c r="F222" s="19" t="str">
        <f t="shared" si="6"/>
        <v>TRUE</v>
      </c>
      <c r="G222" s="19" t="str">
        <f t="shared" si="7"/>
        <v>0</v>
      </c>
      <c r="H222" s="20" t="s">
        <v>1070</v>
      </c>
      <c r="I222" s="20" t="s">
        <v>5268</v>
      </c>
      <c r="J222" s="20" t="s">
        <v>206</v>
      </c>
      <c r="K222" s="20" t="s">
        <v>206</v>
      </c>
      <c r="L222" s="20" t="s">
        <v>206</v>
      </c>
      <c r="M222" s="20" t="s">
        <v>206</v>
      </c>
      <c r="N222" s="20" t="s">
        <v>206</v>
      </c>
      <c r="O222" s="20" t="s">
        <v>206</v>
      </c>
      <c r="P222" s="20" t="s">
        <v>206</v>
      </c>
      <c r="Q222" s="20" t="s">
        <v>206</v>
      </c>
      <c r="R222" s="20" t="s">
        <v>206</v>
      </c>
      <c r="S222" s="20" t="s">
        <v>206</v>
      </c>
      <c r="U222" s="20" t="s">
        <v>206</v>
      </c>
      <c r="X222" s="27" t="str">
        <f t="shared" ref="X222:AK222" si="224">"kiss=""" &amp; JOIN(""" or kiss=""", FILTER($I:$I,$A:$A=$A222,J:J="1")) &amp; """"</f>
        <v>kiss="ska 586.100"</v>
      </c>
      <c r="Y222" s="27" t="str">
        <f t="shared" si="224"/>
        <v>kiss="ska 586.100" or kiss="ska 810*"</v>
      </c>
      <c r="Z222" s="27" t="str">
        <f t="shared" si="224"/>
        <v>kiss="ska 586.100" or kiss="ska 810*"</v>
      </c>
      <c r="AA222" s="27" t="str">
        <f t="shared" si="224"/>
        <v>kiss="ska 586.100" or kiss="ska 586.200" or kiss="ska 810*"</v>
      </c>
      <c r="AB222" s="27" t="str">
        <f t="shared" si="224"/>
        <v>kiss="ska 586.100" or kiss="ska 810*"</v>
      </c>
      <c r="AC222" s="27" t="str">
        <f t="shared" si="224"/>
        <v>kiss="ska 586.100" or kiss="ska 810*"</v>
      </c>
      <c r="AD222" s="27" t="str">
        <f t="shared" si="224"/>
        <v>kiss="ska 586.100" or kiss="ska 810*"</v>
      </c>
      <c r="AE222" s="27" t="str">
        <f t="shared" si="224"/>
        <v>kiss="ska 586.100" or kiss="ska 586.600" or kiss="ska 810*"</v>
      </c>
      <c r="AF222" s="27" t="str">
        <f t="shared" si="224"/>
        <v>kiss="ska 586.100" or kiss="ska 810*"</v>
      </c>
      <c r="AG222" s="27" t="str">
        <f t="shared" si="224"/>
        <v>kiss="ska 586.100" or kiss="ska 586.600" or kiss="ska 810*"</v>
      </c>
      <c r="AH222" s="27" t="str">
        <f t="shared" si="224"/>
        <v>#N/A</v>
      </c>
      <c r="AI222" s="27" t="str">
        <f t="shared" si="224"/>
        <v>kiss="ska 586.100" or kiss="ska 586.600"</v>
      </c>
      <c r="AJ222" s="27" t="str">
        <f t="shared" si="224"/>
        <v>#N/A</v>
      </c>
      <c r="AK222" s="27" t="str">
        <f t="shared" si="224"/>
        <v>#N/A</v>
      </c>
      <c r="AL222" s="27" t="s">
        <v>5412</v>
      </c>
    </row>
    <row r="223" ht="12.0" customHeight="1">
      <c r="A223" s="20" t="s">
        <v>1070</v>
      </c>
      <c r="B223" s="19" t="str">
        <f>VLOOKUP(A223,SUB!A:B,2,FALSE)</f>
        <v>305.85</v>
      </c>
      <c r="C223" s="19" t="str">
        <f t="shared" si="3"/>
        <v>305.85</v>
      </c>
      <c r="D223" s="19" t="str">
        <f t="shared" si="9"/>
        <v>305.8X</v>
      </c>
      <c r="E223" s="19" t="str">
        <f t="shared" si="5"/>
        <v/>
      </c>
      <c r="F223" s="19" t="str">
        <f t="shared" si="6"/>
        <v>TRUE</v>
      </c>
      <c r="G223" s="19" t="str">
        <f t="shared" si="7"/>
        <v>0</v>
      </c>
      <c r="H223" s="20" t="s">
        <v>1070</v>
      </c>
      <c r="I223" s="20" t="s">
        <v>5306</v>
      </c>
      <c r="M223" s="20" t="s">
        <v>206</v>
      </c>
      <c r="X223" s="27" t="str">
        <f t="shared" ref="X223:AK223" si="225">"kiss=""" &amp; JOIN(""" or kiss=""", FILTER($I:$I,$A:$A=$A223,J:J="1")) &amp; """"</f>
        <v>kiss="ska 586.100"</v>
      </c>
      <c r="Y223" s="27" t="str">
        <f t="shared" si="225"/>
        <v>kiss="ska 586.100" or kiss="ska 810*"</v>
      </c>
      <c r="Z223" s="27" t="str">
        <f t="shared" si="225"/>
        <v>kiss="ska 586.100" or kiss="ska 810*"</v>
      </c>
      <c r="AA223" s="27" t="str">
        <f t="shared" si="225"/>
        <v>kiss="ska 586.100" or kiss="ska 586.200" or kiss="ska 810*"</v>
      </c>
      <c r="AB223" s="27" t="str">
        <f t="shared" si="225"/>
        <v>kiss="ska 586.100" or kiss="ska 810*"</v>
      </c>
      <c r="AC223" s="27" t="str">
        <f t="shared" si="225"/>
        <v>kiss="ska 586.100" or kiss="ska 810*"</v>
      </c>
      <c r="AD223" s="27" t="str">
        <f t="shared" si="225"/>
        <v>kiss="ska 586.100" or kiss="ska 810*"</v>
      </c>
      <c r="AE223" s="27" t="str">
        <f t="shared" si="225"/>
        <v>kiss="ska 586.100" or kiss="ska 586.600" or kiss="ska 810*"</v>
      </c>
      <c r="AF223" s="27" t="str">
        <f t="shared" si="225"/>
        <v>kiss="ska 586.100" or kiss="ska 810*"</v>
      </c>
      <c r="AG223" s="27" t="str">
        <f t="shared" si="225"/>
        <v>kiss="ska 586.100" or kiss="ska 586.600" or kiss="ska 810*"</v>
      </c>
      <c r="AH223" s="27" t="str">
        <f t="shared" si="225"/>
        <v>#N/A</v>
      </c>
      <c r="AI223" s="27" t="str">
        <f t="shared" si="225"/>
        <v>kiss="ska 586.100" or kiss="ska 586.600"</v>
      </c>
      <c r="AJ223" s="27" t="str">
        <f t="shared" si="225"/>
        <v>#N/A</v>
      </c>
      <c r="AK223" s="27" t="str">
        <f t="shared" si="225"/>
        <v>#N/A</v>
      </c>
      <c r="AL223" s="27" t="s">
        <v>5412</v>
      </c>
    </row>
    <row r="224" ht="12.0" customHeight="1">
      <c r="A224" s="20" t="s">
        <v>1070</v>
      </c>
      <c r="B224" s="19" t="str">
        <f>VLOOKUP(A224,SUB!A:B,2,FALSE)</f>
        <v>305.85</v>
      </c>
      <c r="C224" s="19" t="str">
        <f t="shared" si="3"/>
        <v>305.85</v>
      </c>
      <c r="D224" s="19" t="str">
        <f t="shared" si="9"/>
        <v>305.8X</v>
      </c>
      <c r="E224" s="19" t="str">
        <f t="shared" si="5"/>
        <v/>
      </c>
      <c r="F224" s="19" t="str">
        <f t="shared" si="6"/>
        <v>TRUE</v>
      </c>
      <c r="G224" s="19" t="str">
        <f t="shared" si="7"/>
        <v>0</v>
      </c>
      <c r="H224" s="20" t="s">
        <v>1070</v>
      </c>
      <c r="I224" s="20" t="s">
        <v>5339</v>
      </c>
      <c r="Q224" s="20" t="s">
        <v>206</v>
      </c>
      <c r="S224" s="20" t="s">
        <v>206</v>
      </c>
      <c r="U224" s="20" t="s">
        <v>206</v>
      </c>
      <c r="X224" s="27" t="str">
        <f t="shared" ref="X224:AK224" si="226">"kiss=""" &amp; JOIN(""" or kiss=""", FILTER($I:$I,$A:$A=$A224,J:J="1")) &amp; """"</f>
        <v>kiss="ska 586.100"</v>
      </c>
      <c r="Y224" s="27" t="str">
        <f t="shared" si="226"/>
        <v>kiss="ska 586.100" or kiss="ska 810*"</v>
      </c>
      <c r="Z224" s="27" t="str">
        <f t="shared" si="226"/>
        <v>kiss="ska 586.100" or kiss="ska 810*"</v>
      </c>
      <c r="AA224" s="27" t="str">
        <f t="shared" si="226"/>
        <v>kiss="ska 586.100" or kiss="ska 586.200" or kiss="ska 810*"</v>
      </c>
      <c r="AB224" s="27" t="str">
        <f t="shared" si="226"/>
        <v>kiss="ska 586.100" or kiss="ska 810*"</v>
      </c>
      <c r="AC224" s="27" t="str">
        <f t="shared" si="226"/>
        <v>kiss="ska 586.100" or kiss="ska 810*"</v>
      </c>
      <c r="AD224" s="27" t="str">
        <f t="shared" si="226"/>
        <v>kiss="ska 586.100" or kiss="ska 810*"</v>
      </c>
      <c r="AE224" s="27" t="str">
        <f t="shared" si="226"/>
        <v>kiss="ska 586.100" or kiss="ska 586.600" or kiss="ska 810*"</v>
      </c>
      <c r="AF224" s="27" t="str">
        <f t="shared" si="226"/>
        <v>kiss="ska 586.100" or kiss="ska 810*"</v>
      </c>
      <c r="AG224" s="27" t="str">
        <f t="shared" si="226"/>
        <v>kiss="ska 586.100" or kiss="ska 586.600" or kiss="ska 810*"</v>
      </c>
      <c r="AH224" s="27" t="str">
        <f t="shared" si="226"/>
        <v>#N/A</v>
      </c>
      <c r="AI224" s="27" t="str">
        <f t="shared" si="226"/>
        <v>kiss="ska 586.100" or kiss="ska 586.600"</v>
      </c>
      <c r="AJ224" s="27" t="str">
        <f t="shared" si="226"/>
        <v>#N/A</v>
      </c>
      <c r="AK224" s="27" t="str">
        <f t="shared" si="226"/>
        <v>#N/A</v>
      </c>
      <c r="AL224" s="27" t="s">
        <v>5412</v>
      </c>
    </row>
    <row r="225" ht="12.0" customHeight="1">
      <c r="A225" s="20" t="s">
        <v>1070</v>
      </c>
      <c r="B225" s="19" t="str">
        <f>VLOOKUP(A225,SUB!A:B,2,FALSE)</f>
        <v>305.85</v>
      </c>
      <c r="C225" s="19" t="str">
        <f t="shared" si="3"/>
        <v>305.85</v>
      </c>
      <c r="D225" s="19" t="str">
        <f t="shared" si="9"/>
        <v>305.8X</v>
      </c>
      <c r="E225" s="19" t="str">
        <f t="shared" si="5"/>
        <v/>
      </c>
      <c r="F225" s="19" t="str">
        <f t="shared" si="6"/>
        <v>TRUE</v>
      </c>
      <c r="G225" s="19" t="str">
        <f t="shared" si="7"/>
        <v>0</v>
      </c>
      <c r="H225" s="20" t="s">
        <v>1070</v>
      </c>
      <c r="I225" s="20" t="s">
        <v>5476</v>
      </c>
      <c r="K225" s="20" t="s">
        <v>206</v>
      </c>
      <c r="L225" s="20" t="s">
        <v>206</v>
      </c>
      <c r="M225" s="20" t="s">
        <v>206</v>
      </c>
      <c r="N225" s="20" t="s">
        <v>206</v>
      </c>
      <c r="O225" s="20" t="s">
        <v>206</v>
      </c>
      <c r="P225" s="20" t="s">
        <v>206</v>
      </c>
      <c r="Q225" s="20" t="s">
        <v>206</v>
      </c>
      <c r="R225" s="20" t="s">
        <v>206</v>
      </c>
      <c r="S225" s="20" t="s">
        <v>206</v>
      </c>
      <c r="X225" s="27" t="str">
        <f t="shared" ref="X225:AK225" si="227">"kiss=""" &amp; JOIN(""" or kiss=""", FILTER($I:$I,$A:$A=$A225,J:J="1")) &amp; """"</f>
        <v>kiss="ska 586.100"</v>
      </c>
      <c r="Y225" s="27" t="str">
        <f t="shared" si="227"/>
        <v>kiss="ska 586.100" or kiss="ska 810*"</v>
      </c>
      <c r="Z225" s="27" t="str">
        <f t="shared" si="227"/>
        <v>kiss="ska 586.100" or kiss="ska 810*"</v>
      </c>
      <c r="AA225" s="27" t="str">
        <f t="shared" si="227"/>
        <v>kiss="ska 586.100" or kiss="ska 586.200" or kiss="ska 810*"</v>
      </c>
      <c r="AB225" s="27" t="str">
        <f t="shared" si="227"/>
        <v>kiss="ska 586.100" or kiss="ska 810*"</v>
      </c>
      <c r="AC225" s="27" t="str">
        <f t="shared" si="227"/>
        <v>kiss="ska 586.100" or kiss="ska 810*"</v>
      </c>
      <c r="AD225" s="27" t="str">
        <f t="shared" si="227"/>
        <v>kiss="ska 586.100" or kiss="ska 810*"</v>
      </c>
      <c r="AE225" s="27" t="str">
        <f t="shared" si="227"/>
        <v>kiss="ska 586.100" or kiss="ska 586.600" or kiss="ska 810*"</v>
      </c>
      <c r="AF225" s="27" t="str">
        <f t="shared" si="227"/>
        <v>kiss="ska 586.100" or kiss="ska 810*"</v>
      </c>
      <c r="AG225" s="27" t="str">
        <f t="shared" si="227"/>
        <v>kiss="ska 586.100" or kiss="ska 586.600" or kiss="ska 810*"</v>
      </c>
      <c r="AH225" s="27" t="str">
        <f t="shared" si="227"/>
        <v>#N/A</v>
      </c>
      <c r="AI225" s="27" t="str">
        <f t="shared" si="227"/>
        <v>kiss="ska 586.100" or kiss="ska 586.600"</v>
      </c>
      <c r="AJ225" s="27" t="str">
        <f t="shared" si="227"/>
        <v>#N/A</v>
      </c>
      <c r="AK225" s="27" t="str">
        <f t="shared" si="227"/>
        <v>#N/A</v>
      </c>
      <c r="AL225" s="27" t="s">
        <v>5412</v>
      </c>
    </row>
    <row r="226" ht="12.0" customHeight="1">
      <c r="A226" s="20" t="s">
        <v>1081</v>
      </c>
      <c r="B226" s="19" t="str">
        <f>VLOOKUP(A226,SUB!A:B,2,FALSE)</f>
        <v>305.91</v>
      </c>
      <c r="C226" s="19" t="str">
        <f t="shared" si="3"/>
        <v>305.91</v>
      </c>
      <c r="D226" s="19" t="str">
        <f t="shared" si="9"/>
        <v>305.9X</v>
      </c>
      <c r="E226" s="19" t="str">
        <f t="shared" si="5"/>
        <v/>
      </c>
      <c r="F226" s="19" t="str">
        <f t="shared" si="6"/>
        <v>TRUE</v>
      </c>
      <c r="G226" s="19" t="str">
        <f t="shared" si="7"/>
        <v>0</v>
      </c>
      <c r="H226" s="20" t="s">
        <v>1081</v>
      </c>
      <c r="I226" s="20" t="s">
        <v>5037</v>
      </c>
      <c r="J226" s="20" t="s">
        <v>206</v>
      </c>
      <c r="K226" s="20" t="s">
        <v>206</v>
      </c>
      <c r="L226" s="20" t="s">
        <v>206</v>
      </c>
      <c r="M226" s="20" t="s">
        <v>206</v>
      </c>
      <c r="N226" s="20" t="s">
        <v>206</v>
      </c>
      <c r="O226" s="20" t="s">
        <v>206</v>
      </c>
      <c r="P226" s="20" t="s">
        <v>206</v>
      </c>
      <c r="Q226" s="20" t="s">
        <v>206</v>
      </c>
      <c r="R226" s="20" t="s">
        <v>206</v>
      </c>
      <c r="S226" s="20" t="s">
        <v>206</v>
      </c>
      <c r="X226" s="27" t="str">
        <f t="shared" ref="X226:AK226" si="228">"kiss=""" &amp; JOIN(""" or kiss=""", FILTER($I:$I,$A:$A=$A226,J:J="1")) &amp; """"</f>
        <v>kiss="ska 180.400" or kiss="ska 180.520"</v>
      </c>
      <c r="Y226" s="27" t="str">
        <f t="shared" si="228"/>
        <v>kiss="ska 180.400" or kiss="ska 180.520"</v>
      </c>
      <c r="Z226" s="27" t="str">
        <f t="shared" si="228"/>
        <v>kiss="ska 180.400" or kiss="ska 180.520"</v>
      </c>
      <c r="AA226" s="27" t="str">
        <f t="shared" si="228"/>
        <v>kiss="ska 180.400" or kiss="ska 180.520"</v>
      </c>
      <c r="AB226" s="27" t="str">
        <f t="shared" si="228"/>
        <v>kiss="ska 180.400" or kiss="ska 180.520"</v>
      </c>
      <c r="AC226" s="27" t="str">
        <f t="shared" si="228"/>
        <v>kiss="ska 180.400" or kiss="ska 180.520"</v>
      </c>
      <c r="AD226" s="27" t="str">
        <f t="shared" si="228"/>
        <v>kiss="ska 180.400" or kiss="ska 180.520"</v>
      </c>
      <c r="AE226" s="27" t="str">
        <f t="shared" si="228"/>
        <v>kiss="ska 180.400" or kiss="ska 180.520"</v>
      </c>
      <c r="AF226" s="27" t="str">
        <f t="shared" si="228"/>
        <v>kiss="ska 180.400" or kiss="ska 180.520"</v>
      </c>
      <c r="AG226" s="27" t="str">
        <f t="shared" si="228"/>
        <v>kiss="ska 180.400" or kiss="ska 180.520"</v>
      </c>
      <c r="AH226" s="27" t="str">
        <f t="shared" si="228"/>
        <v>#N/A</v>
      </c>
      <c r="AI226" s="27" t="str">
        <f t="shared" si="228"/>
        <v>#N/A</v>
      </c>
      <c r="AJ226" s="27" t="str">
        <f t="shared" si="228"/>
        <v>#N/A</v>
      </c>
      <c r="AK226" s="27" t="str">
        <f t="shared" si="228"/>
        <v>#N/A</v>
      </c>
      <c r="AL226" s="27" t="s">
        <v>5498</v>
      </c>
    </row>
    <row r="227" ht="12.0" customHeight="1">
      <c r="A227" s="20" t="s">
        <v>1081</v>
      </c>
      <c r="B227" s="19" t="str">
        <f>VLOOKUP(A227,SUB!A:B,2,FALSE)</f>
        <v>305.91</v>
      </c>
      <c r="C227" s="19" t="str">
        <f t="shared" si="3"/>
        <v>305.91</v>
      </c>
      <c r="D227" s="19" t="str">
        <f t="shared" si="9"/>
        <v>305.9X</v>
      </c>
      <c r="E227" s="19" t="str">
        <f t="shared" si="5"/>
        <v/>
      </c>
      <c r="F227" s="19" t="str">
        <f t="shared" si="6"/>
        <v>TRUE</v>
      </c>
      <c r="G227" s="19" t="str">
        <f t="shared" si="7"/>
        <v>0</v>
      </c>
      <c r="H227" s="20" t="s">
        <v>1081</v>
      </c>
      <c r="I227" s="20" t="s">
        <v>5502</v>
      </c>
      <c r="J227" s="20" t="s">
        <v>206</v>
      </c>
      <c r="K227" s="20" t="s">
        <v>206</v>
      </c>
      <c r="L227" s="20" t="s">
        <v>206</v>
      </c>
      <c r="M227" s="20" t="s">
        <v>206</v>
      </c>
      <c r="N227" s="20" t="s">
        <v>206</v>
      </c>
      <c r="O227" s="20" t="s">
        <v>206</v>
      </c>
      <c r="P227" s="20" t="s">
        <v>206</v>
      </c>
      <c r="Q227" s="20" t="s">
        <v>206</v>
      </c>
      <c r="R227" s="20" t="s">
        <v>206</v>
      </c>
      <c r="S227" s="20" t="s">
        <v>206</v>
      </c>
      <c r="X227" s="27" t="str">
        <f t="shared" ref="X227:AK227" si="229">"kiss=""" &amp; JOIN(""" or kiss=""", FILTER($I:$I,$A:$A=$A227,J:J="1")) &amp; """"</f>
        <v>kiss="ska 180.400" or kiss="ska 180.520"</v>
      </c>
      <c r="Y227" s="27" t="str">
        <f t="shared" si="229"/>
        <v>kiss="ska 180.400" or kiss="ska 180.520"</v>
      </c>
      <c r="Z227" s="27" t="str">
        <f t="shared" si="229"/>
        <v>kiss="ska 180.400" or kiss="ska 180.520"</v>
      </c>
      <c r="AA227" s="27" t="str">
        <f t="shared" si="229"/>
        <v>kiss="ska 180.400" or kiss="ska 180.520"</v>
      </c>
      <c r="AB227" s="27" t="str">
        <f t="shared" si="229"/>
        <v>kiss="ska 180.400" or kiss="ska 180.520"</v>
      </c>
      <c r="AC227" s="27" t="str">
        <f t="shared" si="229"/>
        <v>kiss="ska 180.400" or kiss="ska 180.520"</v>
      </c>
      <c r="AD227" s="27" t="str">
        <f t="shared" si="229"/>
        <v>kiss="ska 180.400" or kiss="ska 180.520"</v>
      </c>
      <c r="AE227" s="27" t="str">
        <f t="shared" si="229"/>
        <v>kiss="ska 180.400" or kiss="ska 180.520"</v>
      </c>
      <c r="AF227" s="27" t="str">
        <f t="shared" si="229"/>
        <v>kiss="ska 180.400" or kiss="ska 180.520"</v>
      </c>
      <c r="AG227" s="27" t="str">
        <f t="shared" si="229"/>
        <v>kiss="ska 180.400" or kiss="ska 180.520"</v>
      </c>
      <c r="AH227" s="27" t="str">
        <f t="shared" si="229"/>
        <v>#N/A</v>
      </c>
      <c r="AI227" s="27" t="str">
        <f t="shared" si="229"/>
        <v>#N/A</v>
      </c>
      <c r="AJ227" s="27" t="str">
        <f t="shared" si="229"/>
        <v>#N/A</v>
      </c>
      <c r="AK227" s="27" t="str">
        <f t="shared" si="229"/>
        <v>#N/A</v>
      </c>
      <c r="AL227" s="27" t="s">
        <v>5498</v>
      </c>
    </row>
    <row r="228" ht="12.0" customHeight="1">
      <c r="A228" s="20" t="s">
        <v>1084</v>
      </c>
      <c r="B228" s="19" t="str">
        <f>VLOOKUP(A228,SUB!A:B,2,FALSE)</f>
        <v>305.92</v>
      </c>
      <c r="C228" s="19" t="str">
        <f t="shared" si="3"/>
        <v>305.92</v>
      </c>
      <c r="D228" s="19" t="str">
        <f t="shared" si="9"/>
        <v>305.9X</v>
      </c>
      <c r="E228" s="19" t="str">
        <f t="shared" si="5"/>
        <v/>
      </c>
      <c r="F228" s="19" t="str">
        <f t="shared" si="6"/>
        <v>TRUE</v>
      </c>
      <c r="G228" s="19" t="str">
        <f t="shared" si="7"/>
        <v>0</v>
      </c>
      <c r="H228" s="20" t="s">
        <v>1084</v>
      </c>
      <c r="I228" s="20" t="s">
        <v>5216</v>
      </c>
      <c r="J228" s="20" t="s">
        <v>206</v>
      </c>
      <c r="K228" s="20" t="s">
        <v>206</v>
      </c>
      <c r="L228" s="20" t="s">
        <v>206</v>
      </c>
      <c r="M228" s="20" t="s">
        <v>206</v>
      </c>
      <c r="N228" s="20" t="s">
        <v>206</v>
      </c>
      <c r="O228" s="20" t="s">
        <v>206</v>
      </c>
      <c r="P228" s="20" t="s">
        <v>206</v>
      </c>
      <c r="Q228" s="20" t="s">
        <v>206</v>
      </c>
      <c r="R228" s="20" t="s">
        <v>206</v>
      </c>
      <c r="S228" s="20" t="s">
        <v>206</v>
      </c>
      <c r="X228" s="27" t="str">
        <f t="shared" ref="X228:AK228" si="230">"kiss=""" &amp; JOIN(""" or kiss=""", FILTER($I:$I,$A:$A=$A228,J:J="1")) &amp; """"</f>
        <v>kiss="ska 310.400"</v>
      </c>
      <c r="Y228" s="27" t="str">
        <f t="shared" si="230"/>
        <v>kiss="ska 310.400"</v>
      </c>
      <c r="Z228" s="27" t="str">
        <f t="shared" si="230"/>
        <v>kiss="ska 310.400"</v>
      </c>
      <c r="AA228" s="27" t="str">
        <f t="shared" si="230"/>
        <v>kiss="ska 310.400"</v>
      </c>
      <c r="AB228" s="27" t="str">
        <f t="shared" si="230"/>
        <v>kiss="ska 310.400"</v>
      </c>
      <c r="AC228" s="27" t="str">
        <f t="shared" si="230"/>
        <v>kiss="ska 310.400"</v>
      </c>
      <c r="AD228" s="27" t="str">
        <f t="shared" si="230"/>
        <v>kiss="ska 310.400"</v>
      </c>
      <c r="AE228" s="27" t="str">
        <f t="shared" si="230"/>
        <v>kiss="ska 310.400"</v>
      </c>
      <c r="AF228" s="27" t="str">
        <f t="shared" si="230"/>
        <v>kiss="ska 310.400"</v>
      </c>
      <c r="AG228" s="27" t="str">
        <f t="shared" si="230"/>
        <v>kiss="ska 310.400"</v>
      </c>
      <c r="AH228" s="27" t="str">
        <f t="shared" si="230"/>
        <v>#N/A</v>
      </c>
      <c r="AI228" s="27" t="str">
        <f t="shared" si="230"/>
        <v>#N/A</v>
      </c>
      <c r="AJ228" s="27" t="str">
        <f t="shared" si="230"/>
        <v>#N/A</v>
      </c>
      <c r="AK228" s="27" t="str">
        <f t="shared" si="230"/>
        <v>#N/A</v>
      </c>
      <c r="AL228" s="27" t="s">
        <v>5232</v>
      </c>
    </row>
    <row r="229" ht="12.0" customHeight="1">
      <c r="A229" s="20" t="s">
        <v>1086</v>
      </c>
      <c r="B229" s="19" t="str">
        <f>VLOOKUP(A229,SUB!A:B,2,FALSE)</f>
        <v>305.93</v>
      </c>
      <c r="C229" s="19" t="str">
        <f t="shared" si="3"/>
        <v>305.93</v>
      </c>
      <c r="D229" s="19" t="str">
        <f t="shared" si="9"/>
        <v>305.9X</v>
      </c>
      <c r="E229" s="19" t="str">
        <f t="shared" si="5"/>
        <v/>
      </c>
      <c r="F229" s="19" t="str">
        <f t="shared" si="6"/>
        <v>TRUE</v>
      </c>
      <c r="G229" s="19" t="str">
        <f t="shared" si="7"/>
        <v>0</v>
      </c>
      <c r="H229" s="20" t="s">
        <v>1086</v>
      </c>
      <c r="I229" s="20" t="s">
        <v>5240</v>
      </c>
      <c r="J229" s="20" t="s">
        <v>206</v>
      </c>
      <c r="K229" s="20" t="s">
        <v>206</v>
      </c>
      <c r="L229" s="20" t="s">
        <v>206</v>
      </c>
      <c r="M229" s="20" t="s">
        <v>206</v>
      </c>
      <c r="N229" s="20" t="s">
        <v>206</v>
      </c>
      <c r="P229" s="20" t="s">
        <v>206</v>
      </c>
      <c r="Q229" s="20" t="s">
        <v>206</v>
      </c>
      <c r="R229" s="20" t="s">
        <v>206</v>
      </c>
      <c r="S229" s="20" t="s">
        <v>206</v>
      </c>
      <c r="X229" s="27" t="str">
        <f t="shared" ref="X229:AK229" si="231">"kiss=""" &amp; JOIN(""" or kiss=""", FILTER($I:$I,$A:$A=$A229,J:J="1")) &amp; """"</f>
        <v>kiss="ska 441.400"</v>
      </c>
      <c r="Y229" s="27" t="str">
        <f t="shared" si="231"/>
        <v>kiss="ska 441.400"</v>
      </c>
      <c r="Z229" s="27" t="str">
        <f t="shared" si="231"/>
        <v>kiss="ska 441.400"</v>
      </c>
      <c r="AA229" s="27" t="str">
        <f t="shared" si="231"/>
        <v>kiss="ska 441.400"</v>
      </c>
      <c r="AB229" s="27" t="str">
        <f t="shared" si="231"/>
        <v>kiss="ska 441.400"</v>
      </c>
      <c r="AC229" s="27" t="str">
        <f t="shared" si="231"/>
        <v>#N/A</v>
      </c>
      <c r="AD229" s="27" t="str">
        <f t="shared" si="231"/>
        <v>kiss="ska 441.400"</v>
      </c>
      <c r="AE229" s="27" t="str">
        <f t="shared" si="231"/>
        <v>kiss="ska 441.400"</v>
      </c>
      <c r="AF229" s="27" t="str">
        <f t="shared" si="231"/>
        <v>kiss="ska 441.400"</v>
      </c>
      <c r="AG229" s="27" t="str">
        <f t="shared" si="231"/>
        <v>kiss="ska 441.400"</v>
      </c>
      <c r="AH229" s="27" t="str">
        <f t="shared" si="231"/>
        <v>#N/A</v>
      </c>
      <c r="AI229" s="27" t="str">
        <f t="shared" si="231"/>
        <v>#N/A</v>
      </c>
      <c r="AJ229" s="27" t="str">
        <f t="shared" si="231"/>
        <v>#N/A</v>
      </c>
      <c r="AK229" s="27" t="str">
        <f t="shared" si="231"/>
        <v>#N/A</v>
      </c>
      <c r="AL229" s="27" t="s">
        <v>5262</v>
      </c>
    </row>
    <row r="230" ht="12.0" customHeight="1">
      <c r="A230" s="20" t="s">
        <v>1089</v>
      </c>
      <c r="B230" s="19" t="str">
        <f>VLOOKUP(A230,SUB!A:B,2,FALSE)</f>
        <v>305.94</v>
      </c>
      <c r="C230" s="19" t="str">
        <f t="shared" si="3"/>
        <v>305.94</v>
      </c>
      <c r="D230" s="19" t="str">
        <f t="shared" si="9"/>
        <v>305.9X</v>
      </c>
      <c r="E230" s="19" t="str">
        <f t="shared" si="5"/>
        <v/>
      </c>
      <c r="F230" s="19" t="str">
        <f t="shared" si="6"/>
        <v>TRUE</v>
      </c>
      <c r="G230" s="19" t="str">
        <f t="shared" si="7"/>
        <v>0</v>
      </c>
      <c r="H230" s="20" t="s">
        <v>1089</v>
      </c>
      <c r="I230" s="20" t="s">
        <v>5539</v>
      </c>
      <c r="J230" s="20" t="s">
        <v>206</v>
      </c>
      <c r="K230" s="20" t="s">
        <v>206</v>
      </c>
      <c r="L230" s="20" t="s">
        <v>206</v>
      </c>
      <c r="M230" s="20" t="s">
        <v>206</v>
      </c>
      <c r="N230" s="20" t="s">
        <v>206</v>
      </c>
      <c r="O230" s="20" t="s">
        <v>206</v>
      </c>
      <c r="P230" s="20" t="s">
        <v>206</v>
      </c>
      <c r="Q230" s="20" t="s">
        <v>206</v>
      </c>
      <c r="R230" s="20" t="s">
        <v>206</v>
      </c>
      <c r="S230" s="20" t="s">
        <v>206</v>
      </c>
      <c r="U230" s="20" t="s">
        <v>206</v>
      </c>
      <c r="X230" s="27" t="str">
        <f t="shared" ref="X230:AK230" si="232">"kiss=""" &amp; JOIN(""" or kiss=""", FILTER($I:$I,$A:$A=$A230,J:J="1")) &amp; """"</f>
        <v>kiss="ska 586.900" or kiss="ska 589.600"</v>
      </c>
      <c r="Y230" s="27" t="str">
        <f t="shared" si="232"/>
        <v>kiss="ska 586.900" or kiss="ska 589.600"</v>
      </c>
      <c r="Z230" s="27" t="str">
        <f t="shared" si="232"/>
        <v>kiss="ska 586.900" or kiss="ska 589.600"</v>
      </c>
      <c r="AA230" s="27" t="str">
        <f t="shared" si="232"/>
        <v>kiss="ska 586.900" or kiss="ska 589.600"</v>
      </c>
      <c r="AB230" s="27" t="str">
        <f t="shared" si="232"/>
        <v>kiss="ska 586.900" or kiss="ska 589.600"</v>
      </c>
      <c r="AC230" s="27" t="str">
        <f t="shared" si="232"/>
        <v>kiss="ska 586.900" or kiss="ska 589.600"</v>
      </c>
      <c r="AD230" s="27" t="str">
        <f t="shared" si="232"/>
        <v>kiss="ska 586.900" or kiss="ska 589.600"</v>
      </c>
      <c r="AE230" s="27" t="str">
        <f t="shared" si="232"/>
        <v>kiss="ska 586.900" or kiss="ska 589.600"</v>
      </c>
      <c r="AF230" s="27" t="str">
        <f t="shared" si="232"/>
        <v>kiss="ska 586.900" or kiss="ska 589.600"</v>
      </c>
      <c r="AG230" s="27" t="str">
        <f t="shared" si="232"/>
        <v>kiss="ska 586.900" or kiss="ska 589.600"</v>
      </c>
      <c r="AH230" s="27" t="str">
        <f t="shared" si="232"/>
        <v>#N/A</v>
      </c>
      <c r="AI230" s="27" t="str">
        <f t="shared" si="232"/>
        <v>kiss="ska 586.900"</v>
      </c>
      <c r="AJ230" s="27" t="str">
        <f t="shared" si="232"/>
        <v>#N/A</v>
      </c>
      <c r="AK230" s="27" t="str">
        <f t="shared" si="232"/>
        <v>#N/A</v>
      </c>
      <c r="AL230" s="27" t="s">
        <v>5549</v>
      </c>
    </row>
    <row r="231" ht="12.0" customHeight="1">
      <c r="A231" s="20" t="s">
        <v>1089</v>
      </c>
      <c r="B231" s="19" t="str">
        <f>VLOOKUP(A231,SUB!A:B,2,FALSE)</f>
        <v>305.94</v>
      </c>
      <c r="C231" s="19" t="str">
        <f t="shared" si="3"/>
        <v>305.94</v>
      </c>
      <c r="D231" s="19" t="str">
        <f t="shared" si="9"/>
        <v>305.9X</v>
      </c>
      <c r="E231" s="19" t="str">
        <f t="shared" si="5"/>
        <v/>
      </c>
      <c r="F231" s="19" t="str">
        <f t="shared" si="6"/>
        <v>TRUE</v>
      </c>
      <c r="G231" s="19" t="str">
        <f t="shared" si="7"/>
        <v>0</v>
      </c>
      <c r="H231" s="20" t="s">
        <v>1089</v>
      </c>
      <c r="I231" s="20" t="s">
        <v>5559</v>
      </c>
      <c r="J231" s="20" t="s">
        <v>206</v>
      </c>
      <c r="K231" s="20" t="s">
        <v>206</v>
      </c>
      <c r="L231" s="20" t="s">
        <v>206</v>
      </c>
      <c r="M231" s="20" t="s">
        <v>206</v>
      </c>
      <c r="N231" s="20" t="s">
        <v>206</v>
      </c>
      <c r="O231" s="20" t="s">
        <v>206</v>
      </c>
      <c r="P231" s="20" t="s">
        <v>206</v>
      </c>
      <c r="Q231" s="20" t="s">
        <v>206</v>
      </c>
      <c r="R231" s="20" t="s">
        <v>206</v>
      </c>
      <c r="S231" s="20" t="s">
        <v>206</v>
      </c>
      <c r="X231" s="27" t="str">
        <f t="shared" ref="X231:AK231" si="233">"kiss=""" &amp; JOIN(""" or kiss=""", FILTER($I:$I,$A:$A=$A231,J:J="1")) &amp; """"</f>
        <v>kiss="ska 586.900" or kiss="ska 589.600"</v>
      </c>
      <c r="Y231" s="27" t="str">
        <f t="shared" si="233"/>
        <v>kiss="ska 586.900" or kiss="ska 589.600"</v>
      </c>
      <c r="Z231" s="27" t="str">
        <f t="shared" si="233"/>
        <v>kiss="ska 586.900" or kiss="ska 589.600"</v>
      </c>
      <c r="AA231" s="27" t="str">
        <f t="shared" si="233"/>
        <v>kiss="ska 586.900" or kiss="ska 589.600"</v>
      </c>
      <c r="AB231" s="27" t="str">
        <f t="shared" si="233"/>
        <v>kiss="ska 586.900" or kiss="ska 589.600"</v>
      </c>
      <c r="AC231" s="27" t="str">
        <f t="shared" si="233"/>
        <v>kiss="ska 586.900" or kiss="ska 589.600"</v>
      </c>
      <c r="AD231" s="27" t="str">
        <f t="shared" si="233"/>
        <v>kiss="ska 586.900" or kiss="ska 589.600"</v>
      </c>
      <c r="AE231" s="27" t="str">
        <f t="shared" si="233"/>
        <v>kiss="ska 586.900" or kiss="ska 589.600"</v>
      </c>
      <c r="AF231" s="27" t="str">
        <f t="shared" si="233"/>
        <v>kiss="ska 586.900" or kiss="ska 589.600"</v>
      </c>
      <c r="AG231" s="27" t="str">
        <f t="shared" si="233"/>
        <v>kiss="ska 586.900" or kiss="ska 589.600"</v>
      </c>
      <c r="AH231" s="27" t="str">
        <f t="shared" si="233"/>
        <v>#N/A</v>
      </c>
      <c r="AI231" s="27" t="str">
        <f t="shared" si="233"/>
        <v>kiss="ska 586.900"</v>
      </c>
      <c r="AJ231" s="27" t="str">
        <f t="shared" si="233"/>
        <v>#N/A</v>
      </c>
      <c r="AK231" s="27" t="str">
        <f t="shared" si="233"/>
        <v>#N/A</v>
      </c>
      <c r="AL231" s="27" t="s">
        <v>5549</v>
      </c>
    </row>
    <row r="232" ht="12.0" customHeight="1">
      <c r="A232" s="20" t="s">
        <v>1091</v>
      </c>
      <c r="B232" s="19" t="str">
        <f>VLOOKUP(A232,SUB!A:B,2,FALSE)</f>
        <v>305.95</v>
      </c>
      <c r="C232" s="19" t="str">
        <f t="shared" si="3"/>
        <v>305.95</v>
      </c>
      <c r="D232" s="19" t="str">
        <f t="shared" si="9"/>
        <v>305.9X</v>
      </c>
      <c r="E232" s="19" t="str">
        <f t="shared" si="5"/>
        <v/>
      </c>
      <c r="F232" s="19" t="str">
        <f t="shared" si="6"/>
        <v>TRUE</v>
      </c>
      <c r="G232" s="19" t="str">
        <f t="shared" si="7"/>
        <v>0</v>
      </c>
      <c r="H232" s="20" t="s">
        <v>1091</v>
      </c>
      <c r="I232" s="20" t="s">
        <v>5539</v>
      </c>
      <c r="J232" s="20" t="s">
        <v>206</v>
      </c>
      <c r="K232" s="20" t="s">
        <v>206</v>
      </c>
      <c r="L232" s="20" t="s">
        <v>206</v>
      </c>
      <c r="M232" s="20" t="s">
        <v>206</v>
      </c>
      <c r="N232" s="20" t="s">
        <v>206</v>
      </c>
      <c r="O232" s="20" t="s">
        <v>206</v>
      </c>
      <c r="P232" s="20" t="s">
        <v>206</v>
      </c>
      <c r="Q232" s="20" t="s">
        <v>206</v>
      </c>
      <c r="R232" s="20" t="s">
        <v>206</v>
      </c>
      <c r="S232" s="20" t="s">
        <v>206</v>
      </c>
      <c r="U232" s="20" t="s">
        <v>206</v>
      </c>
      <c r="X232" s="27" t="str">
        <f t="shared" ref="X232:AK232" si="234">"kiss=""" &amp; JOIN(""" or kiss=""", FILTER($I:$I,$A:$A=$A232,J:J="1")) &amp; """"</f>
        <v>kiss="ska 586.900" or kiss="ska 589.600"</v>
      </c>
      <c r="Y232" s="27" t="str">
        <f t="shared" si="234"/>
        <v>kiss="ska 586.900" or kiss="ska 589.600"</v>
      </c>
      <c r="Z232" s="27" t="str">
        <f t="shared" si="234"/>
        <v>kiss="ska 586.900" or kiss="ska 589.600" or kiss="ska 814.600"</v>
      </c>
      <c r="AA232" s="27" t="str">
        <f t="shared" si="234"/>
        <v>kiss="ska 586.900" or kiss="ska 589.600" or kiss="ska 814.600"</v>
      </c>
      <c r="AB232" s="27" t="str">
        <f t="shared" si="234"/>
        <v>kiss="ska 586.900" or kiss="ska 589.600" or kiss="ska 814.600"</v>
      </c>
      <c r="AC232" s="27" t="str">
        <f t="shared" si="234"/>
        <v>kiss="ska 586.900" or kiss="ska 589.600" or kiss="ska 814.600"</v>
      </c>
      <c r="AD232" s="27" t="str">
        <f t="shared" si="234"/>
        <v>kiss="ska 586.900" or kiss="ska 589.600" or kiss="ska 814.600"</v>
      </c>
      <c r="AE232" s="27" t="str">
        <f t="shared" si="234"/>
        <v>kiss="ska 586.900" or kiss="ska 589.600" or kiss="ska 814.600"</v>
      </c>
      <c r="AF232" s="27" t="str">
        <f t="shared" si="234"/>
        <v>kiss="ska 586.900" or kiss="ska 589.600" or kiss="ska 814.600"</v>
      </c>
      <c r="AG232" s="27" t="str">
        <f t="shared" si="234"/>
        <v>kiss="ska 586.900" or kiss="ska 589.600"</v>
      </c>
      <c r="AH232" s="27" t="str">
        <f t="shared" si="234"/>
        <v>#N/A</v>
      </c>
      <c r="AI232" s="27" t="str">
        <f t="shared" si="234"/>
        <v>kiss="ska 586.900"</v>
      </c>
      <c r="AJ232" s="27" t="str">
        <f t="shared" si="234"/>
        <v>#N/A</v>
      </c>
      <c r="AK232" s="27" t="str">
        <f t="shared" si="234"/>
        <v>#N/A</v>
      </c>
      <c r="AL232" s="27" t="s">
        <v>5577</v>
      </c>
    </row>
    <row r="233" ht="12.0" customHeight="1">
      <c r="A233" s="20" t="s">
        <v>1091</v>
      </c>
      <c r="B233" s="19" t="str">
        <f>VLOOKUP(A233,SUB!A:B,2,FALSE)</f>
        <v>305.95</v>
      </c>
      <c r="C233" s="19" t="str">
        <f t="shared" si="3"/>
        <v>305.95</v>
      </c>
      <c r="D233" s="19" t="str">
        <f t="shared" si="9"/>
        <v>305.9X</v>
      </c>
      <c r="E233" s="19" t="str">
        <f t="shared" si="5"/>
        <v/>
      </c>
      <c r="F233" s="19" t="str">
        <f t="shared" si="6"/>
        <v>TRUE</v>
      </c>
      <c r="G233" s="19" t="str">
        <f t="shared" si="7"/>
        <v>0</v>
      </c>
      <c r="H233" s="20" t="s">
        <v>1091</v>
      </c>
      <c r="I233" s="20" t="s">
        <v>5559</v>
      </c>
      <c r="J233" s="20" t="s">
        <v>206</v>
      </c>
      <c r="K233" s="20" t="s">
        <v>206</v>
      </c>
      <c r="L233" s="20" t="s">
        <v>206</v>
      </c>
      <c r="M233" s="20" t="s">
        <v>206</v>
      </c>
      <c r="N233" s="20" t="s">
        <v>206</v>
      </c>
      <c r="O233" s="20" t="s">
        <v>206</v>
      </c>
      <c r="P233" s="20" t="s">
        <v>206</v>
      </c>
      <c r="Q233" s="20" t="s">
        <v>206</v>
      </c>
      <c r="R233" s="20" t="s">
        <v>206</v>
      </c>
      <c r="S233" s="20" t="s">
        <v>206</v>
      </c>
      <c r="X233" s="27" t="str">
        <f t="shared" ref="X233:AK233" si="235">"kiss=""" &amp; JOIN(""" or kiss=""", FILTER($I:$I,$A:$A=$A233,J:J="1")) &amp; """"</f>
        <v>kiss="ska 586.900" or kiss="ska 589.600"</v>
      </c>
      <c r="Y233" s="27" t="str">
        <f t="shared" si="235"/>
        <v>kiss="ska 586.900" or kiss="ska 589.600"</v>
      </c>
      <c r="Z233" s="27" t="str">
        <f t="shared" si="235"/>
        <v>kiss="ska 586.900" or kiss="ska 589.600" or kiss="ska 814.600"</v>
      </c>
      <c r="AA233" s="27" t="str">
        <f t="shared" si="235"/>
        <v>kiss="ska 586.900" or kiss="ska 589.600" or kiss="ska 814.600"</v>
      </c>
      <c r="AB233" s="27" t="str">
        <f t="shared" si="235"/>
        <v>kiss="ska 586.900" or kiss="ska 589.600" or kiss="ska 814.600"</v>
      </c>
      <c r="AC233" s="27" t="str">
        <f t="shared" si="235"/>
        <v>kiss="ska 586.900" or kiss="ska 589.600" or kiss="ska 814.600"</v>
      </c>
      <c r="AD233" s="27" t="str">
        <f t="shared" si="235"/>
        <v>kiss="ska 586.900" or kiss="ska 589.600" or kiss="ska 814.600"</v>
      </c>
      <c r="AE233" s="27" t="str">
        <f t="shared" si="235"/>
        <v>kiss="ska 586.900" or kiss="ska 589.600" or kiss="ska 814.600"</v>
      </c>
      <c r="AF233" s="27" t="str">
        <f t="shared" si="235"/>
        <v>kiss="ska 586.900" or kiss="ska 589.600" or kiss="ska 814.600"</v>
      </c>
      <c r="AG233" s="27" t="str">
        <f t="shared" si="235"/>
        <v>kiss="ska 586.900" or kiss="ska 589.600"</v>
      </c>
      <c r="AH233" s="27" t="str">
        <f t="shared" si="235"/>
        <v>#N/A</v>
      </c>
      <c r="AI233" s="27" t="str">
        <f t="shared" si="235"/>
        <v>kiss="ska 586.900"</v>
      </c>
      <c r="AJ233" s="27" t="str">
        <f t="shared" si="235"/>
        <v>#N/A</v>
      </c>
      <c r="AK233" s="27" t="str">
        <f t="shared" si="235"/>
        <v>#N/A</v>
      </c>
      <c r="AL233" s="27" t="s">
        <v>5577</v>
      </c>
    </row>
    <row r="234" ht="12.0" customHeight="1">
      <c r="A234" s="20" t="s">
        <v>1091</v>
      </c>
      <c r="B234" s="19" t="str">
        <f>VLOOKUP(A234,SUB!A:B,2,FALSE)</f>
        <v>305.95</v>
      </c>
      <c r="C234" s="19" t="str">
        <f t="shared" si="3"/>
        <v>305.95</v>
      </c>
      <c r="D234" s="19" t="str">
        <f t="shared" si="9"/>
        <v>305.9X</v>
      </c>
      <c r="E234" s="19" t="str">
        <f t="shared" si="5"/>
        <v/>
      </c>
      <c r="F234" s="19" t="str">
        <f t="shared" si="6"/>
        <v>TRUE</v>
      </c>
      <c r="G234" s="19" t="str">
        <f t="shared" si="7"/>
        <v>0</v>
      </c>
      <c r="H234" s="20" t="s">
        <v>1091</v>
      </c>
      <c r="I234" s="20" t="s">
        <v>5608</v>
      </c>
      <c r="L234" s="20" t="s">
        <v>206</v>
      </c>
      <c r="M234" s="20" t="s">
        <v>206</v>
      </c>
      <c r="N234" s="20" t="s">
        <v>206</v>
      </c>
      <c r="O234" s="20" t="s">
        <v>206</v>
      </c>
      <c r="P234" s="20" t="s">
        <v>206</v>
      </c>
      <c r="Q234" s="20" t="s">
        <v>206</v>
      </c>
      <c r="R234" s="20" t="s">
        <v>206</v>
      </c>
      <c r="X234" s="27" t="str">
        <f t="shared" ref="X234:AK234" si="236">"kiss=""" &amp; JOIN(""" or kiss=""", FILTER($I:$I,$A:$A=$A234,J:J="1")) &amp; """"</f>
        <v>kiss="ska 586.900" or kiss="ska 589.600"</v>
      </c>
      <c r="Y234" s="27" t="str">
        <f t="shared" si="236"/>
        <v>kiss="ska 586.900" or kiss="ska 589.600"</v>
      </c>
      <c r="Z234" s="27" t="str">
        <f t="shared" si="236"/>
        <v>kiss="ska 586.900" or kiss="ska 589.600" or kiss="ska 814.600"</v>
      </c>
      <c r="AA234" s="27" t="str">
        <f t="shared" si="236"/>
        <v>kiss="ska 586.900" or kiss="ska 589.600" or kiss="ska 814.600"</v>
      </c>
      <c r="AB234" s="27" t="str">
        <f t="shared" si="236"/>
        <v>kiss="ska 586.900" or kiss="ska 589.600" or kiss="ska 814.600"</v>
      </c>
      <c r="AC234" s="27" t="str">
        <f t="shared" si="236"/>
        <v>kiss="ska 586.900" or kiss="ska 589.600" or kiss="ska 814.600"</v>
      </c>
      <c r="AD234" s="27" t="str">
        <f t="shared" si="236"/>
        <v>kiss="ska 586.900" or kiss="ska 589.600" or kiss="ska 814.600"</v>
      </c>
      <c r="AE234" s="27" t="str">
        <f t="shared" si="236"/>
        <v>kiss="ska 586.900" or kiss="ska 589.600" or kiss="ska 814.600"</v>
      </c>
      <c r="AF234" s="27" t="str">
        <f t="shared" si="236"/>
        <v>kiss="ska 586.900" or kiss="ska 589.600" or kiss="ska 814.600"</v>
      </c>
      <c r="AG234" s="27" t="str">
        <f t="shared" si="236"/>
        <v>kiss="ska 586.900" or kiss="ska 589.600"</v>
      </c>
      <c r="AH234" s="27" t="str">
        <f t="shared" si="236"/>
        <v>#N/A</v>
      </c>
      <c r="AI234" s="27" t="str">
        <f t="shared" si="236"/>
        <v>kiss="ska 586.900"</v>
      </c>
      <c r="AJ234" s="27" t="str">
        <f t="shared" si="236"/>
        <v>#N/A</v>
      </c>
      <c r="AK234" s="27" t="str">
        <f t="shared" si="236"/>
        <v>#N/A</v>
      </c>
      <c r="AL234" s="27" t="s">
        <v>5577</v>
      </c>
    </row>
    <row r="235" ht="12.0" customHeight="1">
      <c r="A235" s="20" t="s">
        <v>1123</v>
      </c>
      <c r="B235" s="19" t="str">
        <f>VLOOKUP(A235,SUB!A:B,2,FALSE)</f>
        <v>306.11</v>
      </c>
      <c r="C235" s="19" t="str">
        <f t="shared" si="3"/>
        <v>306.11</v>
      </c>
      <c r="D235" s="19" t="str">
        <f t="shared" si="9"/>
        <v>306.1X</v>
      </c>
      <c r="E235" s="19" t="str">
        <f t="shared" si="5"/>
        <v/>
      </c>
      <c r="F235" s="19" t="str">
        <f t="shared" si="6"/>
        <v>TRUE</v>
      </c>
      <c r="G235" s="19" t="str">
        <f t="shared" si="7"/>
        <v>0</v>
      </c>
      <c r="H235" s="20" t="s">
        <v>1123</v>
      </c>
      <c r="I235" s="20" t="s">
        <v>5623</v>
      </c>
      <c r="K235" s="20" t="s">
        <v>206</v>
      </c>
      <c r="L235" s="20" t="s">
        <v>206</v>
      </c>
      <c r="M235" s="20" t="s">
        <v>206</v>
      </c>
      <c r="N235" s="20" t="s">
        <v>206</v>
      </c>
      <c r="O235" s="20" t="s">
        <v>206</v>
      </c>
      <c r="P235" s="20" t="s">
        <v>206</v>
      </c>
      <c r="Q235" s="20" t="s">
        <v>206</v>
      </c>
      <c r="R235" s="20" t="s">
        <v>206</v>
      </c>
      <c r="X235" s="27" t="str">
        <f t="shared" ref="X235:AK235" si="237">"kiss=""" &amp; JOIN(""" or kiss=""", FILTER($I:$I,$A:$A=$A235,J:J="1")) &amp; """"</f>
        <v>#N/A</v>
      </c>
      <c r="Y235" s="27" t="str">
        <f t="shared" si="237"/>
        <v>kiss="ska 185.900"</v>
      </c>
      <c r="Z235" s="27" t="str">
        <f t="shared" si="237"/>
        <v>kiss="ska 185.900"</v>
      </c>
      <c r="AA235" s="27" t="str">
        <f t="shared" si="237"/>
        <v>kiss="ska 185.900"</v>
      </c>
      <c r="AB235" s="27" t="str">
        <f t="shared" si="237"/>
        <v>kiss="ska 185.900"</v>
      </c>
      <c r="AC235" s="27" t="str">
        <f t="shared" si="237"/>
        <v>kiss="ska 185.900"</v>
      </c>
      <c r="AD235" s="27" t="str">
        <f t="shared" si="237"/>
        <v>kiss="ska 185.900"</v>
      </c>
      <c r="AE235" s="27" t="str">
        <f t="shared" si="237"/>
        <v>kiss="ska 185.900"</v>
      </c>
      <c r="AF235" s="27" t="str">
        <f t="shared" si="237"/>
        <v>kiss="ska 185.900"</v>
      </c>
      <c r="AG235" s="27" t="str">
        <f t="shared" si="237"/>
        <v>#N/A</v>
      </c>
      <c r="AH235" s="27" t="str">
        <f t="shared" si="237"/>
        <v>#N/A</v>
      </c>
      <c r="AI235" s="27" t="str">
        <f t="shared" si="237"/>
        <v>#N/A</v>
      </c>
      <c r="AJ235" s="27" t="str">
        <f t="shared" si="237"/>
        <v>#N/A</v>
      </c>
      <c r="AK235" s="27" t="str">
        <f t="shared" si="237"/>
        <v>#N/A</v>
      </c>
      <c r="AL235" s="27" t="s">
        <v>5635</v>
      </c>
    </row>
    <row r="236" ht="12.0" customHeight="1">
      <c r="A236" s="20" t="s">
        <v>1127</v>
      </c>
      <c r="B236" s="19" t="str">
        <f>VLOOKUP(A236,SUB!A:B,2,FALSE)</f>
        <v>306.12</v>
      </c>
      <c r="C236" s="19" t="str">
        <f t="shared" si="3"/>
        <v>306.12</v>
      </c>
      <c r="D236" s="19" t="str">
        <f t="shared" si="9"/>
        <v>306.1X</v>
      </c>
      <c r="E236" s="19" t="str">
        <f t="shared" si="5"/>
        <v/>
      </c>
      <c r="F236" s="19" t="str">
        <f t="shared" si="6"/>
        <v>TRUE</v>
      </c>
      <c r="G236" s="19" t="str">
        <f t="shared" si="7"/>
        <v>0</v>
      </c>
      <c r="H236" s="20" t="s">
        <v>1127</v>
      </c>
      <c r="I236" s="20" t="s">
        <v>5639</v>
      </c>
      <c r="J236" s="20" t="s">
        <v>206</v>
      </c>
      <c r="K236" s="20" t="s">
        <v>206</v>
      </c>
      <c r="L236" s="20" t="s">
        <v>206</v>
      </c>
      <c r="M236" s="20" t="s">
        <v>206</v>
      </c>
      <c r="N236" s="20" t="s">
        <v>206</v>
      </c>
      <c r="O236" s="20" t="s">
        <v>206</v>
      </c>
      <c r="P236" s="20" t="s">
        <v>206</v>
      </c>
      <c r="Q236" s="20" t="s">
        <v>206</v>
      </c>
      <c r="R236" s="20" t="s">
        <v>206</v>
      </c>
      <c r="S236" s="20" t="s">
        <v>206</v>
      </c>
      <c r="X236" s="27" t="str">
        <f t="shared" ref="X236:AK236" si="238">"kiss=""" &amp; JOIN(""" or kiss=""", FILTER($I:$I,$A:$A=$A236,J:J="1")) &amp; """"</f>
        <v>kiss="ska 305*"</v>
      </c>
      <c r="Y236" s="27" t="str">
        <f t="shared" si="238"/>
        <v>kiss="ska 305*" or kiss="ska 308*" or kiss="ska 314.900"</v>
      </c>
      <c r="Z236" s="27" t="str">
        <f t="shared" si="238"/>
        <v>kiss="ska 305*" or kiss="ska 308*" or kiss="ska 314.900"</v>
      </c>
      <c r="AA236" s="27" t="str">
        <f t="shared" si="238"/>
        <v>kiss="ska 305*" or kiss="ska 308*" or kiss="ska 314.900"</v>
      </c>
      <c r="AB236" s="27" t="str">
        <f t="shared" si="238"/>
        <v>kiss="ska 305*" or kiss="ska 308*" or kiss="ska 314.900"</v>
      </c>
      <c r="AC236" s="27" t="str">
        <f t="shared" si="238"/>
        <v>kiss="ska 305*" or kiss="ska 308*" or kiss="ska 314.900"</v>
      </c>
      <c r="AD236" s="27" t="str">
        <f t="shared" si="238"/>
        <v>kiss="ska 305*" or kiss="ska 308*" or kiss="ska 314.900"</v>
      </c>
      <c r="AE236" s="27" t="str">
        <f t="shared" si="238"/>
        <v>kiss="ska 305*" or kiss="ska 308*" or kiss="ska 314.900"</v>
      </c>
      <c r="AF236" s="27" t="str">
        <f t="shared" si="238"/>
        <v>kiss="ska 305*" or kiss="ska 308*" or kiss="ska 314.900"</v>
      </c>
      <c r="AG236" s="27" t="str">
        <f t="shared" si="238"/>
        <v>kiss="ska 305*" or kiss="ska 314.900"</v>
      </c>
      <c r="AH236" s="27" t="str">
        <f t="shared" si="238"/>
        <v>#N/A</v>
      </c>
      <c r="AI236" s="27" t="str">
        <f t="shared" si="238"/>
        <v>#N/A</v>
      </c>
      <c r="AJ236" s="27" t="str">
        <f t="shared" si="238"/>
        <v>#N/A</v>
      </c>
      <c r="AK236" s="27" t="str">
        <f t="shared" si="238"/>
        <v>#N/A</v>
      </c>
      <c r="AL236" s="27" t="s">
        <v>5644</v>
      </c>
    </row>
    <row r="237" ht="12.0" customHeight="1">
      <c r="A237" s="20" t="s">
        <v>1127</v>
      </c>
      <c r="B237" s="19" t="str">
        <f>VLOOKUP(A237,SUB!A:B,2,FALSE)</f>
        <v>306.12</v>
      </c>
      <c r="C237" s="19" t="str">
        <f t="shared" si="3"/>
        <v>306.12</v>
      </c>
      <c r="D237" s="19" t="str">
        <f t="shared" si="9"/>
        <v>306.1X</v>
      </c>
      <c r="E237" s="19" t="str">
        <f t="shared" si="5"/>
        <v/>
      </c>
      <c r="F237" s="19" t="str">
        <f t="shared" si="6"/>
        <v>TRUE</v>
      </c>
      <c r="G237" s="19" t="str">
        <f t="shared" si="7"/>
        <v>0</v>
      </c>
      <c r="H237" s="20" t="s">
        <v>1127</v>
      </c>
      <c r="I237" s="20" t="s">
        <v>5649</v>
      </c>
      <c r="K237" s="20" t="s">
        <v>206</v>
      </c>
      <c r="L237" s="20" t="s">
        <v>206</v>
      </c>
      <c r="M237" s="20" t="s">
        <v>206</v>
      </c>
      <c r="N237" s="20" t="s">
        <v>206</v>
      </c>
      <c r="O237" s="20" t="s">
        <v>206</v>
      </c>
      <c r="P237" s="20" t="s">
        <v>206</v>
      </c>
      <c r="Q237" s="20" t="s">
        <v>206</v>
      </c>
      <c r="R237" s="20" t="s">
        <v>206</v>
      </c>
      <c r="X237" s="27" t="str">
        <f t="shared" ref="X237:AK237" si="239">"kiss=""" &amp; JOIN(""" or kiss=""", FILTER($I:$I,$A:$A=$A237,J:J="1")) &amp; """"</f>
        <v>kiss="ska 305*"</v>
      </c>
      <c r="Y237" s="27" t="str">
        <f t="shared" si="239"/>
        <v>kiss="ska 305*" or kiss="ska 308*" or kiss="ska 314.900"</v>
      </c>
      <c r="Z237" s="27" t="str">
        <f t="shared" si="239"/>
        <v>kiss="ska 305*" or kiss="ska 308*" or kiss="ska 314.900"</v>
      </c>
      <c r="AA237" s="27" t="str">
        <f t="shared" si="239"/>
        <v>kiss="ska 305*" or kiss="ska 308*" or kiss="ska 314.900"</v>
      </c>
      <c r="AB237" s="27" t="str">
        <f t="shared" si="239"/>
        <v>kiss="ska 305*" or kiss="ska 308*" or kiss="ska 314.900"</v>
      </c>
      <c r="AC237" s="27" t="str">
        <f t="shared" si="239"/>
        <v>kiss="ska 305*" or kiss="ska 308*" or kiss="ska 314.900"</v>
      </c>
      <c r="AD237" s="27" t="str">
        <f t="shared" si="239"/>
        <v>kiss="ska 305*" or kiss="ska 308*" or kiss="ska 314.900"</v>
      </c>
      <c r="AE237" s="27" t="str">
        <f t="shared" si="239"/>
        <v>kiss="ska 305*" or kiss="ska 308*" or kiss="ska 314.900"</v>
      </c>
      <c r="AF237" s="27" t="str">
        <f t="shared" si="239"/>
        <v>kiss="ska 305*" or kiss="ska 308*" or kiss="ska 314.900"</v>
      </c>
      <c r="AG237" s="27" t="str">
        <f t="shared" si="239"/>
        <v>kiss="ska 305*" or kiss="ska 314.900"</v>
      </c>
      <c r="AH237" s="27" t="str">
        <f t="shared" si="239"/>
        <v>#N/A</v>
      </c>
      <c r="AI237" s="27" t="str">
        <f t="shared" si="239"/>
        <v>#N/A</v>
      </c>
      <c r="AJ237" s="27" t="str">
        <f t="shared" si="239"/>
        <v>#N/A</v>
      </c>
      <c r="AK237" s="27" t="str">
        <f t="shared" si="239"/>
        <v>#N/A</v>
      </c>
      <c r="AL237" s="27" t="s">
        <v>5644</v>
      </c>
    </row>
    <row r="238" ht="12.0" customHeight="1">
      <c r="A238" s="20" t="s">
        <v>1127</v>
      </c>
      <c r="B238" s="19" t="str">
        <f>VLOOKUP(A238,SUB!A:B,2,FALSE)</f>
        <v>306.12</v>
      </c>
      <c r="C238" s="19" t="str">
        <f t="shared" si="3"/>
        <v>306.12</v>
      </c>
      <c r="D238" s="19" t="str">
        <f t="shared" si="9"/>
        <v>306.1X</v>
      </c>
      <c r="E238" s="19" t="str">
        <f t="shared" si="5"/>
        <v/>
      </c>
      <c r="F238" s="19" t="str">
        <f t="shared" si="6"/>
        <v>TRUE</v>
      </c>
      <c r="G238" s="19" t="str">
        <f t="shared" si="7"/>
        <v>0</v>
      </c>
      <c r="H238" s="20" t="s">
        <v>1127</v>
      </c>
      <c r="I238" s="20" t="s">
        <v>5663</v>
      </c>
      <c r="K238" s="20" t="s">
        <v>206</v>
      </c>
      <c r="L238" s="20" t="s">
        <v>206</v>
      </c>
      <c r="M238" s="20" t="s">
        <v>206</v>
      </c>
      <c r="N238" s="20" t="s">
        <v>206</v>
      </c>
      <c r="O238" s="20" t="s">
        <v>206</v>
      </c>
      <c r="P238" s="20" t="s">
        <v>206</v>
      </c>
      <c r="Q238" s="20" t="s">
        <v>206</v>
      </c>
      <c r="R238" s="20" t="s">
        <v>206</v>
      </c>
      <c r="S238" s="20" t="s">
        <v>206</v>
      </c>
      <c r="X238" s="27" t="str">
        <f t="shared" ref="X238:AK238" si="240">"kiss=""" &amp; JOIN(""" or kiss=""", FILTER($I:$I,$A:$A=$A238,J:J="1")) &amp; """"</f>
        <v>kiss="ska 305*"</v>
      </c>
      <c r="Y238" s="27" t="str">
        <f t="shared" si="240"/>
        <v>kiss="ska 305*" or kiss="ska 308*" or kiss="ska 314.900"</v>
      </c>
      <c r="Z238" s="27" t="str">
        <f t="shared" si="240"/>
        <v>kiss="ska 305*" or kiss="ska 308*" or kiss="ska 314.900"</v>
      </c>
      <c r="AA238" s="27" t="str">
        <f t="shared" si="240"/>
        <v>kiss="ska 305*" or kiss="ska 308*" or kiss="ska 314.900"</v>
      </c>
      <c r="AB238" s="27" t="str">
        <f t="shared" si="240"/>
        <v>kiss="ska 305*" or kiss="ska 308*" or kiss="ska 314.900"</v>
      </c>
      <c r="AC238" s="27" t="str">
        <f t="shared" si="240"/>
        <v>kiss="ska 305*" or kiss="ska 308*" or kiss="ska 314.900"</v>
      </c>
      <c r="AD238" s="27" t="str">
        <f t="shared" si="240"/>
        <v>kiss="ska 305*" or kiss="ska 308*" or kiss="ska 314.900"</v>
      </c>
      <c r="AE238" s="27" t="str">
        <f t="shared" si="240"/>
        <v>kiss="ska 305*" or kiss="ska 308*" or kiss="ska 314.900"</v>
      </c>
      <c r="AF238" s="27" t="str">
        <f t="shared" si="240"/>
        <v>kiss="ska 305*" or kiss="ska 308*" or kiss="ska 314.900"</v>
      </c>
      <c r="AG238" s="27" t="str">
        <f t="shared" si="240"/>
        <v>kiss="ska 305*" or kiss="ska 314.900"</v>
      </c>
      <c r="AH238" s="27" t="str">
        <f t="shared" si="240"/>
        <v>#N/A</v>
      </c>
      <c r="AI238" s="27" t="str">
        <f t="shared" si="240"/>
        <v>#N/A</v>
      </c>
      <c r="AJ238" s="27" t="str">
        <f t="shared" si="240"/>
        <v>#N/A</v>
      </c>
      <c r="AK238" s="27" t="str">
        <f t="shared" si="240"/>
        <v>#N/A</v>
      </c>
      <c r="AL238" s="27" t="s">
        <v>5644</v>
      </c>
    </row>
    <row r="239" ht="12.0" customHeight="1">
      <c r="A239" s="20" t="s">
        <v>1129</v>
      </c>
      <c r="B239" s="19" t="str">
        <f>VLOOKUP(A239,SUB!A:B,2,FALSE)</f>
        <v>306.13</v>
      </c>
      <c r="C239" s="19" t="str">
        <f t="shared" si="3"/>
        <v>306.13</v>
      </c>
      <c r="D239" s="19" t="str">
        <f t="shared" si="9"/>
        <v>306.1X</v>
      </c>
      <c r="E239" s="19" t="str">
        <f t="shared" si="5"/>
        <v/>
      </c>
      <c r="F239" s="19" t="str">
        <f t="shared" si="6"/>
        <v>TRUE</v>
      </c>
      <c r="G239" s="19" t="str">
        <f t="shared" si="7"/>
        <v>0</v>
      </c>
      <c r="H239" s="20" t="s">
        <v>1129</v>
      </c>
      <c r="I239" s="20" t="s">
        <v>5669</v>
      </c>
      <c r="J239" s="20" t="s">
        <v>206</v>
      </c>
      <c r="K239" s="20" t="s">
        <v>206</v>
      </c>
      <c r="L239" s="20" t="s">
        <v>206</v>
      </c>
      <c r="M239" s="20" t="s">
        <v>206</v>
      </c>
      <c r="N239" s="20" t="s">
        <v>206</v>
      </c>
      <c r="O239" s="20" t="s">
        <v>206</v>
      </c>
      <c r="P239" s="20" t="s">
        <v>206</v>
      </c>
      <c r="Q239" s="20" t="s">
        <v>206</v>
      </c>
      <c r="R239" s="20" t="s">
        <v>206</v>
      </c>
      <c r="S239" s="20" t="s">
        <v>206</v>
      </c>
      <c r="X239" s="27" t="str">
        <f t="shared" ref="X239:AK239" si="241">"kiss=""" &amp; JOIN(""" or kiss=""", FILTER($I:$I,$A:$A=$A239,J:J="1")) &amp; """"</f>
        <v>kiss="ska 438*"</v>
      </c>
      <c r="Y239" s="27" t="str">
        <f t="shared" si="241"/>
        <v>kiss="ska 438*" or kiss="ska 439*" or kiss="ska 446.900"</v>
      </c>
      <c r="Z239" s="27" t="str">
        <f t="shared" si="241"/>
        <v>kiss="ska 438*" or kiss="ska 439*" or kiss="ska 446.900"</v>
      </c>
      <c r="AA239" s="27" t="str">
        <f t="shared" si="241"/>
        <v>kiss="ska 438*" or kiss="ska 439*" or kiss="ska 446.900"</v>
      </c>
      <c r="AB239" s="27" t="str">
        <f t="shared" si="241"/>
        <v>kiss="ska 438*" or kiss="ska 439*" or kiss="ska 446.900"</v>
      </c>
      <c r="AC239" s="27" t="str">
        <f t="shared" si="241"/>
        <v>kiss="ska 438*" or kiss="ska 439*" or kiss="ska 446.900"</v>
      </c>
      <c r="AD239" s="27" t="str">
        <f t="shared" si="241"/>
        <v>kiss="ska 438*" or kiss="ska 439*" or kiss="ska 446.900"</v>
      </c>
      <c r="AE239" s="27" t="str">
        <f t="shared" si="241"/>
        <v>kiss="ska 438*" or kiss="ska 439*" or kiss="ska 446.900"</v>
      </c>
      <c r="AF239" s="27" t="str">
        <f t="shared" si="241"/>
        <v>kiss="ska 438*" or kiss="ska 439*" or kiss="ska 446.900"</v>
      </c>
      <c r="AG239" s="27" t="str">
        <f t="shared" si="241"/>
        <v>kiss="ska 438*"</v>
      </c>
      <c r="AH239" s="27" t="str">
        <f t="shared" si="241"/>
        <v>#N/A</v>
      </c>
      <c r="AI239" s="27" t="str">
        <f t="shared" si="241"/>
        <v>#N/A</v>
      </c>
      <c r="AJ239" s="27" t="str">
        <f t="shared" si="241"/>
        <v>#N/A</v>
      </c>
      <c r="AK239" s="27" t="str">
        <f t="shared" si="241"/>
        <v>#N/A</v>
      </c>
      <c r="AL239" s="27" t="s">
        <v>5680</v>
      </c>
    </row>
    <row r="240" ht="12.0" customHeight="1">
      <c r="A240" s="20" t="s">
        <v>1129</v>
      </c>
      <c r="B240" s="19" t="str">
        <f>VLOOKUP(A240,SUB!A:B,2,FALSE)</f>
        <v>306.13</v>
      </c>
      <c r="C240" s="19" t="str">
        <f t="shared" si="3"/>
        <v>306.13</v>
      </c>
      <c r="D240" s="19" t="str">
        <f t="shared" si="9"/>
        <v>306.1X</v>
      </c>
      <c r="E240" s="19" t="str">
        <f t="shared" si="5"/>
        <v/>
      </c>
      <c r="F240" s="19" t="str">
        <f t="shared" si="6"/>
        <v>TRUE</v>
      </c>
      <c r="G240" s="19" t="str">
        <f t="shared" si="7"/>
        <v>0</v>
      </c>
      <c r="H240" s="20" t="s">
        <v>1129</v>
      </c>
      <c r="I240" s="20" t="s">
        <v>5685</v>
      </c>
      <c r="K240" s="20" t="s">
        <v>206</v>
      </c>
      <c r="L240" s="20" t="s">
        <v>206</v>
      </c>
      <c r="M240" s="20" t="s">
        <v>206</v>
      </c>
      <c r="N240" s="20" t="s">
        <v>206</v>
      </c>
      <c r="O240" s="20" t="s">
        <v>206</v>
      </c>
      <c r="P240" s="20" t="s">
        <v>206</v>
      </c>
      <c r="Q240" s="20" t="s">
        <v>206</v>
      </c>
      <c r="R240" s="20" t="s">
        <v>206</v>
      </c>
      <c r="X240" s="27" t="str">
        <f t="shared" ref="X240:AK240" si="242">"kiss=""" &amp; JOIN(""" or kiss=""", FILTER($I:$I,$A:$A=$A240,J:J="1")) &amp; """"</f>
        <v>kiss="ska 438*"</v>
      </c>
      <c r="Y240" s="27" t="str">
        <f t="shared" si="242"/>
        <v>kiss="ska 438*" or kiss="ska 439*" or kiss="ska 446.900"</v>
      </c>
      <c r="Z240" s="27" t="str">
        <f t="shared" si="242"/>
        <v>kiss="ska 438*" or kiss="ska 439*" or kiss="ska 446.900"</v>
      </c>
      <c r="AA240" s="27" t="str">
        <f t="shared" si="242"/>
        <v>kiss="ska 438*" or kiss="ska 439*" or kiss="ska 446.900"</v>
      </c>
      <c r="AB240" s="27" t="str">
        <f t="shared" si="242"/>
        <v>kiss="ska 438*" or kiss="ska 439*" or kiss="ska 446.900"</v>
      </c>
      <c r="AC240" s="27" t="str">
        <f t="shared" si="242"/>
        <v>kiss="ska 438*" or kiss="ska 439*" or kiss="ska 446.900"</v>
      </c>
      <c r="AD240" s="27" t="str">
        <f t="shared" si="242"/>
        <v>kiss="ska 438*" or kiss="ska 439*" or kiss="ska 446.900"</v>
      </c>
      <c r="AE240" s="27" t="str">
        <f t="shared" si="242"/>
        <v>kiss="ska 438*" or kiss="ska 439*" or kiss="ska 446.900"</v>
      </c>
      <c r="AF240" s="27" t="str">
        <f t="shared" si="242"/>
        <v>kiss="ska 438*" or kiss="ska 439*" or kiss="ska 446.900"</v>
      </c>
      <c r="AG240" s="27" t="str">
        <f t="shared" si="242"/>
        <v>kiss="ska 438*"</v>
      </c>
      <c r="AH240" s="27" t="str">
        <f t="shared" si="242"/>
        <v>#N/A</v>
      </c>
      <c r="AI240" s="27" t="str">
        <f t="shared" si="242"/>
        <v>#N/A</v>
      </c>
      <c r="AJ240" s="27" t="str">
        <f t="shared" si="242"/>
        <v>#N/A</v>
      </c>
      <c r="AK240" s="27" t="str">
        <f t="shared" si="242"/>
        <v>#N/A</v>
      </c>
      <c r="AL240" s="27" t="s">
        <v>5680</v>
      </c>
    </row>
    <row r="241" ht="12.0" customHeight="1">
      <c r="A241" s="20" t="s">
        <v>1129</v>
      </c>
      <c r="B241" s="19" t="str">
        <f>VLOOKUP(A241,SUB!A:B,2,FALSE)</f>
        <v>306.13</v>
      </c>
      <c r="C241" s="19" t="str">
        <f t="shared" si="3"/>
        <v>306.13</v>
      </c>
      <c r="D241" s="19" t="str">
        <f t="shared" si="9"/>
        <v>306.1X</v>
      </c>
      <c r="E241" s="19" t="str">
        <f t="shared" si="5"/>
        <v/>
      </c>
      <c r="F241" s="19" t="str">
        <f t="shared" si="6"/>
        <v>TRUE</v>
      </c>
      <c r="G241" s="19" t="str">
        <f t="shared" si="7"/>
        <v>0</v>
      </c>
      <c r="H241" s="20" t="s">
        <v>1129</v>
      </c>
      <c r="I241" s="20" t="s">
        <v>5711</v>
      </c>
      <c r="K241" s="20" t="s">
        <v>206</v>
      </c>
      <c r="L241" s="20" t="s">
        <v>206</v>
      </c>
      <c r="M241" s="20" t="s">
        <v>206</v>
      </c>
      <c r="N241" s="20" t="s">
        <v>206</v>
      </c>
      <c r="O241" s="20" t="s">
        <v>206</v>
      </c>
      <c r="P241" s="20" t="s">
        <v>206</v>
      </c>
      <c r="Q241" s="20" t="s">
        <v>206</v>
      </c>
      <c r="R241" s="20" t="s">
        <v>206</v>
      </c>
      <c r="X241" s="27" t="str">
        <f t="shared" ref="X241:AK241" si="243">"kiss=""" &amp; JOIN(""" or kiss=""", FILTER($I:$I,$A:$A=$A241,J:J="1")) &amp; """"</f>
        <v>kiss="ska 438*"</v>
      </c>
      <c r="Y241" s="27" t="str">
        <f t="shared" si="243"/>
        <v>kiss="ska 438*" or kiss="ska 439*" or kiss="ska 446.900"</v>
      </c>
      <c r="Z241" s="27" t="str">
        <f t="shared" si="243"/>
        <v>kiss="ska 438*" or kiss="ska 439*" or kiss="ska 446.900"</v>
      </c>
      <c r="AA241" s="27" t="str">
        <f t="shared" si="243"/>
        <v>kiss="ska 438*" or kiss="ska 439*" or kiss="ska 446.900"</v>
      </c>
      <c r="AB241" s="27" t="str">
        <f t="shared" si="243"/>
        <v>kiss="ska 438*" or kiss="ska 439*" or kiss="ska 446.900"</v>
      </c>
      <c r="AC241" s="27" t="str">
        <f t="shared" si="243"/>
        <v>kiss="ska 438*" or kiss="ska 439*" or kiss="ska 446.900"</v>
      </c>
      <c r="AD241" s="27" t="str">
        <f t="shared" si="243"/>
        <v>kiss="ska 438*" or kiss="ska 439*" or kiss="ska 446.900"</v>
      </c>
      <c r="AE241" s="27" t="str">
        <f t="shared" si="243"/>
        <v>kiss="ska 438*" or kiss="ska 439*" or kiss="ska 446.900"</v>
      </c>
      <c r="AF241" s="27" t="str">
        <f t="shared" si="243"/>
        <v>kiss="ska 438*" or kiss="ska 439*" or kiss="ska 446.900"</v>
      </c>
      <c r="AG241" s="27" t="str">
        <f t="shared" si="243"/>
        <v>kiss="ska 438*"</v>
      </c>
      <c r="AH241" s="27" t="str">
        <f t="shared" si="243"/>
        <v>#N/A</v>
      </c>
      <c r="AI241" s="27" t="str">
        <f t="shared" si="243"/>
        <v>#N/A</v>
      </c>
      <c r="AJ241" s="27" t="str">
        <f t="shared" si="243"/>
        <v>#N/A</v>
      </c>
      <c r="AK241" s="27" t="str">
        <f t="shared" si="243"/>
        <v>#N/A</v>
      </c>
      <c r="AL241" s="27" t="s">
        <v>5680</v>
      </c>
    </row>
    <row r="242" ht="12.0" customHeight="1">
      <c r="A242" s="20" t="s">
        <v>1132</v>
      </c>
      <c r="B242" s="19" t="str">
        <f>VLOOKUP(A242,SUB!A:B,2,FALSE)</f>
        <v>306.14</v>
      </c>
      <c r="C242" s="19" t="str">
        <f t="shared" si="3"/>
        <v>306.14</v>
      </c>
      <c r="D242" s="19" t="str">
        <f t="shared" si="9"/>
        <v>306.1X</v>
      </c>
      <c r="E242" s="19" t="str">
        <f t="shared" si="5"/>
        <v/>
      </c>
      <c r="F242" s="19" t="str">
        <f t="shared" si="6"/>
        <v>TRUE</v>
      </c>
      <c r="G242" s="19" t="str">
        <f t="shared" si="7"/>
        <v>0</v>
      </c>
      <c r="H242" s="20" t="s">
        <v>1132</v>
      </c>
      <c r="I242" s="20" t="s">
        <v>5717</v>
      </c>
      <c r="J242" s="20" t="s">
        <v>206</v>
      </c>
      <c r="L242" s="20" t="s">
        <v>206</v>
      </c>
      <c r="M242" s="20" t="s">
        <v>206</v>
      </c>
      <c r="N242" s="20" t="s">
        <v>206</v>
      </c>
      <c r="O242" s="20" t="s">
        <v>206</v>
      </c>
      <c r="P242" s="20" t="s">
        <v>206</v>
      </c>
      <c r="Q242" s="20" t="s">
        <v>206</v>
      </c>
      <c r="R242" s="20" t="s">
        <v>206</v>
      </c>
      <c r="X242" s="27" t="str">
        <f t="shared" ref="X242:AK242" si="244">"kiss=""" &amp; JOIN(""" or kiss=""", FILTER($I:$I,$A:$A=$A242,J:J="1")) &amp; """"</f>
        <v>kiss="ska 574*"</v>
      </c>
      <c r="Y242" s="27" t="str">
        <f t="shared" si="244"/>
        <v>kiss="ska 575*" or kiss="ska 597.900"</v>
      </c>
      <c r="Z242" s="27" t="str">
        <f t="shared" si="244"/>
        <v>kiss="ska 574*" or kiss="ska 575*" or kiss="ska 597.900"</v>
      </c>
      <c r="AA242" s="27" t="str">
        <f t="shared" si="244"/>
        <v>kiss="ska 574*" or kiss="ska 575*" or kiss="ska 597.900"</v>
      </c>
      <c r="AB242" s="27" t="str">
        <f t="shared" si="244"/>
        <v>kiss="ska 574*" or kiss="ska 575*" or kiss="ska 597.900"</v>
      </c>
      <c r="AC242" s="27" t="str">
        <f t="shared" si="244"/>
        <v>kiss="ska 574*" or kiss="ska 575*" or kiss="ska 597.900"</v>
      </c>
      <c r="AD242" s="27" t="str">
        <f t="shared" si="244"/>
        <v>kiss="ska 574*" or kiss="ska 575*" or kiss="ska 597.900"</v>
      </c>
      <c r="AE242" s="27" t="str">
        <f t="shared" si="244"/>
        <v>kiss="ska 574*" or kiss="ska 575*" or kiss="ska 597.900"</v>
      </c>
      <c r="AF242" s="27" t="str">
        <f t="shared" si="244"/>
        <v>kiss="ska 574*" or kiss="ska 575*" or kiss="ska 597.900"</v>
      </c>
      <c r="AG242" s="27" t="str">
        <f t="shared" si="244"/>
        <v>#N/A</v>
      </c>
      <c r="AH242" s="27" t="str">
        <f t="shared" si="244"/>
        <v>#N/A</v>
      </c>
      <c r="AI242" s="27" t="str">
        <f t="shared" si="244"/>
        <v>#N/A</v>
      </c>
      <c r="AJ242" s="27" t="str">
        <f t="shared" si="244"/>
        <v>#N/A</v>
      </c>
      <c r="AK242" s="27" t="str">
        <f t="shared" si="244"/>
        <v>#N/A</v>
      </c>
      <c r="AL242" s="27" t="s">
        <v>5723</v>
      </c>
    </row>
    <row r="243" ht="12.0" customHeight="1">
      <c r="A243" s="20" t="s">
        <v>1132</v>
      </c>
      <c r="B243" s="19" t="str">
        <f>VLOOKUP(A243,SUB!A:B,2,FALSE)</f>
        <v>306.14</v>
      </c>
      <c r="C243" s="19" t="str">
        <f t="shared" si="3"/>
        <v>306.14</v>
      </c>
      <c r="D243" s="19" t="str">
        <f t="shared" si="9"/>
        <v>306.1X</v>
      </c>
      <c r="E243" s="19" t="str">
        <f t="shared" si="5"/>
        <v/>
      </c>
      <c r="F243" s="19" t="str">
        <f t="shared" si="6"/>
        <v>TRUE</v>
      </c>
      <c r="G243" s="19" t="str">
        <f t="shared" si="7"/>
        <v>0</v>
      </c>
      <c r="H243" s="20" t="s">
        <v>1132</v>
      </c>
      <c r="I243" s="20" t="s">
        <v>5726</v>
      </c>
      <c r="K243" s="20" t="s">
        <v>206</v>
      </c>
      <c r="L243" s="20" t="s">
        <v>206</v>
      </c>
      <c r="M243" s="20" t="s">
        <v>206</v>
      </c>
      <c r="N243" s="20" t="s">
        <v>206</v>
      </c>
      <c r="O243" s="20" t="s">
        <v>206</v>
      </c>
      <c r="P243" s="20" t="s">
        <v>206</v>
      </c>
      <c r="Q243" s="20" t="s">
        <v>206</v>
      </c>
      <c r="R243" s="20" t="s">
        <v>206</v>
      </c>
      <c r="X243" s="27" t="str">
        <f t="shared" ref="X243:AK243" si="245">"kiss=""" &amp; JOIN(""" or kiss=""", FILTER($I:$I,$A:$A=$A243,J:J="1")) &amp; """"</f>
        <v>kiss="ska 574*"</v>
      </c>
      <c r="Y243" s="27" t="str">
        <f t="shared" si="245"/>
        <v>kiss="ska 575*" or kiss="ska 597.900"</v>
      </c>
      <c r="Z243" s="27" t="str">
        <f t="shared" si="245"/>
        <v>kiss="ska 574*" or kiss="ska 575*" or kiss="ska 597.900"</v>
      </c>
      <c r="AA243" s="27" t="str">
        <f t="shared" si="245"/>
        <v>kiss="ska 574*" or kiss="ska 575*" or kiss="ska 597.900"</v>
      </c>
      <c r="AB243" s="27" t="str">
        <f t="shared" si="245"/>
        <v>kiss="ska 574*" or kiss="ska 575*" or kiss="ska 597.900"</v>
      </c>
      <c r="AC243" s="27" t="str">
        <f t="shared" si="245"/>
        <v>kiss="ska 574*" or kiss="ska 575*" or kiss="ska 597.900"</v>
      </c>
      <c r="AD243" s="27" t="str">
        <f t="shared" si="245"/>
        <v>kiss="ska 574*" or kiss="ska 575*" or kiss="ska 597.900"</v>
      </c>
      <c r="AE243" s="27" t="str">
        <f t="shared" si="245"/>
        <v>kiss="ska 574*" or kiss="ska 575*" or kiss="ska 597.900"</v>
      </c>
      <c r="AF243" s="27" t="str">
        <f t="shared" si="245"/>
        <v>kiss="ska 574*" or kiss="ska 575*" or kiss="ska 597.900"</v>
      </c>
      <c r="AG243" s="27" t="str">
        <f t="shared" si="245"/>
        <v>#N/A</v>
      </c>
      <c r="AH243" s="27" t="str">
        <f t="shared" si="245"/>
        <v>#N/A</v>
      </c>
      <c r="AI243" s="27" t="str">
        <f t="shared" si="245"/>
        <v>#N/A</v>
      </c>
      <c r="AJ243" s="27" t="str">
        <f t="shared" si="245"/>
        <v>#N/A</v>
      </c>
      <c r="AK243" s="27" t="str">
        <f t="shared" si="245"/>
        <v>#N/A</v>
      </c>
      <c r="AL243" s="27" t="s">
        <v>5723</v>
      </c>
    </row>
    <row r="244" ht="12.0" customHeight="1">
      <c r="A244" s="20" t="s">
        <v>1132</v>
      </c>
      <c r="B244" s="19" t="str">
        <f>VLOOKUP(A244,SUB!A:B,2,FALSE)</f>
        <v>306.14</v>
      </c>
      <c r="C244" s="19" t="str">
        <f t="shared" si="3"/>
        <v>306.14</v>
      </c>
      <c r="D244" s="19" t="str">
        <f t="shared" si="9"/>
        <v>306.1X</v>
      </c>
      <c r="E244" s="19" t="str">
        <f t="shared" si="5"/>
        <v/>
      </c>
      <c r="F244" s="19" t="str">
        <f t="shared" si="6"/>
        <v>TRUE</v>
      </c>
      <c r="G244" s="19" t="str">
        <f t="shared" si="7"/>
        <v>0</v>
      </c>
      <c r="H244" s="20" t="s">
        <v>1132</v>
      </c>
      <c r="I244" s="20" t="s">
        <v>5732</v>
      </c>
      <c r="K244" s="20" t="s">
        <v>206</v>
      </c>
      <c r="L244" s="20" t="s">
        <v>206</v>
      </c>
      <c r="M244" s="20" t="s">
        <v>206</v>
      </c>
      <c r="N244" s="20" t="s">
        <v>206</v>
      </c>
      <c r="O244" s="20" t="s">
        <v>206</v>
      </c>
      <c r="P244" s="20" t="s">
        <v>206</v>
      </c>
      <c r="Q244" s="20" t="s">
        <v>206</v>
      </c>
      <c r="R244" s="20" t="s">
        <v>206</v>
      </c>
      <c r="X244" s="27" t="str">
        <f t="shared" ref="X244:AK244" si="246">"kiss=""" &amp; JOIN(""" or kiss=""", FILTER($I:$I,$A:$A=$A244,J:J="1")) &amp; """"</f>
        <v>kiss="ska 574*"</v>
      </c>
      <c r="Y244" s="27" t="str">
        <f t="shared" si="246"/>
        <v>kiss="ska 575*" or kiss="ska 597.900"</v>
      </c>
      <c r="Z244" s="27" t="str">
        <f t="shared" si="246"/>
        <v>kiss="ska 574*" or kiss="ska 575*" or kiss="ska 597.900"</v>
      </c>
      <c r="AA244" s="27" t="str">
        <f t="shared" si="246"/>
        <v>kiss="ska 574*" or kiss="ska 575*" or kiss="ska 597.900"</v>
      </c>
      <c r="AB244" s="27" t="str">
        <f t="shared" si="246"/>
        <v>kiss="ska 574*" or kiss="ska 575*" or kiss="ska 597.900"</v>
      </c>
      <c r="AC244" s="27" t="str">
        <f t="shared" si="246"/>
        <v>kiss="ska 574*" or kiss="ska 575*" or kiss="ska 597.900"</v>
      </c>
      <c r="AD244" s="27" t="str">
        <f t="shared" si="246"/>
        <v>kiss="ska 574*" or kiss="ska 575*" or kiss="ska 597.900"</v>
      </c>
      <c r="AE244" s="27" t="str">
        <f t="shared" si="246"/>
        <v>kiss="ska 574*" or kiss="ska 575*" or kiss="ska 597.900"</v>
      </c>
      <c r="AF244" s="27" t="str">
        <f t="shared" si="246"/>
        <v>kiss="ska 574*" or kiss="ska 575*" or kiss="ska 597.900"</v>
      </c>
      <c r="AG244" s="27" t="str">
        <f t="shared" si="246"/>
        <v>#N/A</v>
      </c>
      <c r="AH244" s="27" t="str">
        <f t="shared" si="246"/>
        <v>#N/A</v>
      </c>
      <c r="AI244" s="27" t="str">
        <f t="shared" si="246"/>
        <v>#N/A</v>
      </c>
      <c r="AJ244" s="27" t="str">
        <f t="shared" si="246"/>
        <v>#N/A</v>
      </c>
      <c r="AK244" s="27" t="str">
        <f t="shared" si="246"/>
        <v>#N/A</v>
      </c>
      <c r="AL244" s="27" t="s">
        <v>5723</v>
      </c>
    </row>
    <row r="245" ht="12.0" customHeight="1">
      <c r="A245" s="20" t="s">
        <v>1136</v>
      </c>
      <c r="B245" s="19" t="str">
        <f>VLOOKUP(A245,SUB!A:B,2,FALSE)</f>
        <v>306.15</v>
      </c>
      <c r="C245" s="19" t="str">
        <f t="shared" si="3"/>
        <v>306.15</v>
      </c>
      <c r="D245" s="19" t="str">
        <f t="shared" si="9"/>
        <v>306.1X</v>
      </c>
      <c r="E245" s="19" t="str">
        <f t="shared" si="5"/>
        <v/>
      </c>
      <c r="F245" s="19" t="str">
        <f t="shared" si="6"/>
        <v>TRUE</v>
      </c>
      <c r="G245" s="19" t="str">
        <f t="shared" si="7"/>
        <v>0</v>
      </c>
      <c r="H245" s="20" t="s">
        <v>1136</v>
      </c>
      <c r="I245" s="20" t="s">
        <v>5717</v>
      </c>
      <c r="J245" s="20" t="s">
        <v>206</v>
      </c>
      <c r="L245" s="20" t="s">
        <v>206</v>
      </c>
      <c r="M245" s="20" t="s">
        <v>206</v>
      </c>
      <c r="N245" s="20" t="s">
        <v>206</v>
      </c>
      <c r="O245" s="20" t="s">
        <v>206</v>
      </c>
      <c r="P245" s="20" t="s">
        <v>206</v>
      </c>
      <c r="Q245" s="20" t="s">
        <v>206</v>
      </c>
      <c r="R245" s="20" t="s">
        <v>206</v>
      </c>
      <c r="X245" s="27" t="str">
        <f t="shared" ref="X245:AK245" si="247">"kiss=""" &amp; JOIN(""" or kiss=""", FILTER($I:$I,$A:$A=$A245,J:J="1")) &amp; """"</f>
        <v>kiss="ska 574*"</v>
      </c>
      <c r="Y245" s="27" t="str">
        <f t="shared" si="247"/>
        <v>kiss="ska 575*" or kiss="ska 597.900"</v>
      </c>
      <c r="Z245" s="27" t="str">
        <f t="shared" si="247"/>
        <v>kiss="ska 574*" or kiss="ska 575*" or kiss="ska 597.900"</v>
      </c>
      <c r="AA245" s="27" t="str">
        <f t="shared" si="247"/>
        <v>kiss="ska 574*" or kiss="ska 575*" or kiss="ska 597.900"</v>
      </c>
      <c r="AB245" s="27" t="str">
        <f t="shared" si="247"/>
        <v>kiss="ska 574*" or kiss="ska 575*" or kiss="ska 597.900"</v>
      </c>
      <c r="AC245" s="27" t="str">
        <f t="shared" si="247"/>
        <v>kiss="ska 574*" or kiss="ska 575*" or kiss="ska 597.900"</v>
      </c>
      <c r="AD245" s="27" t="str">
        <f t="shared" si="247"/>
        <v>kiss="ska 574*" or kiss="ska 575*" or kiss="ska 597.900"</v>
      </c>
      <c r="AE245" s="27" t="str">
        <f t="shared" si="247"/>
        <v>kiss="ska 574*" or kiss="ska 575*" or kiss="ska 597.900"</v>
      </c>
      <c r="AF245" s="27" t="str">
        <f t="shared" si="247"/>
        <v>kiss="ska 574*" or kiss="ska 575*" or kiss="ska 597.900"</v>
      </c>
      <c r="AG245" s="27" t="str">
        <f t="shared" si="247"/>
        <v>#N/A</v>
      </c>
      <c r="AH245" s="27" t="str">
        <f t="shared" si="247"/>
        <v>#N/A</v>
      </c>
      <c r="AI245" s="27" t="str">
        <f t="shared" si="247"/>
        <v>#N/A</v>
      </c>
      <c r="AJ245" s="27" t="str">
        <f t="shared" si="247"/>
        <v>#N/A</v>
      </c>
      <c r="AK245" s="27" t="str">
        <f t="shared" si="247"/>
        <v>#N/A</v>
      </c>
      <c r="AL245" s="27" t="s">
        <v>5723</v>
      </c>
    </row>
    <row r="246" ht="12.0" customHeight="1">
      <c r="A246" s="20" t="s">
        <v>1136</v>
      </c>
      <c r="B246" s="19" t="str">
        <f>VLOOKUP(A246,SUB!A:B,2,FALSE)</f>
        <v>306.15</v>
      </c>
      <c r="C246" s="19" t="str">
        <f t="shared" si="3"/>
        <v>306.15</v>
      </c>
      <c r="D246" s="19" t="str">
        <f t="shared" si="9"/>
        <v>306.1X</v>
      </c>
      <c r="E246" s="19" t="str">
        <f t="shared" si="5"/>
        <v/>
      </c>
      <c r="F246" s="19" t="str">
        <f t="shared" si="6"/>
        <v>TRUE</v>
      </c>
      <c r="G246" s="19" t="str">
        <f t="shared" si="7"/>
        <v>0</v>
      </c>
      <c r="H246" s="20" t="s">
        <v>1136</v>
      </c>
      <c r="I246" s="20" t="s">
        <v>5726</v>
      </c>
      <c r="K246" s="20" t="s">
        <v>206</v>
      </c>
      <c r="L246" s="20" t="s">
        <v>206</v>
      </c>
      <c r="M246" s="20" t="s">
        <v>206</v>
      </c>
      <c r="N246" s="20" t="s">
        <v>206</v>
      </c>
      <c r="O246" s="20" t="s">
        <v>206</v>
      </c>
      <c r="P246" s="20" t="s">
        <v>206</v>
      </c>
      <c r="Q246" s="20" t="s">
        <v>206</v>
      </c>
      <c r="R246" s="20" t="s">
        <v>206</v>
      </c>
      <c r="X246" s="27" t="str">
        <f t="shared" ref="X246:AK246" si="248">"kiss=""" &amp; JOIN(""" or kiss=""", FILTER($I:$I,$A:$A=$A246,J:J="1")) &amp; """"</f>
        <v>kiss="ska 574*"</v>
      </c>
      <c r="Y246" s="27" t="str">
        <f t="shared" si="248"/>
        <v>kiss="ska 575*" or kiss="ska 597.900"</v>
      </c>
      <c r="Z246" s="27" t="str">
        <f t="shared" si="248"/>
        <v>kiss="ska 574*" or kiss="ska 575*" or kiss="ska 597.900"</v>
      </c>
      <c r="AA246" s="27" t="str">
        <f t="shared" si="248"/>
        <v>kiss="ska 574*" or kiss="ska 575*" or kiss="ska 597.900"</v>
      </c>
      <c r="AB246" s="27" t="str">
        <f t="shared" si="248"/>
        <v>kiss="ska 574*" or kiss="ska 575*" or kiss="ska 597.900"</v>
      </c>
      <c r="AC246" s="27" t="str">
        <f t="shared" si="248"/>
        <v>kiss="ska 574*" or kiss="ska 575*" or kiss="ska 597.900"</v>
      </c>
      <c r="AD246" s="27" t="str">
        <f t="shared" si="248"/>
        <v>kiss="ska 574*" or kiss="ska 575*" or kiss="ska 597.900"</v>
      </c>
      <c r="AE246" s="27" t="str">
        <f t="shared" si="248"/>
        <v>kiss="ska 574*" or kiss="ska 575*" or kiss="ska 597.900"</v>
      </c>
      <c r="AF246" s="27" t="str">
        <f t="shared" si="248"/>
        <v>kiss="ska 574*" or kiss="ska 575*" or kiss="ska 597.900"</v>
      </c>
      <c r="AG246" s="27" t="str">
        <f t="shared" si="248"/>
        <v>#N/A</v>
      </c>
      <c r="AH246" s="27" t="str">
        <f t="shared" si="248"/>
        <v>#N/A</v>
      </c>
      <c r="AI246" s="27" t="str">
        <f t="shared" si="248"/>
        <v>#N/A</v>
      </c>
      <c r="AJ246" s="27" t="str">
        <f t="shared" si="248"/>
        <v>#N/A</v>
      </c>
      <c r="AK246" s="27" t="str">
        <f t="shared" si="248"/>
        <v>#N/A</v>
      </c>
      <c r="AL246" s="27" t="s">
        <v>5723</v>
      </c>
    </row>
    <row r="247" ht="12.0" customHeight="1">
      <c r="A247" s="20" t="s">
        <v>1136</v>
      </c>
      <c r="B247" s="19" t="str">
        <f>VLOOKUP(A247,SUB!A:B,2,FALSE)</f>
        <v>306.15</v>
      </c>
      <c r="C247" s="19" t="str">
        <f t="shared" si="3"/>
        <v>306.15</v>
      </c>
      <c r="D247" s="19" t="str">
        <f t="shared" si="9"/>
        <v>306.1X</v>
      </c>
      <c r="E247" s="19" t="str">
        <f t="shared" si="5"/>
        <v/>
      </c>
      <c r="F247" s="19" t="str">
        <f t="shared" si="6"/>
        <v>TRUE</v>
      </c>
      <c r="G247" s="19" t="str">
        <f t="shared" si="7"/>
        <v>0</v>
      </c>
      <c r="H247" s="20" t="s">
        <v>1136</v>
      </c>
      <c r="I247" s="20" t="s">
        <v>5732</v>
      </c>
      <c r="K247" s="20" t="s">
        <v>206</v>
      </c>
      <c r="L247" s="20" t="s">
        <v>206</v>
      </c>
      <c r="M247" s="20" t="s">
        <v>206</v>
      </c>
      <c r="N247" s="20" t="s">
        <v>206</v>
      </c>
      <c r="O247" s="20" t="s">
        <v>206</v>
      </c>
      <c r="P247" s="20" t="s">
        <v>206</v>
      </c>
      <c r="Q247" s="20" t="s">
        <v>206</v>
      </c>
      <c r="R247" s="20" t="s">
        <v>206</v>
      </c>
      <c r="X247" s="27" t="str">
        <f t="shared" ref="X247:AK247" si="249">"kiss=""" &amp; JOIN(""" or kiss=""", FILTER($I:$I,$A:$A=$A247,J:J="1")) &amp; """"</f>
        <v>kiss="ska 574*"</v>
      </c>
      <c r="Y247" s="27" t="str">
        <f t="shared" si="249"/>
        <v>kiss="ska 575*" or kiss="ska 597.900"</v>
      </c>
      <c r="Z247" s="27" t="str">
        <f t="shared" si="249"/>
        <v>kiss="ska 574*" or kiss="ska 575*" or kiss="ska 597.900"</v>
      </c>
      <c r="AA247" s="27" t="str">
        <f t="shared" si="249"/>
        <v>kiss="ska 574*" or kiss="ska 575*" or kiss="ska 597.900"</v>
      </c>
      <c r="AB247" s="27" t="str">
        <f t="shared" si="249"/>
        <v>kiss="ska 574*" or kiss="ska 575*" or kiss="ska 597.900"</v>
      </c>
      <c r="AC247" s="27" t="str">
        <f t="shared" si="249"/>
        <v>kiss="ska 574*" or kiss="ska 575*" or kiss="ska 597.900"</v>
      </c>
      <c r="AD247" s="27" t="str">
        <f t="shared" si="249"/>
        <v>kiss="ska 574*" or kiss="ska 575*" or kiss="ska 597.900"</v>
      </c>
      <c r="AE247" s="27" t="str">
        <f t="shared" si="249"/>
        <v>kiss="ska 574*" or kiss="ska 575*" or kiss="ska 597.900"</v>
      </c>
      <c r="AF247" s="27" t="str">
        <f t="shared" si="249"/>
        <v>kiss="ska 574*" or kiss="ska 575*" or kiss="ska 597.900"</v>
      </c>
      <c r="AG247" s="27" t="str">
        <f t="shared" si="249"/>
        <v>#N/A</v>
      </c>
      <c r="AH247" s="27" t="str">
        <f t="shared" si="249"/>
        <v>#N/A</v>
      </c>
      <c r="AI247" s="27" t="str">
        <f t="shared" si="249"/>
        <v>#N/A</v>
      </c>
      <c r="AJ247" s="27" t="str">
        <f t="shared" si="249"/>
        <v>#N/A</v>
      </c>
      <c r="AK247" s="27" t="str">
        <f t="shared" si="249"/>
        <v>#N/A</v>
      </c>
      <c r="AL247" s="27" t="s">
        <v>5723</v>
      </c>
    </row>
    <row r="248" ht="12.0" customHeight="1">
      <c r="A248" s="20" t="s">
        <v>1140</v>
      </c>
      <c r="B248" s="19" t="str">
        <f>VLOOKUP(A248,SUB!A:B,2,FALSE)</f>
        <v>306.2</v>
      </c>
      <c r="C248" s="19" t="str">
        <f t="shared" si="3"/>
        <v>306.2</v>
      </c>
      <c r="D248" s="19" t="str">
        <f t="shared" si="9"/>
        <v>306.X</v>
      </c>
      <c r="E248" s="19" t="str">
        <f t="shared" si="5"/>
        <v/>
      </c>
      <c r="F248" s="19" t="str">
        <f t="shared" si="6"/>
        <v>TRUE</v>
      </c>
      <c r="G248" s="19" t="str">
        <f t="shared" si="7"/>
        <v>0</v>
      </c>
      <c r="H248" s="20" t="s">
        <v>1140</v>
      </c>
      <c r="I248" s="20" t="s">
        <v>5749</v>
      </c>
      <c r="L248" s="20" t="s">
        <v>206</v>
      </c>
      <c r="M248" s="20" t="s">
        <v>206</v>
      </c>
      <c r="N248" s="20" t="s">
        <v>206</v>
      </c>
      <c r="O248" s="20" t="s">
        <v>206</v>
      </c>
      <c r="P248" s="20" t="s">
        <v>206</v>
      </c>
      <c r="Q248" s="20" t="s">
        <v>206</v>
      </c>
      <c r="R248" s="20" t="s">
        <v>206</v>
      </c>
      <c r="X248" s="27" t="str">
        <f t="shared" ref="X248:AK248" si="250">"kiss=""" &amp; JOIN(""" or kiss=""", FILTER($I:$I,$A:$A=$A248,J:J="1")) &amp; """"</f>
        <v>#N/A</v>
      </c>
      <c r="Y248" s="27" t="str">
        <f t="shared" si="250"/>
        <v>#N/A</v>
      </c>
      <c r="Z248" s="27" t="str">
        <f t="shared" si="250"/>
        <v>kiss="ska 807*"</v>
      </c>
      <c r="AA248" s="27" t="str">
        <f t="shared" si="250"/>
        <v>kiss="ska 807*"</v>
      </c>
      <c r="AB248" s="27" t="str">
        <f t="shared" si="250"/>
        <v>kiss="ska 807*"</v>
      </c>
      <c r="AC248" s="27" t="str">
        <f t="shared" si="250"/>
        <v>kiss="ska 807*"</v>
      </c>
      <c r="AD248" s="27" t="str">
        <f t="shared" si="250"/>
        <v>kiss="ska 807*"</v>
      </c>
      <c r="AE248" s="27" t="str">
        <f t="shared" si="250"/>
        <v>kiss="ska 807*"</v>
      </c>
      <c r="AF248" s="27" t="str">
        <f t="shared" si="250"/>
        <v>kiss="ska 807*"</v>
      </c>
      <c r="AG248" s="27" t="str">
        <f t="shared" si="250"/>
        <v>#N/A</v>
      </c>
      <c r="AH248" s="27" t="str">
        <f t="shared" si="250"/>
        <v>#N/A</v>
      </c>
      <c r="AI248" s="27" t="str">
        <f t="shared" si="250"/>
        <v>#N/A</v>
      </c>
      <c r="AJ248" s="27" t="str">
        <f t="shared" si="250"/>
        <v>#N/A</v>
      </c>
      <c r="AK248" s="27" t="str">
        <f t="shared" si="250"/>
        <v>#N/A</v>
      </c>
      <c r="AL248" s="27" t="s">
        <v>5751</v>
      </c>
    </row>
    <row r="249" ht="12.0" customHeight="1">
      <c r="A249" s="20" t="s">
        <v>1163</v>
      </c>
      <c r="B249" s="19" t="str">
        <f>VLOOKUP(A249,SUB!A:B,2,FALSE)</f>
        <v>306.3</v>
      </c>
      <c r="C249" s="19" t="str">
        <f t="shared" si="3"/>
        <v>306.3</v>
      </c>
      <c r="D249" s="19" t="str">
        <f t="shared" si="9"/>
        <v>306.X</v>
      </c>
      <c r="E249" s="19" t="str">
        <f t="shared" si="5"/>
        <v/>
      </c>
      <c r="F249" s="19" t="str">
        <f t="shared" si="6"/>
        <v>TRUE</v>
      </c>
      <c r="G249" s="19" t="str">
        <f t="shared" si="7"/>
        <v>0</v>
      </c>
      <c r="H249" s="20" t="s">
        <v>1163</v>
      </c>
      <c r="I249" s="20" t="s">
        <v>5753</v>
      </c>
      <c r="L249" s="20" t="s">
        <v>206</v>
      </c>
      <c r="M249" s="20" t="s">
        <v>206</v>
      </c>
      <c r="N249" s="20" t="s">
        <v>206</v>
      </c>
      <c r="O249" s="20" t="s">
        <v>206</v>
      </c>
      <c r="P249" s="20" t="s">
        <v>206</v>
      </c>
      <c r="Q249" s="20" t="s">
        <v>206</v>
      </c>
      <c r="R249" s="20" t="s">
        <v>206</v>
      </c>
      <c r="X249" s="27" t="str">
        <f t="shared" ref="X249:AK249" si="251">"kiss=""" &amp; JOIN(""" or kiss=""", FILTER($I:$I,$A:$A=$A249,J:J="1")) &amp; """"</f>
        <v>#N/A</v>
      </c>
      <c r="Y249" s="27" t="str">
        <f t="shared" si="251"/>
        <v>#N/A</v>
      </c>
      <c r="Z249" s="27" t="str">
        <f t="shared" si="251"/>
        <v>kiss="ska 830.200"</v>
      </c>
      <c r="AA249" s="27" t="str">
        <f t="shared" si="251"/>
        <v>kiss="ska 830.200"</v>
      </c>
      <c r="AB249" s="27" t="str">
        <f t="shared" si="251"/>
        <v>kiss="ska 830.200"</v>
      </c>
      <c r="AC249" s="27" t="str">
        <f t="shared" si="251"/>
        <v>kiss="ska 830.200"</v>
      </c>
      <c r="AD249" s="27" t="str">
        <f t="shared" si="251"/>
        <v>kiss="ska 830.200"</v>
      </c>
      <c r="AE249" s="27" t="str">
        <f t="shared" si="251"/>
        <v>kiss="ska 830.200"</v>
      </c>
      <c r="AF249" s="27" t="str">
        <f t="shared" si="251"/>
        <v>kiss="ska 830.200"</v>
      </c>
      <c r="AG249" s="27" t="str">
        <f t="shared" si="251"/>
        <v>#N/A</v>
      </c>
      <c r="AH249" s="27" t="str">
        <f t="shared" si="251"/>
        <v>#N/A</v>
      </c>
      <c r="AI249" s="27" t="str">
        <f t="shared" si="251"/>
        <v>#N/A</v>
      </c>
      <c r="AJ249" s="27" t="str">
        <f t="shared" si="251"/>
        <v>#N/A</v>
      </c>
      <c r="AK249" s="27" t="str">
        <f t="shared" si="251"/>
        <v>#N/A</v>
      </c>
      <c r="AL249" s="27" t="s">
        <v>5758</v>
      </c>
    </row>
    <row r="250" ht="12.0" customHeight="1">
      <c r="A250" s="20" t="s">
        <v>1197</v>
      </c>
      <c r="B250" s="19" t="str">
        <f>VLOOKUP(A250,SUB!A:B,2,FALSE)</f>
        <v>306.7</v>
      </c>
      <c r="C250" s="19" t="str">
        <f t="shared" si="3"/>
        <v>306.7</v>
      </c>
      <c r="D250" s="19" t="str">
        <f t="shared" si="9"/>
        <v>306.X</v>
      </c>
      <c r="E250" s="19" t="str">
        <f t="shared" si="5"/>
        <v/>
      </c>
      <c r="F250" s="19" t="str">
        <f t="shared" si="6"/>
        <v>TRUE</v>
      </c>
      <c r="G250" s="19" t="str">
        <f t="shared" si="7"/>
        <v>0</v>
      </c>
      <c r="H250" s="20" t="s">
        <v>1197</v>
      </c>
      <c r="I250" s="20" t="s">
        <v>5771</v>
      </c>
      <c r="L250" s="20" t="s">
        <v>206</v>
      </c>
      <c r="M250" s="20" t="s">
        <v>206</v>
      </c>
      <c r="N250" s="20" t="s">
        <v>206</v>
      </c>
      <c r="O250" s="20" t="s">
        <v>206</v>
      </c>
      <c r="P250" s="20" t="s">
        <v>206</v>
      </c>
      <c r="Q250" s="20" t="s">
        <v>206</v>
      </c>
      <c r="R250" s="20" t="s">
        <v>206</v>
      </c>
      <c r="X250" s="27" t="str">
        <f t="shared" ref="X250:AK250" si="252">"kiss=""" &amp; JOIN(""" or kiss=""", FILTER($I:$I,$A:$A=$A250,J:J="1")) &amp; """"</f>
        <v>#N/A</v>
      </c>
      <c r="Y250" s="27" t="str">
        <f t="shared" si="252"/>
        <v>#N/A</v>
      </c>
      <c r="Z250" s="27" t="str">
        <f t="shared" si="252"/>
        <v>kiss="ska 824*" or kiss="ska 960*"</v>
      </c>
      <c r="AA250" s="27" t="str">
        <f t="shared" si="252"/>
        <v>kiss="ska 824*" or kiss="ska 960*"</v>
      </c>
      <c r="AB250" s="27" t="str">
        <f t="shared" si="252"/>
        <v>kiss="ska 824*" or kiss="ska 960*"</v>
      </c>
      <c r="AC250" s="27" t="str">
        <f t="shared" si="252"/>
        <v>kiss="ska 824*" or kiss="ska 960*"</v>
      </c>
      <c r="AD250" s="27" t="str">
        <f t="shared" si="252"/>
        <v>kiss="ska 824*" or kiss="ska 960*"</v>
      </c>
      <c r="AE250" s="27" t="str">
        <f t="shared" si="252"/>
        <v>kiss="ska 824*" or kiss="ska 960*"</v>
      </c>
      <c r="AF250" s="27" t="str">
        <f t="shared" si="252"/>
        <v>kiss="ska 824*" or kiss="ska 960*"</v>
      </c>
      <c r="AG250" s="27" t="str">
        <f t="shared" si="252"/>
        <v>#N/A</v>
      </c>
      <c r="AH250" s="27" t="str">
        <f t="shared" si="252"/>
        <v>#N/A</v>
      </c>
      <c r="AI250" s="27" t="str">
        <f t="shared" si="252"/>
        <v>#N/A</v>
      </c>
      <c r="AJ250" s="27" t="str">
        <f t="shared" si="252"/>
        <v>#N/A</v>
      </c>
      <c r="AK250" s="27" t="str">
        <f t="shared" si="252"/>
        <v>#N/A</v>
      </c>
      <c r="AL250" s="27" t="s">
        <v>5786</v>
      </c>
    </row>
    <row r="251" ht="12.0" customHeight="1">
      <c r="A251" s="20" t="s">
        <v>1197</v>
      </c>
      <c r="B251" s="19" t="str">
        <f>VLOOKUP(A251,SUB!A:B,2,FALSE)</f>
        <v>306.7</v>
      </c>
      <c r="C251" s="19" t="str">
        <f t="shared" si="3"/>
        <v>306.7</v>
      </c>
      <c r="D251" s="19" t="str">
        <f t="shared" si="9"/>
        <v>306.X</v>
      </c>
      <c r="E251" s="19" t="str">
        <f t="shared" si="5"/>
        <v/>
      </c>
      <c r="F251" s="19" t="str">
        <f t="shared" si="6"/>
        <v>TRUE</v>
      </c>
      <c r="G251" s="19" t="str">
        <f t="shared" si="7"/>
        <v>0</v>
      </c>
      <c r="H251" s="20" t="s">
        <v>1197</v>
      </c>
      <c r="I251" s="20" t="s">
        <v>5794</v>
      </c>
      <c r="L251" s="20" t="s">
        <v>206</v>
      </c>
      <c r="M251" s="20" t="s">
        <v>206</v>
      </c>
      <c r="N251" s="20" t="s">
        <v>206</v>
      </c>
      <c r="O251" s="20" t="s">
        <v>206</v>
      </c>
      <c r="P251" s="20" t="s">
        <v>206</v>
      </c>
      <c r="Q251" s="20" t="s">
        <v>206</v>
      </c>
      <c r="R251" s="20" t="s">
        <v>206</v>
      </c>
      <c r="X251" s="27" t="str">
        <f t="shared" ref="X251:AK251" si="253">"kiss=""" &amp; JOIN(""" or kiss=""", FILTER($I:$I,$A:$A=$A251,J:J="1")) &amp; """"</f>
        <v>#N/A</v>
      </c>
      <c r="Y251" s="27" t="str">
        <f t="shared" si="253"/>
        <v>#N/A</v>
      </c>
      <c r="Z251" s="27" t="str">
        <f t="shared" si="253"/>
        <v>kiss="ska 824*" or kiss="ska 960*"</v>
      </c>
      <c r="AA251" s="27" t="str">
        <f t="shared" si="253"/>
        <v>kiss="ska 824*" or kiss="ska 960*"</v>
      </c>
      <c r="AB251" s="27" t="str">
        <f t="shared" si="253"/>
        <v>kiss="ska 824*" or kiss="ska 960*"</v>
      </c>
      <c r="AC251" s="27" t="str">
        <f t="shared" si="253"/>
        <v>kiss="ska 824*" or kiss="ska 960*"</v>
      </c>
      <c r="AD251" s="27" t="str">
        <f t="shared" si="253"/>
        <v>kiss="ska 824*" or kiss="ska 960*"</v>
      </c>
      <c r="AE251" s="27" t="str">
        <f t="shared" si="253"/>
        <v>kiss="ska 824*" or kiss="ska 960*"</v>
      </c>
      <c r="AF251" s="27" t="str">
        <f t="shared" si="253"/>
        <v>kiss="ska 824*" or kiss="ska 960*"</v>
      </c>
      <c r="AG251" s="27" t="str">
        <f t="shared" si="253"/>
        <v>#N/A</v>
      </c>
      <c r="AH251" s="27" t="str">
        <f t="shared" si="253"/>
        <v>#N/A</v>
      </c>
      <c r="AI251" s="27" t="str">
        <f t="shared" si="253"/>
        <v>#N/A</v>
      </c>
      <c r="AJ251" s="27" t="str">
        <f t="shared" si="253"/>
        <v>#N/A</v>
      </c>
      <c r="AK251" s="27" t="str">
        <f t="shared" si="253"/>
        <v>#N/A</v>
      </c>
      <c r="AL251" s="27" t="s">
        <v>5786</v>
      </c>
    </row>
    <row r="252" ht="12.0" customHeight="1">
      <c r="A252" s="20" t="s">
        <v>1203</v>
      </c>
      <c r="B252" s="19" t="str">
        <f>VLOOKUP(A252,SUB!A:B,2,FALSE)</f>
        <v>306.8</v>
      </c>
      <c r="C252" s="19" t="str">
        <f t="shared" si="3"/>
        <v>306.8</v>
      </c>
      <c r="D252" s="19" t="str">
        <f t="shared" si="9"/>
        <v>306.X</v>
      </c>
      <c r="E252" s="19" t="str">
        <f t="shared" si="5"/>
        <v/>
      </c>
      <c r="F252" s="19" t="str">
        <f t="shared" si="6"/>
        <v>TRUE</v>
      </c>
      <c r="G252" s="19" t="str">
        <f t="shared" si="7"/>
        <v>0</v>
      </c>
      <c r="H252" s="20" t="s">
        <v>1203</v>
      </c>
      <c r="I252" s="20" t="s">
        <v>5803</v>
      </c>
      <c r="L252" s="20" t="s">
        <v>206</v>
      </c>
      <c r="M252" s="20" t="s">
        <v>206</v>
      </c>
      <c r="N252" s="20" t="s">
        <v>206</v>
      </c>
      <c r="O252" s="20" t="s">
        <v>206</v>
      </c>
      <c r="P252" s="20" t="s">
        <v>206</v>
      </c>
      <c r="Q252" s="20" t="s">
        <v>206</v>
      </c>
      <c r="R252" s="20" t="s">
        <v>206</v>
      </c>
      <c r="X252" s="27" t="str">
        <f t="shared" ref="X252:AK252" si="254">"kiss=""" &amp; JOIN(""" or kiss=""", FILTER($I:$I,$A:$A=$A252,J:J="1")) &amp; """"</f>
        <v>kiss="soz 500.095"</v>
      </c>
      <c r="Y252" s="27" t="str">
        <f t="shared" si="254"/>
        <v>kiss="soz 500.095"</v>
      </c>
      <c r="Z252" s="27" t="str">
        <f t="shared" si="254"/>
        <v>kiss="ska 817*" or kiss="soz 500.095"</v>
      </c>
      <c r="AA252" s="27" t="str">
        <f t="shared" si="254"/>
        <v>kiss="ska 817*" or kiss="soz 500.095"</v>
      </c>
      <c r="AB252" s="27" t="str">
        <f t="shared" si="254"/>
        <v>kiss="ska 817*" or kiss="soz 500.095"</v>
      </c>
      <c r="AC252" s="27" t="str">
        <f t="shared" si="254"/>
        <v>kiss="ska 817*" or kiss="soz 500.095"</v>
      </c>
      <c r="AD252" s="27" t="str">
        <f t="shared" si="254"/>
        <v>kiss="ska 817*"</v>
      </c>
      <c r="AE252" s="27" t="str">
        <f t="shared" si="254"/>
        <v>kiss="ska 817*" or kiss="soz 500.095"</v>
      </c>
      <c r="AF252" s="27" t="str">
        <f t="shared" si="254"/>
        <v>kiss="ska 817*" or kiss="soz 500.095"</v>
      </c>
      <c r="AG252" s="27" t="str">
        <f t="shared" si="254"/>
        <v>kiss="soz 500.095"</v>
      </c>
      <c r="AH252" s="27" t="str">
        <f t="shared" si="254"/>
        <v>kiss="soz 500.095"</v>
      </c>
      <c r="AI252" s="27" t="str">
        <f t="shared" si="254"/>
        <v>kiss="soz 500.095"</v>
      </c>
      <c r="AJ252" s="27" t="str">
        <f t="shared" si="254"/>
        <v>kiss="soz 500.095"</v>
      </c>
      <c r="AK252" s="27" t="str">
        <f t="shared" si="254"/>
        <v>kiss="soz 500.095"</v>
      </c>
      <c r="AL252" s="27" t="s">
        <v>5807</v>
      </c>
    </row>
    <row r="253" ht="12.0" customHeight="1">
      <c r="A253" s="20" t="s">
        <v>1203</v>
      </c>
      <c r="B253" s="19" t="str">
        <f>VLOOKUP(A253,SUB!A:B,2,FALSE)</f>
        <v>306.8</v>
      </c>
      <c r="C253" s="19" t="str">
        <f t="shared" si="3"/>
        <v>306.8</v>
      </c>
      <c r="D253" s="19" t="str">
        <f t="shared" si="9"/>
        <v>306.X</v>
      </c>
      <c r="E253" s="19" t="str">
        <f t="shared" si="5"/>
        <v/>
      </c>
      <c r="F253" s="19" t="str">
        <f t="shared" si="6"/>
        <v>TRUE</v>
      </c>
      <c r="G253" s="19" t="str">
        <f t="shared" si="7"/>
        <v>0</v>
      </c>
      <c r="H253" s="20" t="s">
        <v>1203</v>
      </c>
      <c r="I253" s="20" t="s">
        <v>5809</v>
      </c>
      <c r="J253" s="20" t="s">
        <v>206</v>
      </c>
      <c r="K253" s="20" t="s">
        <v>206</v>
      </c>
      <c r="L253" s="20" t="s">
        <v>206</v>
      </c>
      <c r="M253" s="20" t="s">
        <v>206</v>
      </c>
      <c r="N253" s="20" t="s">
        <v>206</v>
      </c>
      <c r="O253" s="20" t="s">
        <v>206</v>
      </c>
      <c r="Q253" s="20" t="s">
        <v>206</v>
      </c>
      <c r="R253" s="20" t="s">
        <v>206</v>
      </c>
      <c r="S253" s="20" t="s">
        <v>206</v>
      </c>
      <c r="T253" s="20" t="s">
        <v>206</v>
      </c>
      <c r="U253" s="20" t="s">
        <v>206</v>
      </c>
      <c r="V253" s="20" t="s">
        <v>206</v>
      </c>
      <c r="W253" s="20" t="s">
        <v>206</v>
      </c>
      <c r="X253" s="27" t="str">
        <f t="shared" ref="X253:AK253" si="255">"kiss=""" &amp; JOIN(""" or kiss=""", FILTER($I:$I,$A:$A=$A253,J:J="1")) &amp; """"</f>
        <v>kiss="soz 500.095"</v>
      </c>
      <c r="Y253" s="27" t="str">
        <f t="shared" si="255"/>
        <v>kiss="soz 500.095"</v>
      </c>
      <c r="Z253" s="27" t="str">
        <f t="shared" si="255"/>
        <v>kiss="ska 817*" or kiss="soz 500.095"</v>
      </c>
      <c r="AA253" s="27" t="str">
        <f t="shared" si="255"/>
        <v>kiss="ska 817*" or kiss="soz 500.095"</v>
      </c>
      <c r="AB253" s="27" t="str">
        <f t="shared" si="255"/>
        <v>kiss="ska 817*" or kiss="soz 500.095"</v>
      </c>
      <c r="AC253" s="27" t="str">
        <f t="shared" si="255"/>
        <v>kiss="ska 817*" or kiss="soz 500.095"</v>
      </c>
      <c r="AD253" s="27" t="str">
        <f t="shared" si="255"/>
        <v>kiss="ska 817*"</v>
      </c>
      <c r="AE253" s="27" t="str">
        <f t="shared" si="255"/>
        <v>kiss="ska 817*" or kiss="soz 500.095"</v>
      </c>
      <c r="AF253" s="27" t="str">
        <f t="shared" si="255"/>
        <v>kiss="ska 817*" or kiss="soz 500.095"</v>
      </c>
      <c r="AG253" s="27" t="str">
        <f t="shared" si="255"/>
        <v>kiss="soz 500.095"</v>
      </c>
      <c r="AH253" s="27" t="str">
        <f t="shared" si="255"/>
        <v>kiss="soz 500.095"</v>
      </c>
      <c r="AI253" s="27" t="str">
        <f t="shared" si="255"/>
        <v>kiss="soz 500.095"</v>
      </c>
      <c r="AJ253" s="27" t="str">
        <f t="shared" si="255"/>
        <v>kiss="soz 500.095"</v>
      </c>
      <c r="AK253" s="27" t="str">
        <f t="shared" si="255"/>
        <v>kiss="soz 500.095"</v>
      </c>
      <c r="AL253" s="27" t="s">
        <v>5807</v>
      </c>
    </row>
    <row r="254" ht="12.0" customHeight="1">
      <c r="A254" s="24" t="s">
        <v>1249</v>
      </c>
      <c r="B254" s="19" t="str">
        <f>VLOOKUP(A254,SUB!A:B,2,FALSE)</f>
        <v>31X</v>
      </c>
      <c r="C254" s="19" t="str">
        <f t="shared" si="3"/>
        <v>31X</v>
      </c>
      <c r="D254" s="19" t="str">
        <f t="shared" si="9"/>
        <v>3XX</v>
      </c>
      <c r="E254" s="19" t="str">
        <f t="shared" si="5"/>
        <v/>
      </c>
      <c r="F254" s="19" t="str">
        <f t="shared" si="6"/>
        <v>TRUE</v>
      </c>
      <c r="G254" s="19" t="str">
        <f t="shared" si="7"/>
        <v>0</v>
      </c>
      <c r="H254" s="20" t="s">
        <v>1248</v>
      </c>
      <c r="I254" s="20" t="s">
        <v>5819</v>
      </c>
      <c r="K254" s="20" t="s">
        <v>206</v>
      </c>
      <c r="L254" s="20" t="s">
        <v>206</v>
      </c>
      <c r="M254" s="20" t="s">
        <v>206</v>
      </c>
      <c r="N254" s="20" t="s">
        <v>206</v>
      </c>
      <c r="O254" s="20" t="s">
        <v>206</v>
      </c>
      <c r="P254" s="20" t="s">
        <v>206</v>
      </c>
      <c r="Q254" s="20" t="s">
        <v>206</v>
      </c>
      <c r="R254" s="20" t="s">
        <v>206</v>
      </c>
      <c r="S254" s="20" t="s">
        <v>206</v>
      </c>
      <c r="X254" s="27" t="str">
        <f t="shared" ref="X254:AK254" si="256">"kiss=""" &amp; JOIN(""" or kiss=""", FILTER($I:$I,$A:$A=$A254,J:J="1")) &amp; """"</f>
        <v>#N/A</v>
      </c>
      <c r="Y254" s="27" t="str">
        <f t="shared" si="256"/>
        <v>kiss="soz 970*"</v>
      </c>
      <c r="Z254" s="27" t="str">
        <f t="shared" si="256"/>
        <v>kiss="soz 970*"</v>
      </c>
      <c r="AA254" s="27" t="str">
        <f t="shared" si="256"/>
        <v>kiss="soz 970*"</v>
      </c>
      <c r="AB254" s="27" t="str">
        <f t="shared" si="256"/>
        <v>kiss="soz 970*"</v>
      </c>
      <c r="AC254" s="27" t="str">
        <f t="shared" si="256"/>
        <v>kiss="soz 970*"</v>
      </c>
      <c r="AD254" s="27" t="str">
        <f t="shared" si="256"/>
        <v>kiss="soz 970*"</v>
      </c>
      <c r="AE254" s="27" t="str">
        <f t="shared" si="256"/>
        <v>kiss="soz 970*"</v>
      </c>
      <c r="AF254" s="27" t="str">
        <f t="shared" si="256"/>
        <v>kiss="soz 970*"</v>
      </c>
      <c r="AG254" s="27" t="str">
        <f t="shared" si="256"/>
        <v>kiss="soz 970*"</v>
      </c>
      <c r="AH254" s="27" t="str">
        <f t="shared" si="256"/>
        <v>#N/A</v>
      </c>
      <c r="AI254" s="27" t="str">
        <f t="shared" si="256"/>
        <v>#N/A</v>
      </c>
      <c r="AJ254" s="27" t="str">
        <f t="shared" si="256"/>
        <v>#N/A</v>
      </c>
      <c r="AK254" s="27" t="str">
        <f t="shared" si="256"/>
        <v>#N/A</v>
      </c>
      <c r="AL254" s="27" t="s">
        <v>5824</v>
      </c>
    </row>
    <row r="255" ht="12.0" customHeight="1">
      <c r="A255" s="20" t="s">
        <v>1358</v>
      </c>
      <c r="B255" s="19" t="str">
        <f>VLOOKUP(A255,SUB!A:B,2,FALSE)</f>
        <v>320.05</v>
      </c>
      <c r="C255" s="19" t="str">
        <f t="shared" si="3"/>
        <v>320.05</v>
      </c>
      <c r="D255" s="19" t="str">
        <f t="shared" si="9"/>
        <v>320.0X</v>
      </c>
      <c r="E255" s="19" t="str">
        <f t="shared" si="5"/>
        <v/>
      </c>
      <c r="F255" s="19" t="str">
        <f t="shared" si="6"/>
        <v>TRUE</v>
      </c>
      <c r="G255" s="19" t="str">
        <f t="shared" si="7"/>
        <v>0</v>
      </c>
      <c r="H255" s="20" t="s">
        <v>1358</v>
      </c>
      <c r="I255" s="20" t="s">
        <v>5827</v>
      </c>
      <c r="K255" s="20" t="s">
        <v>206</v>
      </c>
      <c r="L255" s="20" t="s">
        <v>206</v>
      </c>
      <c r="M255" s="20" t="s">
        <v>206</v>
      </c>
      <c r="N255" s="20" t="s">
        <v>206</v>
      </c>
      <c r="O255" s="20" t="s">
        <v>206</v>
      </c>
      <c r="P255" s="20" t="s">
        <v>206</v>
      </c>
      <c r="Q255" s="20" t="s">
        <v>206</v>
      </c>
      <c r="R255" s="20" t="s">
        <v>206</v>
      </c>
      <c r="X255" s="27" t="str">
        <f t="shared" ref="X255:AK255" si="257">"kiss=""" &amp; JOIN(""" or kiss=""", FILTER($I:$I,$A:$A=$A255,J:J="1")) &amp; """"</f>
        <v>#N/A</v>
      </c>
      <c r="Y255" s="27" t="str">
        <f t="shared" si="257"/>
        <v>kiss="ska 505*"</v>
      </c>
      <c r="Z255" s="27" t="str">
        <f t="shared" si="257"/>
        <v>kiss="ska 505*" or kiss="ska 699*"</v>
      </c>
      <c r="AA255" s="27" t="str">
        <f t="shared" si="257"/>
        <v>kiss="ska 505*" or kiss="ska 699*"</v>
      </c>
      <c r="AB255" s="27" t="str">
        <f t="shared" si="257"/>
        <v>kiss="ska 505*" or kiss="ska 699*"</v>
      </c>
      <c r="AC255" s="27" t="str">
        <f t="shared" si="257"/>
        <v>kiss="ska 505*" or kiss="ska 699*"</v>
      </c>
      <c r="AD255" s="27" t="str">
        <f t="shared" si="257"/>
        <v>kiss="ska 505*" or kiss="ska 699*"</v>
      </c>
      <c r="AE255" s="27" t="str">
        <f t="shared" si="257"/>
        <v>kiss="ska 505*" or kiss="ska 699*"</v>
      </c>
      <c r="AF255" s="27" t="str">
        <f t="shared" si="257"/>
        <v>kiss="ska 505*" or kiss="ska 699*"</v>
      </c>
      <c r="AG255" s="27" t="str">
        <f t="shared" si="257"/>
        <v>#N/A</v>
      </c>
      <c r="AH255" s="27" t="str">
        <f t="shared" si="257"/>
        <v>#N/A</v>
      </c>
      <c r="AI255" s="27" t="str">
        <f t="shared" si="257"/>
        <v>#N/A</v>
      </c>
      <c r="AJ255" s="27" t="str">
        <f t="shared" si="257"/>
        <v>#N/A</v>
      </c>
      <c r="AK255" s="27" t="str">
        <f t="shared" si="257"/>
        <v>#N/A</v>
      </c>
      <c r="AL255" s="27" t="s">
        <v>5840</v>
      </c>
    </row>
    <row r="256" ht="12.0" customHeight="1">
      <c r="A256" s="20" t="s">
        <v>1358</v>
      </c>
      <c r="B256" s="19" t="str">
        <f>VLOOKUP(A256,SUB!A:B,2,FALSE)</f>
        <v>320.05</v>
      </c>
      <c r="C256" s="19" t="str">
        <f t="shared" si="3"/>
        <v>320.05</v>
      </c>
      <c r="D256" s="19" t="str">
        <f t="shared" si="9"/>
        <v>320.0X</v>
      </c>
      <c r="E256" s="19" t="str">
        <f t="shared" si="5"/>
        <v/>
      </c>
      <c r="F256" s="19" t="str">
        <f t="shared" si="6"/>
        <v>TRUE</v>
      </c>
      <c r="G256" s="19" t="str">
        <f t="shared" si="7"/>
        <v>0</v>
      </c>
      <c r="H256" s="20" t="s">
        <v>1358</v>
      </c>
      <c r="I256" s="20" t="s">
        <v>5845</v>
      </c>
      <c r="L256" s="20" t="s">
        <v>206</v>
      </c>
      <c r="M256" s="20" t="s">
        <v>206</v>
      </c>
      <c r="N256" s="20" t="s">
        <v>206</v>
      </c>
      <c r="O256" s="20" t="s">
        <v>206</v>
      </c>
      <c r="P256" s="20" t="s">
        <v>206</v>
      </c>
      <c r="Q256" s="20" t="s">
        <v>206</v>
      </c>
      <c r="R256" s="20" t="s">
        <v>206</v>
      </c>
      <c r="X256" s="27" t="str">
        <f t="shared" ref="X256:AK256" si="258">"kiss=""" &amp; JOIN(""" or kiss=""", FILTER($I:$I,$A:$A=$A256,J:J="1")) &amp; """"</f>
        <v>#N/A</v>
      </c>
      <c r="Y256" s="27" t="str">
        <f t="shared" si="258"/>
        <v>kiss="ska 505*"</v>
      </c>
      <c r="Z256" s="27" t="str">
        <f t="shared" si="258"/>
        <v>kiss="ska 505*" or kiss="ska 699*"</v>
      </c>
      <c r="AA256" s="27" t="str">
        <f t="shared" si="258"/>
        <v>kiss="ska 505*" or kiss="ska 699*"</v>
      </c>
      <c r="AB256" s="27" t="str">
        <f t="shared" si="258"/>
        <v>kiss="ska 505*" or kiss="ska 699*"</v>
      </c>
      <c r="AC256" s="27" t="str">
        <f t="shared" si="258"/>
        <v>kiss="ska 505*" or kiss="ska 699*"</v>
      </c>
      <c r="AD256" s="27" t="str">
        <f t="shared" si="258"/>
        <v>kiss="ska 505*" or kiss="ska 699*"</v>
      </c>
      <c r="AE256" s="27" t="str">
        <f t="shared" si="258"/>
        <v>kiss="ska 505*" or kiss="ska 699*"</v>
      </c>
      <c r="AF256" s="27" t="str">
        <f t="shared" si="258"/>
        <v>kiss="ska 505*" or kiss="ska 699*"</v>
      </c>
      <c r="AG256" s="27" t="str">
        <f t="shared" si="258"/>
        <v>#N/A</v>
      </c>
      <c r="AH256" s="27" t="str">
        <f t="shared" si="258"/>
        <v>#N/A</v>
      </c>
      <c r="AI256" s="27" t="str">
        <f t="shared" si="258"/>
        <v>#N/A</v>
      </c>
      <c r="AJ256" s="27" t="str">
        <f t="shared" si="258"/>
        <v>#N/A</v>
      </c>
      <c r="AK256" s="27" t="str">
        <f t="shared" si="258"/>
        <v>#N/A</v>
      </c>
      <c r="AL256" s="27" t="s">
        <v>5840</v>
      </c>
    </row>
    <row r="257" ht="12.0" customHeight="1">
      <c r="A257" s="20" t="s">
        <v>1364</v>
      </c>
      <c r="B257" s="19" t="str">
        <f>VLOOKUP(A257,SUB!A:B,2,FALSE)</f>
        <v>320.1</v>
      </c>
      <c r="C257" s="19" t="str">
        <f t="shared" si="3"/>
        <v>320.1</v>
      </c>
      <c r="D257" s="19" t="str">
        <f t="shared" si="9"/>
        <v>320.X</v>
      </c>
      <c r="E257" s="19" t="str">
        <f t="shared" si="5"/>
        <v/>
      </c>
      <c r="F257" s="19" t="str">
        <f t="shared" si="6"/>
        <v>TRUE</v>
      </c>
      <c r="G257" s="19" t="str">
        <f t="shared" si="7"/>
        <v>0</v>
      </c>
      <c r="H257" s="20" t="s">
        <v>1364</v>
      </c>
      <c r="I257" s="20" t="s">
        <v>5848</v>
      </c>
      <c r="K257" s="20" t="s">
        <v>206</v>
      </c>
      <c r="L257" s="20" t="s">
        <v>206</v>
      </c>
      <c r="M257" s="20" t="s">
        <v>206</v>
      </c>
      <c r="N257" s="20" t="s">
        <v>206</v>
      </c>
      <c r="O257" s="20" t="s">
        <v>206</v>
      </c>
      <c r="P257" s="20" t="s">
        <v>206</v>
      </c>
      <c r="Q257" s="20" t="s">
        <v>206</v>
      </c>
      <c r="R257" s="20" t="s">
        <v>206</v>
      </c>
      <c r="S257" s="20" t="s">
        <v>206</v>
      </c>
      <c r="X257" s="27" t="str">
        <f t="shared" ref="X257:AK257" si="259">"kiss=""" &amp; JOIN(""" or kiss=""", FILTER($I:$I,$A:$A=$A257,J:J="1")) &amp; """"</f>
        <v>#N/A</v>
      </c>
      <c r="Y257" s="27" t="str">
        <f t="shared" si="259"/>
        <v>kiss="pol 560.7"</v>
      </c>
      <c r="Z257" s="27" t="str">
        <f t="shared" si="259"/>
        <v>kiss="pol 560.7"</v>
      </c>
      <c r="AA257" s="27" t="str">
        <f t="shared" si="259"/>
        <v>kiss="pol 560.7"</v>
      </c>
      <c r="AB257" s="27" t="str">
        <f t="shared" si="259"/>
        <v>kiss="pol 560.7"</v>
      </c>
      <c r="AC257" s="27" t="str">
        <f t="shared" si="259"/>
        <v>kiss="pol 560.7"</v>
      </c>
      <c r="AD257" s="27" t="str">
        <f t="shared" si="259"/>
        <v>kiss="pol 560.7"</v>
      </c>
      <c r="AE257" s="27" t="str">
        <f t="shared" si="259"/>
        <v>kiss="pol 560.7"</v>
      </c>
      <c r="AF257" s="27" t="str">
        <f t="shared" si="259"/>
        <v>kiss="pol 560.7"</v>
      </c>
      <c r="AG257" s="27" t="str">
        <f t="shared" si="259"/>
        <v>kiss="pol 560.7"</v>
      </c>
      <c r="AH257" s="27" t="str">
        <f t="shared" si="259"/>
        <v>#N/A</v>
      </c>
      <c r="AI257" s="27" t="str">
        <f t="shared" si="259"/>
        <v>#N/A</v>
      </c>
      <c r="AJ257" s="27" t="str">
        <f t="shared" si="259"/>
        <v>#N/A</v>
      </c>
      <c r="AK257" s="27" t="str">
        <f t="shared" si="259"/>
        <v>#N/A</v>
      </c>
      <c r="AL257" s="27" t="s">
        <v>5852</v>
      </c>
    </row>
    <row r="258" ht="12.0" customHeight="1">
      <c r="A258" s="20" t="s">
        <v>1404</v>
      </c>
      <c r="B258" s="19" t="str">
        <f>VLOOKUP(A258,SUB!A:B,2,FALSE)</f>
        <v>320.41</v>
      </c>
      <c r="C258" s="19" t="str">
        <f t="shared" si="3"/>
        <v>320.41</v>
      </c>
      <c r="D258" s="19" t="str">
        <f t="shared" si="9"/>
        <v>320.4X</v>
      </c>
      <c r="E258" s="19" t="str">
        <f t="shared" si="5"/>
        <v/>
      </c>
      <c r="F258" s="19" t="str">
        <f t="shared" si="6"/>
        <v>TRUE</v>
      </c>
      <c r="G258" s="19" t="str">
        <f t="shared" si="7"/>
        <v>0</v>
      </c>
      <c r="H258" s="20" t="s">
        <v>1404</v>
      </c>
      <c r="I258" s="20" t="s">
        <v>5855</v>
      </c>
      <c r="J258" s="20" t="s">
        <v>206</v>
      </c>
      <c r="K258" s="20" t="s">
        <v>206</v>
      </c>
      <c r="L258" s="20" t="s">
        <v>206</v>
      </c>
      <c r="M258" s="20" t="s">
        <v>206</v>
      </c>
      <c r="N258" s="20" t="s">
        <v>206</v>
      </c>
      <c r="O258" s="20" t="s">
        <v>206</v>
      </c>
      <c r="P258" s="20" t="s">
        <v>206</v>
      </c>
      <c r="Q258" s="20" t="s">
        <v>206</v>
      </c>
      <c r="R258" s="20" t="s">
        <v>206</v>
      </c>
      <c r="X258" s="27" t="str">
        <f t="shared" ref="X258:AK258" si="260">"kiss=""" &amp; JOIN(""" or kiss=""", FILTER($I:$I,$A:$A=$A258,J:J="1")) &amp; """"</f>
        <v>kiss="ska 203*"</v>
      </c>
      <c r="Y258" s="27" t="str">
        <f t="shared" si="260"/>
        <v>kiss="ska 203*"</v>
      </c>
      <c r="Z258" s="27" t="str">
        <f t="shared" si="260"/>
        <v>kiss="ska 203*"</v>
      </c>
      <c r="AA258" s="27" t="str">
        <f t="shared" si="260"/>
        <v>kiss="ska 203*"</v>
      </c>
      <c r="AB258" s="27" t="str">
        <f t="shared" si="260"/>
        <v>kiss="ska 203*"</v>
      </c>
      <c r="AC258" s="27" t="str">
        <f t="shared" si="260"/>
        <v>kiss="ska 203*"</v>
      </c>
      <c r="AD258" s="27" t="str">
        <f t="shared" si="260"/>
        <v>kiss="ska 203*"</v>
      </c>
      <c r="AE258" s="27" t="str">
        <f t="shared" si="260"/>
        <v>kiss="ska 203*"</v>
      </c>
      <c r="AF258" s="27" t="str">
        <f t="shared" si="260"/>
        <v>kiss="ska 203*"</v>
      </c>
      <c r="AG258" s="27" t="str">
        <f t="shared" si="260"/>
        <v>#N/A</v>
      </c>
      <c r="AH258" s="27" t="str">
        <f t="shared" si="260"/>
        <v>#N/A</v>
      </c>
      <c r="AI258" s="27" t="str">
        <f t="shared" si="260"/>
        <v>#N/A</v>
      </c>
      <c r="AJ258" s="27" t="str">
        <f t="shared" si="260"/>
        <v>#N/A</v>
      </c>
      <c r="AK258" s="27" t="str">
        <f t="shared" si="260"/>
        <v>#N/A</v>
      </c>
      <c r="AL258" s="27" t="s">
        <v>5856</v>
      </c>
    </row>
    <row r="259" ht="12.0" customHeight="1">
      <c r="A259" s="20" t="s">
        <v>1408</v>
      </c>
      <c r="B259" s="19" t="str">
        <f>VLOOKUP(A259,SUB!A:B,2,FALSE)</f>
        <v>320.42</v>
      </c>
      <c r="C259" s="19" t="str">
        <f t="shared" si="3"/>
        <v>320.42</v>
      </c>
      <c r="D259" s="19" t="str">
        <f t="shared" si="9"/>
        <v>320.4X</v>
      </c>
      <c r="E259" s="19" t="str">
        <f t="shared" si="5"/>
        <v/>
      </c>
      <c r="F259" s="19" t="str">
        <f t="shared" si="6"/>
        <v>TRUE</v>
      </c>
      <c r="G259" s="19" t="str">
        <f t="shared" si="7"/>
        <v>0</v>
      </c>
      <c r="H259" s="20" t="s">
        <v>1408</v>
      </c>
      <c r="I259" s="20" t="s">
        <v>5857</v>
      </c>
      <c r="J259" s="20" t="s">
        <v>206</v>
      </c>
      <c r="K259" s="20" t="s">
        <v>206</v>
      </c>
      <c r="L259" s="20" t="s">
        <v>206</v>
      </c>
      <c r="M259" s="20" t="s">
        <v>206</v>
      </c>
      <c r="N259" s="20" t="s">
        <v>206</v>
      </c>
      <c r="O259" s="20" t="s">
        <v>206</v>
      </c>
      <c r="P259" s="20" t="s">
        <v>206</v>
      </c>
      <c r="Q259" s="20" t="s">
        <v>206</v>
      </c>
      <c r="R259" s="20" t="s">
        <v>206</v>
      </c>
      <c r="X259" s="27" t="str">
        <f t="shared" ref="X259:AK259" si="261">"kiss=""" &amp; JOIN(""" or kiss=""", FILTER($I:$I,$A:$A=$A259,J:J="1")) &amp; """"</f>
        <v>kiss="ska 334*"</v>
      </c>
      <c r="Y259" s="27" t="str">
        <f t="shared" si="261"/>
        <v>kiss="ska 334*"</v>
      </c>
      <c r="Z259" s="27" t="str">
        <f t="shared" si="261"/>
        <v>kiss="ska 334*"</v>
      </c>
      <c r="AA259" s="27" t="str">
        <f t="shared" si="261"/>
        <v>kiss="ska 334*"</v>
      </c>
      <c r="AB259" s="27" t="str">
        <f t="shared" si="261"/>
        <v>kiss="ska 334*"</v>
      </c>
      <c r="AC259" s="27" t="str">
        <f t="shared" si="261"/>
        <v>kiss="ska 334*"</v>
      </c>
      <c r="AD259" s="27" t="str">
        <f t="shared" si="261"/>
        <v>kiss="ska 334*"</v>
      </c>
      <c r="AE259" s="27" t="str">
        <f t="shared" si="261"/>
        <v>kiss="ska 334*"</v>
      </c>
      <c r="AF259" s="27" t="str">
        <f t="shared" si="261"/>
        <v>kiss="ska 334*"</v>
      </c>
      <c r="AG259" s="27" t="str">
        <f t="shared" si="261"/>
        <v>#N/A</v>
      </c>
      <c r="AH259" s="27" t="str">
        <f t="shared" si="261"/>
        <v>#N/A</v>
      </c>
      <c r="AI259" s="27" t="str">
        <f t="shared" si="261"/>
        <v>#N/A</v>
      </c>
      <c r="AJ259" s="27" t="str">
        <f t="shared" si="261"/>
        <v>#N/A</v>
      </c>
      <c r="AK259" s="27" t="str">
        <f t="shared" si="261"/>
        <v>#N/A</v>
      </c>
      <c r="AL259" s="27" t="s">
        <v>5858</v>
      </c>
    </row>
    <row r="260" ht="12.0" customHeight="1">
      <c r="A260" s="20" t="s">
        <v>1413</v>
      </c>
      <c r="B260" s="19" t="str">
        <f>VLOOKUP(A260,SUB!A:B,2,FALSE)</f>
        <v>320.43</v>
      </c>
      <c r="C260" s="19" t="str">
        <f t="shared" si="3"/>
        <v>320.43</v>
      </c>
      <c r="D260" s="19" t="str">
        <f t="shared" si="9"/>
        <v>320.4X</v>
      </c>
      <c r="E260" s="19" t="str">
        <f t="shared" si="5"/>
        <v/>
      </c>
      <c r="F260" s="19" t="str">
        <f t="shared" si="6"/>
        <v>TRUE</v>
      </c>
      <c r="G260" s="19" t="str">
        <f t="shared" si="7"/>
        <v>0</v>
      </c>
      <c r="H260" s="20" t="s">
        <v>1413</v>
      </c>
      <c r="I260" s="20" t="s">
        <v>5859</v>
      </c>
      <c r="J260" s="20" t="s">
        <v>206</v>
      </c>
      <c r="K260" s="20" t="s">
        <v>206</v>
      </c>
      <c r="L260" s="20" t="s">
        <v>206</v>
      </c>
      <c r="M260" s="20" t="s">
        <v>206</v>
      </c>
      <c r="N260" s="20" t="s">
        <v>206</v>
      </c>
      <c r="O260" s="20" t="s">
        <v>206</v>
      </c>
      <c r="P260" s="20" t="s">
        <v>206</v>
      </c>
      <c r="Q260" s="20" t="s">
        <v>206</v>
      </c>
      <c r="R260" s="20" t="s">
        <v>206</v>
      </c>
      <c r="X260" s="27" t="str">
        <f t="shared" ref="X260:AK260" si="262">"kiss=""" &amp; JOIN(""" or kiss=""", FILTER($I:$I,$A:$A=$A260,J:J="1")) &amp; """"</f>
        <v>kiss="ska 471*" or kiss="ska 472*"</v>
      </c>
      <c r="Y260" s="27" t="str">
        <f t="shared" si="262"/>
        <v>kiss="ska 471*" or kiss="ska 472*"</v>
      </c>
      <c r="Z260" s="27" t="str">
        <f t="shared" si="262"/>
        <v>kiss="ska 471*" or kiss="ska 472*"</v>
      </c>
      <c r="AA260" s="27" t="str">
        <f t="shared" si="262"/>
        <v>kiss="ska 471*" or kiss="ska 472*"</v>
      </c>
      <c r="AB260" s="27" t="str">
        <f t="shared" si="262"/>
        <v>kiss="ska 471*" or kiss="ska 472*"</v>
      </c>
      <c r="AC260" s="27" t="str">
        <f t="shared" si="262"/>
        <v>kiss="ska 471*" or kiss="ska 472*"</v>
      </c>
      <c r="AD260" s="27" t="str">
        <f t="shared" si="262"/>
        <v>kiss="ska 471*" or kiss="ska 472*"</v>
      </c>
      <c r="AE260" s="27" t="str">
        <f t="shared" si="262"/>
        <v>kiss="ska 471*" or kiss="ska 472*"</v>
      </c>
      <c r="AF260" s="27" t="str">
        <f t="shared" si="262"/>
        <v>kiss="ska 471*" or kiss="ska 472*"</v>
      </c>
      <c r="AG260" s="27" t="str">
        <f t="shared" si="262"/>
        <v>#N/A</v>
      </c>
      <c r="AH260" s="27" t="str">
        <f t="shared" si="262"/>
        <v>#N/A</v>
      </c>
      <c r="AI260" s="27" t="str">
        <f t="shared" si="262"/>
        <v>#N/A</v>
      </c>
      <c r="AJ260" s="27" t="str">
        <f t="shared" si="262"/>
        <v>#N/A</v>
      </c>
      <c r="AK260" s="27" t="str">
        <f t="shared" si="262"/>
        <v>#N/A</v>
      </c>
      <c r="AL260" s="27" t="s">
        <v>5860</v>
      </c>
    </row>
    <row r="261" ht="12.0" customHeight="1">
      <c r="A261" s="20" t="s">
        <v>1413</v>
      </c>
      <c r="B261" s="19" t="str">
        <f>VLOOKUP(A261,SUB!A:B,2,FALSE)</f>
        <v>320.43</v>
      </c>
      <c r="C261" s="19" t="str">
        <f t="shared" si="3"/>
        <v>320.43</v>
      </c>
      <c r="D261" s="19" t="str">
        <f t="shared" si="9"/>
        <v>320.4X</v>
      </c>
      <c r="E261" s="19" t="str">
        <f t="shared" si="5"/>
        <v/>
      </c>
      <c r="F261" s="19" t="str">
        <f t="shared" si="6"/>
        <v>TRUE</v>
      </c>
      <c r="G261" s="19" t="str">
        <f t="shared" si="7"/>
        <v>0</v>
      </c>
      <c r="H261" s="20" t="s">
        <v>1413</v>
      </c>
      <c r="I261" s="20" t="s">
        <v>5862</v>
      </c>
      <c r="J261" s="20" t="s">
        <v>206</v>
      </c>
      <c r="K261" s="20" t="s">
        <v>206</v>
      </c>
      <c r="L261" s="20" t="s">
        <v>206</v>
      </c>
      <c r="M261" s="20" t="s">
        <v>206</v>
      </c>
      <c r="N261" s="20" t="s">
        <v>206</v>
      </c>
      <c r="O261" s="20" t="s">
        <v>206</v>
      </c>
      <c r="P261" s="20" t="s">
        <v>206</v>
      </c>
      <c r="Q261" s="20" t="s">
        <v>206</v>
      </c>
      <c r="R261" s="20" t="s">
        <v>206</v>
      </c>
      <c r="X261" s="27" t="str">
        <f t="shared" ref="X261:AK261" si="263">"kiss=""" &amp; JOIN(""" or kiss=""", FILTER($I:$I,$A:$A=$A261,J:J="1")) &amp; """"</f>
        <v>kiss="ska 471*" or kiss="ska 472*"</v>
      </c>
      <c r="Y261" s="27" t="str">
        <f t="shared" si="263"/>
        <v>kiss="ska 471*" or kiss="ska 472*"</v>
      </c>
      <c r="Z261" s="27" t="str">
        <f t="shared" si="263"/>
        <v>kiss="ska 471*" or kiss="ska 472*"</v>
      </c>
      <c r="AA261" s="27" t="str">
        <f t="shared" si="263"/>
        <v>kiss="ska 471*" or kiss="ska 472*"</v>
      </c>
      <c r="AB261" s="27" t="str">
        <f t="shared" si="263"/>
        <v>kiss="ska 471*" or kiss="ska 472*"</v>
      </c>
      <c r="AC261" s="27" t="str">
        <f t="shared" si="263"/>
        <v>kiss="ska 471*" or kiss="ska 472*"</v>
      </c>
      <c r="AD261" s="27" t="str">
        <f t="shared" si="263"/>
        <v>kiss="ska 471*" or kiss="ska 472*"</v>
      </c>
      <c r="AE261" s="27" t="str">
        <f t="shared" si="263"/>
        <v>kiss="ska 471*" or kiss="ska 472*"</v>
      </c>
      <c r="AF261" s="27" t="str">
        <f t="shared" si="263"/>
        <v>kiss="ska 471*" or kiss="ska 472*"</v>
      </c>
      <c r="AG261" s="27" t="str">
        <f t="shared" si="263"/>
        <v>#N/A</v>
      </c>
      <c r="AH261" s="27" t="str">
        <f t="shared" si="263"/>
        <v>#N/A</v>
      </c>
      <c r="AI261" s="27" t="str">
        <f t="shared" si="263"/>
        <v>#N/A</v>
      </c>
      <c r="AJ261" s="27" t="str">
        <f t="shared" si="263"/>
        <v>#N/A</v>
      </c>
      <c r="AK261" s="27" t="str">
        <f t="shared" si="263"/>
        <v>#N/A</v>
      </c>
      <c r="AL261" s="27" t="s">
        <v>5860</v>
      </c>
    </row>
    <row r="262" ht="12.0" customHeight="1">
      <c r="A262" s="20" t="s">
        <v>1418</v>
      </c>
      <c r="B262" s="19" t="str">
        <f>VLOOKUP(A262,SUB!A:B,2,FALSE)</f>
        <v>320.44</v>
      </c>
      <c r="C262" s="19" t="str">
        <f t="shared" si="3"/>
        <v>320.44</v>
      </c>
      <c r="D262" s="19" t="str">
        <f t="shared" si="9"/>
        <v>320.4X</v>
      </c>
      <c r="E262" s="19" t="str">
        <f t="shared" si="5"/>
        <v/>
      </c>
      <c r="F262" s="19" t="str">
        <f t="shared" si="6"/>
        <v>TRUE</v>
      </c>
      <c r="G262" s="19" t="str">
        <f t="shared" si="7"/>
        <v>0</v>
      </c>
      <c r="H262" s="20" t="s">
        <v>1418</v>
      </c>
      <c r="I262" s="20" t="s">
        <v>5863</v>
      </c>
      <c r="L262" s="20" t="s">
        <v>206</v>
      </c>
      <c r="M262" s="20" t="s">
        <v>206</v>
      </c>
      <c r="N262" s="20" t="s">
        <v>206</v>
      </c>
      <c r="O262" s="20" t="s">
        <v>206</v>
      </c>
      <c r="P262" s="20" t="s">
        <v>206</v>
      </c>
      <c r="Q262" s="20" t="s">
        <v>206</v>
      </c>
      <c r="R262" s="20" t="s">
        <v>206</v>
      </c>
      <c r="X262" s="27" t="str">
        <f t="shared" ref="X262:AK262" si="264">"kiss=""" &amp; JOIN(""" or kiss=""", FILTER($I:$I,$A:$A=$A262,J:J="1")) &amp; """"</f>
        <v>#N/A</v>
      </c>
      <c r="Y262" s="27" t="str">
        <f t="shared" si="264"/>
        <v>#N/A</v>
      </c>
      <c r="Z262" s="27" t="str">
        <f t="shared" si="264"/>
        <v>kiss="ska 645*"</v>
      </c>
      <c r="AA262" s="27" t="str">
        <f t="shared" si="264"/>
        <v>kiss="ska 645*"</v>
      </c>
      <c r="AB262" s="27" t="str">
        <f t="shared" si="264"/>
        <v>kiss="ska 645*"</v>
      </c>
      <c r="AC262" s="27" t="str">
        <f t="shared" si="264"/>
        <v>kiss="ska 645*"</v>
      </c>
      <c r="AD262" s="27" t="str">
        <f t="shared" si="264"/>
        <v>kiss="ska 645*"</v>
      </c>
      <c r="AE262" s="27" t="str">
        <f t="shared" si="264"/>
        <v>kiss="ska 645*"</v>
      </c>
      <c r="AF262" s="27" t="str">
        <f t="shared" si="264"/>
        <v>kiss="ska 645*"</v>
      </c>
      <c r="AG262" s="27" t="str">
        <f t="shared" si="264"/>
        <v>#N/A</v>
      </c>
      <c r="AH262" s="27" t="str">
        <f t="shared" si="264"/>
        <v>#N/A</v>
      </c>
      <c r="AI262" s="27" t="str">
        <f t="shared" si="264"/>
        <v>#N/A</v>
      </c>
      <c r="AJ262" s="27" t="str">
        <f t="shared" si="264"/>
        <v>#N/A</v>
      </c>
      <c r="AK262" s="27" t="str">
        <f t="shared" si="264"/>
        <v>#N/A</v>
      </c>
      <c r="AL262" s="27" t="s">
        <v>5864</v>
      </c>
    </row>
    <row r="263" ht="12.0" customHeight="1">
      <c r="A263" s="20" t="s">
        <v>1425</v>
      </c>
      <c r="B263" s="19" t="str">
        <f>VLOOKUP(A263,SUB!A:B,2,FALSE)</f>
        <v>320.45</v>
      </c>
      <c r="C263" s="19" t="str">
        <f t="shared" si="3"/>
        <v>320.45</v>
      </c>
      <c r="D263" s="19" t="str">
        <f t="shared" si="9"/>
        <v>320.4X</v>
      </c>
      <c r="E263" s="19" t="str">
        <f t="shared" si="5"/>
        <v/>
      </c>
      <c r="F263" s="19" t="str">
        <f t="shared" si="6"/>
        <v>TRUE</v>
      </c>
      <c r="G263" s="19" t="str">
        <f t="shared" si="7"/>
        <v>0</v>
      </c>
      <c r="H263" s="20" t="s">
        <v>1425</v>
      </c>
      <c r="I263" s="20" t="s">
        <v>5863</v>
      </c>
      <c r="L263" s="20" t="s">
        <v>206</v>
      </c>
      <c r="M263" s="20" t="s">
        <v>206</v>
      </c>
      <c r="N263" s="20" t="s">
        <v>206</v>
      </c>
      <c r="O263" s="20" t="s">
        <v>206</v>
      </c>
      <c r="P263" s="20" t="s">
        <v>206</v>
      </c>
      <c r="Q263" s="20" t="s">
        <v>206</v>
      </c>
      <c r="R263" s="20" t="s">
        <v>206</v>
      </c>
      <c r="X263" s="27" t="str">
        <f t="shared" ref="X263:AK263" si="265">"kiss=""" &amp; JOIN(""" or kiss=""", FILTER($I:$I,$A:$A=$A263,J:J="1")) &amp; """"</f>
        <v>#N/A</v>
      </c>
      <c r="Y263" s="27" t="str">
        <f t="shared" si="265"/>
        <v>#N/A</v>
      </c>
      <c r="Z263" s="27" t="str">
        <f t="shared" si="265"/>
        <v>kiss="ska 645*" or kiss="ska 706*" or kiss="ska 708*"</v>
      </c>
      <c r="AA263" s="27" t="str">
        <f t="shared" si="265"/>
        <v>kiss="ska 645*" or kiss="ska 706*" or kiss="ska 708*"</v>
      </c>
      <c r="AB263" s="27" t="str">
        <f t="shared" si="265"/>
        <v>kiss="ska 645*" or kiss="ska 706*" or kiss="ska 708*"</v>
      </c>
      <c r="AC263" s="27" t="str">
        <f t="shared" si="265"/>
        <v>kiss="ska 645*" or kiss="ska 706*" or kiss="ska 708*"</v>
      </c>
      <c r="AD263" s="27" t="str">
        <f t="shared" si="265"/>
        <v>kiss="ska 645*" or kiss="ska 706*" or kiss="ska 708*"</v>
      </c>
      <c r="AE263" s="27" t="str">
        <f t="shared" si="265"/>
        <v>kiss="ska 645*" or kiss="ska 706*" or kiss="ska 708*"</v>
      </c>
      <c r="AF263" s="27" t="str">
        <f t="shared" si="265"/>
        <v>kiss="ska 645*" or kiss="ska 706*" or kiss="ska 708*"</v>
      </c>
      <c r="AG263" s="27" t="str">
        <f t="shared" si="265"/>
        <v>#N/A</v>
      </c>
      <c r="AH263" s="27" t="str">
        <f t="shared" si="265"/>
        <v>#N/A</v>
      </c>
      <c r="AI263" s="27" t="str">
        <f t="shared" si="265"/>
        <v>#N/A</v>
      </c>
      <c r="AJ263" s="27" t="str">
        <f t="shared" si="265"/>
        <v>#N/A</v>
      </c>
      <c r="AK263" s="27" t="str">
        <f t="shared" si="265"/>
        <v>#N/A</v>
      </c>
      <c r="AL263" s="27" t="s">
        <v>5865</v>
      </c>
    </row>
    <row r="264" ht="12.0" customHeight="1">
      <c r="A264" s="20" t="s">
        <v>1425</v>
      </c>
      <c r="B264" s="19" t="str">
        <f>VLOOKUP(A264,SUB!A:B,2,FALSE)</f>
        <v>320.45</v>
      </c>
      <c r="C264" s="19" t="str">
        <f t="shared" si="3"/>
        <v>320.45</v>
      </c>
      <c r="D264" s="19" t="str">
        <f t="shared" si="9"/>
        <v>320.4X</v>
      </c>
      <c r="E264" s="19" t="str">
        <f t="shared" si="5"/>
        <v/>
      </c>
      <c r="F264" s="19" t="str">
        <f t="shared" si="6"/>
        <v>TRUE</v>
      </c>
      <c r="G264" s="19" t="str">
        <f t="shared" si="7"/>
        <v>0</v>
      </c>
      <c r="H264" s="20" t="s">
        <v>1425</v>
      </c>
      <c r="I264" s="20" t="s">
        <v>5866</v>
      </c>
      <c r="L264" s="20" t="s">
        <v>206</v>
      </c>
      <c r="M264" s="20" t="s">
        <v>206</v>
      </c>
      <c r="N264" s="20" t="s">
        <v>206</v>
      </c>
      <c r="O264" s="20" t="s">
        <v>206</v>
      </c>
      <c r="P264" s="20" t="s">
        <v>206</v>
      </c>
      <c r="Q264" s="20" t="s">
        <v>206</v>
      </c>
      <c r="R264" s="20" t="s">
        <v>206</v>
      </c>
      <c r="X264" s="27" t="str">
        <f t="shared" ref="X264:AK264" si="266">"kiss=""" &amp; JOIN(""" or kiss=""", FILTER($I:$I,$A:$A=$A264,J:J="1")) &amp; """"</f>
        <v>#N/A</v>
      </c>
      <c r="Y264" s="27" t="str">
        <f t="shared" si="266"/>
        <v>#N/A</v>
      </c>
      <c r="Z264" s="27" t="str">
        <f t="shared" si="266"/>
        <v>kiss="ska 645*" or kiss="ska 706*" or kiss="ska 708*"</v>
      </c>
      <c r="AA264" s="27" t="str">
        <f t="shared" si="266"/>
        <v>kiss="ska 645*" or kiss="ska 706*" or kiss="ska 708*"</v>
      </c>
      <c r="AB264" s="27" t="str">
        <f t="shared" si="266"/>
        <v>kiss="ska 645*" or kiss="ska 706*" or kiss="ska 708*"</v>
      </c>
      <c r="AC264" s="27" t="str">
        <f t="shared" si="266"/>
        <v>kiss="ska 645*" or kiss="ska 706*" or kiss="ska 708*"</v>
      </c>
      <c r="AD264" s="27" t="str">
        <f t="shared" si="266"/>
        <v>kiss="ska 645*" or kiss="ska 706*" or kiss="ska 708*"</v>
      </c>
      <c r="AE264" s="27" t="str">
        <f t="shared" si="266"/>
        <v>kiss="ska 645*" or kiss="ska 706*" or kiss="ska 708*"</v>
      </c>
      <c r="AF264" s="27" t="str">
        <f t="shared" si="266"/>
        <v>kiss="ska 645*" or kiss="ska 706*" or kiss="ska 708*"</v>
      </c>
      <c r="AG264" s="27" t="str">
        <f t="shared" si="266"/>
        <v>#N/A</v>
      </c>
      <c r="AH264" s="27" t="str">
        <f t="shared" si="266"/>
        <v>#N/A</v>
      </c>
      <c r="AI264" s="27" t="str">
        <f t="shared" si="266"/>
        <v>#N/A</v>
      </c>
      <c r="AJ264" s="27" t="str">
        <f t="shared" si="266"/>
        <v>#N/A</v>
      </c>
      <c r="AK264" s="27" t="str">
        <f t="shared" si="266"/>
        <v>#N/A</v>
      </c>
      <c r="AL264" s="27" t="s">
        <v>5865</v>
      </c>
    </row>
    <row r="265" ht="12.0" customHeight="1">
      <c r="A265" s="20" t="s">
        <v>1425</v>
      </c>
      <c r="B265" s="19" t="str">
        <f>VLOOKUP(A265,SUB!A:B,2,FALSE)</f>
        <v>320.45</v>
      </c>
      <c r="C265" s="19" t="str">
        <f t="shared" si="3"/>
        <v>320.45</v>
      </c>
      <c r="D265" s="19" t="str">
        <f t="shared" si="9"/>
        <v>320.4X</v>
      </c>
      <c r="E265" s="19" t="str">
        <f t="shared" si="5"/>
        <v/>
      </c>
      <c r="F265" s="19" t="str">
        <f t="shared" si="6"/>
        <v>TRUE</v>
      </c>
      <c r="G265" s="19" t="str">
        <f t="shared" si="7"/>
        <v>0</v>
      </c>
      <c r="H265" s="20" t="s">
        <v>1425</v>
      </c>
      <c r="I265" s="20" t="s">
        <v>5867</v>
      </c>
      <c r="L265" s="20" t="s">
        <v>206</v>
      </c>
      <c r="M265" s="20" t="s">
        <v>206</v>
      </c>
      <c r="N265" s="20" t="s">
        <v>206</v>
      </c>
      <c r="O265" s="20" t="s">
        <v>206</v>
      </c>
      <c r="P265" s="20" t="s">
        <v>206</v>
      </c>
      <c r="Q265" s="20" t="s">
        <v>206</v>
      </c>
      <c r="R265" s="20" t="s">
        <v>206</v>
      </c>
      <c r="X265" s="27" t="str">
        <f t="shared" ref="X265:AK265" si="267">"kiss=""" &amp; JOIN(""" or kiss=""", FILTER($I:$I,$A:$A=$A265,J:J="1")) &amp; """"</f>
        <v>#N/A</v>
      </c>
      <c r="Y265" s="27" t="str">
        <f t="shared" si="267"/>
        <v>#N/A</v>
      </c>
      <c r="Z265" s="27" t="str">
        <f t="shared" si="267"/>
        <v>kiss="ska 645*" or kiss="ska 706*" or kiss="ska 708*"</v>
      </c>
      <c r="AA265" s="27" t="str">
        <f t="shared" si="267"/>
        <v>kiss="ska 645*" or kiss="ska 706*" or kiss="ska 708*"</v>
      </c>
      <c r="AB265" s="27" t="str">
        <f t="shared" si="267"/>
        <v>kiss="ska 645*" or kiss="ska 706*" or kiss="ska 708*"</v>
      </c>
      <c r="AC265" s="27" t="str">
        <f t="shared" si="267"/>
        <v>kiss="ska 645*" or kiss="ska 706*" or kiss="ska 708*"</v>
      </c>
      <c r="AD265" s="27" t="str">
        <f t="shared" si="267"/>
        <v>kiss="ska 645*" or kiss="ska 706*" or kiss="ska 708*"</v>
      </c>
      <c r="AE265" s="27" t="str">
        <f t="shared" si="267"/>
        <v>kiss="ska 645*" or kiss="ska 706*" or kiss="ska 708*"</v>
      </c>
      <c r="AF265" s="27" t="str">
        <f t="shared" si="267"/>
        <v>kiss="ska 645*" or kiss="ska 706*" or kiss="ska 708*"</v>
      </c>
      <c r="AG265" s="27" t="str">
        <f t="shared" si="267"/>
        <v>#N/A</v>
      </c>
      <c r="AH265" s="27" t="str">
        <f t="shared" si="267"/>
        <v>#N/A</v>
      </c>
      <c r="AI265" s="27" t="str">
        <f t="shared" si="267"/>
        <v>#N/A</v>
      </c>
      <c r="AJ265" s="27" t="str">
        <f t="shared" si="267"/>
        <v>#N/A</v>
      </c>
      <c r="AK265" s="27" t="str">
        <f t="shared" si="267"/>
        <v>#N/A</v>
      </c>
      <c r="AL265" s="27" t="s">
        <v>5865</v>
      </c>
    </row>
    <row r="266" ht="12.0" customHeight="1">
      <c r="A266" s="20" t="s">
        <v>1443</v>
      </c>
      <c r="B266" s="19" t="str">
        <f>VLOOKUP(A266,SUB!A:B,2,FALSE)</f>
        <v>320.8</v>
      </c>
      <c r="C266" s="19" t="str">
        <f t="shared" si="3"/>
        <v>320.8</v>
      </c>
      <c r="D266" s="19" t="str">
        <f t="shared" si="9"/>
        <v>320.X</v>
      </c>
      <c r="E266" s="19" t="str">
        <f t="shared" si="5"/>
        <v/>
      </c>
      <c r="F266" s="19" t="str">
        <f t="shared" si="6"/>
        <v>TRUE</v>
      </c>
      <c r="G266" s="19" t="str">
        <f t="shared" si="7"/>
        <v>0</v>
      </c>
      <c r="H266" s="20" t="s">
        <v>1443</v>
      </c>
      <c r="I266" s="20" t="s">
        <v>5868</v>
      </c>
      <c r="L266" s="20" t="s">
        <v>206</v>
      </c>
      <c r="M266" s="20" t="s">
        <v>206</v>
      </c>
      <c r="N266" s="20" t="s">
        <v>206</v>
      </c>
      <c r="O266" s="20" t="s">
        <v>206</v>
      </c>
      <c r="P266" s="20" t="s">
        <v>206</v>
      </c>
      <c r="Q266" s="20" t="s">
        <v>206</v>
      </c>
      <c r="R266" s="20" t="s">
        <v>206</v>
      </c>
      <c r="X266" s="27" t="str">
        <f t="shared" ref="X266:AK266" si="268">"kiss=""" &amp; JOIN(""" or kiss=""", FILTER($I:$I,$A:$A=$A266,J:J="1")) &amp; """"</f>
        <v>#N/A</v>
      </c>
      <c r="Y266" s="27" t="str">
        <f t="shared" si="268"/>
        <v>#N/A</v>
      </c>
      <c r="Z266" s="27" t="str">
        <f t="shared" si="268"/>
        <v>kiss="ska 647*"</v>
      </c>
      <c r="AA266" s="27" t="str">
        <f t="shared" si="268"/>
        <v>kiss="ska 647*"</v>
      </c>
      <c r="AB266" s="27" t="str">
        <f t="shared" si="268"/>
        <v>kiss="ska 647*"</v>
      </c>
      <c r="AC266" s="27" t="str">
        <f t="shared" si="268"/>
        <v>kiss="ska 647*"</v>
      </c>
      <c r="AD266" s="27" t="str">
        <f t="shared" si="268"/>
        <v>kiss="ska 647*"</v>
      </c>
      <c r="AE266" s="27" t="str">
        <f t="shared" si="268"/>
        <v>kiss="ska 647*"</v>
      </c>
      <c r="AF266" s="27" t="str">
        <f t="shared" si="268"/>
        <v>kiss="ska 647*"</v>
      </c>
      <c r="AG266" s="27" t="str">
        <f t="shared" si="268"/>
        <v>#N/A</v>
      </c>
      <c r="AH266" s="27" t="str">
        <f t="shared" si="268"/>
        <v>#N/A</v>
      </c>
      <c r="AI266" s="27" t="str">
        <f t="shared" si="268"/>
        <v>#N/A</v>
      </c>
      <c r="AJ266" s="27" t="str">
        <f t="shared" si="268"/>
        <v>#N/A</v>
      </c>
      <c r="AK266" s="27" t="str">
        <f t="shared" si="268"/>
        <v>#N/A</v>
      </c>
      <c r="AL266" s="27" t="s">
        <v>5869</v>
      </c>
    </row>
    <row r="267" ht="12.0" customHeight="1">
      <c r="A267" s="20" t="s">
        <v>1547</v>
      </c>
      <c r="B267" s="19" t="str">
        <f>VLOOKUP(A267,SUB!A:B,2,FALSE)</f>
        <v>321.4</v>
      </c>
      <c r="C267" s="19" t="str">
        <f t="shared" si="3"/>
        <v>321.4</v>
      </c>
      <c r="D267" s="19" t="str">
        <f t="shared" si="9"/>
        <v>321.X</v>
      </c>
      <c r="E267" s="19" t="str">
        <f t="shared" si="5"/>
        <v/>
      </c>
      <c r="F267" s="19" t="str">
        <f t="shared" si="6"/>
        <v>TRUE</v>
      </c>
      <c r="G267" s="19" t="str">
        <f t="shared" si="7"/>
        <v>0</v>
      </c>
      <c r="H267" s="20" t="s">
        <v>1547</v>
      </c>
      <c r="I267" s="20" t="s">
        <v>5870</v>
      </c>
      <c r="L267" s="20" t="s">
        <v>206</v>
      </c>
      <c r="M267" s="20" t="s">
        <v>206</v>
      </c>
      <c r="N267" s="20" t="s">
        <v>206</v>
      </c>
      <c r="O267" s="20" t="s">
        <v>206</v>
      </c>
      <c r="P267" s="20" t="s">
        <v>206</v>
      </c>
      <c r="Q267" s="20" t="s">
        <v>206</v>
      </c>
      <c r="R267" s="20" t="s">
        <v>206</v>
      </c>
      <c r="X267" s="27" t="str">
        <f t="shared" ref="X267:AK267" si="269">"kiss=""" &amp; JOIN(""" or kiss=""", FILTER($I:$I,$A:$A=$A267,J:J="1")) &amp; """"</f>
        <v>#N/A</v>
      </c>
      <c r="Y267" s="27" t="str">
        <f t="shared" si="269"/>
        <v>#N/A</v>
      </c>
      <c r="Z267" s="27" t="str">
        <f t="shared" si="269"/>
        <v>kiss="ska 640*" or kiss="ska 642*" or kiss="ska 643*"</v>
      </c>
      <c r="AA267" s="27" t="str">
        <f t="shared" si="269"/>
        <v>kiss="ska 640*" or kiss="ska 642*" or kiss="ska 643*"</v>
      </c>
      <c r="AB267" s="27" t="str">
        <f t="shared" si="269"/>
        <v>kiss="ska 640*" or kiss="ska 642*" or kiss="ska 643*"</v>
      </c>
      <c r="AC267" s="27" t="str">
        <f t="shared" si="269"/>
        <v>kiss="ska 640*" or kiss="ska 642*" or kiss="ska 643*"</v>
      </c>
      <c r="AD267" s="27" t="str">
        <f t="shared" si="269"/>
        <v>kiss="ska 640*" or kiss="ska 642*" or kiss="ska 643*"</v>
      </c>
      <c r="AE267" s="27" t="str">
        <f t="shared" si="269"/>
        <v>kiss="ska 640*" or kiss="ska 642*" or kiss="ska 643*"</v>
      </c>
      <c r="AF267" s="27" t="str">
        <f t="shared" si="269"/>
        <v>kiss="ska 640*" or kiss="ska 642*" or kiss="ska 643*"</v>
      </c>
      <c r="AG267" s="27" t="str">
        <f t="shared" si="269"/>
        <v>#N/A</v>
      </c>
      <c r="AH267" s="27" t="str">
        <f t="shared" si="269"/>
        <v>#N/A</v>
      </c>
      <c r="AI267" s="27" t="str">
        <f t="shared" si="269"/>
        <v>#N/A</v>
      </c>
      <c r="AJ267" s="27" t="str">
        <f t="shared" si="269"/>
        <v>#N/A</v>
      </c>
      <c r="AK267" s="27" t="str">
        <f t="shared" si="269"/>
        <v>#N/A</v>
      </c>
      <c r="AL267" s="27" t="s">
        <v>5871</v>
      </c>
    </row>
    <row r="268" ht="12.0" customHeight="1">
      <c r="A268" s="20" t="s">
        <v>1547</v>
      </c>
      <c r="B268" s="19" t="str">
        <f>VLOOKUP(A268,SUB!A:B,2,FALSE)</f>
        <v>321.4</v>
      </c>
      <c r="C268" s="19" t="str">
        <f t="shared" si="3"/>
        <v>321.4</v>
      </c>
      <c r="D268" s="19" t="str">
        <f t="shared" si="9"/>
        <v>321.X</v>
      </c>
      <c r="E268" s="19" t="str">
        <f t="shared" si="5"/>
        <v/>
      </c>
      <c r="F268" s="19" t="str">
        <f t="shared" si="6"/>
        <v>TRUE</v>
      </c>
      <c r="G268" s="19" t="str">
        <f t="shared" si="7"/>
        <v>0</v>
      </c>
      <c r="H268" s="20" t="s">
        <v>1547</v>
      </c>
      <c r="I268" s="20" t="s">
        <v>5872</v>
      </c>
      <c r="L268" s="20" t="s">
        <v>206</v>
      </c>
      <c r="M268" s="20" t="s">
        <v>206</v>
      </c>
      <c r="N268" s="20" t="s">
        <v>206</v>
      </c>
      <c r="O268" s="20" t="s">
        <v>206</v>
      </c>
      <c r="P268" s="20" t="s">
        <v>206</v>
      </c>
      <c r="Q268" s="20" t="s">
        <v>206</v>
      </c>
      <c r="R268" s="20" t="s">
        <v>206</v>
      </c>
      <c r="X268" s="27" t="str">
        <f t="shared" ref="X268:AK268" si="270">"kiss=""" &amp; JOIN(""" or kiss=""", FILTER($I:$I,$A:$A=$A268,J:J="1")) &amp; """"</f>
        <v>#N/A</v>
      </c>
      <c r="Y268" s="27" t="str">
        <f t="shared" si="270"/>
        <v>#N/A</v>
      </c>
      <c r="Z268" s="27" t="str">
        <f t="shared" si="270"/>
        <v>kiss="ska 640*" or kiss="ska 642*" or kiss="ska 643*"</v>
      </c>
      <c r="AA268" s="27" t="str">
        <f t="shared" si="270"/>
        <v>kiss="ska 640*" or kiss="ska 642*" or kiss="ska 643*"</v>
      </c>
      <c r="AB268" s="27" t="str">
        <f t="shared" si="270"/>
        <v>kiss="ska 640*" or kiss="ska 642*" or kiss="ska 643*"</v>
      </c>
      <c r="AC268" s="27" t="str">
        <f t="shared" si="270"/>
        <v>kiss="ska 640*" or kiss="ska 642*" or kiss="ska 643*"</v>
      </c>
      <c r="AD268" s="27" t="str">
        <f t="shared" si="270"/>
        <v>kiss="ska 640*" or kiss="ska 642*" or kiss="ska 643*"</v>
      </c>
      <c r="AE268" s="27" t="str">
        <f t="shared" si="270"/>
        <v>kiss="ska 640*" or kiss="ska 642*" or kiss="ska 643*"</v>
      </c>
      <c r="AF268" s="27" t="str">
        <f t="shared" si="270"/>
        <v>kiss="ska 640*" or kiss="ska 642*" or kiss="ska 643*"</v>
      </c>
      <c r="AG268" s="27" t="str">
        <f t="shared" si="270"/>
        <v>#N/A</v>
      </c>
      <c r="AH268" s="27" t="str">
        <f t="shared" si="270"/>
        <v>#N/A</v>
      </c>
      <c r="AI268" s="27" t="str">
        <f t="shared" si="270"/>
        <v>#N/A</v>
      </c>
      <c r="AJ268" s="27" t="str">
        <f t="shared" si="270"/>
        <v>#N/A</v>
      </c>
      <c r="AK268" s="27" t="str">
        <f t="shared" si="270"/>
        <v>#N/A</v>
      </c>
      <c r="AL268" s="27" t="s">
        <v>5871</v>
      </c>
    </row>
    <row r="269" ht="12.0" customHeight="1">
      <c r="A269" s="20" t="s">
        <v>1547</v>
      </c>
      <c r="B269" s="19" t="str">
        <f>VLOOKUP(A269,SUB!A:B,2,FALSE)</f>
        <v>321.4</v>
      </c>
      <c r="C269" s="19" t="str">
        <f t="shared" si="3"/>
        <v>321.4</v>
      </c>
      <c r="D269" s="19" t="str">
        <f t="shared" si="9"/>
        <v>321.X</v>
      </c>
      <c r="E269" s="19" t="str">
        <f t="shared" si="5"/>
        <v/>
      </c>
      <c r="F269" s="19" t="str">
        <f t="shared" si="6"/>
        <v>TRUE</v>
      </c>
      <c r="G269" s="19" t="str">
        <f t="shared" si="7"/>
        <v>0</v>
      </c>
      <c r="H269" s="20" t="s">
        <v>1547</v>
      </c>
      <c r="I269" s="20" t="s">
        <v>5874</v>
      </c>
      <c r="L269" s="20" t="s">
        <v>206</v>
      </c>
      <c r="M269" s="20" t="s">
        <v>206</v>
      </c>
      <c r="N269" s="20" t="s">
        <v>206</v>
      </c>
      <c r="O269" s="20" t="s">
        <v>206</v>
      </c>
      <c r="P269" s="20" t="s">
        <v>206</v>
      </c>
      <c r="Q269" s="20" t="s">
        <v>206</v>
      </c>
      <c r="R269" s="20" t="s">
        <v>206</v>
      </c>
      <c r="X269" s="27" t="str">
        <f t="shared" ref="X269:AK269" si="271">"kiss=""" &amp; JOIN(""" or kiss=""", FILTER($I:$I,$A:$A=$A269,J:J="1")) &amp; """"</f>
        <v>#N/A</v>
      </c>
      <c r="Y269" s="27" t="str">
        <f t="shared" si="271"/>
        <v>#N/A</v>
      </c>
      <c r="Z269" s="27" t="str">
        <f t="shared" si="271"/>
        <v>kiss="ska 640*" or kiss="ska 642*" or kiss="ska 643*"</v>
      </c>
      <c r="AA269" s="27" t="str">
        <f t="shared" si="271"/>
        <v>kiss="ska 640*" or kiss="ska 642*" or kiss="ska 643*"</v>
      </c>
      <c r="AB269" s="27" t="str">
        <f t="shared" si="271"/>
        <v>kiss="ska 640*" or kiss="ska 642*" or kiss="ska 643*"</v>
      </c>
      <c r="AC269" s="27" t="str">
        <f t="shared" si="271"/>
        <v>kiss="ska 640*" or kiss="ska 642*" or kiss="ska 643*"</v>
      </c>
      <c r="AD269" s="27" t="str">
        <f t="shared" si="271"/>
        <v>kiss="ska 640*" or kiss="ska 642*" or kiss="ska 643*"</v>
      </c>
      <c r="AE269" s="27" t="str">
        <f t="shared" si="271"/>
        <v>kiss="ska 640*" or kiss="ska 642*" or kiss="ska 643*"</v>
      </c>
      <c r="AF269" s="27" t="str">
        <f t="shared" si="271"/>
        <v>kiss="ska 640*" or kiss="ska 642*" or kiss="ska 643*"</v>
      </c>
      <c r="AG269" s="27" t="str">
        <f t="shared" si="271"/>
        <v>#N/A</v>
      </c>
      <c r="AH269" s="27" t="str">
        <f t="shared" si="271"/>
        <v>#N/A</v>
      </c>
      <c r="AI269" s="27" t="str">
        <f t="shared" si="271"/>
        <v>#N/A</v>
      </c>
      <c r="AJ269" s="27" t="str">
        <f t="shared" si="271"/>
        <v>#N/A</v>
      </c>
      <c r="AK269" s="27" t="str">
        <f t="shared" si="271"/>
        <v>#N/A</v>
      </c>
      <c r="AL269" s="27" t="s">
        <v>5871</v>
      </c>
    </row>
    <row r="270" ht="12.0" customHeight="1">
      <c r="A270" s="20" t="s">
        <v>1551</v>
      </c>
      <c r="B270" s="19" t="str">
        <f>VLOOKUP(A270,SUB!A:B,2,FALSE)</f>
        <v>321.5</v>
      </c>
      <c r="C270" s="19" t="str">
        <f t="shared" si="3"/>
        <v>321.5</v>
      </c>
      <c r="D270" s="19" t="str">
        <f t="shared" si="9"/>
        <v>321.X</v>
      </c>
      <c r="E270" s="19" t="str">
        <f t="shared" si="5"/>
        <v/>
      </c>
      <c r="F270" s="19" t="str">
        <f t="shared" si="6"/>
        <v>TRUE</v>
      </c>
      <c r="G270" s="19" t="str">
        <f t="shared" si="7"/>
        <v>0</v>
      </c>
      <c r="H270" s="20" t="s">
        <v>1551</v>
      </c>
      <c r="I270" s="20" t="s">
        <v>5870</v>
      </c>
      <c r="L270" s="20" t="s">
        <v>206</v>
      </c>
      <c r="M270" s="20" t="s">
        <v>206</v>
      </c>
      <c r="N270" s="20" t="s">
        <v>206</v>
      </c>
      <c r="O270" s="20" t="s">
        <v>206</v>
      </c>
      <c r="P270" s="20" t="s">
        <v>206</v>
      </c>
      <c r="Q270" s="20" t="s">
        <v>206</v>
      </c>
      <c r="R270" s="20" t="s">
        <v>206</v>
      </c>
      <c r="X270" s="27" t="str">
        <f t="shared" ref="X270:AK270" si="272">"kiss=""" &amp; JOIN(""" or kiss=""", FILTER($I:$I,$A:$A=$A270,J:J="1")) &amp; """"</f>
        <v>#N/A</v>
      </c>
      <c r="Y270" s="27" t="str">
        <f t="shared" si="272"/>
        <v>kiss="pol 531*"</v>
      </c>
      <c r="Z270" s="27" t="str">
        <f t="shared" si="272"/>
        <v>kiss="ska 640*" or kiss="ska 642*" or kiss="ska 643*" or kiss="ska 696*" or kiss="ska 703*" or kiss="ska 710*" or kiss="pol 531*"</v>
      </c>
      <c r="AA270" s="27" t="str">
        <f t="shared" si="272"/>
        <v>kiss="ska 640*" or kiss="ska 642*" or kiss="ska 643*" or kiss="ska 696*" or kiss="ska 703*" or kiss="ska 710*" or kiss="pol 531*"</v>
      </c>
      <c r="AB270" s="27" t="str">
        <f t="shared" si="272"/>
        <v>kiss="ska 640*" or kiss="ska 642*" or kiss="ska 643*" or kiss="ska 696*" or kiss="ska 703*" or kiss="ska 710*" or kiss="pol 531*"</v>
      </c>
      <c r="AC270" s="27" t="str">
        <f t="shared" si="272"/>
        <v>kiss="ska 640*" or kiss="ska 642*" or kiss="ska 643*" or kiss="ska 696*" or kiss="ska 703*" or kiss="ska 710*" or kiss="pol 531*"</v>
      </c>
      <c r="AD270" s="27" t="str">
        <f t="shared" si="272"/>
        <v>kiss="ska 640*" or kiss="ska 642*" or kiss="ska 643*" or kiss="ska 696*" or kiss="ska 703*" or kiss="ska 710*" or kiss="pol 531*"</v>
      </c>
      <c r="AE270" s="27" t="str">
        <f t="shared" si="272"/>
        <v>kiss="ska 640*" or kiss="ska 642*" or kiss="ska 643*" or kiss="ska 696*" or kiss="ska 703*" or kiss="ska 710*" or kiss="pol 531*"</v>
      </c>
      <c r="AF270" s="27" t="str">
        <f t="shared" si="272"/>
        <v>kiss="ska 640*" or kiss="ska 642*" or kiss="ska 643*" or kiss="ska 696*" or kiss="ska 703*" or kiss="ska 710*" or kiss="pol 531*"</v>
      </c>
      <c r="AG270" s="27" t="str">
        <f t="shared" si="272"/>
        <v>kiss="pol 531*"</v>
      </c>
      <c r="AH270" s="27" t="str">
        <f t="shared" si="272"/>
        <v>#N/A</v>
      </c>
      <c r="AI270" s="27" t="str">
        <f t="shared" si="272"/>
        <v>#N/A</v>
      </c>
      <c r="AJ270" s="27" t="str">
        <f t="shared" si="272"/>
        <v>#N/A</v>
      </c>
      <c r="AK270" s="27" t="str">
        <f t="shared" si="272"/>
        <v>#N/A</v>
      </c>
      <c r="AL270" s="27" t="s">
        <v>5875</v>
      </c>
    </row>
    <row r="271" ht="12.0" customHeight="1">
      <c r="A271" s="20" t="s">
        <v>1551</v>
      </c>
      <c r="B271" s="19" t="str">
        <f>VLOOKUP(A271,SUB!A:B,2,FALSE)</f>
        <v>321.5</v>
      </c>
      <c r="C271" s="19" t="str">
        <f t="shared" si="3"/>
        <v>321.5</v>
      </c>
      <c r="D271" s="19" t="str">
        <f t="shared" si="9"/>
        <v>321.X</v>
      </c>
      <c r="E271" s="19" t="str">
        <f t="shared" si="5"/>
        <v/>
      </c>
      <c r="F271" s="19" t="str">
        <f t="shared" si="6"/>
        <v>TRUE</v>
      </c>
      <c r="G271" s="19" t="str">
        <f t="shared" si="7"/>
        <v>0</v>
      </c>
      <c r="H271" s="20" t="s">
        <v>1551</v>
      </c>
      <c r="I271" s="20" t="s">
        <v>5872</v>
      </c>
      <c r="L271" s="20" t="s">
        <v>206</v>
      </c>
      <c r="M271" s="20" t="s">
        <v>206</v>
      </c>
      <c r="N271" s="20" t="s">
        <v>206</v>
      </c>
      <c r="O271" s="20" t="s">
        <v>206</v>
      </c>
      <c r="P271" s="20" t="s">
        <v>206</v>
      </c>
      <c r="Q271" s="20" t="s">
        <v>206</v>
      </c>
      <c r="R271" s="20" t="s">
        <v>206</v>
      </c>
      <c r="X271" s="27" t="str">
        <f t="shared" ref="X271:AK271" si="273">"kiss=""" &amp; JOIN(""" or kiss=""", FILTER($I:$I,$A:$A=$A271,J:J="1")) &amp; """"</f>
        <v>#N/A</v>
      </c>
      <c r="Y271" s="27" t="str">
        <f t="shared" si="273"/>
        <v>kiss="pol 531*"</v>
      </c>
      <c r="Z271" s="27" t="str">
        <f t="shared" si="273"/>
        <v>kiss="ska 640*" or kiss="ska 642*" or kiss="ska 643*" or kiss="ska 696*" or kiss="ska 703*" or kiss="ska 710*" or kiss="pol 531*"</v>
      </c>
      <c r="AA271" s="27" t="str">
        <f t="shared" si="273"/>
        <v>kiss="ska 640*" or kiss="ska 642*" or kiss="ska 643*" or kiss="ska 696*" or kiss="ska 703*" or kiss="ska 710*" or kiss="pol 531*"</v>
      </c>
      <c r="AB271" s="27" t="str">
        <f t="shared" si="273"/>
        <v>kiss="ska 640*" or kiss="ska 642*" or kiss="ska 643*" or kiss="ska 696*" or kiss="ska 703*" or kiss="ska 710*" or kiss="pol 531*"</v>
      </c>
      <c r="AC271" s="27" t="str">
        <f t="shared" si="273"/>
        <v>kiss="ska 640*" or kiss="ska 642*" or kiss="ska 643*" or kiss="ska 696*" or kiss="ska 703*" or kiss="ska 710*" or kiss="pol 531*"</v>
      </c>
      <c r="AD271" s="27" t="str">
        <f t="shared" si="273"/>
        <v>kiss="ska 640*" or kiss="ska 642*" or kiss="ska 643*" or kiss="ska 696*" or kiss="ska 703*" or kiss="ska 710*" or kiss="pol 531*"</v>
      </c>
      <c r="AE271" s="27" t="str">
        <f t="shared" si="273"/>
        <v>kiss="ska 640*" or kiss="ska 642*" or kiss="ska 643*" or kiss="ska 696*" or kiss="ska 703*" or kiss="ska 710*" or kiss="pol 531*"</v>
      </c>
      <c r="AF271" s="27" t="str">
        <f t="shared" si="273"/>
        <v>kiss="ska 640*" or kiss="ska 642*" or kiss="ska 643*" or kiss="ska 696*" or kiss="ska 703*" or kiss="ska 710*" or kiss="pol 531*"</v>
      </c>
      <c r="AG271" s="27" t="str">
        <f t="shared" si="273"/>
        <v>kiss="pol 531*"</v>
      </c>
      <c r="AH271" s="27" t="str">
        <f t="shared" si="273"/>
        <v>#N/A</v>
      </c>
      <c r="AI271" s="27" t="str">
        <f t="shared" si="273"/>
        <v>#N/A</v>
      </c>
      <c r="AJ271" s="27" t="str">
        <f t="shared" si="273"/>
        <v>#N/A</v>
      </c>
      <c r="AK271" s="27" t="str">
        <f t="shared" si="273"/>
        <v>#N/A</v>
      </c>
      <c r="AL271" s="27" t="s">
        <v>5875</v>
      </c>
    </row>
    <row r="272" ht="12.0" customHeight="1">
      <c r="A272" s="20" t="s">
        <v>1551</v>
      </c>
      <c r="B272" s="19" t="str">
        <f>VLOOKUP(A272,SUB!A:B,2,FALSE)</f>
        <v>321.5</v>
      </c>
      <c r="C272" s="19" t="str">
        <f t="shared" si="3"/>
        <v>321.5</v>
      </c>
      <c r="D272" s="19" t="str">
        <f t="shared" si="9"/>
        <v>321.X</v>
      </c>
      <c r="E272" s="19" t="str">
        <f t="shared" si="5"/>
        <v/>
      </c>
      <c r="F272" s="19" t="str">
        <f t="shared" si="6"/>
        <v>TRUE</v>
      </c>
      <c r="G272" s="19" t="str">
        <f t="shared" si="7"/>
        <v>0</v>
      </c>
      <c r="H272" s="20" t="s">
        <v>1551</v>
      </c>
      <c r="I272" s="20" t="s">
        <v>5874</v>
      </c>
      <c r="L272" s="20" t="s">
        <v>206</v>
      </c>
      <c r="M272" s="20" t="s">
        <v>206</v>
      </c>
      <c r="N272" s="20" t="s">
        <v>206</v>
      </c>
      <c r="O272" s="20" t="s">
        <v>206</v>
      </c>
      <c r="P272" s="20" t="s">
        <v>206</v>
      </c>
      <c r="Q272" s="20" t="s">
        <v>206</v>
      </c>
      <c r="R272" s="20" t="s">
        <v>206</v>
      </c>
      <c r="X272" s="27" t="str">
        <f t="shared" ref="X272:AK272" si="274">"kiss=""" &amp; JOIN(""" or kiss=""", FILTER($I:$I,$A:$A=$A272,J:J="1")) &amp; """"</f>
        <v>#N/A</v>
      </c>
      <c r="Y272" s="27" t="str">
        <f t="shared" si="274"/>
        <v>kiss="pol 531*"</v>
      </c>
      <c r="Z272" s="27" t="str">
        <f t="shared" si="274"/>
        <v>kiss="ska 640*" or kiss="ska 642*" or kiss="ska 643*" or kiss="ska 696*" or kiss="ska 703*" or kiss="ska 710*" or kiss="pol 531*"</v>
      </c>
      <c r="AA272" s="27" t="str">
        <f t="shared" si="274"/>
        <v>kiss="ska 640*" or kiss="ska 642*" or kiss="ska 643*" or kiss="ska 696*" or kiss="ska 703*" or kiss="ska 710*" or kiss="pol 531*"</v>
      </c>
      <c r="AB272" s="27" t="str">
        <f t="shared" si="274"/>
        <v>kiss="ska 640*" or kiss="ska 642*" or kiss="ska 643*" or kiss="ska 696*" or kiss="ska 703*" or kiss="ska 710*" or kiss="pol 531*"</v>
      </c>
      <c r="AC272" s="27" t="str">
        <f t="shared" si="274"/>
        <v>kiss="ska 640*" or kiss="ska 642*" or kiss="ska 643*" or kiss="ska 696*" or kiss="ska 703*" or kiss="ska 710*" or kiss="pol 531*"</v>
      </c>
      <c r="AD272" s="27" t="str">
        <f t="shared" si="274"/>
        <v>kiss="ska 640*" or kiss="ska 642*" or kiss="ska 643*" or kiss="ska 696*" or kiss="ska 703*" or kiss="ska 710*" or kiss="pol 531*"</v>
      </c>
      <c r="AE272" s="27" t="str">
        <f t="shared" si="274"/>
        <v>kiss="ska 640*" or kiss="ska 642*" or kiss="ska 643*" or kiss="ska 696*" or kiss="ska 703*" or kiss="ska 710*" or kiss="pol 531*"</v>
      </c>
      <c r="AF272" s="27" t="str">
        <f t="shared" si="274"/>
        <v>kiss="ska 640*" or kiss="ska 642*" or kiss="ska 643*" or kiss="ska 696*" or kiss="ska 703*" or kiss="ska 710*" or kiss="pol 531*"</v>
      </c>
      <c r="AG272" s="27" t="str">
        <f t="shared" si="274"/>
        <v>kiss="pol 531*"</v>
      </c>
      <c r="AH272" s="27" t="str">
        <f t="shared" si="274"/>
        <v>#N/A</v>
      </c>
      <c r="AI272" s="27" t="str">
        <f t="shared" si="274"/>
        <v>#N/A</v>
      </c>
      <c r="AJ272" s="27" t="str">
        <f t="shared" si="274"/>
        <v>#N/A</v>
      </c>
      <c r="AK272" s="27" t="str">
        <f t="shared" si="274"/>
        <v>#N/A</v>
      </c>
      <c r="AL272" s="27" t="s">
        <v>5875</v>
      </c>
    </row>
    <row r="273" ht="12.0" customHeight="1">
      <c r="A273" s="20" t="s">
        <v>1551</v>
      </c>
      <c r="B273" s="19" t="str">
        <f>VLOOKUP(A273,SUB!A:B,2,FALSE)</f>
        <v>321.5</v>
      </c>
      <c r="C273" s="19" t="str">
        <f t="shared" si="3"/>
        <v>321.5</v>
      </c>
      <c r="D273" s="19" t="str">
        <f t="shared" si="9"/>
        <v>321.X</v>
      </c>
      <c r="E273" s="19" t="str">
        <f t="shared" si="5"/>
        <v/>
      </c>
      <c r="F273" s="19" t="str">
        <f t="shared" si="6"/>
        <v>TRUE</v>
      </c>
      <c r="G273" s="19" t="str">
        <f t="shared" si="7"/>
        <v>0</v>
      </c>
      <c r="H273" s="20" t="s">
        <v>1551</v>
      </c>
      <c r="I273" s="20" t="s">
        <v>5876</v>
      </c>
      <c r="L273" s="20" t="s">
        <v>206</v>
      </c>
      <c r="M273" s="20" t="s">
        <v>206</v>
      </c>
      <c r="N273" s="20" t="s">
        <v>206</v>
      </c>
      <c r="O273" s="20" t="s">
        <v>206</v>
      </c>
      <c r="P273" s="20" t="s">
        <v>206</v>
      </c>
      <c r="Q273" s="20" t="s">
        <v>206</v>
      </c>
      <c r="R273" s="20" t="s">
        <v>206</v>
      </c>
      <c r="X273" s="27" t="str">
        <f t="shared" ref="X273:AK273" si="275">"kiss=""" &amp; JOIN(""" or kiss=""", FILTER($I:$I,$A:$A=$A273,J:J="1")) &amp; """"</f>
        <v>#N/A</v>
      </c>
      <c r="Y273" s="27" t="str">
        <f t="shared" si="275"/>
        <v>kiss="pol 531*"</v>
      </c>
      <c r="Z273" s="27" t="str">
        <f t="shared" si="275"/>
        <v>kiss="ska 640*" or kiss="ska 642*" or kiss="ska 643*" or kiss="ska 696*" or kiss="ska 703*" or kiss="ska 710*" or kiss="pol 531*"</v>
      </c>
      <c r="AA273" s="27" t="str">
        <f t="shared" si="275"/>
        <v>kiss="ska 640*" or kiss="ska 642*" or kiss="ska 643*" or kiss="ska 696*" or kiss="ska 703*" or kiss="ska 710*" or kiss="pol 531*"</v>
      </c>
      <c r="AB273" s="27" t="str">
        <f t="shared" si="275"/>
        <v>kiss="ska 640*" or kiss="ska 642*" or kiss="ska 643*" or kiss="ska 696*" or kiss="ska 703*" or kiss="ska 710*" or kiss="pol 531*"</v>
      </c>
      <c r="AC273" s="27" t="str">
        <f t="shared" si="275"/>
        <v>kiss="ska 640*" or kiss="ska 642*" or kiss="ska 643*" or kiss="ska 696*" or kiss="ska 703*" or kiss="ska 710*" or kiss="pol 531*"</v>
      </c>
      <c r="AD273" s="27" t="str">
        <f t="shared" si="275"/>
        <v>kiss="ska 640*" or kiss="ska 642*" or kiss="ska 643*" or kiss="ska 696*" or kiss="ska 703*" or kiss="ska 710*" or kiss="pol 531*"</v>
      </c>
      <c r="AE273" s="27" t="str">
        <f t="shared" si="275"/>
        <v>kiss="ska 640*" or kiss="ska 642*" or kiss="ska 643*" or kiss="ska 696*" or kiss="ska 703*" or kiss="ska 710*" or kiss="pol 531*"</v>
      </c>
      <c r="AF273" s="27" t="str">
        <f t="shared" si="275"/>
        <v>kiss="ska 640*" or kiss="ska 642*" or kiss="ska 643*" or kiss="ska 696*" or kiss="ska 703*" or kiss="ska 710*" or kiss="pol 531*"</v>
      </c>
      <c r="AG273" s="27" t="str">
        <f t="shared" si="275"/>
        <v>kiss="pol 531*"</v>
      </c>
      <c r="AH273" s="27" t="str">
        <f t="shared" si="275"/>
        <v>#N/A</v>
      </c>
      <c r="AI273" s="27" t="str">
        <f t="shared" si="275"/>
        <v>#N/A</v>
      </c>
      <c r="AJ273" s="27" t="str">
        <f t="shared" si="275"/>
        <v>#N/A</v>
      </c>
      <c r="AK273" s="27" t="str">
        <f t="shared" si="275"/>
        <v>#N/A</v>
      </c>
      <c r="AL273" s="27" t="s">
        <v>5875</v>
      </c>
    </row>
    <row r="274" ht="12.0" customHeight="1">
      <c r="A274" s="20" t="s">
        <v>1551</v>
      </c>
      <c r="B274" s="19" t="str">
        <f>VLOOKUP(A274,SUB!A:B,2,FALSE)</f>
        <v>321.5</v>
      </c>
      <c r="C274" s="19" t="str">
        <f t="shared" si="3"/>
        <v>321.5</v>
      </c>
      <c r="D274" s="19" t="str">
        <f t="shared" si="9"/>
        <v>321.X</v>
      </c>
      <c r="E274" s="19" t="str">
        <f t="shared" si="5"/>
        <v/>
      </c>
      <c r="F274" s="19" t="str">
        <f t="shared" si="6"/>
        <v>TRUE</v>
      </c>
      <c r="G274" s="19" t="str">
        <f t="shared" si="7"/>
        <v>0</v>
      </c>
      <c r="H274" s="20" t="s">
        <v>1551</v>
      </c>
      <c r="I274" s="20" t="s">
        <v>5877</v>
      </c>
      <c r="L274" s="20" t="s">
        <v>206</v>
      </c>
      <c r="M274" s="20" t="s">
        <v>206</v>
      </c>
      <c r="N274" s="20" t="s">
        <v>206</v>
      </c>
      <c r="O274" s="20" t="s">
        <v>206</v>
      </c>
      <c r="P274" s="20" t="s">
        <v>206</v>
      </c>
      <c r="Q274" s="20" t="s">
        <v>206</v>
      </c>
      <c r="R274" s="20" t="s">
        <v>206</v>
      </c>
      <c r="X274" s="27" t="str">
        <f t="shared" ref="X274:AK274" si="276">"kiss=""" &amp; JOIN(""" or kiss=""", FILTER($I:$I,$A:$A=$A274,J:J="1")) &amp; """"</f>
        <v>#N/A</v>
      </c>
      <c r="Y274" s="27" t="str">
        <f t="shared" si="276"/>
        <v>kiss="pol 531*"</v>
      </c>
      <c r="Z274" s="27" t="str">
        <f t="shared" si="276"/>
        <v>kiss="ska 640*" or kiss="ska 642*" or kiss="ska 643*" or kiss="ska 696*" or kiss="ska 703*" or kiss="ska 710*" or kiss="pol 531*"</v>
      </c>
      <c r="AA274" s="27" t="str">
        <f t="shared" si="276"/>
        <v>kiss="ska 640*" or kiss="ska 642*" or kiss="ska 643*" or kiss="ska 696*" or kiss="ska 703*" or kiss="ska 710*" or kiss="pol 531*"</v>
      </c>
      <c r="AB274" s="27" t="str">
        <f t="shared" si="276"/>
        <v>kiss="ska 640*" or kiss="ska 642*" or kiss="ska 643*" or kiss="ska 696*" or kiss="ska 703*" or kiss="ska 710*" or kiss="pol 531*"</v>
      </c>
      <c r="AC274" s="27" t="str">
        <f t="shared" si="276"/>
        <v>kiss="ska 640*" or kiss="ska 642*" or kiss="ska 643*" or kiss="ska 696*" or kiss="ska 703*" or kiss="ska 710*" or kiss="pol 531*"</v>
      </c>
      <c r="AD274" s="27" t="str">
        <f t="shared" si="276"/>
        <v>kiss="ska 640*" or kiss="ska 642*" or kiss="ska 643*" or kiss="ska 696*" or kiss="ska 703*" or kiss="ska 710*" or kiss="pol 531*"</v>
      </c>
      <c r="AE274" s="27" t="str">
        <f t="shared" si="276"/>
        <v>kiss="ska 640*" or kiss="ska 642*" or kiss="ska 643*" or kiss="ska 696*" or kiss="ska 703*" or kiss="ska 710*" or kiss="pol 531*"</v>
      </c>
      <c r="AF274" s="27" t="str">
        <f t="shared" si="276"/>
        <v>kiss="ska 640*" or kiss="ska 642*" or kiss="ska 643*" or kiss="ska 696*" or kiss="ska 703*" or kiss="ska 710*" or kiss="pol 531*"</v>
      </c>
      <c r="AG274" s="27" t="str">
        <f t="shared" si="276"/>
        <v>kiss="pol 531*"</v>
      </c>
      <c r="AH274" s="27" t="str">
        <f t="shared" si="276"/>
        <v>#N/A</v>
      </c>
      <c r="AI274" s="27" t="str">
        <f t="shared" si="276"/>
        <v>#N/A</v>
      </c>
      <c r="AJ274" s="27" t="str">
        <f t="shared" si="276"/>
        <v>#N/A</v>
      </c>
      <c r="AK274" s="27" t="str">
        <f t="shared" si="276"/>
        <v>#N/A</v>
      </c>
      <c r="AL274" s="27" t="s">
        <v>5875</v>
      </c>
    </row>
    <row r="275" ht="12.0" customHeight="1">
      <c r="A275" s="20" t="s">
        <v>1551</v>
      </c>
      <c r="B275" s="19" t="str">
        <f>VLOOKUP(A275,SUB!A:B,2,FALSE)</f>
        <v>321.5</v>
      </c>
      <c r="C275" s="19" t="str">
        <f t="shared" si="3"/>
        <v>321.5</v>
      </c>
      <c r="D275" s="19" t="str">
        <f t="shared" si="9"/>
        <v>321.X</v>
      </c>
      <c r="E275" s="19" t="str">
        <f t="shared" si="5"/>
        <v/>
      </c>
      <c r="F275" s="19" t="str">
        <f t="shared" si="6"/>
        <v>TRUE</v>
      </c>
      <c r="G275" s="19" t="str">
        <f t="shared" si="7"/>
        <v>0</v>
      </c>
      <c r="H275" s="20" t="s">
        <v>1551</v>
      </c>
      <c r="I275" s="20" t="s">
        <v>5879</v>
      </c>
      <c r="L275" s="20" t="s">
        <v>206</v>
      </c>
      <c r="M275" s="20" t="s">
        <v>206</v>
      </c>
      <c r="N275" s="20" t="s">
        <v>206</v>
      </c>
      <c r="O275" s="20" t="s">
        <v>206</v>
      </c>
      <c r="P275" s="20" t="s">
        <v>206</v>
      </c>
      <c r="Q275" s="20" t="s">
        <v>206</v>
      </c>
      <c r="R275" s="20" t="s">
        <v>206</v>
      </c>
      <c r="X275" s="27" t="str">
        <f t="shared" ref="X275:AK275" si="277">"kiss=""" &amp; JOIN(""" or kiss=""", FILTER($I:$I,$A:$A=$A275,J:J="1")) &amp; """"</f>
        <v>#N/A</v>
      </c>
      <c r="Y275" s="27" t="str">
        <f t="shared" si="277"/>
        <v>kiss="pol 531*"</v>
      </c>
      <c r="Z275" s="27" t="str">
        <f t="shared" si="277"/>
        <v>kiss="ska 640*" or kiss="ska 642*" or kiss="ska 643*" or kiss="ska 696*" or kiss="ska 703*" or kiss="ska 710*" or kiss="pol 531*"</v>
      </c>
      <c r="AA275" s="27" t="str">
        <f t="shared" si="277"/>
        <v>kiss="ska 640*" or kiss="ska 642*" or kiss="ska 643*" or kiss="ska 696*" or kiss="ska 703*" or kiss="ska 710*" or kiss="pol 531*"</v>
      </c>
      <c r="AB275" s="27" t="str">
        <f t="shared" si="277"/>
        <v>kiss="ska 640*" or kiss="ska 642*" or kiss="ska 643*" or kiss="ska 696*" or kiss="ska 703*" or kiss="ska 710*" or kiss="pol 531*"</v>
      </c>
      <c r="AC275" s="27" t="str">
        <f t="shared" si="277"/>
        <v>kiss="ska 640*" or kiss="ska 642*" or kiss="ska 643*" or kiss="ska 696*" or kiss="ska 703*" or kiss="ska 710*" or kiss="pol 531*"</v>
      </c>
      <c r="AD275" s="27" t="str">
        <f t="shared" si="277"/>
        <v>kiss="ska 640*" or kiss="ska 642*" or kiss="ska 643*" or kiss="ska 696*" or kiss="ska 703*" or kiss="ska 710*" or kiss="pol 531*"</v>
      </c>
      <c r="AE275" s="27" t="str">
        <f t="shared" si="277"/>
        <v>kiss="ska 640*" or kiss="ska 642*" or kiss="ska 643*" or kiss="ska 696*" or kiss="ska 703*" or kiss="ska 710*" or kiss="pol 531*"</v>
      </c>
      <c r="AF275" s="27" t="str">
        <f t="shared" si="277"/>
        <v>kiss="ska 640*" or kiss="ska 642*" or kiss="ska 643*" or kiss="ska 696*" or kiss="ska 703*" or kiss="ska 710*" or kiss="pol 531*"</v>
      </c>
      <c r="AG275" s="27" t="str">
        <f t="shared" si="277"/>
        <v>kiss="pol 531*"</v>
      </c>
      <c r="AH275" s="27" t="str">
        <f t="shared" si="277"/>
        <v>#N/A</v>
      </c>
      <c r="AI275" s="27" t="str">
        <f t="shared" si="277"/>
        <v>#N/A</v>
      </c>
      <c r="AJ275" s="27" t="str">
        <f t="shared" si="277"/>
        <v>#N/A</v>
      </c>
      <c r="AK275" s="27" t="str">
        <f t="shared" si="277"/>
        <v>#N/A</v>
      </c>
      <c r="AL275" s="27" t="s">
        <v>5875</v>
      </c>
    </row>
    <row r="276" ht="12.0" customHeight="1">
      <c r="A276" s="20" t="s">
        <v>1551</v>
      </c>
      <c r="B276" s="19" t="str">
        <f>VLOOKUP(A276,SUB!A:B,2,FALSE)</f>
        <v>321.5</v>
      </c>
      <c r="C276" s="19" t="str">
        <f t="shared" si="3"/>
        <v>321.5</v>
      </c>
      <c r="D276" s="19" t="str">
        <f t="shared" si="9"/>
        <v>321.X</v>
      </c>
      <c r="E276" s="19" t="str">
        <f t="shared" si="5"/>
        <v/>
      </c>
      <c r="F276" s="19" t="str">
        <f t="shared" si="6"/>
        <v>TRUE</v>
      </c>
      <c r="G276" s="19" t="str">
        <f t="shared" si="7"/>
        <v>0</v>
      </c>
      <c r="H276" s="20" t="s">
        <v>1551</v>
      </c>
      <c r="I276" s="20" t="s">
        <v>5880</v>
      </c>
      <c r="K276" s="20" t="s">
        <v>206</v>
      </c>
      <c r="L276" s="20" t="s">
        <v>206</v>
      </c>
      <c r="M276" s="20" t="s">
        <v>206</v>
      </c>
      <c r="N276" s="20" t="s">
        <v>206</v>
      </c>
      <c r="O276" s="20" t="s">
        <v>206</v>
      </c>
      <c r="P276" s="20" t="s">
        <v>206</v>
      </c>
      <c r="Q276" s="20" t="s">
        <v>206</v>
      </c>
      <c r="R276" s="20" t="s">
        <v>206</v>
      </c>
      <c r="S276" s="20" t="s">
        <v>206</v>
      </c>
      <c r="X276" s="27" t="str">
        <f t="shared" ref="X276:AK276" si="278">"kiss=""" &amp; JOIN(""" or kiss=""", FILTER($I:$I,$A:$A=$A276,J:J="1")) &amp; """"</f>
        <v>#N/A</v>
      </c>
      <c r="Y276" s="27" t="str">
        <f t="shared" si="278"/>
        <v>kiss="pol 531*"</v>
      </c>
      <c r="Z276" s="27" t="str">
        <f t="shared" si="278"/>
        <v>kiss="ska 640*" or kiss="ska 642*" or kiss="ska 643*" or kiss="ska 696*" or kiss="ska 703*" or kiss="ska 710*" or kiss="pol 531*"</v>
      </c>
      <c r="AA276" s="27" t="str">
        <f t="shared" si="278"/>
        <v>kiss="ska 640*" or kiss="ska 642*" or kiss="ska 643*" or kiss="ska 696*" or kiss="ska 703*" or kiss="ska 710*" or kiss="pol 531*"</v>
      </c>
      <c r="AB276" s="27" t="str">
        <f t="shared" si="278"/>
        <v>kiss="ska 640*" or kiss="ska 642*" or kiss="ska 643*" or kiss="ska 696*" or kiss="ska 703*" or kiss="ska 710*" or kiss="pol 531*"</v>
      </c>
      <c r="AC276" s="27" t="str">
        <f t="shared" si="278"/>
        <v>kiss="ska 640*" or kiss="ska 642*" or kiss="ska 643*" or kiss="ska 696*" or kiss="ska 703*" or kiss="ska 710*" or kiss="pol 531*"</v>
      </c>
      <c r="AD276" s="27" t="str">
        <f t="shared" si="278"/>
        <v>kiss="ska 640*" or kiss="ska 642*" or kiss="ska 643*" or kiss="ska 696*" or kiss="ska 703*" or kiss="ska 710*" or kiss="pol 531*"</v>
      </c>
      <c r="AE276" s="27" t="str">
        <f t="shared" si="278"/>
        <v>kiss="ska 640*" or kiss="ska 642*" or kiss="ska 643*" or kiss="ska 696*" or kiss="ska 703*" or kiss="ska 710*" or kiss="pol 531*"</v>
      </c>
      <c r="AF276" s="27" t="str">
        <f t="shared" si="278"/>
        <v>kiss="ska 640*" or kiss="ska 642*" or kiss="ska 643*" or kiss="ska 696*" or kiss="ska 703*" or kiss="ska 710*" or kiss="pol 531*"</v>
      </c>
      <c r="AG276" s="27" t="str">
        <f t="shared" si="278"/>
        <v>kiss="pol 531*"</v>
      </c>
      <c r="AH276" s="27" t="str">
        <f t="shared" si="278"/>
        <v>#N/A</v>
      </c>
      <c r="AI276" s="27" t="str">
        <f t="shared" si="278"/>
        <v>#N/A</v>
      </c>
      <c r="AJ276" s="27" t="str">
        <f t="shared" si="278"/>
        <v>#N/A</v>
      </c>
      <c r="AK276" s="27" t="str">
        <f t="shared" si="278"/>
        <v>#N/A</v>
      </c>
      <c r="AL276" s="27" t="s">
        <v>5875</v>
      </c>
    </row>
    <row r="277" ht="12.0" customHeight="1">
      <c r="A277" s="20" t="s">
        <v>1605</v>
      </c>
      <c r="B277" s="19" t="str">
        <f>VLOOKUP(A277,SUB!A:B,2,FALSE)</f>
        <v>322.11</v>
      </c>
      <c r="C277" s="19" t="str">
        <f t="shared" si="3"/>
        <v>322.11</v>
      </c>
      <c r="D277" s="19" t="str">
        <f t="shared" si="9"/>
        <v>322.1X</v>
      </c>
      <c r="E277" s="19" t="str">
        <f t="shared" si="5"/>
        <v/>
      </c>
      <c r="F277" s="19" t="str">
        <f t="shared" si="6"/>
        <v>TRUE</v>
      </c>
      <c r="G277" s="19" t="str">
        <f t="shared" si="7"/>
        <v>0</v>
      </c>
      <c r="H277" s="20" t="s">
        <v>1605</v>
      </c>
      <c r="I277" s="20" t="s">
        <v>5881</v>
      </c>
      <c r="J277" s="20" t="s">
        <v>206</v>
      </c>
      <c r="K277" s="20" t="s">
        <v>206</v>
      </c>
      <c r="L277" s="20" t="s">
        <v>206</v>
      </c>
      <c r="M277" s="20" t="s">
        <v>206</v>
      </c>
      <c r="O277" s="20" t="s">
        <v>206</v>
      </c>
      <c r="P277" s="20" t="s">
        <v>206</v>
      </c>
      <c r="Q277" s="20" t="s">
        <v>206</v>
      </c>
      <c r="R277" s="20" t="s">
        <v>206</v>
      </c>
      <c r="X277" s="27" t="str">
        <f t="shared" ref="X277:AK277" si="279">"kiss=""" &amp; JOIN(""" or kiss=""", FILTER($I:$I,$A:$A=$A277,J:J="1")) &amp; """"</f>
        <v>kiss="ska 216*"</v>
      </c>
      <c r="Y277" s="27" t="str">
        <f t="shared" si="279"/>
        <v>kiss="ska 216*"</v>
      </c>
      <c r="Z277" s="27" t="str">
        <f t="shared" si="279"/>
        <v>kiss="ska 216*"</v>
      </c>
      <c r="AA277" s="27" t="str">
        <f t="shared" si="279"/>
        <v>kiss="ska 216*"</v>
      </c>
      <c r="AB277" s="27" t="str">
        <f t="shared" si="279"/>
        <v>#N/A</v>
      </c>
      <c r="AC277" s="27" t="str">
        <f t="shared" si="279"/>
        <v>kiss="ska 216*"</v>
      </c>
      <c r="AD277" s="27" t="str">
        <f t="shared" si="279"/>
        <v>kiss="ska 216*"</v>
      </c>
      <c r="AE277" s="27" t="str">
        <f t="shared" si="279"/>
        <v>kiss="ska 216*"</v>
      </c>
      <c r="AF277" s="27" t="str">
        <f t="shared" si="279"/>
        <v>kiss="ska 216*"</v>
      </c>
      <c r="AG277" s="27" t="str">
        <f t="shared" si="279"/>
        <v>#N/A</v>
      </c>
      <c r="AH277" s="27" t="str">
        <f t="shared" si="279"/>
        <v>#N/A</v>
      </c>
      <c r="AI277" s="27" t="str">
        <f t="shared" si="279"/>
        <v>#N/A</v>
      </c>
      <c r="AJ277" s="27" t="str">
        <f t="shared" si="279"/>
        <v>#N/A</v>
      </c>
      <c r="AK277" s="27" t="str">
        <f t="shared" si="279"/>
        <v>#N/A</v>
      </c>
      <c r="AL277" s="27" t="s">
        <v>5882</v>
      </c>
    </row>
    <row r="278" ht="12.0" customHeight="1">
      <c r="A278" s="20" t="s">
        <v>1610</v>
      </c>
      <c r="B278" s="19" t="str">
        <f>VLOOKUP(A278,SUB!A:B,2,FALSE)</f>
        <v>322.12</v>
      </c>
      <c r="C278" s="19" t="str">
        <f t="shared" si="3"/>
        <v>322.12</v>
      </c>
      <c r="D278" s="19" t="str">
        <f t="shared" si="9"/>
        <v>322.1X</v>
      </c>
      <c r="E278" s="19" t="str">
        <f t="shared" si="5"/>
        <v/>
      </c>
      <c r="F278" s="19" t="str">
        <f t="shared" si="6"/>
        <v>TRUE</v>
      </c>
      <c r="G278" s="19" t="str">
        <f t="shared" si="7"/>
        <v>0</v>
      </c>
      <c r="H278" s="20" t="s">
        <v>1610</v>
      </c>
      <c r="I278" s="20" t="s">
        <v>5883</v>
      </c>
      <c r="J278" s="20" t="s">
        <v>206</v>
      </c>
      <c r="K278" s="20" t="s">
        <v>206</v>
      </c>
      <c r="L278" s="20" t="s">
        <v>206</v>
      </c>
      <c r="M278" s="20" t="s">
        <v>206</v>
      </c>
      <c r="N278" s="20" t="s">
        <v>206</v>
      </c>
      <c r="O278" s="20" t="s">
        <v>206</v>
      </c>
      <c r="P278" s="20" t="s">
        <v>206</v>
      </c>
      <c r="Q278" s="20" t="s">
        <v>206</v>
      </c>
      <c r="R278" s="20" t="s">
        <v>206</v>
      </c>
      <c r="X278" s="27" t="str">
        <f t="shared" ref="X278:AK278" si="280">"kiss=""" &amp; JOIN(""" or kiss=""", FILTER($I:$I,$A:$A=$A278,J:J="1")) &amp; """"</f>
        <v>kiss="ska 351*"</v>
      </c>
      <c r="Y278" s="27" t="str">
        <f t="shared" si="280"/>
        <v>kiss="ska 351*"</v>
      </c>
      <c r="Z278" s="27" t="str">
        <f t="shared" si="280"/>
        <v>kiss="ska 351*"</v>
      </c>
      <c r="AA278" s="27" t="str">
        <f t="shared" si="280"/>
        <v>kiss="ska 351*"</v>
      </c>
      <c r="AB278" s="27" t="str">
        <f t="shared" si="280"/>
        <v>kiss="ska 351*"</v>
      </c>
      <c r="AC278" s="27" t="str">
        <f t="shared" si="280"/>
        <v>kiss="ska 351*"</v>
      </c>
      <c r="AD278" s="27" t="str">
        <f t="shared" si="280"/>
        <v>kiss="ska 351*"</v>
      </c>
      <c r="AE278" s="27" t="str">
        <f t="shared" si="280"/>
        <v>kiss="ska 351*"</v>
      </c>
      <c r="AF278" s="27" t="str">
        <f t="shared" si="280"/>
        <v>kiss="ska 351*"</v>
      </c>
      <c r="AG278" s="27" t="str">
        <f t="shared" si="280"/>
        <v>#N/A</v>
      </c>
      <c r="AH278" s="27" t="str">
        <f t="shared" si="280"/>
        <v>#N/A</v>
      </c>
      <c r="AI278" s="27" t="str">
        <f t="shared" si="280"/>
        <v>#N/A</v>
      </c>
      <c r="AJ278" s="27" t="str">
        <f t="shared" si="280"/>
        <v>#N/A</v>
      </c>
      <c r="AK278" s="27" t="str">
        <f t="shared" si="280"/>
        <v>#N/A</v>
      </c>
      <c r="AL278" s="27" t="s">
        <v>5884</v>
      </c>
    </row>
    <row r="279" ht="12.0" customHeight="1">
      <c r="A279" s="20" t="s">
        <v>1613</v>
      </c>
      <c r="B279" s="19" t="str">
        <f>VLOOKUP(A279,SUB!A:B,2,FALSE)</f>
        <v>322.13</v>
      </c>
      <c r="C279" s="19" t="str">
        <f t="shared" si="3"/>
        <v>322.13</v>
      </c>
      <c r="D279" s="19" t="str">
        <f t="shared" si="9"/>
        <v>322.1X</v>
      </c>
      <c r="E279" s="19" t="str">
        <f t="shared" si="5"/>
        <v/>
      </c>
      <c r="F279" s="19" t="str">
        <f t="shared" si="6"/>
        <v>TRUE</v>
      </c>
      <c r="G279" s="19" t="str">
        <f t="shared" si="7"/>
        <v>0</v>
      </c>
      <c r="H279" s="20" t="s">
        <v>1613</v>
      </c>
      <c r="I279" s="20" t="s">
        <v>5885</v>
      </c>
      <c r="J279" s="20" t="s">
        <v>206</v>
      </c>
      <c r="K279" s="20" t="s">
        <v>206</v>
      </c>
      <c r="L279" s="20" t="s">
        <v>206</v>
      </c>
      <c r="M279" s="20" t="s">
        <v>206</v>
      </c>
      <c r="N279" s="20" t="s">
        <v>206</v>
      </c>
      <c r="O279" s="20" t="s">
        <v>206</v>
      </c>
      <c r="P279" s="20" t="s">
        <v>206</v>
      </c>
      <c r="Q279" s="20" t="s">
        <v>206</v>
      </c>
      <c r="R279" s="20" t="s">
        <v>206</v>
      </c>
      <c r="X279" s="27" t="str">
        <f t="shared" ref="X279:AK279" si="281">"kiss=""" &amp; JOIN(""" or kiss=""", FILTER($I:$I,$A:$A=$A279,J:J="1")) &amp; """"</f>
        <v>kiss="ska 485*"</v>
      </c>
      <c r="Y279" s="27" t="str">
        <f t="shared" si="281"/>
        <v>kiss="ska 485*"</v>
      </c>
      <c r="Z279" s="27" t="str">
        <f t="shared" si="281"/>
        <v>kiss="ska 485*"</v>
      </c>
      <c r="AA279" s="27" t="str">
        <f t="shared" si="281"/>
        <v>kiss="ska 485*"</v>
      </c>
      <c r="AB279" s="27" t="str">
        <f t="shared" si="281"/>
        <v>kiss="ska 485*"</v>
      </c>
      <c r="AC279" s="27" t="str">
        <f t="shared" si="281"/>
        <v>kiss="ska 485*"</v>
      </c>
      <c r="AD279" s="27" t="str">
        <f t="shared" si="281"/>
        <v>kiss="ska 485*"</v>
      </c>
      <c r="AE279" s="27" t="str">
        <f t="shared" si="281"/>
        <v>kiss="ska 485*"</v>
      </c>
      <c r="AF279" s="27" t="str">
        <f t="shared" si="281"/>
        <v>kiss="ska 485*"</v>
      </c>
      <c r="AG279" s="27" t="str">
        <f t="shared" si="281"/>
        <v>#N/A</v>
      </c>
      <c r="AH279" s="27" t="str">
        <f t="shared" si="281"/>
        <v>#N/A</v>
      </c>
      <c r="AI279" s="27" t="str">
        <f t="shared" si="281"/>
        <v>#N/A</v>
      </c>
      <c r="AJ279" s="27" t="str">
        <f t="shared" si="281"/>
        <v>#N/A</v>
      </c>
      <c r="AK279" s="27" t="str">
        <f t="shared" si="281"/>
        <v>#N/A</v>
      </c>
      <c r="AL279" s="27" t="s">
        <v>5886</v>
      </c>
    </row>
    <row r="280" ht="12.0" customHeight="1">
      <c r="A280" s="20" t="s">
        <v>1616</v>
      </c>
      <c r="B280" s="19" t="str">
        <f>VLOOKUP(A280,SUB!A:B,2,FALSE)</f>
        <v>322.14</v>
      </c>
      <c r="C280" s="19" t="str">
        <f t="shared" si="3"/>
        <v>322.14</v>
      </c>
      <c r="D280" s="19" t="str">
        <f t="shared" si="9"/>
        <v>322.1X</v>
      </c>
      <c r="E280" s="19" t="str">
        <f t="shared" si="5"/>
        <v/>
      </c>
      <c r="F280" s="19" t="str">
        <f t="shared" si="6"/>
        <v>TRUE</v>
      </c>
      <c r="G280" s="19" t="str">
        <f t="shared" si="7"/>
        <v>0</v>
      </c>
      <c r="H280" s="20" t="s">
        <v>1616</v>
      </c>
      <c r="I280" s="20" t="s">
        <v>5887</v>
      </c>
      <c r="L280" s="20" t="s">
        <v>206</v>
      </c>
      <c r="M280" s="20" t="s">
        <v>206</v>
      </c>
      <c r="N280" s="20" t="s">
        <v>206</v>
      </c>
      <c r="O280" s="20" t="s">
        <v>206</v>
      </c>
      <c r="P280" s="20" t="s">
        <v>206</v>
      </c>
      <c r="Q280" s="20" t="s">
        <v>206</v>
      </c>
      <c r="R280" s="20" t="s">
        <v>206</v>
      </c>
      <c r="X280" s="27" t="str">
        <f t="shared" ref="X280:AK280" si="282">"kiss=""" &amp; JOIN(""" or kiss=""", FILTER($I:$I,$A:$A=$A280,J:J="1")) &amp; """"</f>
        <v>#N/A</v>
      </c>
      <c r="Y280" s="27" t="str">
        <f t="shared" si="282"/>
        <v>#N/A</v>
      </c>
      <c r="Z280" s="27" t="str">
        <f t="shared" si="282"/>
        <v>kiss="ska 660*"</v>
      </c>
      <c r="AA280" s="27" t="str">
        <f t="shared" si="282"/>
        <v>kiss="ska 660*"</v>
      </c>
      <c r="AB280" s="27" t="str">
        <f t="shared" si="282"/>
        <v>kiss="ska 660*"</v>
      </c>
      <c r="AC280" s="27" t="str">
        <f t="shared" si="282"/>
        <v>kiss="ska 660*"</v>
      </c>
      <c r="AD280" s="27" t="str">
        <f t="shared" si="282"/>
        <v>kiss="ska 660*"</v>
      </c>
      <c r="AE280" s="27" t="str">
        <f t="shared" si="282"/>
        <v>kiss="ska 660*"</v>
      </c>
      <c r="AF280" s="27" t="str">
        <f t="shared" si="282"/>
        <v>kiss="ska 660*"</v>
      </c>
      <c r="AG280" s="27" t="str">
        <f t="shared" si="282"/>
        <v>#N/A</v>
      </c>
      <c r="AH280" s="27" t="str">
        <f t="shared" si="282"/>
        <v>#N/A</v>
      </c>
      <c r="AI280" s="27" t="str">
        <f t="shared" si="282"/>
        <v>#N/A</v>
      </c>
      <c r="AJ280" s="27" t="str">
        <f t="shared" si="282"/>
        <v>#N/A</v>
      </c>
      <c r="AK280" s="27" t="str">
        <f t="shared" si="282"/>
        <v>#N/A</v>
      </c>
      <c r="AL280" s="27" t="s">
        <v>5888</v>
      </c>
    </row>
    <row r="281" ht="12.0" customHeight="1">
      <c r="A281" s="20" t="s">
        <v>1618</v>
      </c>
      <c r="B281" s="19" t="str">
        <f>VLOOKUP(A281,SUB!A:B,2,FALSE)</f>
        <v>322.15</v>
      </c>
      <c r="C281" s="19" t="str">
        <f t="shared" si="3"/>
        <v>322.15</v>
      </c>
      <c r="D281" s="19" t="str">
        <f t="shared" si="9"/>
        <v>322.1X</v>
      </c>
      <c r="E281" s="19" t="str">
        <f t="shared" si="5"/>
        <v/>
      </c>
      <c r="F281" s="19" t="str">
        <f t="shared" si="6"/>
        <v>TRUE</v>
      </c>
      <c r="G281" s="19" t="str">
        <f t="shared" si="7"/>
        <v>0</v>
      </c>
      <c r="H281" s="20" t="s">
        <v>1618</v>
      </c>
      <c r="I281" s="20" t="s">
        <v>5887</v>
      </c>
      <c r="L281" s="20" t="s">
        <v>206</v>
      </c>
      <c r="M281" s="20" t="s">
        <v>206</v>
      </c>
      <c r="N281" s="20" t="s">
        <v>206</v>
      </c>
      <c r="O281" s="20" t="s">
        <v>206</v>
      </c>
      <c r="P281" s="20" t="s">
        <v>206</v>
      </c>
      <c r="Q281" s="20" t="s">
        <v>206</v>
      </c>
      <c r="R281" s="20" t="s">
        <v>206</v>
      </c>
      <c r="X281" s="27" t="str">
        <f t="shared" ref="X281:AK281" si="283">"kiss=""" &amp; JOIN(""" or kiss=""", FILTER($I:$I,$A:$A=$A281,J:J="1")) &amp; """"</f>
        <v>#N/A</v>
      </c>
      <c r="Y281" s="27" t="str">
        <f t="shared" si="283"/>
        <v>#N/A</v>
      </c>
      <c r="Z281" s="27" t="str">
        <f t="shared" si="283"/>
        <v>kiss="ska 660*" or kiss="ska 701*" or kiss="ska 868*"</v>
      </c>
      <c r="AA281" s="27" t="str">
        <f t="shared" si="283"/>
        <v>kiss="ska 660*" or kiss="ska 701*" or kiss="ska 868*"</v>
      </c>
      <c r="AB281" s="27" t="str">
        <f t="shared" si="283"/>
        <v>kiss="ska 660*" or kiss="ska 701*" or kiss="ska 868*"</v>
      </c>
      <c r="AC281" s="27" t="str">
        <f t="shared" si="283"/>
        <v>kiss="ska 660*" or kiss="ska 701*"</v>
      </c>
      <c r="AD281" s="27" t="str">
        <f t="shared" si="283"/>
        <v>kiss="ska 660*" or kiss="ska 701*" or kiss="ska 868*"</v>
      </c>
      <c r="AE281" s="27" t="str">
        <f t="shared" si="283"/>
        <v>kiss="ska 660*" or kiss="ska 701*" or kiss="ska 868*"</v>
      </c>
      <c r="AF281" s="27" t="str">
        <f t="shared" si="283"/>
        <v>kiss="ska 660*" or kiss="ska 701*" or kiss="ska 868*"</v>
      </c>
      <c r="AG281" s="27" t="str">
        <f t="shared" si="283"/>
        <v>#N/A</v>
      </c>
      <c r="AH281" s="27" t="str">
        <f t="shared" si="283"/>
        <v>#N/A</v>
      </c>
      <c r="AI281" s="27" t="str">
        <f t="shared" si="283"/>
        <v>#N/A</v>
      </c>
      <c r="AJ281" s="27" t="str">
        <f t="shared" si="283"/>
        <v>#N/A</v>
      </c>
      <c r="AK281" s="27" t="str">
        <f t="shared" si="283"/>
        <v>#N/A</v>
      </c>
      <c r="AL281" s="27" t="s">
        <v>5890</v>
      </c>
    </row>
    <row r="282" ht="12.0" customHeight="1">
      <c r="A282" s="20" t="s">
        <v>1618</v>
      </c>
      <c r="B282" s="19" t="str">
        <f>VLOOKUP(A282,SUB!A:B,2,FALSE)</f>
        <v>322.15</v>
      </c>
      <c r="C282" s="19" t="str">
        <f t="shared" si="3"/>
        <v>322.15</v>
      </c>
      <c r="D282" s="19" t="str">
        <f t="shared" si="9"/>
        <v>322.1X</v>
      </c>
      <c r="E282" s="19" t="str">
        <f t="shared" si="5"/>
        <v/>
      </c>
      <c r="F282" s="19" t="str">
        <f t="shared" si="6"/>
        <v>TRUE</v>
      </c>
      <c r="G282" s="19" t="str">
        <f t="shared" si="7"/>
        <v>0</v>
      </c>
      <c r="H282" s="20" t="s">
        <v>1618</v>
      </c>
      <c r="I282" s="20" t="s">
        <v>5891</v>
      </c>
      <c r="L282" s="20" t="s">
        <v>206</v>
      </c>
      <c r="M282" s="20" t="s">
        <v>206</v>
      </c>
      <c r="N282" s="20" t="s">
        <v>206</v>
      </c>
      <c r="O282" s="20" t="s">
        <v>206</v>
      </c>
      <c r="P282" s="20" t="s">
        <v>206</v>
      </c>
      <c r="Q282" s="20" t="s">
        <v>206</v>
      </c>
      <c r="R282" s="20" t="s">
        <v>206</v>
      </c>
      <c r="X282" s="27" t="str">
        <f t="shared" ref="X282:AK282" si="284">"kiss=""" &amp; JOIN(""" or kiss=""", FILTER($I:$I,$A:$A=$A282,J:J="1")) &amp; """"</f>
        <v>#N/A</v>
      </c>
      <c r="Y282" s="27" t="str">
        <f t="shared" si="284"/>
        <v>#N/A</v>
      </c>
      <c r="Z282" s="27" t="str">
        <f t="shared" si="284"/>
        <v>kiss="ska 660*" or kiss="ska 701*" or kiss="ska 868*"</v>
      </c>
      <c r="AA282" s="27" t="str">
        <f t="shared" si="284"/>
        <v>kiss="ska 660*" or kiss="ska 701*" or kiss="ska 868*"</v>
      </c>
      <c r="AB282" s="27" t="str">
        <f t="shared" si="284"/>
        <v>kiss="ska 660*" or kiss="ska 701*" or kiss="ska 868*"</v>
      </c>
      <c r="AC282" s="27" t="str">
        <f t="shared" si="284"/>
        <v>kiss="ska 660*" or kiss="ska 701*"</v>
      </c>
      <c r="AD282" s="27" t="str">
        <f t="shared" si="284"/>
        <v>kiss="ska 660*" or kiss="ska 701*" or kiss="ska 868*"</v>
      </c>
      <c r="AE282" s="27" t="str">
        <f t="shared" si="284"/>
        <v>kiss="ska 660*" or kiss="ska 701*" or kiss="ska 868*"</v>
      </c>
      <c r="AF282" s="27" t="str">
        <f t="shared" si="284"/>
        <v>kiss="ska 660*" or kiss="ska 701*" or kiss="ska 868*"</v>
      </c>
      <c r="AG282" s="27" t="str">
        <f t="shared" si="284"/>
        <v>#N/A</v>
      </c>
      <c r="AH282" s="27" t="str">
        <f t="shared" si="284"/>
        <v>#N/A</v>
      </c>
      <c r="AI282" s="27" t="str">
        <f t="shared" si="284"/>
        <v>#N/A</v>
      </c>
      <c r="AJ282" s="27" t="str">
        <f t="shared" si="284"/>
        <v>#N/A</v>
      </c>
      <c r="AK282" s="27" t="str">
        <f t="shared" si="284"/>
        <v>#N/A</v>
      </c>
      <c r="AL282" s="27" t="s">
        <v>5890</v>
      </c>
    </row>
    <row r="283" ht="12.0" customHeight="1">
      <c r="A283" s="20" t="s">
        <v>1618</v>
      </c>
      <c r="B283" s="19" t="str">
        <f>VLOOKUP(A283,SUB!A:B,2,FALSE)</f>
        <v>322.15</v>
      </c>
      <c r="C283" s="19" t="str">
        <f t="shared" si="3"/>
        <v>322.15</v>
      </c>
      <c r="D283" s="19" t="str">
        <f t="shared" si="9"/>
        <v>322.1X</v>
      </c>
      <c r="E283" s="19" t="str">
        <f t="shared" si="5"/>
        <v/>
      </c>
      <c r="F283" s="19" t="str">
        <f t="shared" si="6"/>
        <v>TRUE</v>
      </c>
      <c r="G283" s="19" t="str">
        <f t="shared" si="7"/>
        <v>0</v>
      </c>
      <c r="H283" s="20" t="s">
        <v>1618</v>
      </c>
      <c r="I283" s="20" t="s">
        <v>5892</v>
      </c>
      <c r="L283" s="20" t="s">
        <v>206</v>
      </c>
      <c r="M283" s="20" t="s">
        <v>206</v>
      </c>
      <c r="N283" s="20" t="s">
        <v>206</v>
      </c>
      <c r="P283" s="20" t="s">
        <v>206</v>
      </c>
      <c r="Q283" s="20" t="s">
        <v>206</v>
      </c>
      <c r="R283" s="20" t="s">
        <v>206</v>
      </c>
      <c r="X283" s="27" t="str">
        <f t="shared" ref="X283:AK283" si="285">"kiss=""" &amp; JOIN(""" or kiss=""", FILTER($I:$I,$A:$A=$A283,J:J="1")) &amp; """"</f>
        <v>#N/A</v>
      </c>
      <c r="Y283" s="27" t="str">
        <f t="shared" si="285"/>
        <v>#N/A</v>
      </c>
      <c r="Z283" s="27" t="str">
        <f t="shared" si="285"/>
        <v>kiss="ska 660*" or kiss="ska 701*" or kiss="ska 868*"</v>
      </c>
      <c r="AA283" s="27" t="str">
        <f t="shared" si="285"/>
        <v>kiss="ska 660*" or kiss="ska 701*" or kiss="ska 868*"</v>
      </c>
      <c r="AB283" s="27" t="str">
        <f t="shared" si="285"/>
        <v>kiss="ska 660*" or kiss="ska 701*" or kiss="ska 868*"</v>
      </c>
      <c r="AC283" s="27" t="str">
        <f t="shared" si="285"/>
        <v>kiss="ska 660*" or kiss="ska 701*"</v>
      </c>
      <c r="AD283" s="27" t="str">
        <f t="shared" si="285"/>
        <v>kiss="ska 660*" or kiss="ska 701*" or kiss="ska 868*"</v>
      </c>
      <c r="AE283" s="27" t="str">
        <f t="shared" si="285"/>
        <v>kiss="ska 660*" or kiss="ska 701*" or kiss="ska 868*"</v>
      </c>
      <c r="AF283" s="27" t="str">
        <f t="shared" si="285"/>
        <v>kiss="ska 660*" or kiss="ska 701*" or kiss="ska 868*"</v>
      </c>
      <c r="AG283" s="27" t="str">
        <f t="shared" si="285"/>
        <v>#N/A</v>
      </c>
      <c r="AH283" s="27" t="str">
        <f t="shared" si="285"/>
        <v>#N/A</v>
      </c>
      <c r="AI283" s="27" t="str">
        <f t="shared" si="285"/>
        <v>#N/A</v>
      </c>
      <c r="AJ283" s="27" t="str">
        <f t="shared" si="285"/>
        <v>#N/A</v>
      </c>
      <c r="AK283" s="27" t="str">
        <f t="shared" si="285"/>
        <v>#N/A</v>
      </c>
      <c r="AL283" s="27" t="s">
        <v>5890</v>
      </c>
    </row>
    <row r="284" ht="12.0" customHeight="1">
      <c r="A284" s="20" t="s">
        <v>1667</v>
      </c>
      <c r="B284" s="19" t="str">
        <f>VLOOKUP(A284,SUB!A:B,2,FALSE)</f>
        <v>323.1</v>
      </c>
      <c r="C284" s="19" t="str">
        <f t="shared" si="3"/>
        <v>323.1</v>
      </c>
      <c r="D284" s="19" t="str">
        <f t="shared" si="9"/>
        <v>323.X</v>
      </c>
      <c r="E284" s="19" t="str">
        <f t="shared" si="5"/>
        <v/>
      </c>
      <c r="F284" s="19" t="str">
        <f t="shared" si="6"/>
        <v>TRUE</v>
      </c>
      <c r="G284" s="19" t="str">
        <f t="shared" si="7"/>
        <v>0</v>
      </c>
      <c r="H284" s="20" t="s">
        <v>1667</v>
      </c>
      <c r="I284" s="20" t="s">
        <v>5893</v>
      </c>
      <c r="M284" s="20" t="s">
        <v>206</v>
      </c>
      <c r="X284" s="27" t="str">
        <f t="shared" ref="X284:AK284" si="286">"kiss=""" &amp; JOIN(""" or kiss=""", FILTER($I:$I,$A:$A=$A284,J:J="1")) &amp; """"</f>
        <v>#N/A</v>
      </c>
      <c r="Y284" s="27" t="str">
        <f t="shared" si="286"/>
        <v>#N/A</v>
      </c>
      <c r="Z284" s="27" t="str">
        <f t="shared" si="286"/>
        <v>#N/A</v>
      </c>
      <c r="AA284" s="27" t="str">
        <f t="shared" si="286"/>
        <v>kiss="ska 503.700"</v>
      </c>
      <c r="AB284" s="27" t="str">
        <f t="shared" si="286"/>
        <v>#N/A</v>
      </c>
      <c r="AC284" s="27" t="str">
        <f t="shared" si="286"/>
        <v>#N/A</v>
      </c>
      <c r="AD284" s="27" t="str">
        <f t="shared" si="286"/>
        <v>#N/A</v>
      </c>
      <c r="AE284" s="27" t="str">
        <f t="shared" si="286"/>
        <v>#N/A</v>
      </c>
      <c r="AF284" s="27" t="str">
        <f t="shared" si="286"/>
        <v>#N/A</v>
      </c>
      <c r="AG284" s="27" t="str">
        <f t="shared" si="286"/>
        <v>#N/A</v>
      </c>
      <c r="AH284" s="27" t="str">
        <f t="shared" si="286"/>
        <v>#N/A</v>
      </c>
      <c r="AI284" s="27" t="str">
        <f t="shared" si="286"/>
        <v>#N/A</v>
      </c>
      <c r="AJ284" s="27" t="str">
        <f t="shared" si="286"/>
        <v>#N/A</v>
      </c>
      <c r="AK284" s="27" t="str">
        <f t="shared" si="286"/>
        <v>#N/A</v>
      </c>
      <c r="AL284" s="27" t="s">
        <v>5894</v>
      </c>
    </row>
    <row r="285" ht="12.0" customHeight="1">
      <c r="A285" s="20" t="s">
        <v>1729</v>
      </c>
      <c r="B285" s="19" t="str">
        <f>VLOOKUP(A285,SUB!A:B,2,FALSE)</f>
        <v>324.2</v>
      </c>
      <c r="C285" s="19" t="str">
        <f t="shared" si="3"/>
        <v>324.2</v>
      </c>
      <c r="D285" s="19" t="str">
        <f t="shared" si="9"/>
        <v>324.X</v>
      </c>
      <c r="E285" s="19" t="str">
        <f t="shared" si="5"/>
        <v/>
      </c>
      <c r="F285" s="19" t="str">
        <f t="shared" si="6"/>
        <v>TRUE</v>
      </c>
      <c r="G285" s="19" t="str">
        <f t="shared" si="7"/>
        <v>0</v>
      </c>
      <c r="H285" s="20" t="s">
        <v>1729</v>
      </c>
      <c r="I285" s="20" t="s">
        <v>5895</v>
      </c>
      <c r="L285" s="20" t="s">
        <v>206</v>
      </c>
      <c r="M285" s="20" t="s">
        <v>206</v>
      </c>
      <c r="N285" s="20" t="s">
        <v>206</v>
      </c>
      <c r="O285" s="20" t="s">
        <v>206</v>
      </c>
      <c r="P285" s="20" t="s">
        <v>206</v>
      </c>
      <c r="Q285" s="20" t="s">
        <v>206</v>
      </c>
      <c r="R285" s="20" t="s">
        <v>206</v>
      </c>
      <c r="X285" s="27" t="str">
        <f t="shared" ref="X285:AK285" si="287">"kiss=""" &amp; JOIN(""" or kiss=""", FILTER($I:$I,$A:$A=$A285,J:J="1")) &amp; """"</f>
        <v>#N/A</v>
      </c>
      <c r="Y285" s="27" t="str">
        <f t="shared" si="287"/>
        <v>kiss="pol 64*"</v>
      </c>
      <c r="Z285" s="27" t="str">
        <f t="shared" si="287"/>
        <v>kiss="ska 644*" or kiss="ska 715*" or kiss="pol 64*"</v>
      </c>
      <c r="AA285" s="27" t="str">
        <f t="shared" si="287"/>
        <v>kiss="ska 644*" or kiss="ska 716*" or kiss="pol 64*"</v>
      </c>
      <c r="AB285" s="27" t="str">
        <f t="shared" si="287"/>
        <v>kiss="ska 644*" or kiss="pol 64*"</v>
      </c>
      <c r="AC285" s="27" t="str">
        <f t="shared" si="287"/>
        <v>kiss="ska 644*" or kiss="ska 722*" or kiss="pol 64*"</v>
      </c>
      <c r="AD285" s="27" t="str">
        <f t="shared" si="287"/>
        <v>kiss="ska 644*" or kiss="ska 722*" or kiss="pol 64*"</v>
      </c>
      <c r="AE285" s="27" t="str">
        <f t="shared" si="287"/>
        <v>kiss="ska 644*" or kiss="ska 727*"</v>
      </c>
      <c r="AF285" s="27" t="str">
        <f t="shared" si="287"/>
        <v>kiss="ska 644*" or kiss="ska 723*" or kiss="pol 64*"</v>
      </c>
      <c r="AG285" s="27" t="str">
        <f t="shared" si="287"/>
        <v>kiss="pol 64*"</v>
      </c>
      <c r="AH285" s="27" t="str">
        <f t="shared" si="287"/>
        <v>#N/A</v>
      </c>
      <c r="AI285" s="27" t="str">
        <f t="shared" si="287"/>
        <v>#N/A</v>
      </c>
      <c r="AJ285" s="27" t="str">
        <f t="shared" si="287"/>
        <v>#N/A</v>
      </c>
      <c r="AK285" s="27" t="str">
        <f t="shared" si="287"/>
        <v>#N/A</v>
      </c>
      <c r="AL285" s="27" t="s">
        <v>5896</v>
      </c>
    </row>
    <row r="286" ht="12.0" customHeight="1">
      <c r="A286" s="20" t="s">
        <v>1729</v>
      </c>
      <c r="B286" s="19" t="str">
        <f>VLOOKUP(A286,SUB!A:B,2,FALSE)</f>
        <v>324.2</v>
      </c>
      <c r="C286" s="19" t="str">
        <f t="shared" si="3"/>
        <v>324.2</v>
      </c>
      <c r="D286" s="19" t="str">
        <f t="shared" si="9"/>
        <v>324.X</v>
      </c>
      <c r="E286" s="19" t="str">
        <f t="shared" si="5"/>
        <v/>
      </c>
      <c r="F286" s="19" t="str">
        <f t="shared" si="6"/>
        <v>TRUE</v>
      </c>
      <c r="G286" s="19" t="str">
        <f t="shared" si="7"/>
        <v>0</v>
      </c>
      <c r="H286" s="20" t="s">
        <v>1729</v>
      </c>
      <c r="I286" s="20" t="s">
        <v>5897</v>
      </c>
      <c r="L286" s="20" t="s">
        <v>206</v>
      </c>
      <c r="X286" s="27" t="str">
        <f t="shared" ref="X286:AK286" si="288">"kiss=""" &amp; JOIN(""" or kiss=""", FILTER($I:$I,$A:$A=$A286,J:J="1")) &amp; """"</f>
        <v>#N/A</v>
      </c>
      <c r="Y286" s="27" t="str">
        <f t="shared" si="288"/>
        <v>kiss="pol 64*"</v>
      </c>
      <c r="Z286" s="27" t="str">
        <f t="shared" si="288"/>
        <v>kiss="ska 644*" or kiss="ska 715*" or kiss="pol 64*"</v>
      </c>
      <c r="AA286" s="27" t="str">
        <f t="shared" si="288"/>
        <v>kiss="ska 644*" or kiss="ska 716*" or kiss="pol 64*"</v>
      </c>
      <c r="AB286" s="27" t="str">
        <f t="shared" si="288"/>
        <v>kiss="ska 644*" or kiss="pol 64*"</v>
      </c>
      <c r="AC286" s="27" t="str">
        <f t="shared" si="288"/>
        <v>kiss="ska 644*" or kiss="ska 722*" or kiss="pol 64*"</v>
      </c>
      <c r="AD286" s="27" t="str">
        <f t="shared" si="288"/>
        <v>kiss="ska 644*" or kiss="ska 722*" or kiss="pol 64*"</v>
      </c>
      <c r="AE286" s="27" t="str">
        <f t="shared" si="288"/>
        <v>kiss="ska 644*" or kiss="ska 727*"</v>
      </c>
      <c r="AF286" s="27" t="str">
        <f t="shared" si="288"/>
        <v>kiss="ska 644*" or kiss="ska 723*" or kiss="pol 64*"</v>
      </c>
      <c r="AG286" s="27" t="str">
        <f t="shared" si="288"/>
        <v>kiss="pol 64*"</v>
      </c>
      <c r="AH286" s="27" t="str">
        <f t="shared" si="288"/>
        <v>#N/A</v>
      </c>
      <c r="AI286" s="27" t="str">
        <f t="shared" si="288"/>
        <v>#N/A</v>
      </c>
      <c r="AJ286" s="27" t="str">
        <f t="shared" si="288"/>
        <v>#N/A</v>
      </c>
      <c r="AK286" s="27" t="str">
        <f t="shared" si="288"/>
        <v>#N/A</v>
      </c>
      <c r="AL286" s="27" t="s">
        <v>5896</v>
      </c>
    </row>
    <row r="287" ht="12.0" customHeight="1">
      <c r="A287" s="20" t="s">
        <v>1729</v>
      </c>
      <c r="B287" s="19" t="str">
        <f>VLOOKUP(A287,SUB!A:B,2,FALSE)</f>
        <v>324.2</v>
      </c>
      <c r="C287" s="19" t="str">
        <f t="shared" si="3"/>
        <v>324.2</v>
      </c>
      <c r="D287" s="19" t="str">
        <f t="shared" si="9"/>
        <v>324.X</v>
      </c>
      <c r="E287" s="19" t="str">
        <f t="shared" si="5"/>
        <v/>
      </c>
      <c r="F287" s="19" t="str">
        <f t="shared" si="6"/>
        <v>TRUE</v>
      </c>
      <c r="G287" s="19" t="str">
        <f t="shared" si="7"/>
        <v>0</v>
      </c>
      <c r="H287" s="20" t="s">
        <v>1729</v>
      </c>
      <c r="I287" s="20" t="s">
        <v>5898</v>
      </c>
      <c r="M287" s="20" t="s">
        <v>206</v>
      </c>
      <c r="X287" s="27" t="str">
        <f t="shared" ref="X287:AK287" si="289">"kiss=""" &amp; JOIN(""" or kiss=""", FILTER($I:$I,$A:$A=$A287,J:J="1")) &amp; """"</f>
        <v>#N/A</v>
      </c>
      <c r="Y287" s="27" t="str">
        <f t="shared" si="289"/>
        <v>kiss="pol 64*"</v>
      </c>
      <c r="Z287" s="27" t="str">
        <f t="shared" si="289"/>
        <v>kiss="ska 644*" or kiss="ska 715*" or kiss="pol 64*"</v>
      </c>
      <c r="AA287" s="27" t="str">
        <f t="shared" si="289"/>
        <v>kiss="ska 644*" or kiss="ska 716*" or kiss="pol 64*"</v>
      </c>
      <c r="AB287" s="27" t="str">
        <f t="shared" si="289"/>
        <v>kiss="ska 644*" or kiss="pol 64*"</v>
      </c>
      <c r="AC287" s="27" t="str">
        <f t="shared" si="289"/>
        <v>kiss="ska 644*" or kiss="ska 722*" or kiss="pol 64*"</v>
      </c>
      <c r="AD287" s="27" t="str">
        <f t="shared" si="289"/>
        <v>kiss="ska 644*" or kiss="ska 722*" or kiss="pol 64*"</v>
      </c>
      <c r="AE287" s="27" t="str">
        <f t="shared" si="289"/>
        <v>kiss="ska 644*" or kiss="ska 727*"</v>
      </c>
      <c r="AF287" s="27" t="str">
        <f t="shared" si="289"/>
        <v>kiss="ska 644*" or kiss="ska 723*" or kiss="pol 64*"</v>
      </c>
      <c r="AG287" s="27" t="str">
        <f t="shared" si="289"/>
        <v>kiss="pol 64*"</v>
      </c>
      <c r="AH287" s="27" t="str">
        <f t="shared" si="289"/>
        <v>#N/A</v>
      </c>
      <c r="AI287" s="27" t="str">
        <f t="shared" si="289"/>
        <v>#N/A</v>
      </c>
      <c r="AJ287" s="27" t="str">
        <f t="shared" si="289"/>
        <v>#N/A</v>
      </c>
      <c r="AK287" s="27" t="str">
        <f t="shared" si="289"/>
        <v>#N/A</v>
      </c>
      <c r="AL287" s="27" t="s">
        <v>5896</v>
      </c>
    </row>
    <row r="288" ht="12.0" customHeight="1">
      <c r="A288" s="20" t="s">
        <v>1729</v>
      </c>
      <c r="B288" s="19" t="str">
        <f>VLOOKUP(A288,SUB!A:B,2,FALSE)</f>
        <v>324.2</v>
      </c>
      <c r="C288" s="19" t="str">
        <f t="shared" si="3"/>
        <v>324.2</v>
      </c>
      <c r="D288" s="19" t="str">
        <f t="shared" si="9"/>
        <v>324.X</v>
      </c>
      <c r="E288" s="19" t="str">
        <f t="shared" si="5"/>
        <v/>
      </c>
      <c r="F288" s="19" t="str">
        <f t="shared" si="6"/>
        <v>TRUE</v>
      </c>
      <c r="G288" s="19" t="str">
        <f t="shared" si="7"/>
        <v>0</v>
      </c>
      <c r="H288" s="20" t="s">
        <v>1729</v>
      </c>
      <c r="I288" s="20" t="s">
        <v>5899</v>
      </c>
      <c r="O288" s="20" t="s">
        <v>206</v>
      </c>
      <c r="P288" s="20" t="s">
        <v>206</v>
      </c>
      <c r="X288" s="27" t="str">
        <f t="shared" ref="X288:AK288" si="290">"kiss=""" &amp; JOIN(""" or kiss=""", FILTER($I:$I,$A:$A=$A288,J:J="1")) &amp; """"</f>
        <v>#N/A</v>
      </c>
      <c r="Y288" s="27" t="str">
        <f t="shared" si="290"/>
        <v>kiss="pol 64*"</v>
      </c>
      <c r="Z288" s="27" t="str">
        <f t="shared" si="290"/>
        <v>kiss="ska 644*" or kiss="ska 715*" or kiss="pol 64*"</v>
      </c>
      <c r="AA288" s="27" t="str">
        <f t="shared" si="290"/>
        <v>kiss="ska 644*" or kiss="ska 716*" or kiss="pol 64*"</v>
      </c>
      <c r="AB288" s="27" t="str">
        <f t="shared" si="290"/>
        <v>kiss="ska 644*" or kiss="pol 64*"</v>
      </c>
      <c r="AC288" s="27" t="str">
        <f t="shared" si="290"/>
        <v>kiss="ska 644*" or kiss="ska 722*" or kiss="pol 64*"</v>
      </c>
      <c r="AD288" s="27" t="str">
        <f t="shared" si="290"/>
        <v>kiss="ska 644*" or kiss="ska 722*" or kiss="pol 64*"</v>
      </c>
      <c r="AE288" s="27" t="str">
        <f t="shared" si="290"/>
        <v>kiss="ska 644*" or kiss="ska 727*"</v>
      </c>
      <c r="AF288" s="27" t="str">
        <f t="shared" si="290"/>
        <v>kiss="ska 644*" or kiss="ska 723*" or kiss="pol 64*"</v>
      </c>
      <c r="AG288" s="27" t="str">
        <f t="shared" si="290"/>
        <v>kiss="pol 64*"</v>
      </c>
      <c r="AH288" s="27" t="str">
        <f t="shared" si="290"/>
        <v>#N/A</v>
      </c>
      <c r="AI288" s="27" t="str">
        <f t="shared" si="290"/>
        <v>#N/A</v>
      </c>
      <c r="AJ288" s="27" t="str">
        <f t="shared" si="290"/>
        <v>#N/A</v>
      </c>
      <c r="AK288" s="27" t="str">
        <f t="shared" si="290"/>
        <v>#N/A</v>
      </c>
      <c r="AL288" s="27" t="s">
        <v>5896</v>
      </c>
    </row>
    <row r="289" ht="12.0" customHeight="1">
      <c r="A289" s="20" t="s">
        <v>1729</v>
      </c>
      <c r="B289" s="19" t="str">
        <f>VLOOKUP(A289,SUB!A:B,2,FALSE)</f>
        <v>324.2</v>
      </c>
      <c r="C289" s="19" t="str">
        <f t="shared" si="3"/>
        <v>324.2</v>
      </c>
      <c r="D289" s="19" t="str">
        <f t="shared" si="9"/>
        <v>324.X</v>
      </c>
      <c r="E289" s="19" t="str">
        <f t="shared" si="5"/>
        <v/>
      </c>
      <c r="F289" s="19" t="str">
        <f t="shared" si="6"/>
        <v>TRUE</v>
      </c>
      <c r="G289" s="19" t="str">
        <f t="shared" si="7"/>
        <v>0</v>
      </c>
      <c r="H289" s="20" t="s">
        <v>1729</v>
      </c>
      <c r="I289" s="20" t="s">
        <v>5900</v>
      </c>
      <c r="R289" s="20" t="s">
        <v>206</v>
      </c>
      <c r="X289" s="27" t="str">
        <f t="shared" ref="X289:AK289" si="291">"kiss=""" &amp; JOIN(""" or kiss=""", FILTER($I:$I,$A:$A=$A289,J:J="1")) &amp; """"</f>
        <v>#N/A</v>
      </c>
      <c r="Y289" s="27" t="str">
        <f t="shared" si="291"/>
        <v>kiss="pol 64*"</v>
      </c>
      <c r="Z289" s="27" t="str">
        <f t="shared" si="291"/>
        <v>kiss="ska 644*" or kiss="ska 715*" or kiss="pol 64*"</v>
      </c>
      <c r="AA289" s="27" t="str">
        <f t="shared" si="291"/>
        <v>kiss="ska 644*" or kiss="ska 716*" or kiss="pol 64*"</v>
      </c>
      <c r="AB289" s="27" t="str">
        <f t="shared" si="291"/>
        <v>kiss="ska 644*" or kiss="pol 64*"</v>
      </c>
      <c r="AC289" s="27" t="str">
        <f t="shared" si="291"/>
        <v>kiss="ska 644*" or kiss="ska 722*" or kiss="pol 64*"</v>
      </c>
      <c r="AD289" s="27" t="str">
        <f t="shared" si="291"/>
        <v>kiss="ska 644*" or kiss="ska 722*" or kiss="pol 64*"</v>
      </c>
      <c r="AE289" s="27" t="str">
        <f t="shared" si="291"/>
        <v>kiss="ska 644*" or kiss="ska 727*"</v>
      </c>
      <c r="AF289" s="27" t="str">
        <f t="shared" si="291"/>
        <v>kiss="ska 644*" or kiss="ska 723*" or kiss="pol 64*"</v>
      </c>
      <c r="AG289" s="27" t="str">
        <f t="shared" si="291"/>
        <v>kiss="pol 64*"</v>
      </c>
      <c r="AH289" s="27" t="str">
        <f t="shared" si="291"/>
        <v>#N/A</v>
      </c>
      <c r="AI289" s="27" t="str">
        <f t="shared" si="291"/>
        <v>#N/A</v>
      </c>
      <c r="AJ289" s="27" t="str">
        <f t="shared" si="291"/>
        <v>#N/A</v>
      </c>
      <c r="AK289" s="27" t="str">
        <f t="shared" si="291"/>
        <v>#N/A</v>
      </c>
      <c r="AL289" s="27" t="s">
        <v>5896</v>
      </c>
    </row>
    <row r="290" ht="12.0" customHeight="1">
      <c r="A290" s="20" t="s">
        <v>1729</v>
      </c>
      <c r="B290" s="19" t="str">
        <f>VLOOKUP(A290,SUB!A:B,2,FALSE)</f>
        <v>324.2</v>
      </c>
      <c r="C290" s="19" t="str">
        <f t="shared" si="3"/>
        <v>324.2</v>
      </c>
      <c r="D290" s="19" t="str">
        <f t="shared" si="9"/>
        <v>324.X</v>
      </c>
      <c r="E290" s="19" t="str">
        <f t="shared" si="5"/>
        <v/>
      </c>
      <c r="F290" s="19" t="str">
        <f t="shared" si="6"/>
        <v>TRUE</v>
      </c>
      <c r="G290" s="19" t="str">
        <f t="shared" si="7"/>
        <v>0</v>
      </c>
      <c r="H290" s="20" t="s">
        <v>1729</v>
      </c>
      <c r="I290" s="20" t="s">
        <v>5902</v>
      </c>
      <c r="Q290" s="20" t="s">
        <v>206</v>
      </c>
      <c r="X290" s="27" t="str">
        <f t="shared" ref="X290:AK290" si="292">"kiss=""" &amp; JOIN(""" or kiss=""", FILTER($I:$I,$A:$A=$A290,J:J="1")) &amp; """"</f>
        <v>#N/A</v>
      </c>
      <c r="Y290" s="27" t="str">
        <f t="shared" si="292"/>
        <v>kiss="pol 64*"</v>
      </c>
      <c r="Z290" s="27" t="str">
        <f t="shared" si="292"/>
        <v>kiss="ska 644*" or kiss="ska 715*" or kiss="pol 64*"</v>
      </c>
      <c r="AA290" s="27" t="str">
        <f t="shared" si="292"/>
        <v>kiss="ska 644*" or kiss="ska 716*" or kiss="pol 64*"</v>
      </c>
      <c r="AB290" s="27" t="str">
        <f t="shared" si="292"/>
        <v>kiss="ska 644*" or kiss="pol 64*"</v>
      </c>
      <c r="AC290" s="27" t="str">
        <f t="shared" si="292"/>
        <v>kiss="ska 644*" or kiss="ska 722*" or kiss="pol 64*"</v>
      </c>
      <c r="AD290" s="27" t="str">
        <f t="shared" si="292"/>
        <v>kiss="ska 644*" or kiss="ska 722*" or kiss="pol 64*"</v>
      </c>
      <c r="AE290" s="27" t="str">
        <f t="shared" si="292"/>
        <v>kiss="ska 644*" or kiss="ska 727*"</v>
      </c>
      <c r="AF290" s="27" t="str">
        <f t="shared" si="292"/>
        <v>kiss="ska 644*" or kiss="ska 723*" or kiss="pol 64*"</v>
      </c>
      <c r="AG290" s="27" t="str">
        <f t="shared" si="292"/>
        <v>kiss="pol 64*"</v>
      </c>
      <c r="AH290" s="27" t="str">
        <f t="shared" si="292"/>
        <v>#N/A</v>
      </c>
      <c r="AI290" s="27" t="str">
        <f t="shared" si="292"/>
        <v>#N/A</v>
      </c>
      <c r="AJ290" s="27" t="str">
        <f t="shared" si="292"/>
        <v>#N/A</v>
      </c>
      <c r="AK290" s="27" t="str">
        <f t="shared" si="292"/>
        <v>#N/A</v>
      </c>
      <c r="AL290" s="27" t="s">
        <v>5896</v>
      </c>
    </row>
    <row r="291" ht="12.0" customHeight="1">
      <c r="A291" s="20" t="s">
        <v>1729</v>
      </c>
      <c r="B291" s="19" t="str">
        <f>VLOOKUP(A291,SUB!A:B,2,FALSE)</f>
        <v>324.2</v>
      </c>
      <c r="C291" s="19" t="str">
        <f t="shared" si="3"/>
        <v>324.2</v>
      </c>
      <c r="D291" s="19" t="str">
        <f t="shared" si="9"/>
        <v>324.X</v>
      </c>
      <c r="E291" s="19" t="str">
        <f t="shared" si="5"/>
        <v/>
      </c>
      <c r="F291" s="19" t="str">
        <f t="shared" si="6"/>
        <v>TRUE</v>
      </c>
      <c r="G291" s="19" t="str">
        <f t="shared" si="7"/>
        <v>0</v>
      </c>
      <c r="H291" s="20" t="s">
        <v>1729</v>
      </c>
      <c r="I291" s="20" t="s">
        <v>5903</v>
      </c>
      <c r="K291" s="20" t="s">
        <v>206</v>
      </c>
      <c r="L291" s="20" t="s">
        <v>206</v>
      </c>
      <c r="M291" s="20" t="s">
        <v>206</v>
      </c>
      <c r="N291" s="20" t="s">
        <v>206</v>
      </c>
      <c r="O291" s="20" t="s">
        <v>206</v>
      </c>
      <c r="P291" s="20" t="s">
        <v>206</v>
      </c>
      <c r="R291" s="20" t="s">
        <v>206</v>
      </c>
      <c r="S291" s="20" t="s">
        <v>206</v>
      </c>
      <c r="X291" s="27" t="str">
        <f t="shared" ref="X291:AK291" si="293">"kiss=""" &amp; JOIN(""" or kiss=""", FILTER($I:$I,$A:$A=$A291,J:J="1")) &amp; """"</f>
        <v>#N/A</v>
      </c>
      <c r="Y291" s="27" t="str">
        <f t="shared" si="293"/>
        <v>kiss="pol 64*"</v>
      </c>
      <c r="Z291" s="27" t="str">
        <f t="shared" si="293"/>
        <v>kiss="ska 644*" or kiss="ska 715*" or kiss="pol 64*"</v>
      </c>
      <c r="AA291" s="27" t="str">
        <f t="shared" si="293"/>
        <v>kiss="ska 644*" or kiss="ska 716*" or kiss="pol 64*"</v>
      </c>
      <c r="AB291" s="27" t="str">
        <f t="shared" si="293"/>
        <v>kiss="ska 644*" or kiss="pol 64*"</v>
      </c>
      <c r="AC291" s="27" t="str">
        <f t="shared" si="293"/>
        <v>kiss="ska 644*" or kiss="ska 722*" or kiss="pol 64*"</v>
      </c>
      <c r="AD291" s="27" t="str">
        <f t="shared" si="293"/>
        <v>kiss="ska 644*" or kiss="ska 722*" or kiss="pol 64*"</v>
      </c>
      <c r="AE291" s="27" t="str">
        <f t="shared" si="293"/>
        <v>kiss="ska 644*" or kiss="ska 727*"</v>
      </c>
      <c r="AF291" s="27" t="str">
        <f t="shared" si="293"/>
        <v>kiss="ska 644*" or kiss="ska 723*" or kiss="pol 64*"</v>
      </c>
      <c r="AG291" s="27" t="str">
        <f t="shared" si="293"/>
        <v>kiss="pol 64*"</v>
      </c>
      <c r="AH291" s="27" t="str">
        <f t="shared" si="293"/>
        <v>#N/A</v>
      </c>
      <c r="AI291" s="27" t="str">
        <f t="shared" si="293"/>
        <v>#N/A</v>
      </c>
      <c r="AJ291" s="27" t="str">
        <f t="shared" si="293"/>
        <v>#N/A</v>
      </c>
      <c r="AK291" s="27" t="str">
        <f t="shared" si="293"/>
        <v>#N/A</v>
      </c>
      <c r="AL291" s="27" t="s">
        <v>5896</v>
      </c>
    </row>
    <row r="292" ht="12.0" customHeight="1">
      <c r="A292" s="20" t="s">
        <v>1751</v>
      </c>
      <c r="B292" s="19" t="str">
        <f>VLOOKUP(A292,SUB!A:B,2,FALSE)</f>
        <v>324.4</v>
      </c>
      <c r="C292" s="19" t="str">
        <f t="shared" si="3"/>
        <v>324.4</v>
      </c>
      <c r="D292" s="19" t="str">
        <f t="shared" si="9"/>
        <v>324.X</v>
      </c>
      <c r="E292" s="19" t="str">
        <f t="shared" si="5"/>
        <v/>
      </c>
      <c r="F292" s="19" t="str">
        <f t="shared" si="6"/>
        <v>TRUE</v>
      </c>
      <c r="G292" s="19" t="str">
        <f t="shared" si="7"/>
        <v>0</v>
      </c>
      <c r="H292" s="20" t="s">
        <v>1751</v>
      </c>
      <c r="I292" s="20" t="s">
        <v>5904</v>
      </c>
      <c r="L292" s="20" t="s">
        <v>206</v>
      </c>
      <c r="M292" s="20" t="s">
        <v>206</v>
      </c>
      <c r="N292" s="20" t="s">
        <v>206</v>
      </c>
      <c r="O292" s="20" t="s">
        <v>206</v>
      </c>
      <c r="P292" s="20" t="s">
        <v>206</v>
      </c>
      <c r="Q292" s="20" t="s">
        <v>206</v>
      </c>
      <c r="R292" s="20" t="s">
        <v>206</v>
      </c>
      <c r="X292" s="27" t="str">
        <f t="shared" ref="X292:AK292" si="294">"kiss=""" &amp; JOIN(""" or kiss=""", FILTER($I:$I,$A:$A=$A292,J:J="1")) &amp; """"</f>
        <v>#N/A</v>
      </c>
      <c r="Y292" s="27" t="str">
        <f t="shared" si="294"/>
        <v>#N/A</v>
      </c>
      <c r="Z292" s="27" t="str">
        <f t="shared" si="294"/>
        <v>kiss="ska 731*" or kiss="ska 733*"</v>
      </c>
      <c r="AA292" s="27" t="str">
        <f t="shared" si="294"/>
        <v>kiss="ska 731*" or kiss="ska 733*"</v>
      </c>
      <c r="AB292" s="27" t="str">
        <f t="shared" si="294"/>
        <v>kiss="ska 731*" or kiss="ska 733*"</v>
      </c>
      <c r="AC292" s="27" t="str">
        <f t="shared" si="294"/>
        <v>kiss="ska 731*" or kiss="ska 733*"</v>
      </c>
      <c r="AD292" s="27" t="str">
        <f t="shared" si="294"/>
        <v>kiss="ska 731*" or kiss="ska 733*"</v>
      </c>
      <c r="AE292" s="27" t="str">
        <f t="shared" si="294"/>
        <v>kiss="ska 731*" or kiss="ska 733*"</v>
      </c>
      <c r="AF292" s="27" t="str">
        <f t="shared" si="294"/>
        <v>kiss="ska 731*" or kiss="ska 733*"</v>
      </c>
      <c r="AG292" s="27" t="str">
        <f t="shared" si="294"/>
        <v>#N/A</v>
      </c>
      <c r="AH292" s="27" t="str">
        <f t="shared" si="294"/>
        <v>#N/A</v>
      </c>
      <c r="AI292" s="27" t="str">
        <f t="shared" si="294"/>
        <v>#N/A</v>
      </c>
      <c r="AJ292" s="27" t="str">
        <f t="shared" si="294"/>
        <v>#N/A</v>
      </c>
      <c r="AK292" s="27" t="str">
        <f t="shared" si="294"/>
        <v>#N/A</v>
      </c>
      <c r="AL292" s="27" t="s">
        <v>5905</v>
      </c>
    </row>
    <row r="293" ht="12.0" customHeight="1">
      <c r="A293" s="20" t="s">
        <v>1751</v>
      </c>
      <c r="B293" s="19" t="str">
        <f>VLOOKUP(A293,SUB!A:B,2,FALSE)</f>
        <v>324.4</v>
      </c>
      <c r="C293" s="19" t="str">
        <f t="shared" si="3"/>
        <v>324.4</v>
      </c>
      <c r="D293" s="19" t="str">
        <f t="shared" si="9"/>
        <v>324.X</v>
      </c>
      <c r="E293" s="19" t="str">
        <f t="shared" si="5"/>
        <v/>
      </c>
      <c r="F293" s="19" t="str">
        <f t="shared" si="6"/>
        <v>TRUE</v>
      </c>
      <c r="G293" s="19" t="str">
        <f t="shared" si="7"/>
        <v>0</v>
      </c>
      <c r="H293" s="20" t="s">
        <v>1751</v>
      </c>
      <c r="I293" s="20" t="s">
        <v>5906</v>
      </c>
      <c r="L293" s="20" t="s">
        <v>206</v>
      </c>
      <c r="M293" s="20" t="s">
        <v>206</v>
      </c>
      <c r="N293" s="20" t="s">
        <v>206</v>
      </c>
      <c r="O293" s="20" t="s">
        <v>206</v>
      </c>
      <c r="P293" s="20" t="s">
        <v>206</v>
      </c>
      <c r="Q293" s="20" t="s">
        <v>206</v>
      </c>
      <c r="R293" s="20" t="s">
        <v>206</v>
      </c>
      <c r="X293" s="27" t="str">
        <f t="shared" ref="X293:AK293" si="295">"kiss=""" &amp; JOIN(""" or kiss=""", FILTER($I:$I,$A:$A=$A293,J:J="1")) &amp; """"</f>
        <v>#N/A</v>
      </c>
      <c r="Y293" s="27" t="str">
        <f t="shared" si="295"/>
        <v>#N/A</v>
      </c>
      <c r="Z293" s="27" t="str">
        <f t="shared" si="295"/>
        <v>kiss="ska 731*" or kiss="ska 733*"</v>
      </c>
      <c r="AA293" s="27" t="str">
        <f t="shared" si="295"/>
        <v>kiss="ska 731*" or kiss="ska 733*"</v>
      </c>
      <c r="AB293" s="27" t="str">
        <f t="shared" si="295"/>
        <v>kiss="ska 731*" or kiss="ska 733*"</v>
      </c>
      <c r="AC293" s="27" t="str">
        <f t="shared" si="295"/>
        <v>kiss="ska 731*" or kiss="ska 733*"</v>
      </c>
      <c r="AD293" s="27" t="str">
        <f t="shared" si="295"/>
        <v>kiss="ska 731*" or kiss="ska 733*"</v>
      </c>
      <c r="AE293" s="27" t="str">
        <f t="shared" si="295"/>
        <v>kiss="ska 731*" or kiss="ska 733*"</v>
      </c>
      <c r="AF293" s="27" t="str">
        <f t="shared" si="295"/>
        <v>kiss="ska 731*" or kiss="ska 733*"</v>
      </c>
      <c r="AG293" s="27" t="str">
        <f t="shared" si="295"/>
        <v>#N/A</v>
      </c>
      <c r="AH293" s="27" t="str">
        <f t="shared" si="295"/>
        <v>#N/A</v>
      </c>
      <c r="AI293" s="27" t="str">
        <f t="shared" si="295"/>
        <v>#N/A</v>
      </c>
      <c r="AJ293" s="27" t="str">
        <f t="shared" si="295"/>
        <v>#N/A</v>
      </c>
      <c r="AK293" s="27" t="str">
        <f t="shared" si="295"/>
        <v>#N/A</v>
      </c>
      <c r="AL293" s="27" t="s">
        <v>5905</v>
      </c>
    </row>
    <row r="294" ht="12.0" customHeight="1">
      <c r="A294" s="20" t="s">
        <v>1788</v>
      </c>
      <c r="B294" s="19" t="str">
        <f>VLOOKUP(A294,SUB!A:B,2,FALSE)</f>
        <v>325</v>
      </c>
      <c r="C294" s="19" t="str">
        <f t="shared" si="3"/>
        <v>325</v>
      </c>
      <c r="D294" s="19" t="str">
        <f t="shared" si="9"/>
        <v>32X</v>
      </c>
      <c r="E294" s="19" t="str">
        <f t="shared" si="5"/>
        <v/>
      </c>
      <c r="F294" s="19" t="str">
        <f t="shared" si="6"/>
        <v>TRUE</v>
      </c>
      <c r="G294" s="19" t="str">
        <f t="shared" si="7"/>
        <v>0</v>
      </c>
      <c r="H294" s="20" t="s">
        <v>1788</v>
      </c>
      <c r="I294" s="20" t="s">
        <v>5907</v>
      </c>
      <c r="L294" s="20" t="s">
        <v>206</v>
      </c>
      <c r="M294" s="20" t="s">
        <v>206</v>
      </c>
      <c r="N294" s="20" t="s">
        <v>206</v>
      </c>
      <c r="O294" s="20" t="s">
        <v>206</v>
      </c>
      <c r="P294" s="20" t="s">
        <v>206</v>
      </c>
      <c r="Q294" s="20" t="s">
        <v>206</v>
      </c>
      <c r="R294" s="20" t="s">
        <v>206</v>
      </c>
      <c r="X294" s="27" t="str">
        <f t="shared" ref="X294:AK294" si="296">"kiss=""" &amp; JOIN(""" or kiss=""", FILTER($I:$I,$A:$A=$A294,J:J="1")) &amp; """"</f>
        <v>#N/A</v>
      </c>
      <c r="Y294" s="27" t="str">
        <f t="shared" si="296"/>
        <v>#N/A</v>
      </c>
      <c r="Z294" s="27" t="str">
        <f t="shared" si="296"/>
        <v>kiss="ska 842*"</v>
      </c>
      <c r="AA294" s="27" t="str">
        <f t="shared" si="296"/>
        <v>kiss="ska 842*"</v>
      </c>
      <c r="AB294" s="27" t="str">
        <f t="shared" si="296"/>
        <v>kiss="ska 842*"</v>
      </c>
      <c r="AC294" s="27" t="str">
        <f t="shared" si="296"/>
        <v>kiss="ska 842*"</v>
      </c>
      <c r="AD294" s="27" t="str">
        <f t="shared" si="296"/>
        <v>kiss="ska 842*"</v>
      </c>
      <c r="AE294" s="27" t="str">
        <f t="shared" si="296"/>
        <v>kiss="ska 842*"</v>
      </c>
      <c r="AF294" s="27" t="str">
        <f t="shared" si="296"/>
        <v>kiss="ska 842*"</v>
      </c>
      <c r="AG294" s="27" t="str">
        <f t="shared" si="296"/>
        <v>#N/A</v>
      </c>
      <c r="AH294" s="27" t="str">
        <f t="shared" si="296"/>
        <v>#N/A</v>
      </c>
      <c r="AI294" s="27" t="str">
        <f t="shared" si="296"/>
        <v>#N/A</v>
      </c>
      <c r="AJ294" s="27" t="str">
        <f t="shared" si="296"/>
        <v>#N/A</v>
      </c>
      <c r="AK294" s="27" t="str">
        <f t="shared" si="296"/>
        <v>#N/A</v>
      </c>
      <c r="AL294" s="27" t="s">
        <v>5908</v>
      </c>
    </row>
    <row r="295" ht="12.0" customHeight="1">
      <c r="A295" s="20" t="s">
        <v>1836</v>
      </c>
      <c r="B295" s="19" t="str">
        <f>VLOOKUP(A295,SUB!A:B,2,FALSE)</f>
        <v>327.1</v>
      </c>
      <c r="C295" s="19" t="str">
        <f t="shared" si="3"/>
        <v>327.1</v>
      </c>
      <c r="D295" s="19" t="str">
        <f t="shared" si="9"/>
        <v>327.X</v>
      </c>
      <c r="E295" s="19" t="str">
        <f t="shared" si="5"/>
        <v/>
      </c>
      <c r="F295" s="19" t="str">
        <f t="shared" si="6"/>
        <v>TRUE</v>
      </c>
      <c r="G295" s="19" t="str">
        <f t="shared" si="7"/>
        <v>0</v>
      </c>
      <c r="H295" s="20" t="s">
        <v>1836</v>
      </c>
      <c r="I295" s="20" t="s">
        <v>5909</v>
      </c>
      <c r="J295" s="20" t="s">
        <v>206</v>
      </c>
      <c r="K295" s="20" t="s">
        <v>206</v>
      </c>
      <c r="L295" s="20" t="s">
        <v>206</v>
      </c>
      <c r="M295" s="20" t="s">
        <v>206</v>
      </c>
      <c r="N295" s="20" t="s">
        <v>206</v>
      </c>
      <c r="O295" s="20" t="s">
        <v>206</v>
      </c>
      <c r="P295" s="20" t="s">
        <v>206</v>
      </c>
      <c r="Q295" s="20" t="s">
        <v>206</v>
      </c>
      <c r="R295" s="20" t="s">
        <v>206</v>
      </c>
      <c r="S295" s="20" t="s">
        <v>206</v>
      </c>
      <c r="X295" s="27" t="str">
        <f t="shared" ref="X295:AK295" si="297">"kiss=""" &amp; JOIN(""" or kiss=""", FILTER($I:$I,$A:$A=$A295,J:J="1")) &amp; """"</f>
        <v>kiss="ska 146.100"</v>
      </c>
      <c r="Y295" s="27" t="str">
        <f t="shared" si="297"/>
        <v>kiss="ska 146.100"</v>
      </c>
      <c r="Z295" s="27" t="str">
        <f t="shared" si="297"/>
        <v>kiss="ska 146.100"</v>
      </c>
      <c r="AA295" s="27" t="str">
        <f t="shared" si="297"/>
        <v>kiss="ska 146.100" or kiss="ska 146.200"</v>
      </c>
      <c r="AB295" s="27" t="str">
        <f t="shared" si="297"/>
        <v>kiss="ska 146.100"</v>
      </c>
      <c r="AC295" s="27" t="str">
        <f t="shared" si="297"/>
        <v>kiss="ska 146.100"</v>
      </c>
      <c r="AD295" s="27" t="str">
        <f t="shared" si="297"/>
        <v>kiss="ska 146.100"</v>
      </c>
      <c r="AE295" s="27" t="str">
        <f t="shared" si="297"/>
        <v>kiss="ska 146.100" or kiss="ska 146.200"</v>
      </c>
      <c r="AF295" s="27" t="str">
        <f t="shared" si="297"/>
        <v>kiss="ska 146.100" or kiss="ska 146.200"</v>
      </c>
      <c r="AG295" s="27" t="str">
        <f t="shared" si="297"/>
        <v>kiss="ska 146.100" or kiss="ska 146.200"</v>
      </c>
      <c r="AH295" s="27" t="str">
        <f t="shared" si="297"/>
        <v>#N/A</v>
      </c>
      <c r="AI295" s="27" t="str">
        <f t="shared" si="297"/>
        <v>#N/A</v>
      </c>
      <c r="AJ295" s="27" t="str">
        <f t="shared" si="297"/>
        <v>#N/A</v>
      </c>
      <c r="AK295" s="27" t="str">
        <f t="shared" si="297"/>
        <v>#N/A</v>
      </c>
      <c r="AL295" s="27" t="s">
        <v>5910</v>
      </c>
    </row>
    <row r="296" ht="12.0" customHeight="1">
      <c r="A296" s="20" t="s">
        <v>1836</v>
      </c>
      <c r="B296" s="19" t="str">
        <f>VLOOKUP(A296,SUB!A:B,2,FALSE)</f>
        <v>327.1</v>
      </c>
      <c r="C296" s="19" t="str">
        <f t="shared" si="3"/>
        <v>327.1</v>
      </c>
      <c r="D296" s="19" t="str">
        <f t="shared" si="9"/>
        <v>327.X</v>
      </c>
      <c r="E296" s="19" t="str">
        <f t="shared" si="5"/>
        <v/>
      </c>
      <c r="F296" s="19" t="str">
        <f t="shared" si="6"/>
        <v>TRUE</v>
      </c>
      <c r="G296" s="19" t="str">
        <f t="shared" si="7"/>
        <v>0</v>
      </c>
      <c r="H296" s="20" t="s">
        <v>1836</v>
      </c>
      <c r="I296" s="20" t="s">
        <v>5911</v>
      </c>
      <c r="M296" s="20" t="s">
        <v>206</v>
      </c>
      <c r="Q296" s="20" t="s">
        <v>206</v>
      </c>
      <c r="R296" s="20" t="s">
        <v>206</v>
      </c>
      <c r="S296" s="20" t="s">
        <v>206</v>
      </c>
      <c r="X296" s="27" t="str">
        <f t="shared" ref="X296:AK296" si="298">"kiss=""" &amp; JOIN(""" or kiss=""", FILTER($I:$I,$A:$A=$A296,J:J="1")) &amp; """"</f>
        <v>kiss="ska 146.100"</v>
      </c>
      <c r="Y296" s="27" t="str">
        <f t="shared" si="298"/>
        <v>kiss="ska 146.100"</v>
      </c>
      <c r="Z296" s="27" t="str">
        <f t="shared" si="298"/>
        <v>kiss="ska 146.100"</v>
      </c>
      <c r="AA296" s="27" t="str">
        <f t="shared" si="298"/>
        <v>kiss="ska 146.100" or kiss="ska 146.200"</v>
      </c>
      <c r="AB296" s="27" t="str">
        <f t="shared" si="298"/>
        <v>kiss="ska 146.100"</v>
      </c>
      <c r="AC296" s="27" t="str">
        <f t="shared" si="298"/>
        <v>kiss="ska 146.100"</v>
      </c>
      <c r="AD296" s="27" t="str">
        <f t="shared" si="298"/>
        <v>kiss="ska 146.100"</v>
      </c>
      <c r="AE296" s="27" t="str">
        <f t="shared" si="298"/>
        <v>kiss="ska 146.100" or kiss="ska 146.200"</v>
      </c>
      <c r="AF296" s="27" t="str">
        <f t="shared" si="298"/>
        <v>kiss="ska 146.100" or kiss="ska 146.200"</v>
      </c>
      <c r="AG296" s="27" t="str">
        <f t="shared" si="298"/>
        <v>kiss="ska 146.100" or kiss="ska 146.200"</v>
      </c>
      <c r="AH296" s="27" t="str">
        <f t="shared" si="298"/>
        <v>#N/A</v>
      </c>
      <c r="AI296" s="27" t="str">
        <f t="shared" si="298"/>
        <v>#N/A</v>
      </c>
      <c r="AJ296" s="27" t="str">
        <f t="shared" si="298"/>
        <v>#N/A</v>
      </c>
      <c r="AK296" s="27" t="str">
        <f t="shared" si="298"/>
        <v>#N/A</v>
      </c>
      <c r="AL296" s="27" t="s">
        <v>5910</v>
      </c>
    </row>
    <row r="297" ht="12.0" customHeight="1">
      <c r="A297" s="20" t="s">
        <v>1836</v>
      </c>
      <c r="B297" s="19" t="str">
        <f>VLOOKUP(A297,SUB!A:B,2,FALSE)</f>
        <v>327.1</v>
      </c>
      <c r="C297" s="19" t="str">
        <f t="shared" si="3"/>
        <v>327.1</v>
      </c>
      <c r="D297" s="19" t="str">
        <f t="shared" si="9"/>
        <v>327.X</v>
      </c>
      <c r="E297" s="19" t="str">
        <f t="shared" si="5"/>
        <v/>
      </c>
      <c r="F297" s="19" t="str">
        <f t="shared" si="6"/>
        <v>TRUE</v>
      </c>
      <c r="G297" s="19" t="str">
        <f t="shared" si="7"/>
        <v>0</v>
      </c>
      <c r="H297" s="20" t="s">
        <v>1836</v>
      </c>
      <c r="I297" s="20" t="s">
        <v>5912</v>
      </c>
      <c r="X297" s="27" t="str">
        <f t="shared" ref="X297:AK297" si="299">"kiss=""" &amp; JOIN(""" or kiss=""", FILTER($I:$I,$A:$A=$A297,J:J="1")) &amp; """"</f>
        <v>kiss="ska 146.100"</v>
      </c>
      <c r="Y297" s="27" t="str">
        <f t="shared" si="299"/>
        <v>kiss="ska 146.100"</v>
      </c>
      <c r="Z297" s="27" t="str">
        <f t="shared" si="299"/>
        <v>kiss="ska 146.100"</v>
      </c>
      <c r="AA297" s="27" t="str">
        <f t="shared" si="299"/>
        <v>kiss="ska 146.100" or kiss="ska 146.200"</v>
      </c>
      <c r="AB297" s="27" t="str">
        <f t="shared" si="299"/>
        <v>kiss="ska 146.100"</v>
      </c>
      <c r="AC297" s="27" t="str">
        <f t="shared" si="299"/>
        <v>kiss="ska 146.100"</v>
      </c>
      <c r="AD297" s="27" t="str">
        <f t="shared" si="299"/>
        <v>kiss="ska 146.100"</v>
      </c>
      <c r="AE297" s="27" t="str">
        <f t="shared" si="299"/>
        <v>kiss="ska 146.100" or kiss="ska 146.200"</v>
      </c>
      <c r="AF297" s="27" t="str">
        <f t="shared" si="299"/>
        <v>kiss="ska 146.100" or kiss="ska 146.200"</v>
      </c>
      <c r="AG297" s="27" t="str">
        <f t="shared" si="299"/>
        <v>kiss="ska 146.100" or kiss="ska 146.200"</v>
      </c>
      <c r="AH297" s="27" t="str">
        <f t="shared" si="299"/>
        <v>#N/A</v>
      </c>
      <c r="AI297" s="27" t="str">
        <f t="shared" si="299"/>
        <v>#N/A</v>
      </c>
      <c r="AJ297" s="27" t="str">
        <f t="shared" si="299"/>
        <v>#N/A</v>
      </c>
      <c r="AK297" s="27" t="str">
        <f t="shared" si="299"/>
        <v>#N/A</v>
      </c>
      <c r="AL297" s="27" t="s">
        <v>5910</v>
      </c>
    </row>
    <row r="298" ht="12.0" customHeight="1">
      <c r="A298" s="20" t="s">
        <v>1836</v>
      </c>
      <c r="B298" s="19" t="str">
        <f>VLOOKUP(A298,SUB!A:B,2,FALSE)</f>
        <v>327.1</v>
      </c>
      <c r="C298" s="19" t="str">
        <f t="shared" si="3"/>
        <v>327.1</v>
      </c>
      <c r="D298" s="19" t="str">
        <f t="shared" si="9"/>
        <v>327.X</v>
      </c>
      <c r="E298" s="19" t="str">
        <f t="shared" si="5"/>
        <v/>
      </c>
      <c r="F298" s="19" t="str">
        <f t="shared" si="6"/>
        <v>TRUE</v>
      </c>
      <c r="G298" s="19" t="str">
        <f t="shared" si="7"/>
        <v>0</v>
      </c>
      <c r="H298" s="20" t="s">
        <v>1836</v>
      </c>
      <c r="I298" s="20" t="s">
        <v>5914</v>
      </c>
      <c r="X298" s="27" t="str">
        <f t="shared" ref="X298:AK298" si="300">"kiss=""" &amp; JOIN(""" or kiss=""", FILTER($I:$I,$A:$A=$A298,J:J="1")) &amp; """"</f>
        <v>kiss="ska 146.100"</v>
      </c>
      <c r="Y298" s="27" t="str">
        <f t="shared" si="300"/>
        <v>kiss="ska 146.100"</v>
      </c>
      <c r="Z298" s="27" t="str">
        <f t="shared" si="300"/>
        <v>kiss="ska 146.100"</v>
      </c>
      <c r="AA298" s="27" t="str">
        <f t="shared" si="300"/>
        <v>kiss="ska 146.100" or kiss="ska 146.200"</v>
      </c>
      <c r="AB298" s="27" t="str">
        <f t="shared" si="300"/>
        <v>kiss="ska 146.100"</v>
      </c>
      <c r="AC298" s="27" t="str">
        <f t="shared" si="300"/>
        <v>kiss="ska 146.100"</v>
      </c>
      <c r="AD298" s="27" t="str">
        <f t="shared" si="300"/>
        <v>kiss="ska 146.100"</v>
      </c>
      <c r="AE298" s="27" t="str">
        <f t="shared" si="300"/>
        <v>kiss="ska 146.100" or kiss="ska 146.200"</v>
      </c>
      <c r="AF298" s="27" t="str">
        <f t="shared" si="300"/>
        <v>kiss="ska 146.100" or kiss="ska 146.200"</v>
      </c>
      <c r="AG298" s="27" t="str">
        <f t="shared" si="300"/>
        <v>kiss="ska 146.100" or kiss="ska 146.200"</v>
      </c>
      <c r="AH298" s="27" t="str">
        <f t="shared" si="300"/>
        <v>#N/A</v>
      </c>
      <c r="AI298" s="27" t="str">
        <f t="shared" si="300"/>
        <v>#N/A</v>
      </c>
      <c r="AJ298" s="27" t="str">
        <f t="shared" si="300"/>
        <v>#N/A</v>
      </c>
      <c r="AK298" s="27" t="str">
        <f t="shared" si="300"/>
        <v>#N/A</v>
      </c>
      <c r="AL298" s="27" t="s">
        <v>5910</v>
      </c>
    </row>
    <row r="299" ht="12.0" customHeight="1">
      <c r="A299" s="20" t="s">
        <v>1844</v>
      </c>
      <c r="B299" s="19" t="str">
        <f>VLOOKUP(A299,SUB!A:B,2,FALSE)</f>
        <v>327.2</v>
      </c>
      <c r="C299" s="19" t="str">
        <f t="shared" si="3"/>
        <v>327.2</v>
      </c>
      <c r="D299" s="19" t="str">
        <f t="shared" si="9"/>
        <v>327.X</v>
      </c>
      <c r="E299" s="19" t="str">
        <f t="shared" si="5"/>
        <v/>
      </c>
      <c r="F299" s="19" t="str">
        <f t="shared" si="6"/>
        <v>TRUE</v>
      </c>
      <c r="G299" s="19" t="str">
        <f t="shared" si="7"/>
        <v>0</v>
      </c>
      <c r="H299" s="20" t="s">
        <v>1844</v>
      </c>
      <c r="I299" s="20" t="s">
        <v>5916</v>
      </c>
      <c r="J299" s="20" t="s">
        <v>206</v>
      </c>
      <c r="K299" s="20" t="s">
        <v>206</v>
      </c>
      <c r="L299" s="20" t="s">
        <v>206</v>
      </c>
      <c r="M299" s="20" t="s">
        <v>206</v>
      </c>
      <c r="N299" s="20" t="s">
        <v>206</v>
      </c>
      <c r="O299" s="20" t="s">
        <v>206</v>
      </c>
      <c r="P299" s="20" t="s">
        <v>206</v>
      </c>
      <c r="Q299" s="20" t="s">
        <v>206</v>
      </c>
      <c r="R299" s="20" t="s">
        <v>206</v>
      </c>
      <c r="S299" s="20" t="s">
        <v>206</v>
      </c>
      <c r="X299" s="27" t="str">
        <f t="shared" ref="X299:AK299" si="301">"kiss=""" &amp; JOIN(""" or kiss=""", FILTER($I:$I,$A:$A=$A299,J:J="1")) &amp; """"</f>
        <v>kiss="ska 281.200"</v>
      </c>
      <c r="Y299" s="27" t="str">
        <f t="shared" si="301"/>
        <v>kiss="ska 281.200"</v>
      </c>
      <c r="Z299" s="27" t="str">
        <f t="shared" si="301"/>
        <v>kiss="ska 281.200" or kiss="ska 281.600"</v>
      </c>
      <c r="AA299" s="27" t="str">
        <f t="shared" si="301"/>
        <v>kiss="ska 281.200"</v>
      </c>
      <c r="AB299" s="27" t="str">
        <f t="shared" si="301"/>
        <v>kiss="ska 281.200"</v>
      </c>
      <c r="AC299" s="27" t="str">
        <f t="shared" si="301"/>
        <v>kiss="ska 281.200"</v>
      </c>
      <c r="AD299" s="27" t="str">
        <f t="shared" si="301"/>
        <v>kiss="ska 281.200"</v>
      </c>
      <c r="AE299" s="27" t="str">
        <f t="shared" si="301"/>
        <v>kiss="ska 281.200"</v>
      </c>
      <c r="AF299" s="27" t="str">
        <f t="shared" si="301"/>
        <v>kiss="ska 281.200"</v>
      </c>
      <c r="AG299" s="27" t="str">
        <f t="shared" si="301"/>
        <v>kiss="ska 281.200"</v>
      </c>
      <c r="AH299" s="27" t="str">
        <f t="shared" si="301"/>
        <v>#N/A</v>
      </c>
      <c r="AI299" s="27" t="str">
        <f t="shared" si="301"/>
        <v>#N/A</v>
      </c>
      <c r="AJ299" s="27" t="str">
        <f t="shared" si="301"/>
        <v>#N/A</v>
      </c>
      <c r="AK299" s="27" t="str">
        <f t="shared" si="301"/>
        <v>#N/A</v>
      </c>
      <c r="AL299" s="27" t="s">
        <v>5917</v>
      </c>
    </row>
    <row r="300" ht="12.0" customHeight="1">
      <c r="A300" s="20" t="s">
        <v>1844</v>
      </c>
      <c r="B300" s="19" t="str">
        <f>VLOOKUP(A300,SUB!A:B,2,FALSE)</f>
        <v>327.2</v>
      </c>
      <c r="C300" s="19" t="str">
        <f t="shared" si="3"/>
        <v>327.2</v>
      </c>
      <c r="D300" s="19" t="str">
        <f t="shared" si="9"/>
        <v>327.X</v>
      </c>
      <c r="E300" s="19" t="str">
        <f t="shared" si="5"/>
        <v/>
      </c>
      <c r="F300" s="19" t="str">
        <f t="shared" si="6"/>
        <v>TRUE</v>
      </c>
      <c r="G300" s="19" t="str">
        <f t="shared" si="7"/>
        <v>0</v>
      </c>
      <c r="H300" s="20" t="s">
        <v>1844</v>
      </c>
      <c r="I300" s="20" t="s">
        <v>5918</v>
      </c>
      <c r="L300" s="20" t="s">
        <v>206</v>
      </c>
      <c r="X300" s="27" t="str">
        <f t="shared" ref="X300:AK300" si="302">"kiss=""" &amp; JOIN(""" or kiss=""", FILTER($I:$I,$A:$A=$A300,J:J="1")) &amp; """"</f>
        <v>kiss="ska 281.200"</v>
      </c>
      <c r="Y300" s="27" t="str">
        <f t="shared" si="302"/>
        <v>kiss="ska 281.200"</v>
      </c>
      <c r="Z300" s="27" t="str">
        <f t="shared" si="302"/>
        <v>kiss="ska 281.200" or kiss="ska 281.600"</v>
      </c>
      <c r="AA300" s="27" t="str">
        <f t="shared" si="302"/>
        <v>kiss="ska 281.200"</v>
      </c>
      <c r="AB300" s="27" t="str">
        <f t="shared" si="302"/>
        <v>kiss="ska 281.200"</v>
      </c>
      <c r="AC300" s="27" t="str">
        <f t="shared" si="302"/>
        <v>kiss="ska 281.200"</v>
      </c>
      <c r="AD300" s="27" t="str">
        <f t="shared" si="302"/>
        <v>kiss="ska 281.200"</v>
      </c>
      <c r="AE300" s="27" t="str">
        <f t="shared" si="302"/>
        <v>kiss="ska 281.200"</v>
      </c>
      <c r="AF300" s="27" t="str">
        <f t="shared" si="302"/>
        <v>kiss="ska 281.200"</v>
      </c>
      <c r="AG300" s="27" t="str">
        <f t="shared" si="302"/>
        <v>kiss="ska 281.200"</v>
      </c>
      <c r="AH300" s="27" t="str">
        <f t="shared" si="302"/>
        <v>#N/A</v>
      </c>
      <c r="AI300" s="27" t="str">
        <f t="shared" si="302"/>
        <v>#N/A</v>
      </c>
      <c r="AJ300" s="27" t="str">
        <f t="shared" si="302"/>
        <v>#N/A</v>
      </c>
      <c r="AK300" s="27" t="str">
        <f t="shared" si="302"/>
        <v>#N/A</v>
      </c>
      <c r="AL300" s="27" t="s">
        <v>5917</v>
      </c>
    </row>
    <row r="301" ht="12.0" customHeight="1">
      <c r="A301" s="20" t="s">
        <v>1847</v>
      </c>
      <c r="B301" s="19" t="str">
        <f>VLOOKUP(A301,SUB!A:B,2,FALSE)</f>
        <v>327.3</v>
      </c>
      <c r="C301" s="19" t="str">
        <f t="shared" si="3"/>
        <v>327.3</v>
      </c>
      <c r="D301" s="19" t="str">
        <f t="shared" si="9"/>
        <v>327.X</v>
      </c>
      <c r="E301" s="19" t="str">
        <f t="shared" si="5"/>
        <v/>
      </c>
      <c r="F301" s="19" t="str">
        <f t="shared" si="6"/>
        <v>TRUE</v>
      </c>
      <c r="G301" s="19" t="str">
        <f t="shared" si="7"/>
        <v>0</v>
      </c>
      <c r="H301" s="20" t="s">
        <v>1847</v>
      </c>
      <c r="I301" s="20" t="s">
        <v>5920</v>
      </c>
      <c r="J301" s="20" t="s">
        <v>206</v>
      </c>
      <c r="K301" s="20" t="s">
        <v>206</v>
      </c>
      <c r="L301" s="20" t="s">
        <v>206</v>
      </c>
      <c r="M301" s="20" t="s">
        <v>206</v>
      </c>
      <c r="N301" s="20" t="s">
        <v>206</v>
      </c>
      <c r="O301" s="20" t="s">
        <v>206</v>
      </c>
      <c r="P301" s="20" t="s">
        <v>206</v>
      </c>
      <c r="Q301" s="20" t="s">
        <v>206</v>
      </c>
      <c r="R301" s="20" t="s">
        <v>206</v>
      </c>
      <c r="S301" s="20" t="s">
        <v>206</v>
      </c>
      <c r="X301" s="27" t="str">
        <f t="shared" ref="X301:AK301" si="303">"kiss=""" &amp; JOIN(""" or kiss=""", FILTER($I:$I,$A:$A=$A301,J:J="1")) &amp; """"</f>
        <v>kiss="ska 379*"</v>
      </c>
      <c r="Y301" s="27" t="str">
        <f t="shared" si="303"/>
        <v>kiss="ska 379*"</v>
      </c>
      <c r="Z301" s="27" t="str">
        <f t="shared" si="303"/>
        <v>kiss="ska 379*"</v>
      </c>
      <c r="AA301" s="27" t="str">
        <f t="shared" si="303"/>
        <v>kiss="ska 379*"</v>
      </c>
      <c r="AB301" s="27" t="str">
        <f t="shared" si="303"/>
        <v>kiss="ska 379*"</v>
      </c>
      <c r="AC301" s="27" t="str">
        <f t="shared" si="303"/>
        <v>kiss="ska 379*"</v>
      </c>
      <c r="AD301" s="27" t="str">
        <f t="shared" si="303"/>
        <v>kiss="ska 379*"</v>
      </c>
      <c r="AE301" s="27" t="str">
        <f t="shared" si="303"/>
        <v>kiss="ska 379*"</v>
      </c>
      <c r="AF301" s="27" t="str">
        <f t="shared" si="303"/>
        <v>kiss="ska 379*"</v>
      </c>
      <c r="AG301" s="27" t="str">
        <f t="shared" si="303"/>
        <v>kiss="ska 379*"</v>
      </c>
      <c r="AH301" s="27" t="str">
        <f t="shared" si="303"/>
        <v>#N/A</v>
      </c>
      <c r="AI301" s="27" t="str">
        <f t="shared" si="303"/>
        <v>#N/A</v>
      </c>
      <c r="AJ301" s="27" t="str">
        <f t="shared" si="303"/>
        <v>#N/A</v>
      </c>
      <c r="AK301" s="27" t="str">
        <f t="shared" si="303"/>
        <v>#N/A</v>
      </c>
      <c r="AL301" s="27" t="s">
        <v>5921</v>
      </c>
    </row>
    <row r="302" ht="12.0" customHeight="1">
      <c r="A302" s="20" t="s">
        <v>1853</v>
      </c>
      <c r="B302" s="19" t="str">
        <f>VLOOKUP(A302,SUB!A:B,2,FALSE)</f>
        <v>327.4</v>
      </c>
      <c r="C302" s="19" t="str">
        <f t="shared" si="3"/>
        <v>327.4</v>
      </c>
      <c r="D302" s="19" t="str">
        <f t="shared" si="9"/>
        <v>327.X</v>
      </c>
      <c r="E302" s="19" t="str">
        <f t="shared" si="5"/>
        <v/>
      </c>
      <c r="F302" s="19" t="str">
        <f t="shared" si="6"/>
        <v>TRUE</v>
      </c>
      <c r="G302" s="19" t="str">
        <f t="shared" si="7"/>
        <v>0</v>
      </c>
      <c r="H302" s="20" t="s">
        <v>1853</v>
      </c>
      <c r="I302" s="20" t="s">
        <v>5922</v>
      </c>
      <c r="J302" s="20" t="s">
        <v>206</v>
      </c>
      <c r="K302" s="20" t="s">
        <v>206</v>
      </c>
      <c r="L302" s="20" t="s">
        <v>206</v>
      </c>
      <c r="M302" s="20" t="s">
        <v>206</v>
      </c>
      <c r="N302" s="20" t="s">
        <v>206</v>
      </c>
      <c r="O302" s="20" t="s">
        <v>206</v>
      </c>
      <c r="P302" s="20" t="s">
        <v>206</v>
      </c>
      <c r="Q302" s="20" t="s">
        <v>206</v>
      </c>
      <c r="R302" s="20" t="s">
        <v>206</v>
      </c>
      <c r="S302" s="20" t="s">
        <v>206</v>
      </c>
      <c r="X302" s="27" t="str">
        <f t="shared" ref="X302:AK302" si="304">"kiss=""" &amp; JOIN(""" or kiss=""", FILTER($I:$I,$A:$A=$A302,J:J="1")) &amp; """"</f>
        <v>kiss="ska 525*"</v>
      </c>
      <c r="Y302" s="27" t="str">
        <f t="shared" si="304"/>
        <v>kiss="ska 525*"</v>
      </c>
      <c r="Z302" s="27" t="str">
        <f t="shared" si="304"/>
        <v>kiss="ska 525*"</v>
      </c>
      <c r="AA302" s="27" t="str">
        <f t="shared" si="304"/>
        <v>kiss="ska 525*"</v>
      </c>
      <c r="AB302" s="27" t="str">
        <f t="shared" si="304"/>
        <v>kiss="ska 525*"</v>
      </c>
      <c r="AC302" s="27" t="str">
        <f t="shared" si="304"/>
        <v>kiss="ska 525*"</v>
      </c>
      <c r="AD302" s="27" t="str">
        <f t="shared" si="304"/>
        <v>kiss="ska 525*"</v>
      </c>
      <c r="AE302" s="27" t="str">
        <f t="shared" si="304"/>
        <v>kiss="ska 525*"</v>
      </c>
      <c r="AF302" s="27" t="str">
        <f t="shared" si="304"/>
        <v>kiss="ska 525*"</v>
      </c>
      <c r="AG302" s="27" t="str">
        <f t="shared" si="304"/>
        <v>kiss="ska 525*"</v>
      </c>
      <c r="AH302" s="27" t="str">
        <f t="shared" si="304"/>
        <v>#N/A</v>
      </c>
      <c r="AI302" s="27" t="str">
        <f t="shared" si="304"/>
        <v>#N/A</v>
      </c>
      <c r="AJ302" s="27" t="str">
        <f t="shared" si="304"/>
        <v>#N/A</v>
      </c>
      <c r="AK302" s="27" t="str">
        <f t="shared" si="304"/>
        <v>#N/A</v>
      </c>
      <c r="AL302" s="27" t="s">
        <v>5923</v>
      </c>
    </row>
    <row r="303" ht="12.0" customHeight="1">
      <c r="A303" s="20" t="s">
        <v>1858</v>
      </c>
      <c r="B303" s="19" t="str">
        <f>VLOOKUP(A303,SUB!A:B,2,FALSE)</f>
        <v>327.5</v>
      </c>
      <c r="C303" s="19" t="str">
        <f t="shared" si="3"/>
        <v>327.5</v>
      </c>
      <c r="D303" s="19" t="str">
        <f t="shared" si="9"/>
        <v>327.X</v>
      </c>
      <c r="E303" s="19" t="str">
        <f t="shared" si="5"/>
        <v/>
      </c>
      <c r="F303" s="19" t="str">
        <f t="shared" si="6"/>
        <v>TRUE</v>
      </c>
      <c r="G303" s="19" t="str">
        <f t="shared" si="7"/>
        <v>0</v>
      </c>
      <c r="H303" s="20" t="s">
        <v>1858</v>
      </c>
      <c r="I303" s="20" t="s">
        <v>5922</v>
      </c>
      <c r="K303" s="20" t="s">
        <v>206</v>
      </c>
      <c r="L303" s="20" t="s">
        <v>206</v>
      </c>
      <c r="M303" s="20" t="s">
        <v>206</v>
      </c>
      <c r="N303" s="20" t="s">
        <v>206</v>
      </c>
      <c r="O303" s="20" t="s">
        <v>206</v>
      </c>
      <c r="P303" s="20" t="s">
        <v>206</v>
      </c>
      <c r="Q303" s="20" t="s">
        <v>206</v>
      </c>
      <c r="R303" s="20" t="s">
        <v>206</v>
      </c>
      <c r="S303" s="20" t="s">
        <v>206</v>
      </c>
      <c r="X303" s="27" t="str">
        <f t="shared" ref="X303:AK303" si="305">"kiss=""" &amp; JOIN(""" or kiss=""", FILTER($I:$I,$A:$A=$A303,J:J="1")) &amp; """"</f>
        <v>kiss="wir 455.200"</v>
      </c>
      <c r="Y303" s="27" t="str">
        <f t="shared" si="305"/>
        <v>kiss="ska 525*" or kiss="pol 854*" or kiss="pol 895*" or kiss="wir 455.200"</v>
      </c>
      <c r="Z303" s="27" t="str">
        <f t="shared" si="305"/>
        <v>kiss="ska 525*" or kiss="ska 672*" or kiss="pol 854*" or kiss="pol 895*" or kiss="wir 455.200" or kiss="wir 887"</v>
      </c>
      <c r="AA303" s="27" t="str">
        <f t="shared" si="305"/>
        <v>kiss="ska 525*" or kiss="ska 672*" or kiss="pol 854*" or kiss="pol 895*" or kiss="wir 455.200" or kiss="wir 887"</v>
      </c>
      <c r="AB303" s="27" t="str">
        <f t="shared" si="305"/>
        <v>kiss="ska 525*" or kiss="ska 672*" or kiss="pol 854*" or kiss="pol 895*" or kiss="wir 455.200" or kiss="wir 887"</v>
      </c>
      <c r="AC303" s="27" t="str">
        <f t="shared" si="305"/>
        <v>kiss="ska 525*" or kiss="ska 672*" or kiss="pol 854*" or kiss="pol 895*" or kiss="wir 455.200" or kiss="wir 887"</v>
      </c>
      <c r="AD303" s="27" t="str">
        <f t="shared" si="305"/>
        <v>kiss="ska 525*" or kiss="ska 672*" or kiss="pol 854*" or kiss="pol 895*" or kiss="wir 455.200" or kiss="wir 887"</v>
      </c>
      <c r="AE303" s="27" t="str">
        <f t="shared" si="305"/>
        <v>kiss="ska 525*" or kiss="ska 672*" or kiss="pol 854*" or kiss="pol 895*" or kiss="wir 455.200" or kiss="wir 887"</v>
      </c>
      <c r="AF303" s="27" t="str">
        <f t="shared" si="305"/>
        <v>kiss="ska 525*" or kiss="ska 672*" or kiss="pol 854*" or kiss="pol 895*" or kiss="wir 455.200" or kiss="wir 887"</v>
      </c>
      <c r="AG303" s="27" t="str">
        <f t="shared" si="305"/>
        <v>kiss="ska 525*" or kiss="ska 672*" or kiss="pol 854*" or kiss="pol 895*" or kiss="wir 455.200" or kiss="wir 887"</v>
      </c>
      <c r="AH303" s="27" t="str">
        <f t="shared" si="305"/>
        <v>#N/A</v>
      </c>
      <c r="AI303" s="27" t="str">
        <f t="shared" si="305"/>
        <v>#N/A</v>
      </c>
      <c r="AJ303" s="27" t="str">
        <f t="shared" si="305"/>
        <v>#N/A</v>
      </c>
      <c r="AK303" s="27" t="str">
        <f t="shared" si="305"/>
        <v>#N/A</v>
      </c>
      <c r="AL303" s="27" t="s">
        <v>5924</v>
      </c>
    </row>
    <row r="304" ht="12.0" customHeight="1">
      <c r="A304" s="20" t="s">
        <v>1858</v>
      </c>
      <c r="B304" s="19" t="str">
        <f>VLOOKUP(A304,SUB!A:B,2,FALSE)</f>
        <v>327.5</v>
      </c>
      <c r="C304" s="19" t="str">
        <f t="shared" si="3"/>
        <v>327.5</v>
      </c>
      <c r="D304" s="19" t="str">
        <f t="shared" si="9"/>
        <v>327.X</v>
      </c>
      <c r="E304" s="19" t="str">
        <f t="shared" si="5"/>
        <v/>
      </c>
      <c r="F304" s="19" t="str">
        <f t="shared" si="6"/>
        <v>TRUE</v>
      </c>
      <c r="G304" s="19" t="str">
        <f t="shared" si="7"/>
        <v>0</v>
      </c>
      <c r="H304" s="20" t="s">
        <v>1858</v>
      </c>
      <c r="I304" s="20" t="s">
        <v>5925</v>
      </c>
      <c r="L304" s="20" t="s">
        <v>206</v>
      </c>
      <c r="M304" s="20" t="s">
        <v>206</v>
      </c>
      <c r="N304" s="20" t="s">
        <v>206</v>
      </c>
      <c r="O304" s="20" t="s">
        <v>206</v>
      </c>
      <c r="P304" s="20" t="s">
        <v>206</v>
      </c>
      <c r="Q304" s="20" t="s">
        <v>206</v>
      </c>
      <c r="R304" s="20" t="s">
        <v>206</v>
      </c>
      <c r="S304" s="20" t="s">
        <v>206</v>
      </c>
      <c r="X304" s="27" t="str">
        <f t="shared" ref="X304:AK304" si="306">"kiss=""" &amp; JOIN(""" or kiss=""", FILTER($I:$I,$A:$A=$A304,J:J="1")) &amp; """"</f>
        <v>kiss="wir 455.200"</v>
      </c>
      <c r="Y304" s="27" t="str">
        <f t="shared" si="306"/>
        <v>kiss="ska 525*" or kiss="pol 854*" or kiss="pol 895*" or kiss="wir 455.200"</v>
      </c>
      <c r="Z304" s="27" t="str">
        <f t="shared" si="306"/>
        <v>kiss="ska 525*" or kiss="ska 672*" or kiss="pol 854*" or kiss="pol 895*" or kiss="wir 455.200" or kiss="wir 887"</v>
      </c>
      <c r="AA304" s="27" t="str">
        <f t="shared" si="306"/>
        <v>kiss="ska 525*" or kiss="ska 672*" or kiss="pol 854*" or kiss="pol 895*" or kiss="wir 455.200" or kiss="wir 887"</v>
      </c>
      <c r="AB304" s="27" t="str">
        <f t="shared" si="306"/>
        <v>kiss="ska 525*" or kiss="ska 672*" or kiss="pol 854*" or kiss="pol 895*" or kiss="wir 455.200" or kiss="wir 887"</v>
      </c>
      <c r="AC304" s="27" t="str">
        <f t="shared" si="306"/>
        <v>kiss="ska 525*" or kiss="ska 672*" or kiss="pol 854*" or kiss="pol 895*" or kiss="wir 455.200" or kiss="wir 887"</v>
      </c>
      <c r="AD304" s="27" t="str">
        <f t="shared" si="306"/>
        <v>kiss="ska 525*" or kiss="ska 672*" or kiss="pol 854*" or kiss="pol 895*" or kiss="wir 455.200" or kiss="wir 887"</v>
      </c>
      <c r="AE304" s="27" t="str">
        <f t="shared" si="306"/>
        <v>kiss="ska 525*" or kiss="ska 672*" or kiss="pol 854*" or kiss="pol 895*" or kiss="wir 455.200" or kiss="wir 887"</v>
      </c>
      <c r="AF304" s="27" t="str">
        <f t="shared" si="306"/>
        <v>kiss="ska 525*" or kiss="ska 672*" or kiss="pol 854*" or kiss="pol 895*" or kiss="wir 455.200" or kiss="wir 887"</v>
      </c>
      <c r="AG304" s="27" t="str">
        <f t="shared" si="306"/>
        <v>kiss="ska 525*" or kiss="ska 672*" or kiss="pol 854*" or kiss="pol 895*" or kiss="wir 455.200" or kiss="wir 887"</v>
      </c>
      <c r="AH304" s="27" t="str">
        <f t="shared" si="306"/>
        <v>#N/A</v>
      </c>
      <c r="AI304" s="27" t="str">
        <f t="shared" si="306"/>
        <v>#N/A</v>
      </c>
      <c r="AJ304" s="27" t="str">
        <f t="shared" si="306"/>
        <v>#N/A</v>
      </c>
      <c r="AK304" s="27" t="str">
        <f t="shared" si="306"/>
        <v>#N/A</v>
      </c>
      <c r="AL304" s="27" t="s">
        <v>5924</v>
      </c>
    </row>
    <row r="305" ht="12.0" customHeight="1">
      <c r="A305" s="20" t="s">
        <v>1858</v>
      </c>
      <c r="B305" s="19" t="str">
        <f>VLOOKUP(A305,SUB!A:B,2,FALSE)</f>
        <v>327.5</v>
      </c>
      <c r="C305" s="19" t="str">
        <f t="shared" si="3"/>
        <v>327.5</v>
      </c>
      <c r="D305" s="19" t="str">
        <f t="shared" si="9"/>
        <v>327.X</v>
      </c>
      <c r="E305" s="19" t="str">
        <f t="shared" si="5"/>
        <v/>
      </c>
      <c r="F305" s="19" t="str">
        <f t="shared" si="6"/>
        <v>TRUE</v>
      </c>
      <c r="G305" s="19" t="str">
        <f t="shared" si="7"/>
        <v>0</v>
      </c>
      <c r="H305" s="20" t="s">
        <v>1858</v>
      </c>
      <c r="I305" s="20" t="s">
        <v>5926</v>
      </c>
      <c r="K305" s="20" t="s">
        <v>206</v>
      </c>
      <c r="L305" s="20" t="s">
        <v>206</v>
      </c>
      <c r="M305" s="20" t="s">
        <v>206</v>
      </c>
      <c r="N305" s="20" t="s">
        <v>206</v>
      </c>
      <c r="O305" s="20" t="s">
        <v>206</v>
      </c>
      <c r="P305" s="20" t="s">
        <v>206</v>
      </c>
      <c r="Q305" s="20" t="s">
        <v>206</v>
      </c>
      <c r="R305" s="20" t="s">
        <v>206</v>
      </c>
      <c r="S305" s="20" t="s">
        <v>206</v>
      </c>
      <c r="X305" s="27" t="str">
        <f t="shared" ref="X305:AK305" si="307">"kiss=""" &amp; JOIN(""" or kiss=""", FILTER($I:$I,$A:$A=$A305,J:J="1")) &amp; """"</f>
        <v>kiss="wir 455.200"</v>
      </c>
      <c r="Y305" s="27" t="str">
        <f t="shared" si="307"/>
        <v>kiss="ska 525*" or kiss="pol 854*" or kiss="pol 895*" or kiss="wir 455.200"</v>
      </c>
      <c r="Z305" s="27" t="str">
        <f t="shared" si="307"/>
        <v>kiss="ska 525*" or kiss="ska 672*" or kiss="pol 854*" or kiss="pol 895*" or kiss="wir 455.200" or kiss="wir 887"</v>
      </c>
      <c r="AA305" s="27" t="str">
        <f t="shared" si="307"/>
        <v>kiss="ska 525*" or kiss="ska 672*" or kiss="pol 854*" or kiss="pol 895*" or kiss="wir 455.200" or kiss="wir 887"</v>
      </c>
      <c r="AB305" s="27" t="str">
        <f t="shared" si="307"/>
        <v>kiss="ska 525*" or kiss="ska 672*" or kiss="pol 854*" or kiss="pol 895*" or kiss="wir 455.200" or kiss="wir 887"</v>
      </c>
      <c r="AC305" s="27" t="str">
        <f t="shared" si="307"/>
        <v>kiss="ska 525*" or kiss="ska 672*" or kiss="pol 854*" or kiss="pol 895*" or kiss="wir 455.200" or kiss="wir 887"</v>
      </c>
      <c r="AD305" s="27" t="str">
        <f t="shared" si="307"/>
        <v>kiss="ska 525*" or kiss="ska 672*" or kiss="pol 854*" or kiss="pol 895*" or kiss="wir 455.200" or kiss="wir 887"</v>
      </c>
      <c r="AE305" s="27" t="str">
        <f t="shared" si="307"/>
        <v>kiss="ska 525*" or kiss="ska 672*" or kiss="pol 854*" or kiss="pol 895*" or kiss="wir 455.200" or kiss="wir 887"</v>
      </c>
      <c r="AF305" s="27" t="str">
        <f t="shared" si="307"/>
        <v>kiss="ska 525*" or kiss="ska 672*" or kiss="pol 854*" or kiss="pol 895*" or kiss="wir 455.200" or kiss="wir 887"</v>
      </c>
      <c r="AG305" s="27" t="str">
        <f t="shared" si="307"/>
        <v>kiss="ska 525*" or kiss="ska 672*" or kiss="pol 854*" or kiss="pol 895*" or kiss="wir 455.200" or kiss="wir 887"</v>
      </c>
      <c r="AH305" s="27" t="str">
        <f t="shared" si="307"/>
        <v>#N/A</v>
      </c>
      <c r="AI305" s="27" t="str">
        <f t="shared" si="307"/>
        <v>#N/A</v>
      </c>
      <c r="AJ305" s="27" t="str">
        <f t="shared" si="307"/>
        <v>#N/A</v>
      </c>
      <c r="AK305" s="27" t="str">
        <f t="shared" si="307"/>
        <v>#N/A</v>
      </c>
      <c r="AL305" s="27" t="s">
        <v>5924</v>
      </c>
    </row>
    <row r="306" ht="12.0" customHeight="1">
      <c r="A306" s="20" t="s">
        <v>1858</v>
      </c>
      <c r="B306" s="19" t="str">
        <f>VLOOKUP(A306,SUB!A:B,2,FALSE)</f>
        <v>327.5</v>
      </c>
      <c r="C306" s="19" t="str">
        <f t="shared" si="3"/>
        <v>327.5</v>
      </c>
      <c r="D306" s="19" t="str">
        <f t="shared" si="9"/>
        <v>327.X</v>
      </c>
      <c r="E306" s="19" t="str">
        <f t="shared" si="5"/>
        <v/>
      </c>
      <c r="F306" s="19" t="str">
        <f t="shared" si="6"/>
        <v>TRUE</v>
      </c>
      <c r="G306" s="19" t="str">
        <f t="shared" si="7"/>
        <v>0</v>
      </c>
      <c r="H306" s="20" t="s">
        <v>1858</v>
      </c>
      <c r="I306" s="20" t="s">
        <v>5927</v>
      </c>
      <c r="K306" s="20" t="s">
        <v>206</v>
      </c>
      <c r="L306" s="20" t="s">
        <v>206</v>
      </c>
      <c r="M306" s="20" t="s">
        <v>206</v>
      </c>
      <c r="N306" s="20" t="s">
        <v>206</v>
      </c>
      <c r="O306" s="20" t="s">
        <v>206</v>
      </c>
      <c r="P306" s="20" t="s">
        <v>206</v>
      </c>
      <c r="Q306" s="20" t="s">
        <v>206</v>
      </c>
      <c r="R306" s="20" t="s">
        <v>206</v>
      </c>
      <c r="S306" s="20" t="s">
        <v>206</v>
      </c>
      <c r="X306" s="27" t="str">
        <f t="shared" ref="X306:AK306" si="308">"kiss=""" &amp; JOIN(""" or kiss=""", FILTER($I:$I,$A:$A=$A306,J:J="1")) &amp; """"</f>
        <v>kiss="wir 455.200"</v>
      </c>
      <c r="Y306" s="27" t="str">
        <f t="shared" si="308"/>
        <v>kiss="ska 525*" or kiss="pol 854*" or kiss="pol 895*" or kiss="wir 455.200"</v>
      </c>
      <c r="Z306" s="27" t="str">
        <f t="shared" si="308"/>
        <v>kiss="ska 525*" or kiss="ska 672*" or kiss="pol 854*" or kiss="pol 895*" or kiss="wir 455.200" or kiss="wir 887"</v>
      </c>
      <c r="AA306" s="27" t="str">
        <f t="shared" si="308"/>
        <v>kiss="ska 525*" or kiss="ska 672*" or kiss="pol 854*" or kiss="pol 895*" or kiss="wir 455.200" or kiss="wir 887"</v>
      </c>
      <c r="AB306" s="27" t="str">
        <f t="shared" si="308"/>
        <v>kiss="ska 525*" or kiss="ska 672*" or kiss="pol 854*" or kiss="pol 895*" or kiss="wir 455.200" or kiss="wir 887"</v>
      </c>
      <c r="AC306" s="27" t="str">
        <f t="shared" si="308"/>
        <v>kiss="ska 525*" or kiss="ska 672*" or kiss="pol 854*" or kiss="pol 895*" or kiss="wir 455.200" or kiss="wir 887"</v>
      </c>
      <c r="AD306" s="27" t="str">
        <f t="shared" si="308"/>
        <v>kiss="ska 525*" or kiss="ska 672*" or kiss="pol 854*" or kiss="pol 895*" or kiss="wir 455.200" or kiss="wir 887"</v>
      </c>
      <c r="AE306" s="27" t="str">
        <f t="shared" si="308"/>
        <v>kiss="ska 525*" or kiss="ska 672*" or kiss="pol 854*" or kiss="pol 895*" or kiss="wir 455.200" or kiss="wir 887"</v>
      </c>
      <c r="AF306" s="27" t="str">
        <f t="shared" si="308"/>
        <v>kiss="ska 525*" or kiss="ska 672*" or kiss="pol 854*" or kiss="pol 895*" or kiss="wir 455.200" or kiss="wir 887"</v>
      </c>
      <c r="AG306" s="27" t="str">
        <f t="shared" si="308"/>
        <v>kiss="ska 525*" or kiss="ska 672*" or kiss="pol 854*" or kiss="pol 895*" or kiss="wir 455.200" or kiss="wir 887"</v>
      </c>
      <c r="AH306" s="27" t="str">
        <f t="shared" si="308"/>
        <v>#N/A</v>
      </c>
      <c r="AI306" s="27" t="str">
        <f t="shared" si="308"/>
        <v>#N/A</v>
      </c>
      <c r="AJ306" s="27" t="str">
        <f t="shared" si="308"/>
        <v>#N/A</v>
      </c>
      <c r="AK306" s="27" t="str">
        <f t="shared" si="308"/>
        <v>#N/A</v>
      </c>
      <c r="AL306" s="27" t="s">
        <v>5924</v>
      </c>
    </row>
    <row r="307" ht="12.0" customHeight="1">
      <c r="A307" s="20" t="s">
        <v>1858</v>
      </c>
      <c r="B307" s="19" t="str">
        <f>VLOOKUP(A307,SUB!A:B,2,FALSE)</f>
        <v>327.5</v>
      </c>
      <c r="C307" s="19" t="str">
        <f t="shared" si="3"/>
        <v>327.5</v>
      </c>
      <c r="D307" s="19" t="str">
        <f t="shared" si="9"/>
        <v>327.X</v>
      </c>
      <c r="E307" s="19" t="str">
        <f t="shared" si="5"/>
        <v/>
      </c>
      <c r="F307" s="19" t="str">
        <f t="shared" si="6"/>
        <v>TRUE</v>
      </c>
      <c r="G307" s="19" t="str">
        <f t="shared" si="7"/>
        <v>0</v>
      </c>
      <c r="H307" s="20" t="s">
        <v>1858</v>
      </c>
      <c r="I307" s="20" t="s">
        <v>5929</v>
      </c>
      <c r="J307" s="20" t="s">
        <v>206</v>
      </c>
      <c r="K307" s="20" t="s">
        <v>206</v>
      </c>
      <c r="L307" s="20" t="s">
        <v>206</v>
      </c>
      <c r="M307" s="20" t="s">
        <v>206</v>
      </c>
      <c r="N307" s="20" t="s">
        <v>206</v>
      </c>
      <c r="O307" s="20" t="s">
        <v>206</v>
      </c>
      <c r="P307" s="20" t="s">
        <v>206</v>
      </c>
      <c r="Q307" s="20" t="s">
        <v>206</v>
      </c>
      <c r="R307" s="20" t="s">
        <v>206</v>
      </c>
      <c r="S307" s="20" t="s">
        <v>206</v>
      </c>
      <c r="X307" s="27" t="str">
        <f t="shared" ref="X307:AK307" si="309">"kiss=""" &amp; JOIN(""" or kiss=""", FILTER($I:$I,$A:$A=$A307,J:J="1")) &amp; """"</f>
        <v>kiss="wir 455.200"</v>
      </c>
      <c r="Y307" s="27" t="str">
        <f t="shared" si="309"/>
        <v>kiss="ska 525*" or kiss="pol 854*" or kiss="pol 895*" or kiss="wir 455.200"</v>
      </c>
      <c r="Z307" s="27" t="str">
        <f t="shared" si="309"/>
        <v>kiss="ska 525*" or kiss="ska 672*" or kiss="pol 854*" or kiss="pol 895*" or kiss="wir 455.200" or kiss="wir 887"</v>
      </c>
      <c r="AA307" s="27" t="str">
        <f t="shared" si="309"/>
        <v>kiss="ska 525*" or kiss="ska 672*" or kiss="pol 854*" or kiss="pol 895*" or kiss="wir 455.200" or kiss="wir 887"</v>
      </c>
      <c r="AB307" s="27" t="str">
        <f t="shared" si="309"/>
        <v>kiss="ska 525*" or kiss="ska 672*" or kiss="pol 854*" or kiss="pol 895*" or kiss="wir 455.200" or kiss="wir 887"</v>
      </c>
      <c r="AC307" s="27" t="str">
        <f t="shared" si="309"/>
        <v>kiss="ska 525*" or kiss="ska 672*" or kiss="pol 854*" or kiss="pol 895*" or kiss="wir 455.200" or kiss="wir 887"</v>
      </c>
      <c r="AD307" s="27" t="str">
        <f t="shared" si="309"/>
        <v>kiss="ska 525*" or kiss="ska 672*" or kiss="pol 854*" or kiss="pol 895*" or kiss="wir 455.200" or kiss="wir 887"</v>
      </c>
      <c r="AE307" s="27" t="str">
        <f t="shared" si="309"/>
        <v>kiss="ska 525*" or kiss="ska 672*" or kiss="pol 854*" or kiss="pol 895*" or kiss="wir 455.200" or kiss="wir 887"</v>
      </c>
      <c r="AF307" s="27" t="str">
        <f t="shared" si="309"/>
        <v>kiss="ska 525*" or kiss="ska 672*" or kiss="pol 854*" or kiss="pol 895*" or kiss="wir 455.200" or kiss="wir 887"</v>
      </c>
      <c r="AG307" s="27" t="str">
        <f t="shared" si="309"/>
        <v>kiss="ska 525*" or kiss="ska 672*" or kiss="pol 854*" or kiss="pol 895*" or kiss="wir 455.200" or kiss="wir 887"</v>
      </c>
      <c r="AH307" s="27" t="str">
        <f t="shared" si="309"/>
        <v>#N/A</v>
      </c>
      <c r="AI307" s="27" t="str">
        <f t="shared" si="309"/>
        <v>#N/A</v>
      </c>
      <c r="AJ307" s="27" t="str">
        <f t="shared" si="309"/>
        <v>#N/A</v>
      </c>
      <c r="AK307" s="27" t="str">
        <f t="shared" si="309"/>
        <v>#N/A</v>
      </c>
      <c r="AL307" s="27" t="s">
        <v>5924</v>
      </c>
    </row>
    <row r="308" ht="12.0" customHeight="1">
      <c r="A308" s="20" t="s">
        <v>1858</v>
      </c>
      <c r="B308" s="19" t="str">
        <f>VLOOKUP(A308,SUB!A:B,2,FALSE)</f>
        <v>327.5</v>
      </c>
      <c r="C308" s="19" t="str">
        <f t="shared" si="3"/>
        <v>327.5</v>
      </c>
      <c r="D308" s="19" t="str">
        <f t="shared" si="9"/>
        <v>327.X</v>
      </c>
      <c r="E308" s="19" t="str">
        <f t="shared" si="5"/>
        <v/>
      </c>
      <c r="F308" s="19" t="str">
        <f t="shared" si="6"/>
        <v>TRUE</v>
      </c>
      <c r="G308" s="19" t="str">
        <f t="shared" si="7"/>
        <v>0</v>
      </c>
      <c r="H308" s="20" t="s">
        <v>1858</v>
      </c>
      <c r="I308" s="20" t="s">
        <v>5930</v>
      </c>
      <c r="L308" s="20" t="s">
        <v>206</v>
      </c>
      <c r="M308" s="20" t="s">
        <v>206</v>
      </c>
      <c r="N308" s="20" t="s">
        <v>206</v>
      </c>
      <c r="O308" s="20" t="s">
        <v>206</v>
      </c>
      <c r="P308" s="20" t="s">
        <v>206</v>
      </c>
      <c r="Q308" s="20" t="s">
        <v>206</v>
      </c>
      <c r="R308" s="20" t="s">
        <v>206</v>
      </c>
      <c r="S308" s="20" t="s">
        <v>206</v>
      </c>
      <c r="X308" s="27" t="str">
        <f t="shared" ref="X308:AK308" si="310">"kiss=""" &amp; JOIN(""" or kiss=""", FILTER($I:$I,$A:$A=$A308,J:J="1")) &amp; """"</f>
        <v>kiss="wir 455.200"</v>
      </c>
      <c r="Y308" s="27" t="str">
        <f t="shared" si="310"/>
        <v>kiss="ska 525*" or kiss="pol 854*" or kiss="pol 895*" or kiss="wir 455.200"</v>
      </c>
      <c r="Z308" s="27" t="str">
        <f t="shared" si="310"/>
        <v>kiss="ska 525*" or kiss="ska 672*" or kiss="pol 854*" or kiss="pol 895*" or kiss="wir 455.200" or kiss="wir 887"</v>
      </c>
      <c r="AA308" s="27" t="str">
        <f t="shared" si="310"/>
        <v>kiss="ska 525*" or kiss="ska 672*" or kiss="pol 854*" or kiss="pol 895*" or kiss="wir 455.200" or kiss="wir 887"</v>
      </c>
      <c r="AB308" s="27" t="str">
        <f t="shared" si="310"/>
        <v>kiss="ska 525*" or kiss="ska 672*" or kiss="pol 854*" or kiss="pol 895*" or kiss="wir 455.200" or kiss="wir 887"</v>
      </c>
      <c r="AC308" s="27" t="str">
        <f t="shared" si="310"/>
        <v>kiss="ska 525*" or kiss="ska 672*" or kiss="pol 854*" or kiss="pol 895*" or kiss="wir 455.200" or kiss="wir 887"</v>
      </c>
      <c r="AD308" s="27" t="str">
        <f t="shared" si="310"/>
        <v>kiss="ska 525*" or kiss="ska 672*" or kiss="pol 854*" or kiss="pol 895*" or kiss="wir 455.200" or kiss="wir 887"</v>
      </c>
      <c r="AE308" s="27" t="str">
        <f t="shared" si="310"/>
        <v>kiss="ska 525*" or kiss="ska 672*" or kiss="pol 854*" or kiss="pol 895*" or kiss="wir 455.200" or kiss="wir 887"</v>
      </c>
      <c r="AF308" s="27" t="str">
        <f t="shared" si="310"/>
        <v>kiss="ska 525*" or kiss="ska 672*" or kiss="pol 854*" or kiss="pol 895*" or kiss="wir 455.200" or kiss="wir 887"</v>
      </c>
      <c r="AG308" s="27" t="str">
        <f t="shared" si="310"/>
        <v>kiss="ska 525*" or kiss="ska 672*" or kiss="pol 854*" or kiss="pol 895*" or kiss="wir 455.200" or kiss="wir 887"</v>
      </c>
      <c r="AH308" s="27" t="str">
        <f t="shared" si="310"/>
        <v>#N/A</v>
      </c>
      <c r="AI308" s="27" t="str">
        <f t="shared" si="310"/>
        <v>#N/A</v>
      </c>
      <c r="AJ308" s="27" t="str">
        <f t="shared" si="310"/>
        <v>#N/A</v>
      </c>
      <c r="AK308" s="27" t="str">
        <f t="shared" si="310"/>
        <v>#N/A</v>
      </c>
      <c r="AL308" s="27" t="s">
        <v>5924</v>
      </c>
    </row>
    <row r="309" ht="12.0" customHeight="1">
      <c r="A309" s="20" t="s">
        <v>1906</v>
      </c>
      <c r="B309" s="19" t="str">
        <f>VLOOKUP(A309,SUB!A:B,2,FALSE)</f>
        <v>330.1</v>
      </c>
      <c r="C309" s="19" t="str">
        <f t="shared" si="3"/>
        <v>330.1</v>
      </c>
      <c r="D309" s="19" t="str">
        <f t="shared" si="9"/>
        <v>330.X</v>
      </c>
      <c r="E309" s="19" t="str">
        <f t="shared" si="5"/>
        <v/>
      </c>
      <c r="F309" s="19" t="str">
        <f t="shared" si="6"/>
        <v>TRUE</v>
      </c>
      <c r="G309" s="19" t="str">
        <f t="shared" si="7"/>
        <v>0</v>
      </c>
      <c r="H309" s="20" t="s">
        <v>1945</v>
      </c>
      <c r="I309" s="20" t="s">
        <v>5931</v>
      </c>
      <c r="K309" s="20" t="s">
        <v>206</v>
      </c>
      <c r="L309" s="20" t="s">
        <v>206</v>
      </c>
      <c r="M309" s="20" t="s">
        <v>206</v>
      </c>
      <c r="N309" s="20" t="s">
        <v>206</v>
      </c>
      <c r="O309" s="20" t="s">
        <v>206</v>
      </c>
      <c r="P309" s="20" t="s">
        <v>206</v>
      </c>
      <c r="Q309" s="20" t="s">
        <v>206</v>
      </c>
      <c r="R309" s="20" t="s">
        <v>206</v>
      </c>
      <c r="X309" s="27" t="str">
        <f t="shared" ref="X309:AK309" si="311">"kiss=""" &amp; JOIN(""" or kiss=""", FILTER($I:$I,$A:$A=$A309,J:J="1")) &amp; """"</f>
        <v>#N/A</v>
      </c>
      <c r="Y309" s="27" t="str">
        <f t="shared" si="311"/>
        <v>kiss="ska 185.100" or kiss="ska 185.200" or kiss="ska 196*" or kiss="ska 198*"</v>
      </c>
      <c r="Z309" s="27" t="str">
        <f t="shared" si="311"/>
        <v>kiss="ska 185.100" or kiss="ska 185.200" or kiss="ska 196*" or kiss="ska 198*"</v>
      </c>
      <c r="AA309" s="27" t="str">
        <f t="shared" si="311"/>
        <v>kiss="ska 185.100" or kiss="ska 185.200" or kiss="ska 196*" or kiss="ska 198*"</v>
      </c>
      <c r="AB309" s="27" t="str">
        <f t="shared" si="311"/>
        <v>kiss="ska 185.100" or kiss="ska 185.200" or kiss="ska 196*" or kiss="ska 198*"</v>
      </c>
      <c r="AC309" s="27" t="str">
        <f t="shared" si="311"/>
        <v>kiss="ska 185.100" or kiss="ska 185.200" or kiss="ska 196*" or kiss="ska 198*"</v>
      </c>
      <c r="AD309" s="27" t="str">
        <f t="shared" si="311"/>
        <v>kiss="ska 185.100" or kiss="ska 185.200" or kiss="ska 196*" or kiss="ska 198*"</v>
      </c>
      <c r="AE309" s="27" t="str">
        <f t="shared" si="311"/>
        <v>kiss="ska 185.100" or kiss="ska 185.200" or kiss="ska 196*" or kiss="ska 198*"</v>
      </c>
      <c r="AF309" s="27" t="str">
        <f t="shared" si="311"/>
        <v>kiss="ska 185.100" or kiss="ska 185.200" or kiss="ska 196*" or kiss="ska 198*"</v>
      </c>
      <c r="AG309" s="27" t="str">
        <f t="shared" si="311"/>
        <v>#N/A</v>
      </c>
      <c r="AH309" s="27" t="str">
        <f t="shared" si="311"/>
        <v>#N/A</v>
      </c>
      <c r="AI309" s="27" t="str">
        <f t="shared" si="311"/>
        <v>#N/A</v>
      </c>
      <c r="AJ309" s="27" t="str">
        <f t="shared" si="311"/>
        <v>#N/A</v>
      </c>
      <c r="AK309" s="27" t="str">
        <f t="shared" si="311"/>
        <v>#N/A</v>
      </c>
      <c r="AL309" s="27" t="s">
        <v>5932</v>
      </c>
    </row>
    <row r="310" ht="12.0" customHeight="1">
      <c r="A310" s="20" t="s">
        <v>1906</v>
      </c>
      <c r="B310" s="19" t="str">
        <f>VLOOKUP(A310,SUB!A:B,2,FALSE)</f>
        <v>330.1</v>
      </c>
      <c r="C310" s="19" t="str">
        <f t="shared" si="3"/>
        <v>330.1</v>
      </c>
      <c r="D310" s="19" t="str">
        <f t="shared" si="9"/>
        <v>330.X</v>
      </c>
      <c r="E310" s="19" t="str">
        <f t="shared" si="5"/>
        <v/>
      </c>
      <c r="F310" s="19" t="str">
        <f t="shared" si="6"/>
        <v>TRUE</v>
      </c>
      <c r="G310" s="19" t="str">
        <f t="shared" si="7"/>
        <v>0</v>
      </c>
      <c r="H310" s="20" t="s">
        <v>1945</v>
      </c>
      <c r="I310" s="20" t="s">
        <v>5933</v>
      </c>
      <c r="K310" s="20" t="s">
        <v>206</v>
      </c>
      <c r="L310" s="20" t="s">
        <v>206</v>
      </c>
      <c r="M310" s="20" t="s">
        <v>206</v>
      </c>
      <c r="N310" s="20" t="s">
        <v>206</v>
      </c>
      <c r="O310" s="20" t="s">
        <v>206</v>
      </c>
      <c r="P310" s="20" t="s">
        <v>206</v>
      </c>
      <c r="Q310" s="20" t="s">
        <v>206</v>
      </c>
      <c r="R310" s="20" t="s">
        <v>206</v>
      </c>
      <c r="X310" s="27" t="str">
        <f t="shared" ref="X310:AK310" si="312">"kiss=""" &amp; JOIN(""" or kiss=""", FILTER($I:$I,$A:$A=$A310,J:J="1")) &amp; """"</f>
        <v>#N/A</v>
      </c>
      <c r="Y310" s="27" t="str">
        <f t="shared" si="312"/>
        <v>kiss="ska 185.100" or kiss="ska 185.200" or kiss="ska 196*" or kiss="ska 198*"</v>
      </c>
      <c r="Z310" s="27" t="str">
        <f t="shared" si="312"/>
        <v>kiss="ska 185.100" or kiss="ska 185.200" or kiss="ska 196*" or kiss="ska 198*"</v>
      </c>
      <c r="AA310" s="27" t="str">
        <f t="shared" si="312"/>
        <v>kiss="ska 185.100" or kiss="ska 185.200" or kiss="ska 196*" or kiss="ska 198*"</v>
      </c>
      <c r="AB310" s="27" t="str">
        <f t="shared" si="312"/>
        <v>kiss="ska 185.100" or kiss="ska 185.200" or kiss="ska 196*" or kiss="ska 198*"</v>
      </c>
      <c r="AC310" s="27" t="str">
        <f t="shared" si="312"/>
        <v>kiss="ska 185.100" or kiss="ska 185.200" or kiss="ska 196*" or kiss="ska 198*"</v>
      </c>
      <c r="AD310" s="27" t="str">
        <f t="shared" si="312"/>
        <v>kiss="ska 185.100" or kiss="ska 185.200" or kiss="ska 196*" or kiss="ska 198*"</v>
      </c>
      <c r="AE310" s="27" t="str">
        <f t="shared" si="312"/>
        <v>kiss="ska 185.100" or kiss="ska 185.200" or kiss="ska 196*" or kiss="ska 198*"</v>
      </c>
      <c r="AF310" s="27" t="str">
        <f t="shared" si="312"/>
        <v>kiss="ska 185.100" or kiss="ska 185.200" or kiss="ska 196*" or kiss="ska 198*"</v>
      </c>
      <c r="AG310" s="27" t="str">
        <f t="shared" si="312"/>
        <v>#N/A</v>
      </c>
      <c r="AH310" s="27" t="str">
        <f t="shared" si="312"/>
        <v>#N/A</v>
      </c>
      <c r="AI310" s="27" t="str">
        <f t="shared" si="312"/>
        <v>#N/A</v>
      </c>
      <c r="AJ310" s="27" t="str">
        <f t="shared" si="312"/>
        <v>#N/A</v>
      </c>
      <c r="AK310" s="27" t="str">
        <f t="shared" si="312"/>
        <v>#N/A</v>
      </c>
      <c r="AL310" s="27" t="s">
        <v>5932</v>
      </c>
    </row>
    <row r="311" ht="12.0" customHeight="1">
      <c r="A311" s="20" t="s">
        <v>1906</v>
      </c>
      <c r="B311" s="19" t="str">
        <f>VLOOKUP(A311,SUB!A:B,2,FALSE)</f>
        <v>330.1</v>
      </c>
      <c r="C311" s="19" t="str">
        <f t="shared" si="3"/>
        <v>330.1</v>
      </c>
      <c r="D311" s="19" t="str">
        <f t="shared" si="9"/>
        <v>330.X</v>
      </c>
      <c r="E311" s="19" t="str">
        <f t="shared" si="5"/>
        <v/>
      </c>
      <c r="F311" s="19" t="str">
        <f t="shared" si="6"/>
        <v>TRUE</v>
      </c>
      <c r="G311" s="19" t="str">
        <f t="shared" si="7"/>
        <v>0</v>
      </c>
      <c r="H311" s="20" t="s">
        <v>1945</v>
      </c>
      <c r="I311" s="20" t="s">
        <v>5934</v>
      </c>
      <c r="K311" s="20" t="s">
        <v>206</v>
      </c>
      <c r="L311" s="20" t="s">
        <v>206</v>
      </c>
      <c r="M311" s="20" t="s">
        <v>206</v>
      </c>
      <c r="N311" s="20" t="s">
        <v>206</v>
      </c>
      <c r="O311" s="20" t="s">
        <v>206</v>
      </c>
      <c r="P311" s="20" t="s">
        <v>206</v>
      </c>
      <c r="Q311" s="20" t="s">
        <v>206</v>
      </c>
      <c r="R311" s="20" t="s">
        <v>206</v>
      </c>
      <c r="X311" s="27" t="str">
        <f t="shared" ref="X311:AK311" si="313">"kiss=""" &amp; JOIN(""" or kiss=""", FILTER($I:$I,$A:$A=$A311,J:J="1")) &amp; """"</f>
        <v>#N/A</v>
      </c>
      <c r="Y311" s="27" t="str">
        <f t="shared" si="313"/>
        <v>kiss="ska 185.100" or kiss="ska 185.200" or kiss="ska 196*" or kiss="ska 198*"</v>
      </c>
      <c r="Z311" s="27" t="str">
        <f t="shared" si="313"/>
        <v>kiss="ska 185.100" or kiss="ska 185.200" or kiss="ska 196*" or kiss="ska 198*"</v>
      </c>
      <c r="AA311" s="27" t="str">
        <f t="shared" si="313"/>
        <v>kiss="ska 185.100" or kiss="ska 185.200" or kiss="ska 196*" or kiss="ska 198*"</v>
      </c>
      <c r="AB311" s="27" t="str">
        <f t="shared" si="313"/>
        <v>kiss="ska 185.100" or kiss="ska 185.200" or kiss="ska 196*" or kiss="ska 198*"</v>
      </c>
      <c r="AC311" s="27" t="str">
        <f t="shared" si="313"/>
        <v>kiss="ska 185.100" or kiss="ska 185.200" or kiss="ska 196*" or kiss="ska 198*"</v>
      </c>
      <c r="AD311" s="27" t="str">
        <f t="shared" si="313"/>
        <v>kiss="ska 185.100" or kiss="ska 185.200" or kiss="ska 196*" or kiss="ska 198*"</v>
      </c>
      <c r="AE311" s="27" t="str">
        <f t="shared" si="313"/>
        <v>kiss="ska 185.100" or kiss="ska 185.200" or kiss="ska 196*" or kiss="ska 198*"</v>
      </c>
      <c r="AF311" s="27" t="str">
        <f t="shared" si="313"/>
        <v>kiss="ska 185.100" or kiss="ska 185.200" or kiss="ska 196*" or kiss="ska 198*"</v>
      </c>
      <c r="AG311" s="27" t="str">
        <f t="shared" si="313"/>
        <v>#N/A</v>
      </c>
      <c r="AH311" s="27" t="str">
        <f t="shared" si="313"/>
        <v>#N/A</v>
      </c>
      <c r="AI311" s="27" t="str">
        <f t="shared" si="313"/>
        <v>#N/A</v>
      </c>
      <c r="AJ311" s="27" t="str">
        <f t="shared" si="313"/>
        <v>#N/A</v>
      </c>
      <c r="AK311" s="27" t="str">
        <f t="shared" si="313"/>
        <v>#N/A</v>
      </c>
      <c r="AL311" s="27" t="s">
        <v>5932</v>
      </c>
    </row>
    <row r="312" ht="12.0" customHeight="1">
      <c r="A312" s="20" t="s">
        <v>1906</v>
      </c>
      <c r="B312" s="19" t="str">
        <f>VLOOKUP(A312,SUB!A:B,2,FALSE)</f>
        <v>330.1</v>
      </c>
      <c r="C312" s="19" t="str">
        <f t="shared" si="3"/>
        <v>330.1</v>
      </c>
      <c r="D312" s="19" t="str">
        <f t="shared" si="9"/>
        <v>330.X</v>
      </c>
      <c r="E312" s="19" t="str">
        <f t="shared" si="5"/>
        <v/>
      </c>
      <c r="F312" s="19" t="str">
        <f t="shared" si="6"/>
        <v>TRUE</v>
      </c>
      <c r="G312" s="19" t="str">
        <f t="shared" si="7"/>
        <v>0</v>
      </c>
      <c r="H312" s="20" t="s">
        <v>1945</v>
      </c>
      <c r="I312" s="20" t="s">
        <v>5935</v>
      </c>
      <c r="K312" s="20" t="s">
        <v>206</v>
      </c>
      <c r="L312" s="20" t="s">
        <v>206</v>
      </c>
      <c r="M312" s="20" t="s">
        <v>206</v>
      </c>
      <c r="N312" s="20" t="s">
        <v>206</v>
      </c>
      <c r="O312" s="20" t="s">
        <v>206</v>
      </c>
      <c r="P312" s="20" t="s">
        <v>206</v>
      </c>
      <c r="Q312" s="20" t="s">
        <v>206</v>
      </c>
      <c r="R312" s="20" t="s">
        <v>206</v>
      </c>
      <c r="X312" s="27" t="str">
        <f t="shared" ref="X312:AK312" si="314">"kiss=""" &amp; JOIN(""" or kiss=""", FILTER($I:$I,$A:$A=$A312,J:J="1")) &amp; """"</f>
        <v>#N/A</v>
      </c>
      <c r="Y312" s="27" t="str">
        <f t="shared" si="314"/>
        <v>kiss="ska 185.100" or kiss="ska 185.200" or kiss="ska 196*" or kiss="ska 198*"</v>
      </c>
      <c r="Z312" s="27" t="str">
        <f t="shared" si="314"/>
        <v>kiss="ska 185.100" or kiss="ska 185.200" or kiss="ska 196*" or kiss="ska 198*"</v>
      </c>
      <c r="AA312" s="27" t="str">
        <f t="shared" si="314"/>
        <v>kiss="ska 185.100" or kiss="ska 185.200" or kiss="ska 196*" or kiss="ska 198*"</v>
      </c>
      <c r="AB312" s="27" t="str">
        <f t="shared" si="314"/>
        <v>kiss="ska 185.100" or kiss="ska 185.200" or kiss="ska 196*" or kiss="ska 198*"</v>
      </c>
      <c r="AC312" s="27" t="str">
        <f t="shared" si="314"/>
        <v>kiss="ska 185.100" or kiss="ska 185.200" or kiss="ska 196*" or kiss="ska 198*"</v>
      </c>
      <c r="AD312" s="27" t="str">
        <f t="shared" si="314"/>
        <v>kiss="ska 185.100" or kiss="ska 185.200" or kiss="ska 196*" or kiss="ska 198*"</v>
      </c>
      <c r="AE312" s="27" t="str">
        <f t="shared" si="314"/>
        <v>kiss="ska 185.100" or kiss="ska 185.200" or kiss="ska 196*" or kiss="ska 198*"</v>
      </c>
      <c r="AF312" s="27" t="str">
        <f t="shared" si="314"/>
        <v>kiss="ska 185.100" or kiss="ska 185.200" or kiss="ska 196*" or kiss="ska 198*"</v>
      </c>
      <c r="AG312" s="27" t="str">
        <f t="shared" si="314"/>
        <v>#N/A</v>
      </c>
      <c r="AH312" s="27" t="str">
        <f t="shared" si="314"/>
        <v>#N/A</v>
      </c>
      <c r="AI312" s="27" t="str">
        <f t="shared" si="314"/>
        <v>#N/A</v>
      </c>
      <c r="AJ312" s="27" t="str">
        <f t="shared" si="314"/>
        <v>#N/A</v>
      </c>
      <c r="AK312" s="27" t="str">
        <f t="shared" si="314"/>
        <v>#N/A</v>
      </c>
      <c r="AL312" s="27" t="s">
        <v>5932</v>
      </c>
    </row>
    <row r="313" ht="12.0" customHeight="1">
      <c r="A313" s="20" t="s">
        <v>1911</v>
      </c>
      <c r="B313" s="19" t="str">
        <f>VLOOKUP(A313,SUB!A:B,2,FALSE)</f>
        <v>330.2</v>
      </c>
      <c r="C313" s="19" t="str">
        <f t="shared" si="3"/>
        <v>330.2</v>
      </c>
      <c r="D313" s="19" t="str">
        <f t="shared" si="9"/>
        <v>330.X</v>
      </c>
      <c r="E313" s="19" t="str">
        <f t="shared" si="5"/>
        <v/>
      </c>
      <c r="F313" s="19" t="str">
        <f t="shared" si="6"/>
        <v>TRUE</v>
      </c>
      <c r="G313" s="19" t="str">
        <f t="shared" si="7"/>
        <v>0</v>
      </c>
      <c r="H313" s="20" t="s">
        <v>1949</v>
      </c>
      <c r="I313" s="20" t="s">
        <v>5639</v>
      </c>
      <c r="J313" s="20" t="s">
        <v>206</v>
      </c>
      <c r="K313" s="20" t="s">
        <v>206</v>
      </c>
      <c r="L313" s="20" t="s">
        <v>206</v>
      </c>
      <c r="M313" s="20" t="s">
        <v>206</v>
      </c>
      <c r="N313" s="20" t="s">
        <v>206</v>
      </c>
      <c r="O313" s="20" t="s">
        <v>206</v>
      </c>
      <c r="P313" s="20" t="s">
        <v>206</v>
      </c>
      <c r="Q313" s="20" t="s">
        <v>206</v>
      </c>
      <c r="R313" s="20" t="s">
        <v>206</v>
      </c>
      <c r="S313" s="20" t="s">
        <v>206</v>
      </c>
      <c r="X313" s="27" t="str">
        <f t="shared" ref="X313:AK313" si="315">"kiss=""" &amp; JOIN(""" or kiss=""", FILTER($I:$I,$A:$A=$A313,J:J="1")) &amp; """"</f>
        <v>kiss="ska 305*"</v>
      </c>
      <c r="Y313" s="27" t="str">
        <f t="shared" si="315"/>
        <v>kiss="ska 305*" or kiss="ska 308*"</v>
      </c>
      <c r="Z313" s="27" t="str">
        <f t="shared" si="315"/>
        <v>kiss="ska 305*" or kiss="ska 308*"</v>
      </c>
      <c r="AA313" s="27" t="str">
        <f t="shared" si="315"/>
        <v>kiss="ska 305*" or kiss="ska 308*"</v>
      </c>
      <c r="AB313" s="27" t="str">
        <f t="shared" si="315"/>
        <v>kiss="ska 305*" or kiss="ska 308*"</v>
      </c>
      <c r="AC313" s="27" t="str">
        <f t="shared" si="315"/>
        <v>kiss="ska 305*" or kiss="ska 308*"</v>
      </c>
      <c r="AD313" s="27" t="str">
        <f t="shared" si="315"/>
        <v>kiss="ska 305*" or kiss="ska 308*"</v>
      </c>
      <c r="AE313" s="27" t="str">
        <f t="shared" si="315"/>
        <v>kiss="ska 305*" or kiss="ska 308*"</v>
      </c>
      <c r="AF313" s="27" t="str">
        <f t="shared" si="315"/>
        <v>kiss="ska 305*" or kiss="ska 308*"</v>
      </c>
      <c r="AG313" s="27" t="str">
        <f t="shared" si="315"/>
        <v>kiss="ska 305*"</v>
      </c>
      <c r="AH313" s="27" t="str">
        <f t="shared" si="315"/>
        <v>#N/A</v>
      </c>
      <c r="AI313" s="27" t="str">
        <f t="shared" si="315"/>
        <v>#N/A</v>
      </c>
      <c r="AJ313" s="27" t="str">
        <f t="shared" si="315"/>
        <v>#N/A</v>
      </c>
      <c r="AK313" s="27" t="str">
        <f t="shared" si="315"/>
        <v>#N/A</v>
      </c>
      <c r="AL313" s="27" t="s">
        <v>5937</v>
      </c>
    </row>
    <row r="314" ht="12.0" customHeight="1">
      <c r="A314" s="20" t="s">
        <v>1911</v>
      </c>
      <c r="B314" s="19" t="str">
        <f>VLOOKUP(A314,SUB!A:B,2,FALSE)</f>
        <v>330.2</v>
      </c>
      <c r="C314" s="19" t="str">
        <f t="shared" si="3"/>
        <v>330.2</v>
      </c>
      <c r="D314" s="19" t="str">
        <f t="shared" si="9"/>
        <v>330.X</v>
      </c>
      <c r="E314" s="19" t="str">
        <f t="shared" si="5"/>
        <v/>
      </c>
      <c r="F314" s="19" t="str">
        <f t="shared" si="6"/>
        <v>TRUE</v>
      </c>
      <c r="G314" s="19" t="str">
        <f t="shared" si="7"/>
        <v>0</v>
      </c>
      <c r="H314" s="20" t="s">
        <v>1949</v>
      </c>
      <c r="I314" s="20" t="s">
        <v>5649</v>
      </c>
      <c r="K314" s="20" t="s">
        <v>206</v>
      </c>
      <c r="L314" s="20" t="s">
        <v>206</v>
      </c>
      <c r="M314" s="20" t="s">
        <v>206</v>
      </c>
      <c r="N314" s="20" t="s">
        <v>206</v>
      </c>
      <c r="O314" s="20" t="s">
        <v>206</v>
      </c>
      <c r="P314" s="20" t="s">
        <v>206</v>
      </c>
      <c r="Q314" s="20" t="s">
        <v>206</v>
      </c>
      <c r="R314" s="20" t="s">
        <v>206</v>
      </c>
      <c r="X314" s="27" t="str">
        <f t="shared" ref="X314:AK314" si="316">"kiss=""" &amp; JOIN(""" or kiss=""", FILTER($I:$I,$A:$A=$A314,J:J="1")) &amp; """"</f>
        <v>kiss="ska 305*"</v>
      </c>
      <c r="Y314" s="27" t="str">
        <f t="shared" si="316"/>
        <v>kiss="ska 305*" or kiss="ska 308*"</v>
      </c>
      <c r="Z314" s="27" t="str">
        <f t="shared" si="316"/>
        <v>kiss="ska 305*" or kiss="ska 308*"</v>
      </c>
      <c r="AA314" s="27" t="str">
        <f t="shared" si="316"/>
        <v>kiss="ska 305*" or kiss="ska 308*"</v>
      </c>
      <c r="AB314" s="27" t="str">
        <f t="shared" si="316"/>
        <v>kiss="ska 305*" or kiss="ska 308*"</v>
      </c>
      <c r="AC314" s="27" t="str">
        <f t="shared" si="316"/>
        <v>kiss="ska 305*" or kiss="ska 308*"</v>
      </c>
      <c r="AD314" s="27" t="str">
        <f t="shared" si="316"/>
        <v>kiss="ska 305*" or kiss="ska 308*"</v>
      </c>
      <c r="AE314" s="27" t="str">
        <f t="shared" si="316"/>
        <v>kiss="ska 305*" or kiss="ska 308*"</v>
      </c>
      <c r="AF314" s="27" t="str">
        <f t="shared" si="316"/>
        <v>kiss="ska 305*" or kiss="ska 308*"</v>
      </c>
      <c r="AG314" s="27" t="str">
        <f t="shared" si="316"/>
        <v>kiss="ska 305*"</v>
      </c>
      <c r="AH314" s="27" t="str">
        <f t="shared" si="316"/>
        <v>#N/A</v>
      </c>
      <c r="AI314" s="27" t="str">
        <f t="shared" si="316"/>
        <v>#N/A</v>
      </c>
      <c r="AJ314" s="27" t="str">
        <f t="shared" si="316"/>
        <v>#N/A</v>
      </c>
      <c r="AK314" s="27" t="str">
        <f t="shared" si="316"/>
        <v>#N/A</v>
      </c>
      <c r="AL314" s="27" t="s">
        <v>5937</v>
      </c>
    </row>
    <row r="315" ht="12.0" customHeight="1">
      <c r="A315" s="20" t="s">
        <v>1914</v>
      </c>
      <c r="B315" s="19" t="str">
        <f>VLOOKUP(A315,SUB!A:B,2,FALSE)</f>
        <v>330.3</v>
      </c>
      <c r="C315" s="19" t="str">
        <f t="shared" si="3"/>
        <v>330.3</v>
      </c>
      <c r="D315" s="19" t="str">
        <f t="shared" si="9"/>
        <v>330.X</v>
      </c>
      <c r="E315" s="19" t="str">
        <f t="shared" si="5"/>
        <v/>
      </c>
      <c r="F315" s="19" t="str">
        <f t="shared" si="6"/>
        <v>TRUE</v>
      </c>
      <c r="G315" s="19" t="str">
        <f t="shared" si="7"/>
        <v>0</v>
      </c>
      <c r="H315" s="20" t="s">
        <v>1953</v>
      </c>
      <c r="I315" s="20" t="s">
        <v>5669</v>
      </c>
      <c r="J315" s="20" t="s">
        <v>206</v>
      </c>
      <c r="K315" s="20" t="s">
        <v>206</v>
      </c>
      <c r="L315" s="20" t="s">
        <v>206</v>
      </c>
      <c r="M315" s="20" t="s">
        <v>206</v>
      </c>
      <c r="N315" s="20" t="s">
        <v>206</v>
      </c>
      <c r="O315" s="20" t="s">
        <v>206</v>
      </c>
      <c r="P315" s="20" t="s">
        <v>206</v>
      </c>
      <c r="Q315" s="20" t="s">
        <v>206</v>
      </c>
      <c r="R315" s="20" t="s">
        <v>206</v>
      </c>
      <c r="S315" s="20" t="s">
        <v>206</v>
      </c>
      <c r="X315" s="27" t="str">
        <f t="shared" ref="X315:AK315" si="317">"kiss=""" &amp; JOIN(""" or kiss=""", FILTER($I:$I,$A:$A=$A315,J:J="1")) &amp; """"</f>
        <v>kiss="ska 438*"</v>
      </c>
      <c r="Y315" s="27" t="str">
        <f t="shared" si="317"/>
        <v>kiss="ska 438*" or kiss="ska 460*" or kiss="ska 462*"</v>
      </c>
      <c r="Z315" s="27" t="str">
        <f t="shared" si="317"/>
        <v>kiss="ska 438*" or kiss="ska 460*" or kiss="ska 462*"</v>
      </c>
      <c r="AA315" s="27" t="str">
        <f t="shared" si="317"/>
        <v>kiss="ska 438*" or kiss="ska 460*" or kiss="ska 462*"</v>
      </c>
      <c r="AB315" s="27" t="str">
        <f t="shared" si="317"/>
        <v>kiss="ska 438*" or kiss="ska 460*" or kiss="ska 462*"</v>
      </c>
      <c r="AC315" s="27" t="str">
        <f t="shared" si="317"/>
        <v>kiss="ska 438*" or kiss="ska 460*" or kiss="ska 462*"</v>
      </c>
      <c r="AD315" s="27" t="str">
        <f t="shared" si="317"/>
        <v>kiss="ska 438*" or kiss="ska 460*" or kiss="ska 462*"</v>
      </c>
      <c r="AE315" s="27" t="str">
        <f t="shared" si="317"/>
        <v>kiss="ska 438*" or kiss="ska 460*" or kiss="ska 462*"</v>
      </c>
      <c r="AF315" s="27" t="str">
        <f t="shared" si="317"/>
        <v>kiss="ska 438*" or kiss="ska 460*" or kiss="ska 462*"</v>
      </c>
      <c r="AG315" s="27" t="str">
        <f t="shared" si="317"/>
        <v>kiss="ska 438*"</v>
      </c>
      <c r="AH315" s="27" t="str">
        <f t="shared" si="317"/>
        <v>#N/A</v>
      </c>
      <c r="AI315" s="27" t="str">
        <f t="shared" si="317"/>
        <v>#N/A</v>
      </c>
      <c r="AJ315" s="27" t="str">
        <f t="shared" si="317"/>
        <v>#N/A</v>
      </c>
      <c r="AK315" s="27" t="str">
        <f t="shared" si="317"/>
        <v>#N/A</v>
      </c>
      <c r="AL315" s="27" t="s">
        <v>5938</v>
      </c>
    </row>
    <row r="316" ht="12.0" customHeight="1">
      <c r="A316" s="20" t="s">
        <v>1914</v>
      </c>
      <c r="B316" s="19" t="str">
        <f>VLOOKUP(A316,SUB!A:B,2,FALSE)</f>
        <v>330.3</v>
      </c>
      <c r="C316" s="19" t="str">
        <f t="shared" si="3"/>
        <v>330.3</v>
      </c>
      <c r="D316" s="19" t="str">
        <f t="shared" si="9"/>
        <v>330.X</v>
      </c>
      <c r="E316" s="19" t="str">
        <f t="shared" si="5"/>
        <v/>
      </c>
      <c r="F316" s="19" t="str">
        <f t="shared" si="6"/>
        <v>TRUE</v>
      </c>
      <c r="G316" s="19" t="str">
        <f t="shared" si="7"/>
        <v>0</v>
      </c>
      <c r="H316" s="20" t="s">
        <v>1953</v>
      </c>
      <c r="I316" s="20" t="s">
        <v>5939</v>
      </c>
      <c r="K316" s="20" t="s">
        <v>206</v>
      </c>
      <c r="L316" s="20" t="s">
        <v>206</v>
      </c>
      <c r="M316" s="20" t="s">
        <v>206</v>
      </c>
      <c r="N316" s="20" t="s">
        <v>206</v>
      </c>
      <c r="O316" s="20" t="s">
        <v>206</v>
      </c>
      <c r="P316" s="20" t="s">
        <v>206</v>
      </c>
      <c r="Q316" s="20" t="s">
        <v>206</v>
      </c>
      <c r="R316" s="20" t="s">
        <v>206</v>
      </c>
      <c r="X316" s="27" t="str">
        <f t="shared" ref="X316:AK316" si="318">"kiss=""" &amp; JOIN(""" or kiss=""", FILTER($I:$I,$A:$A=$A316,J:J="1")) &amp; """"</f>
        <v>kiss="ska 438*"</v>
      </c>
      <c r="Y316" s="27" t="str">
        <f t="shared" si="318"/>
        <v>kiss="ska 438*" or kiss="ska 460*" or kiss="ska 462*"</v>
      </c>
      <c r="Z316" s="27" t="str">
        <f t="shared" si="318"/>
        <v>kiss="ska 438*" or kiss="ska 460*" or kiss="ska 462*"</v>
      </c>
      <c r="AA316" s="27" t="str">
        <f t="shared" si="318"/>
        <v>kiss="ska 438*" or kiss="ska 460*" or kiss="ska 462*"</v>
      </c>
      <c r="AB316" s="27" t="str">
        <f t="shared" si="318"/>
        <v>kiss="ska 438*" or kiss="ska 460*" or kiss="ska 462*"</v>
      </c>
      <c r="AC316" s="27" t="str">
        <f t="shared" si="318"/>
        <v>kiss="ska 438*" or kiss="ska 460*" or kiss="ska 462*"</v>
      </c>
      <c r="AD316" s="27" t="str">
        <f t="shared" si="318"/>
        <v>kiss="ska 438*" or kiss="ska 460*" or kiss="ska 462*"</v>
      </c>
      <c r="AE316" s="27" t="str">
        <f t="shared" si="318"/>
        <v>kiss="ska 438*" or kiss="ska 460*" or kiss="ska 462*"</v>
      </c>
      <c r="AF316" s="27" t="str">
        <f t="shared" si="318"/>
        <v>kiss="ska 438*" or kiss="ska 460*" or kiss="ska 462*"</v>
      </c>
      <c r="AG316" s="27" t="str">
        <f t="shared" si="318"/>
        <v>kiss="ska 438*"</v>
      </c>
      <c r="AH316" s="27" t="str">
        <f t="shared" si="318"/>
        <v>#N/A</v>
      </c>
      <c r="AI316" s="27" t="str">
        <f t="shared" si="318"/>
        <v>#N/A</v>
      </c>
      <c r="AJ316" s="27" t="str">
        <f t="shared" si="318"/>
        <v>#N/A</v>
      </c>
      <c r="AK316" s="27" t="str">
        <f t="shared" si="318"/>
        <v>#N/A</v>
      </c>
      <c r="AL316" s="27" t="s">
        <v>5938</v>
      </c>
    </row>
    <row r="317" ht="12.0" customHeight="1">
      <c r="A317" s="20" t="s">
        <v>1914</v>
      </c>
      <c r="B317" s="19" t="str">
        <f>VLOOKUP(A317,SUB!A:B,2,FALSE)</f>
        <v>330.3</v>
      </c>
      <c r="C317" s="19" t="str">
        <f t="shared" si="3"/>
        <v>330.3</v>
      </c>
      <c r="D317" s="19" t="str">
        <f t="shared" si="9"/>
        <v>330.X</v>
      </c>
      <c r="E317" s="19" t="str">
        <f t="shared" si="5"/>
        <v/>
      </c>
      <c r="F317" s="19" t="str">
        <f t="shared" si="6"/>
        <v>TRUE</v>
      </c>
      <c r="G317" s="19" t="str">
        <f t="shared" si="7"/>
        <v>0</v>
      </c>
      <c r="H317" s="20" t="s">
        <v>1953</v>
      </c>
      <c r="I317" s="20" t="s">
        <v>5940</v>
      </c>
      <c r="K317" s="20" t="s">
        <v>206</v>
      </c>
      <c r="L317" s="20" t="s">
        <v>206</v>
      </c>
      <c r="M317" s="20" t="s">
        <v>206</v>
      </c>
      <c r="N317" s="20" t="s">
        <v>206</v>
      </c>
      <c r="O317" s="20" t="s">
        <v>206</v>
      </c>
      <c r="P317" s="20" t="s">
        <v>206</v>
      </c>
      <c r="Q317" s="20" t="s">
        <v>206</v>
      </c>
      <c r="R317" s="20" t="s">
        <v>206</v>
      </c>
      <c r="X317" s="27" t="str">
        <f t="shared" ref="X317:AK317" si="319">"kiss=""" &amp; JOIN(""" or kiss=""", FILTER($I:$I,$A:$A=$A317,J:J="1")) &amp; """"</f>
        <v>kiss="ska 438*"</v>
      </c>
      <c r="Y317" s="27" t="str">
        <f t="shared" si="319"/>
        <v>kiss="ska 438*" or kiss="ska 460*" or kiss="ska 462*"</v>
      </c>
      <c r="Z317" s="27" t="str">
        <f t="shared" si="319"/>
        <v>kiss="ska 438*" or kiss="ska 460*" or kiss="ska 462*"</v>
      </c>
      <c r="AA317" s="27" t="str">
        <f t="shared" si="319"/>
        <v>kiss="ska 438*" or kiss="ska 460*" or kiss="ska 462*"</v>
      </c>
      <c r="AB317" s="27" t="str">
        <f t="shared" si="319"/>
        <v>kiss="ska 438*" or kiss="ska 460*" or kiss="ska 462*"</v>
      </c>
      <c r="AC317" s="27" t="str">
        <f t="shared" si="319"/>
        <v>kiss="ska 438*" or kiss="ska 460*" or kiss="ska 462*"</v>
      </c>
      <c r="AD317" s="27" t="str">
        <f t="shared" si="319"/>
        <v>kiss="ska 438*" or kiss="ska 460*" or kiss="ska 462*"</v>
      </c>
      <c r="AE317" s="27" t="str">
        <f t="shared" si="319"/>
        <v>kiss="ska 438*" or kiss="ska 460*" or kiss="ska 462*"</v>
      </c>
      <c r="AF317" s="27" t="str">
        <f t="shared" si="319"/>
        <v>kiss="ska 438*" or kiss="ska 460*" or kiss="ska 462*"</v>
      </c>
      <c r="AG317" s="27" t="str">
        <f t="shared" si="319"/>
        <v>kiss="ska 438*"</v>
      </c>
      <c r="AH317" s="27" t="str">
        <f t="shared" si="319"/>
        <v>#N/A</v>
      </c>
      <c r="AI317" s="27" t="str">
        <f t="shared" si="319"/>
        <v>#N/A</v>
      </c>
      <c r="AJ317" s="27" t="str">
        <f t="shared" si="319"/>
        <v>#N/A</v>
      </c>
      <c r="AK317" s="27" t="str">
        <f t="shared" si="319"/>
        <v>#N/A</v>
      </c>
      <c r="AL317" s="27" t="s">
        <v>5938</v>
      </c>
    </row>
    <row r="318" ht="12.0" customHeight="1">
      <c r="A318" s="20" t="s">
        <v>1921</v>
      </c>
      <c r="B318" s="19" t="str">
        <f>VLOOKUP(A318,SUB!A:B,2,FALSE)</f>
        <v>330.4</v>
      </c>
      <c r="C318" s="19" t="str">
        <f t="shared" si="3"/>
        <v>330.4</v>
      </c>
      <c r="D318" s="19" t="str">
        <f t="shared" si="9"/>
        <v>330.X</v>
      </c>
      <c r="E318" s="19" t="str">
        <f t="shared" si="5"/>
        <v/>
      </c>
      <c r="F318" s="19" t="str">
        <f t="shared" si="6"/>
        <v>TRUE</v>
      </c>
      <c r="G318" s="19" t="str">
        <f t="shared" si="7"/>
        <v>0</v>
      </c>
      <c r="H318" s="20" t="s">
        <v>1958</v>
      </c>
      <c r="I318" s="20" t="s">
        <v>5717</v>
      </c>
      <c r="J318" s="20" t="s">
        <v>206</v>
      </c>
      <c r="L318" s="20" t="s">
        <v>206</v>
      </c>
      <c r="M318" s="20" t="s">
        <v>206</v>
      </c>
      <c r="N318" s="20" t="s">
        <v>206</v>
      </c>
      <c r="O318" s="20" t="s">
        <v>206</v>
      </c>
      <c r="P318" s="20" t="s">
        <v>206</v>
      </c>
      <c r="Q318" s="20" t="s">
        <v>206</v>
      </c>
      <c r="R318" s="20" t="s">
        <v>206</v>
      </c>
      <c r="X318" s="27" t="str">
        <f t="shared" ref="X318:AK318" si="320">"kiss=""" &amp; JOIN(""" or kiss=""", FILTER($I:$I,$A:$A=$A318,J:J="1")) &amp; """"</f>
        <v>kiss="ska 574*"</v>
      </c>
      <c r="Y318" s="27" t="str">
        <f t="shared" si="320"/>
        <v>kiss="ska 575*" or kiss="ska 793*"</v>
      </c>
      <c r="Z318" s="27" t="str">
        <f t="shared" si="320"/>
        <v>kiss="ska 574*" or kiss="ska 575*" or kiss="ska 793*"</v>
      </c>
      <c r="AA318" s="27" t="str">
        <f t="shared" si="320"/>
        <v>kiss="ska 574*" or kiss="ska 575*" or kiss="ska 793*"</v>
      </c>
      <c r="AB318" s="27" t="str">
        <f t="shared" si="320"/>
        <v>kiss="ska 574*" or kiss="ska 575*" or kiss="ska 793*"</v>
      </c>
      <c r="AC318" s="27" t="str">
        <f t="shared" si="320"/>
        <v>kiss="ska 574*" or kiss="ska 575*" or kiss="ska 793*"</v>
      </c>
      <c r="AD318" s="27" t="str">
        <f t="shared" si="320"/>
        <v>kiss="ska 574*" or kiss="ska 575*" or kiss="ska 793*"</v>
      </c>
      <c r="AE318" s="27" t="str">
        <f t="shared" si="320"/>
        <v>kiss="ska 574*" or kiss="ska 575*" or kiss="ska 793*"</v>
      </c>
      <c r="AF318" s="27" t="str">
        <f t="shared" si="320"/>
        <v>kiss="ska 574*" or kiss="ska 575*" or kiss="ska 793*"</v>
      </c>
      <c r="AG318" s="27" t="str">
        <f t="shared" si="320"/>
        <v>#N/A</v>
      </c>
      <c r="AH318" s="27" t="str">
        <f t="shared" si="320"/>
        <v>#N/A</v>
      </c>
      <c r="AI318" s="27" t="str">
        <f t="shared" si="320"/>
        <v>#N/A</v>
      </c>
      <c r="AJ318" s="27" t="str">
        <f t="shared" si="320"/>
        <v>#N/A</v>
      </c>
      <c r="AK318" s="27" t="str">
        <f t="shared" si="320"/>
        <v>#N/A</v>
      </c>
      <c r="AL318" s="27" t="s">
        <v>5941</v>
      </c>
    </row>
    <row r="319" ht="12.0" customHeight="1">
      <c r="A319" s="20" t="s">
        <v>1921</v>
      </c>
      <c r="B319" s="19" t="str">
        <f>VLOOKUP(A319,SUB!A:B,2,FALSE)</f>
        <v>330.4</v>
      </c>
      <c r="C319" s="19" t="str">
        <f t="shared" si="3"/>
        <v>330.4</v>
      </c>
      <c r="D319" s="19" t="str">
        <f t="shared" si="9"/>
        <v>330.X</v>
      </c>
      <c r="E319" s="19" t="str">
        <f t="shared" si="5"/>
        <v/>
      </c>
      <c r="F319" s="19" t="str">
        <f t="shared" si="6"/>
        <v>TRUE</v>
      </c>
      <c r="G319" s="19" t="str">
        <f t="shared" si="7"/>
        <v>0</v>
      </c>
      <c r="H319" s="20" t="s">
        <v>1958</v>
      </c>
      <c r="I319" s="20" t="s">
        <v>5726</v>
      </c>
      <c r="K319" s="20" t="s">
        <v>206</v>
      </c>
      <c r="L319" s="20" t="s">
        <v>206</v>
      </c>
      <c r="M319" s="20" t="s">
        <v>206</v>
      </c>
      <c r="N319" s="20" t="s">
        <v>206</v>
      </c>
      <c r="O319" s="20" t="s">
        <v>206</v>
      </c>
      <c r="P319" s="20" t="s">
        <v>206</v>
      </c>
      <c r="Q319" s="20" t="s">
        <v>206</v>
      </c>
      <c r="R319" s="20" t="s">
        <v>206</v>
      </c>
      <c r="X319" s="27" t="str">
        <f t="shared" ref="X319:AK319" si="321">"kiss=""" &amp; JOIN(""" or kiss=""", FILTER($I:$I,$A:$A=$A319,J:J="1")) &amp; """"</f>
        <v>kiss="ska 574*"</v>
      </c>
      <c r="Y319" s="27" t="str">
        <f t="shared" si="321"/>
        <v>kiss="ska 575*" or kiss="ska 793*"</v>
      </c>
      <c r="Z319" s="27" t="str">
        <f t="shared" si="321"/>
        <v>kiss="ska 574*" or kiss="ska 575*" or kiss="ska 793*"</v>
      </c>
      <c r="AA319" s="27" t="str">
        <f t="shared" si="321"/>
        <v>kiss="ska 574*" or kiss="ska 575*" or kiss="ska 793*"</v>
      </c>
      <c r="AB319" s="27" t="str">
        <f t="shared" si="321"/>
        <v>kiss="ska 574*" or kiss="ska 575*" or kiss="ska 793*"</v>
      </c>
      <c r="AC319" s="27" t="str">
        <f t="shared" si="321"/>
        <v>kiss="ska 574*" or kiss="ska 575*" or kiss="ska 793*"</v>
      </c>
      <c r="AD319" s="27" t="str">
        <f t="shared" si="321"/>
        <v>kiss="ska 574*" or kiss="ska 575*" or kiss="ska 793*"</v>
      </c>
      <c r="AE319" s="27" t="str">
        <f t="shared" si="321"/>
        <v>kiss="ska 574*" or kiss="ska 575*" or kiss="ska 793*"</v>
      </c>
      <c r="AF319" s="27" t="str">
        <f t="shared" si="321"/>
        <v>kiss="ska 574*" or kiss="ska 575*" or kiss="ska 793*"</v>
      </c>
      <c r="AG319" s="27" t="str">
        <f t="shared" si="321"/>
        <v>#N/A</v>
      </c>
      <c r="AH319" s="27" t="str">
        <f t="shared" si="321"/>
        <v>#N/A</v>
      </c>
      <c r="AI319" s="27" t="str">
        <f t="shared" si="321"/>
        <v>#N/A</v>
      </c>
      <c r="AJ319" s="27" t="str">
        <f t="shared" si="321"/>
        <v>#N/A</v>
      </c>
      <c r="AK319" s="27" t="str">
        <f t="shared" si="321"/>
        <v>#N/A</v>
      </c>
      <c r="AL319" s="27" t="s">
        <v>5941</v>
      </c>
    </row>
    <row r="320" ht="12.0" customHeight="1">
      <c r="A320" s="20" t="s">
        <v>1921</v>
      </c>
      <c r="B320" s="19" t="str">
        <f>VLOOKUP(A320,SUB!A:B,2,FALSE)</f>
        <v>330.4</v>
      </c>
      <c r="C320" s="19" t="str">
        <f t="shared" si="3"/>
        <v>330.4</v>
      </c>
      <c r="D320" s="19" t="str">
        <f t="shared" si="9"/>
        <v>330.X</v>
      </c>
      <c r="E320" s="19" t="str">
        <f t="shared" si="5"/>
        <v/>
      </c>
      <c r="F320" s="19" t="str">
        <f t="shared" si="6"/>
        <v>TRUE</v>
      </c>
      <c r="G320" s="19" t="str">
        <f t="shared" si="7"/>
        <v>0</v>
      </c>
      <c r="H320" s="20" t="s">
        <v>1958</v>
      </c>
      <c r="I320" s="20" t="s">
        <v>5943</v>
      </c>
      <c r="K320" s="20" t="s">
        <v>206</v>
      </c>
      <c r="L320" s="20" t="s">
        <v>206</v>
      </c>
      <c r="M320" s="20" t="s">
        <v>206</v>
      </c>
      <c r="N320" s="20" t="s">
        <v>206</v>
      </c>
      <c r="O320" s="20" t="s">
        <v>206</v>
      </c>
      <c r="P320" s="20" t="s">
        <v>206</v>
      </c>
      <c r="Q320" s="20" t="s">
        <v>206</v>
      </c>
      <c r="R320" s="20" t="s">
        <v>206</v>
      </c>
      <c r="X320" s="27" t="str">
        <f t="shared" ref="X320:AK320" si="322">"kiss=""" &amp; JOIN(""" or kiss=""", FILTER($I:$I,$A:$A=$A320,J:J="1")) &amp; """"</f>
        <v>kiss="ska 574*"</v>
      </c>
      <c r="Y320" s="27" t="str">
        <f t="shared" si="322"/>
        <v>kiss="ska 575*" or kiss="ska 793*"</v>
      </c>
      <c r="Z320" s="27" t="str">
        <f t="shared" si="322"/>
        <v>kiss="ska 574*" or kiss="ska 575*" or kiss="ska 793*"</v>
      </c>
      <c r="AA320" s="27" t="str">
        <f t="shared" si="322"/>
        <v>kiss="ska 574*" or kiss="ska 575*" or kiss="ska 793*"</v>
      </c>
      <c r="AB320" s="27" t="str">
        <f t="shared" si="322"/>
        <v>kiss="ska 574*" or kiss="ska 575*" or kiss="ska 793*"</v>
      </c>
      <c r="AC320" s="27" t="str">
        <f t="shared" si="322"/>
        <v>kiss="ska 574*" or kiss="ska 575*" or kiss="ska 793*"</v>
      </c>
      <c r="AD320" s="27" t="str">
        <f t="shared" si="322"/>
        <v>kiss="ska 574*" or kiss="ska 575*" or kiss="ska 793*"</v>
      </c>
      <c r="AE320" s="27" t="str">
        <f t="shared" si="322"/>
        <v>kiss="ska 574*" or kiss="ska 575*" or kiss="ska 793*"</v>
      </c>
      <c r="AF320" s="27" t="str">
        <f t="shared" si="322"/>
        <v>kiss="ska 574*" or kiss="ska 575*" or kiss="ska 793*"</v>
      </c>
      <c r="AG320" s="27" t="str">
        <f t="shared" si="322"/>
        <v>#N/A</v>
      </c>
      <c r="AH320" s="27" t="str">
        <f t="shared" si="322"/>
        <v>#N/A</v>
      </c>
      <c r="AI320" s="27" t="str">
        <f t="shared" si="322"/>
        <v>#N/A</v>
      </c>
      <c r="AJ320" s="27" t="str">
        <f t="shared" si="322"/>
        <v>#N/A</v>
      </c>
      <c r="AK320" s="27" t="str">
        <f t="shared" si="322"/>
        <v>#N/A</v>
      </c>
      <c r="AL320" s="27" t="s">
        <v>5941</v>
      </c>
    </row>
    <row r="321" ht="12.0" customHeight="1">
      <c r="A321" s="20" t="s">
        <v>1923</v>
      </c>
      <c r="B321" s="19" t="str">
        <f>VLOOKUP(A321,SUB!A:B,2,FALSE)</f>
        <v>330.5</v>
      </c>
      <c r="C321" s="19" t="str">
        <f t="shared" si="3"/>
        <v>330.5</v>
      </c>
      <c r="D321" s="19" t="str">
        <f t="shared" si="9"/>
        <v>330.X</v>
      </c>
      <c r="E321" s="19" t="str">
        <f t="shared" si="5"/>
        <v/>
      </c>
      <c r="F321" s="19" t="str">
        <f t="shared" si="6"/>
        <v>TRUE</v>
      </c>
      <c r="G321" s="19" t="str">
        <f t="shared" si="7"/>
        <v>0</v>
      </c>
      <c r="H321" s="20" t="s">
        <v>1960</v>
      </c>
      <c r="I321" s="20" t="s">
        <v>5717</v>
      </c>
      <c r="J321" s="20" t="s">
        <v>206</v>
      </c>
      <c r="L321" s="20" t="s">
        <v>206</v>
      </c>
      <c r="M321" s="20" t="s">
        <v>206</v>
      </c>
      <c r="N321" s="20" t="s">
        <v>206</v>
      </c>
      <c r="O321" s="20" t="s">
        <v>206</v>
      </c>
      <c r="P321" s="20" t="s">
        <v>206</v>
      </c>
      <c r="Q321" s="20" t="s">
        <v>206</v>
      </c>
      <c r="R321" s="20" t="s">
        <v>206</v>
      </c>
      <c r="X321" s="27" t="str">
        <f t="shared" ref="X321:AK321" si="323">"kiss=""" &amp; JOIN(""" or kiss=""", FILTER($I:$I,$A:$A=$A321,J:J="1")) &amp; """"</f>
        <v>kiss="ska 574*"</v>
      </c>
      <c r="Y321" s="27" t="str">
        <f t="shared" si="323"/>
        <v>kiss="ska 575*" or kiss="ska 793*"</v>
      </c>
      <c r="Z321" s="27" t="str">
        <f t="shared" si="323"/>
        <v>kiss="ska 574*" or kiss="ska 785*" or kiss="ska 788.800" or kiss="ska 575*" or kiss="ska 793*"</v>
      </c>
      <c r="AA321" s="27" t="str">
        <f t="shared" si="323"/>
        <v>kiss="ska 574*" or kiss="ska 785*" or kiss="ska 788.800" or kiss="ska 575*" or kiss="ska 793*"</v>
      </c>
      <c r="AB321" s="27" t="str">
        <f t="shared" si="323"/>
        <v>kiss="ska 574*" or kiss="ska 785*" or kiss="ska 788.800" or kiss="ska 575*" or kiss="ska 793*"</v>
      </c>
      <c r="AC321" s="27" t="str">
        <f t="shared" si="323"/>
        <v>kiss="ska 574*" or kiss="ska 785*" or kiss="ska 788.800" or kiss="ska 575*" or kiss="ska 793*"</v>
      </c>
      <c r="AD321" s="27" t="str">
        <f t="shared" si="323"/>
        <v>kiss="ska 574*" or kiss="ska 785*" or kiss="ska 788.800" or kiss="ska 575*" or kiss="ska 793*"</v>
      </c>
      <c r="AE321" s="27" t="str">
        <f t="shared" si="323"/>
        <v>kiss="ska 574*" or kiss="ska 785*" or kiss="ska 788.800" or kiss="ska 575*" or kiss="ska 793*"</v>
      </c>
      <c r="AF321" s="27" t="str">
        <f t="shared" si="323"/>
        <v>kiss="ska 574*" or kiss="ska 785*" or kiss="ska 788.800" or kiss="ska 575*" or kiss="ska 793*"</v>
      </c>
      <c r="AG321" s="27" t="str">
        <f t="shared" si="323"/>
        <v>#N/A</v>
      </c>
      <c r="AH321" s="27" t="str">
        <f t="shared" si="323"/>
        <v>#N/A</v>
      </c>
      <c r="AI321" s="27" t="str">
        <f t="shared" si="323"/>
        <v>#N/A</v>
      </c>
      <c r="AJ321" s="27" t="str">
        <f t="shared" si="323"/>
        <v>#N/A</v>
      </c>
      <c r="AK321" s="27" t="str">
        <f t="shared" si="323"/>
        <v>#N/A</v>
      </c>
      <c r="AL321" s="27" t="s">
        <v>5945</v>
      </c>
    </row>
    <row r="322" ht="12.0" customHeight="1">
      <c r="A322" s="20" t="s">
        <v>1923</v>
      </c>
      <c r="B322" s="19" t="str">
        <f>VLOOKUP(A322,SUB!A:B,2,FALSE)</f>
        <v>330.5</v>
      </c>
      <c r="C322" s="19" t="str">
        <f t="shared" si="3"/>
        <v>330.5</v>
      </c>
      <c r="D322" s="19" t="str">
        <f t="shared" si="9"/>
        <v>330.X</v>
      </c>
      <c r="E322" s="19" t="str">
        <f t="shared" si="5"/>
        <v/>
      </c>
      <c r="F322" s="19" t="str">
        <f t="shared" si="6"/>
        <v>TRUE</v>
      </c>
      <c r="G322" s="19" t="str">
        <f t="shared" si="7"/>
        <v>0</v>
      </c>
      <c r="H322" s="20" t="s">
        <v>1960</v>
      </c>
      <c r="I322" s="20" t="s">
        <v>5946</v>
      </c>
      <c r="L322" s="20" t="s">
        <v>206</v>
      </c>
      <c r="M322" s="20" t="s">
        <v>206</v>
      </c>
      <c r="N322" s="20" t="s">
        <v>206</v>
      </c>
      <c r="O322" s="20" t="s">
        <v>206</v>
      </c>
      <c r="P322" s="20" t="s">
        <v>206</v>
      </c>
      <c r="Q322" s="20" t="s">
        <v>206</v>
      </c>
      <c r="R322" s="20" t="s">
        <v>206</v>
      </c>
      <c r="X322" s="27" t="str">
        <f t="shared" ref="X322:AK322" si="324">"kiss=""" &amp; JOIN(""" or kiss=""", FILTER($I:$I,$A:$A=$A322,J:J="1")) &amp; """"</f>
        <v>kiss="ska 574*"</v>
      </c>
      <c r="Y322" s="27" t="str">
        <f t="shared" si="324"/>
        <v>kiss="ska 575*" or kiss="ska 793*"</v>
      </c>
      <c r="Z322" s="27" t="str">
        <f t="shared" si="324"/>
        <v>kiss="ska 574*" or kiss="ska 785*" or kiss="ska 788.800" or kiss="ska 575*" or kiss="ska 793*"</v>
      </c>
      <c r="AA322" s="27" t="str">
        <f t="shared" si="324"/>
        <v>kiss="ska 574*" or kiss="ska 785*" or kiss="ska 788.800" or kiss="ska 575*" or kiss="ska 793*"</v>
      </c>
      <c r="AB322" s="27" t="str">
        <f t="shared" si="324"/>
        <v>kiss="ska 574*" or kiss="ska 785*" or kiss="ska 788.800" or kiss="ska 575*" or kiss="ska 793*"</v>
      </c>
      <c r="AC322" s="27" t="str">
        <f t="shared" si="324"/>
        <v>kiss="ska 574*" or kiss="ska 785*" or kiss="ska 788.800" or kiss="ska 575*" or kiss="ska 793*"</v>
      </c>
      <c r="AD322" s="27" t="str">
        <f t="shared" si="324"/>
        <v>kiss="ska 574*" or kiss="ska 785*" or kiss="ska 788.800" or kiss="ska 575*" or kiss="ska 793*"</v>
      </c>
      <c r="AE322" s="27" t="str">
        <f t="shared" si="324"/>
        <v>kiss="ska 574*" or kiss="ska 785*" or kiss="ska 788.800" or kiss="ska 575*" or kiss="ska 793*"</v>
      </c>
      <c r="AF322" s="27" t="str">
        <f t="shared" si="324"/>
        <v>kiss="ska 574*" or kiss="ska 785*" or kiss="ska 788.800" or kiss="ska 575*" or kiss="ska 793*"</v>
      </c>
      <c r="AG322" s="27" t="str">
        <f t="shared" si="324"/>
        <v>#N/A</v>
      </c>
      <c r="AH322" s="27" t="str">
        <f t="shared" si="324"/>
        <v>#N/A</v>
      </c>
      <c r="AI322" s="27" t="str">
        <f t="shared" si="324"/>
        <v>#N/A</v>
      </c>
      <c r="AJ322" s="27" t="str">
        <f t="shared" si="324"/>
        <v>#N/A</v>
      </c>
      <c r="AK322" s="27" t="str">
        <f t="shared" si="324"/>
        <v>#N/A</v>
      </c>
      <c r="AL322" s="27" t="s">
        <v>5945</v>
      </c>
    </row>
    <row r="323" ht="12.0" customHeight="1">
      <c r="A323" s="20" t="s">
        <v>1923</v>
      </c>
      <c r="B323" s="19" t="str">
        <f>VLOOKUP(A323,SUB!A:B,2,FALSE)</f>
        <v>330.5</v>
      </c>
      <c r="C323" s="19" t="str">
        <f t="shared" si="3"/>
        <v>330.5</v>
      </c>
      <c r="D323" s="19" t="str">
        <f t="shared" si="9"/>
        <v>330.X</v>
      </c>
      <c r="E323" s="19" t="str">
        <f t="shared" si="5"/>
        <v/>
      </c>
      <c r="F323" s="19" t="str">
        <f t="shared" si="6"/>
        <v>TRUE</v>
      </c>
      <c r="G323" s="19" t="str">
        <f t="shared" si="7"/>
        <v>0</v>
      </c>
      <c r="H323" s="20" t="s">
        <v>1960</v>
      </c>
      <c r="I323" s="20" t="s">
        <v>5949</v>
      </c>
      <c r="L323" s="20" t="s">
        <v>206</v>
      </c>
      <c r="M323" s="20" t="s">
        <v>206</v>
      </c>
      <c r="N323" s="20" t="s">
        <v>206</v>
      </c>
      <c r="O323" s="20" t="s">
        <v>206</v>
      </c>
      <c r="P323" s="20" t="s">
        <v>206</v>
      </c>
      <c r="Q323" s="20" t="s">
        <v>206</v>
      </c>
      <c r="R323" s="20" t="s">
        <v>206</v>
      </c>
      <c r="X323" s="27" t="str">
        <f t="shared" ref="X323:AK323" si="325">"kiss=""" &amp; JOIN(""" or kiss=""", FILTER($I:$I,$A:$A=$A323,J:J="1")) &amp; """"</f>
        <v>kiss="ska 574*"</v>
      </c>
      <c r="Y323" s="27" t="str">
        <f t="shared" si="325"/>
        <v>kiss="ska 575*" or kiss="ska 793*"</v>
      </c>
      <c r="Z323" s="27" t="str">
        <f t="shared" si="325"/>
        <v>kiss="ska 574*" or kiss="ska 785*" or kiss="ska 788.800" or kiss="ska 575*" or kiss="ska 793*"</v>
      </c>
      <c r="AA323" s="27" t="str">
        <f t="shared" si="325"/>
        <v>kiss="ska 574*" or kiss="ska 785*" or kiss="ska 788.800" or kiss="ska 575*" or kiss="ska 793*"</v>
      </c>
      <c r="AB323" s="27" t="str">
        <f t="shared" si="325"/>
        <v>kiss="ska 574*" or kiss="ska 785*" or kiss="ska 788.800" or kiss="ska 575*" or kiss="ska 793*"</v>
      </c>
      <c r="AC323" s="27" t="str">
        <f t="shared" si="325"/>
        <v>kiss="ska 574*" or kiss="ska 785*" or kiss="ska 788.800" or kiss="ska 575*" or kiss="ska 793*"</v>
      </c>
      <c r="AD323" s="27" t="str">
        <f t="shared" si="325"/>
        <v>kiss="ska 574*" or kiss="ska 785*" or kiss="ska 788.800" or kiss="ska 575*" or kiss="ska 793*"</v>
      </c>
      <c r="AE323" s="27" t="str">
        <f t="shared" si="325"/>
        <v>kiss="ska 574*" or kiss="ska 785*" or kiss="ska 788.800" or kiss="ska 575*" or kiss="ska 793*"</v>
      </c>
      <c r="AF323" s="27" t="str">
        <f t="shared" si="325"/>
        <v>kiss="ska 574*" or kiss="ska 785*" or kiss="ska 788.800" or kiss="ska 575*" or kiss="ska 793*"</v>
      </c>
      <c r="AG323" s="27" t="str">
        <f t="shared" si="325"/>
        <v>#N/A</v>
      </c>
      <c r="AH323" s="27" t="str">
        <f t="shared" si="325"/>
        <v>#N/A</v>
      </c>
      <c r="AI323" s="27" t="str">
        <f t="shared" si="325"/>
        <v>#N/A</v>
      </c>
      <c r="AJ323" s="27" t="str">
        <f t="shared" si="325"/>
        <v>#N/A</v>
      </c>
      <c r="AK323" s="27" t="str">
        <f t="shared" si="325"/>
        <v>#N/A</v>
      </c>
      <c r="AL323" s="27" t="s">
        <v>5945</v>
      </c>
    </row>
    <row r="324" ht="12.0" customHeight="1">
      <c r="A324" s="20" t="s">
        <v>1923</v>
      </c>
      <c r="B324" s="19" t="str">
        <f>VLOOKUP(A324,SUB!A:B,2,FALSE)</f>
        <v>330.5</v>
      </c>
      <c r="C324" s="19" t="str">
        <f t="shared" si="3"/>
        <v>330.5</v>
      </c>
      <c r="D324" s="19" t="str">
        <f t="shared" si="9"/>
        <v>330.X</v>
      </c>
      <c r="E324" s="19" t="str">
        <f t="shared" si="5"/>
        <v/>
      </c>
      <c r="F324" s="19" t="str">
        <f t="shared" si="6"/>
        <v>TRUE</v>
      </c>
      <c r="G324" s="19" t="str">
        <f t="shared" si="7"/>
        <v>0</v>
      </c>
      <c r="H324" s="20" t="s">
        <v>1960</v>
      </c>
      <c r="I324" s="20" t="s">
        <v>5726</v>
      </c>
      <c r="K324" s="20" t="s">
        <v>206</v>
      </c>
      <c r="L324" s="20" t="s">
        <v>206</v>
      </c>
      <c r="M324" s="20" t="s">
        <v>206</v>
      </c>
      <c r="N324" s="20" t="s">
        <v>206</v>
      </c>
      <c r="O324" s="20" t="s">
        <v>206</v>
      </c>
      <c r="P324" s="20" t="s">
        <v>206</v>
      </c>
      <c r="Q324" s="20" t="s">
        <v>206</v>
      </c>
      <c r="R324" s="20" t="s">
        <v>206</v>
      </c>
      <c r="X324" s="27" t="str">
        <f t="shared" ref="X324:AK324" si="326">"kiss=""" &amp; JOIN(""" or kiss=""", FILTER($I:$I,$A:$A=$A324,J:J="1")) &amp; """"</f>
        <v>kiss="ska 574*"</v>
      </c>
      <c r="Y324" s="27" t="str">
        <f t="shared" si="326"/>
        <v>kiss="ska 575*" or kiss="ska 793*"</v>
      </c>
      <c r="Z324" s="27" t="str">
        <f t="shared" si="326"/>
        <v>kiss="ska 574*" or kiss="ska 785*" or kiss="ska 788.800" or kiss="ska 575*" or kiss="ska 793*"</v>
      </c>
      <c r="AA324" s="27" t="str">
        <f t="shared" si="326"/>
        <v>kiss="ska 574*" or kiss="ska 785*" or kiss="ska 788.800" or kiss="ska 575*" or kiss="ska 793*"</v>
      </c>
      <c r="AB324" s="27" t="str">
        <f t="shared" si="326"/>
        <v>kiss="ska 574*" or kiss="ska 785*" or kiss="ska 788.800" or kiss="ska 575*" or kiss="ska 793*"</v>
      </c>
      <c r="AC324" s="27" t="str">
        <f t="shared" si="326"/>
        <v>kiss="ska 574*" or kiss="ska 785*" or kiss="ska 788.800" or kiss="ska 575*" or kiss="ska 793*"</v>
      </c>
      <c r="AD324" s="27" t="str">
        <f t="shared" si="326"/>
        <v>kiss="ska 574*" or kiss="ska 785*" or kiss="ska 788.800" or kiss="ska 575*" or kiss="ska 793*"</v>
      </c>
      <c r="AE324" s="27" t="str">
        <f t="shared" si="326"/>
        <v>kiss="ska 574*" or kiss="ska 785*" or kiss="ska 788.800" or kiss="ska 575*" or kiss="ska 793*"</v>
      </c>
      <c r="AF324" s="27" t="str">
        <f t="shared" si="326"/>
        <v>kiss="ska 574*" or kiss="ska 785*" or kiss="ska 788.800" or kiss="ska 575*" or kiss="ska 793*"</v>
      </c>
      <c r="AG324" s="27" t="str">
        <f t="shared" si="326"/>
        <v>#N/A</v>
      </c>
      <c r="AH324" s="27" t="str">
        <f t="shared" si="326"/>
        <v>#N/A</v>
      </c>
      <c r="AI324" s="27" t="str">
        <f t="shared" si="326"/>
        <v>#N/A</v>
      </c>
      <c r="AJ324" s="27" t="str">
        <f t="shared" si="326"/>
        <v>#N/A</v>
      </c>
      <c r="AK324" s="27" t="str">
        <f t="shared" si="326"/>
        <v>#N/A</v>
      </c>
      <c r="AL324" s="27" t="s">
        <v>5945</v>
      </c>
    </row>
    <row r="325" ht="12.0" customHeight="1">
      <c r="A325" s="20" t="s">
        <v>1923</v>
      </c>
      <c r="B325" s="19" t="str">
        <f>VLOOKUP(A325,SUB!A:B,2,FALSE)</f>
        <v>330.5</v>
      </c>
      <c r="C325" s="19" t="str">
        <f t="shared" si="3"/>
        <v>330.5</v>
      </c>
      <c r="D325" s="19" t="str">
        <f t="shared" si="9"/>
        <v>330.X</v>
      </c>
      <c r="E325" s="19" t="str">
        <f t="shared" si="5"/>
        <v/>
      </c>
      <c r="F325" s="19" t="str">
        <f t="shared" si="6"/>
        <v>TRUE</v>
      </c>
      <c r="G325" s="19" t="str">
        <f t="shared" si="7"/>
        <v>0</v>
      </c>
      <c r="H325" s="20" t="s">
        <v>1960</v>
      </c>
      <c r="I325" s="20" t="s">
        <v>5943</v>
      </c>
      <c r="K325" s="20" t="s">
        <v>206</v>
      </c>
      <c r="L325" s="20" t="s">
        <v>206</v>
      </c>
      <c r="M325" s="20" t="s">
        <v>206</v>
      </c>
      <c r="N325" s="20" t="s">
        <v>206</v>
      </c>
      <c r="O325" s="20" t="s">
        <v>206</v>
      </c>
      <c r="P325" s="20" t="s">
        <v>206</v>
      </c>
      <c r="Q325" s="20" t="s">
        <v>206</v>
      </c>
      <c r="R325" s="20" t="s">
        <v>206</v>
      </c>
      <c r="X325" s="27" t="str">
        <f t="shared" ref="X325:AK325" si="327">"kiss=""" &amp; JOIN(""" or kiss=""", FILTER($I:$I,$A:$A=$A325,J:J="1")) &amp; """"</f>
        <v>kiss="ska 574*"</v>
      </c>
      <c r="Y325" s="27" t="str">
        <f t="shared" si="327"/>
        <v>kiss="ska 575*" or kiss="ska 793*"</v>
      </c>
      <c r="Z325" s="27" t="str">
        <f t="shared" si="327"/>
        <v>kiss="ska 574*" or kiss="ska 785*" or kiss="ska 788.800" or kiss="ska 575*" or kiss="ska 793*"</v>
      </c>
      <c r="AA325" s="27" t="str">
        <f t="shared" si="327"/>
        <v>kiss="ska 574*" or kiss="ska 785*" or kiss="ska 788.800" or kiss="ska 575*" or kiss="ska 793*"</v>
      </c>
      <c r="AB325" s="27" t="str">
        <f t="shared" si="327"/>
        <v>kiss="ska 574*" or kiss="ska 785*" or kiss="ska 788.800" or kiss="ska 575*" or kiss="ska 793*"</v>
      </c>
      <c r="AC325" s="27" t="str">
        <f t="shared" si="327"/>
        <v>kiss="ska 574*" or kiss="ska 785*" or kiss="ska 788.800" or kiss="ska 575*" or kiss="ska 793*"</v>
      </c>
      <c r="AD325" s="27" t="str">
        <f t="shared" si="327"/>
        <v>kiss="ska 574*" or kiss="ska 785*" or kiss="ska 788.800" or kiss="ska 575*" or kiss="ska 793*"</v>
      </c>
      <c r="AE325" s="27" t="str">
        <f t="shared" si="327"/>
        <v>kiss="ska 574*" or kiss="ska 785*" or kiss="ska 788.800" or kiss="ska 575*" or kiss="ska 793*"</v>
      </c>
      <c r="AF325" s="27" t="str">
        <f t="shared" si="327"/>
        <v>kiss="ska 574*" or kiss="ska 785*" or kiss="ska 788.800" or kiss="ska 575*" or kiss="ska 793*"</v>
      </c>
      <c r="AG325" s="27" t="str">
        <f t="shared" si="327"/>
        <v>#N/A</v>
      </c>
      <c r="AH325" s="27" t="str">
        <f t="shared" si="327"/>
        <v>#N/A</v>
      </c>
      <c r="AI325" s="27" t="str">
        <f t="shared" si="327"/>
        <v>#N/A</v>
      </c>
      <c r="AJ325" s="27" t="str">
        <f t="shared" si="327"/>
        <v>#N/A</v>
      </c>
      <c r="AK325" s="27" t="str">
        <f t="shared" si="327"/>
        <v>#N/A</v>
      </c>
      <c r="AL325" s="27" t="s">
        <v>5945</v>
      </c>
    </row>
    <row r="326" ht="12.0" customHeight="1">
      <c r="A326" s="20" t="s">
        <v>1945</v>
      </c>
      <c r="B326" s="19" t="str">
        <f>VLOOKUP(A326,SUB!A:B,2,FALSE)</f>
        <v>331.1</v>
      </c>
      <c r="C326" s="19" t="str">
        <f t="shared" si="3"/>
        <v>331.1</v>
      </c>
      <c r="D326" s="19" t="str">
        <f t="shared" si="9"/>
        <v>331.X</v>
      </c>
      <c r="E326" s="19" t="str">
        <f t="shared" si="5"/>
        <v/>
      </c>
      <c r="F326" s="19" t="str">
        <f t="shared" si="6"/>
        <v>TRUE</v>
      </c>
      <c r="G326" s="19" t="str">
        <f t="shared" si="7"/>
        <v>0</v>
      </c>
      <c r="H326" s="20" t="s">
        <v>1945</v>
      </c>
      <c r="I326" s="20" t="s">
        <v>5953</v>
      </c>
      <c r="K326" s="20" t="s">
        <v>206</v>
      </c>
      <c r="L326" s="20" t="s">
        <v>206</v>
      </c>
      <c r="M326" s="20" t="s">
        <v>206</v>
      </c>
      <c r="N326" s="20" t="s">
        <v>206</v>
      </c>
      <c r="O326" s="20" t="s">
        <v>206</v>
      </c>
      <c r="P326" s="20" t="s">
        <v>206</v>
      </c>
      <c r="Q326" s="20" t="s">
        <v>206</v>
      </c>
      <c r="R326" s="20" t="s">
        <v>206</v>
      </c>
      <c r="X326" s="27" t="str">
        <f t="shared" ref="X326:AK326" si="328">"kiss=""" &amp; JOIN(""" or kiss=""", FILTER($I:$I,$A:$A=$A326,J:J="1")) &amp; """"</f>
        <v>#N/A</v>
      </c>
      <c r="Y326" s="27" t="str">
        <f t="shared" si="328"/>
        <v>kiss="wir 471" or kiss="wir 911.200" or kiss="wir 919" or kiss="wir 933" or kiss="wir 970.200"</v>
      </c>
      <c r="Z326" s="27" t="str">
        <f t="shared" si="328"/>
        <v>kiss="wir 471" or kiss="wir 911.200" or kiss="wir 919" or kiss="wir 933" or kiss="wir 970.200"</v>
      </c>
      <c r="AA326" s="27" t="str">
        <f t="shared" si="328"/>
        <v>kiss="wir 471" or kiss="wir 472" or kiss="wir 911.200" or kiss="wir 919" or kiss="wir 933" or kiss="wir 970.200"</v>
      </c>
      <c r="AB326" s="27" t="str">
        <f t="shared" si="328"/>
        <v>kiss="wir 471" or kiss="wir 472" or kiss="wir 911.200" or kiss="wir 919" or kiss="wir 933" or kiss="wir 970.200"</v>
      </c>
      <c r="AC326" s="27" t="str">
        <f t="shared" si="328"/>
        <v>kiss="wir 471" or kiss="wir 474" or kiss="wir 911.200" or kiss="wir 919" or kiss="wir 933" or kiss="wir 970.200"</v>
      </c>
      <c r="AD326" s="27" t="str">
        <f t="shared" si="328"/>
        <v>kiss="wir 471" or kiss="wir 472" or kiss="wir 911.200" or kiss="wir 919" or kiss="wir 933" or kiss="wir 970.200"</v>
      </c>
      <c r="AE326" s="27" t="str">
        <f t="shared" si="328"/>
        <v>kiss="wir 471" or kiss="wir 476" or kiss="wir 911.200" or kiss="wir 919" or kiss="wir 933" or kiss="wir 970.200"</v>
      </c>
      <c r="AF326" s="27" t="str">
        <f t="shared" si="328"/>
        <v>kiss="wir 471" or kiss="wir 475" or kiss="wir 911.200" or kiss="wir 919" or kiss="wir 933" or kiss="wir 970.200"</v>
      </c>
      <c r="AG326" s="27" t="str">
        <f t="shared" si="328"/>
        <v>kiss="wir 473"</v>
      </c>
      <c r="AH326" s="27" t="str">
        <f t="shared" si="328"/>
        <v>#N/A</v>
      </c>
      <c r="AI326" s="27" t="str">
        <f t="shared" si="328"/>
        <v>#N/A</v>
      </c>
      <c r="AJ326" s="27" t="str">
        <f t="shared" si="328"/>
        <v>#N/A</v>
      </c>
      <c r="AK326" s="27" t="str">
        <f t="shared" si="328"/>
        <v>#N/A</v>
      </c>
      <c r="AL326" s="27" t="s">
        <v>5954</v>
      </c>
    </row>
    <row r="327" ht="12.0" customHeight="1">
      <c r="A327" s="20" t="s">
        <v>1945</v>
      </c>
      <c r="B327" s="19" t="str">
        <f>VLOOKUP(A327,SUB!A:B,2,FALSE)</f>
        <v>331.1</v>
      </c>
      <c r="C327" s="19" t="str">
        <f t="shared" si="3"/>
        <v>331.1</v>
      </c>
      <c r="D327" s="19" t="str">
        <f t="shared" si="9"/>
        <v>331.X</v>
      </c>
      <c r="E327" s="19" t="str">
        <f t="shared" si="5"/>
        <v/>
      </c>
      <c r="F327" s="19" t="str">
        <f t="shared" si="6"/>
        <v>TRUE</v>
      </c>
      <c r="G327" s="19" t="str">
        <f t="shared" si="7"/>
        <v>0</v>
      </c>
      <c r="H327" s="20" t="s">
        <v>1945</v>
      </c>
      <c r="I327" s="20" t="s">
        <v>5955</v>
      </c>
      <c r="M327" s="20" t="s">
        <v>206</v>
      </c>
      <c r="N327" s="20" t="s">
        <v>206</v>
      </c>
      <c r="P327" s="20" t="s">
        <v>206</v>
      </c>
      <c r="X327" s="27" t="str">
        <f t="shared" ref="X327:AK327" si="329">"kiss=""" &amp; JOIN(""" or kiss=""", FILTER($I:$I,$A:$A=$A327,J:J="1")) &amp; """"</f>
        <v>#N/A</v>
      </c>
      <c r="Y327" s="27" t="str">
        <f t="shared" si="329"/>
        <v>kiss="wir 471" or kiss="wir 911.200" or kiss="wir 919" or kiss="wir 933" or kiss="wir 970.200"</v>
      </c>
      <c r="Z327" s="27" t="str">
        <f t="shared" si="329"/>
        <v>kiss="wir 471" or kiss="wir 911.200" or kiss="wir 919" or kiss="wir 933" or kiss="wir 970.200"</v>
      </c>
      <c r="AA327" s="27" t="str">
        <f t="shared" si="329"/>
        <v>kiss="wir 471" or kiss="wir 472" or kiss="wir 911.200" or kiss="wir 919" or kiss="wir 933" or kiss="wir 970.200"</v>
      </c>
      <c r="AB327" s="27" t="str">
        <f t="shared" si="329"/>
        <v>kiss="wir 471" or kiss="wir 472" or kiss="wir 911.200" or kiss="wir 919" or kiss="wir 933" or kiss="wir 970.200"</v>
      </c>
      <c r="AC327" s="27" t="str">
        <f t="shared" si="329"/>
        <v>kiss="wir 471" or kiss="wir 474" or kiss="wir 911.200" or kiss="wir 919" or kiss="wir 933" or kiss="wir 970.200"</v>
      </c>
      <c r="AD327" s="27" t="str">
        <f t="shared" si="329"/>
        <v>kiss="wir 471" or kiss="wir 472" or kiss="wir 911.200" or kiss="wir 919" or kiss="wir 933" or kiss="wir 970.200"</v>
      </c>
      <c r="AE327" s="27" t="str">
        <f t="shared" si="329"/>
        <v>kiss="wir 471" or kiss="wir 476" or kiss="wir 911.200" or kiss="wir 919" or kiss="wir 933" or kiss="wir 970.200"</v>
      </c>
      <c r="AF327" s="27" t="str">
        <f t="shared" si="329"/>
        <v>kiss="wir 471" or kiss="wir 475" or kiss="wir 911.200" or kiss="wir 919" or kiss="wir 933" or kiss="wir 970.200"</v>
      </c>
      <c r="AG327" s="27" t="str">
        <f t="shared" si="329"/>
        <v>kiss="wir 473"</v>
      </c>
      <c r="AH327" s="27" t="str">
        <f t="shared" si="329"/>
        <v>#N/A</v>
      </c>
      <c r="AI327" s="27" t="str">
        <f t="shared" si="329"/>
        <v>#N/A</v>
      </c>
      <c r="AJ327" s="27" t="str">
        <f t="shared" si="329"/>
        <v>#N/A</v>
      </c>
      <c r="AK327" s="27" t="str">
        <f t="shared" si="329"/>
        <v>#N/A</v>
      </c>
      <c r="AL327" s="27" t="s">
        <v>5954</v>
      </c>
    </row>
    <row r="328" ht="12.0" customHeight="1">
      <c r="A328" s="20" t="s">
        <v>1945</v>
      </c>
      <c r="B328" s="19" t="str">
        <f>VLOOKUP(A328,SUB!A:B,2,FALSE)</f>
        <v>331.1</v>
      </c>
      <c r="C328" s="19" t="str">
        <f t="shared" si="3"/>
        <v>331.1</v>
      </c>
      <c r="D328" s="19" t="str">
        <f t="shared" si="9"/>
        <v>331.X</v>
      </c>
      <c r="E328" s="19" t="str">
        <f t="shared" si="5"/>
        <v/>
      </c>
      <c r="F328" s="19" t="str">
        <f t="shared" si="6"/>
        <v>TRUE</v>
      </c>
      <c r="G328" s="19" t="str">
        <f t="shared" si="7"/>
        <v>0</v>
      </c>
      <c r="H328" s="20" t="s">
        <v>1945</v>
      </c>
      <c r="I328" s="20" t="s">
        <v>5956</v>
      </c>
      <c r="S328" s="20" t="s">
        <v>206</v>
      </c>
      <c r="X328" s="27" t="str">
        <f t="shared" ref="X328:AK328" si="330">"kiss=""" &amp; JOIN(""" or kiss=""", FILTER($I:$I,$A:$A=$A328,J:J="1")) &amp; """"</f>
        <v>#N/A</v>
      </c>
      <c r="Y328" s="27" t="str">
        <f t="shared" si="330"/>
        <v>kiss="wir 471" or kiss="wir 911.200" or kiss="wir 919" or kiss="wir 933" or kiss="wir 970.200"</v>
      </c>
      <c r="Z328" s="27" t="str">
        <f t="shared" si="330"/>
        <v>kiss="wir 471" or kiss="wir 911.200" or kiss="wir 919" or kiss="wir 933" or kiss="wir 970.200"</v>
      </c>
      <c r="AA328" s="27" t="str">
        <f t="shared" si="330"/>
        <v>kiss="wir 471" or kiss="wir 472" or kiss="wir 911.200" or kiss="wir 919" or kiss="wir 933" or kiss="wir 970.200"</v>
      </c>
      <c r="AB328" s="27" t="str">
        <f t="shared" si="330"/>
        <v>kiss="wir 471" or kiss="wir 472" or kiss="wir 911.200" or kiss="wir 919" or kiss="wir 933" or kiss="wir 970.200"</v>
      </c>
      <c r="AC328" s="27" t="str">
        <f t="shared" si="330"/>
        <v>kiss="wir 471" or kiss="wir 474" or kiss="wir 911.200" or kiss="wir 919" or kiss="wir 933" or kiss="wir 970.200"</v>
      </c>
      <c r="AD328" s="27" t="str">
        <f t="shared" si="330"/>
        <v>kiss="wir 471" or kiss="wir 472" or kiss="wir 911.200" or kiss="wir 919" or kiss="wir 933" or kiss="wir 970.200"</v>
      </c>
      <c r="AE328" s="27" t="str">
        <f t="shared" si="330"/>
        <v>kiss="wir 471" or kiss="wir 476" or kiss="wir 911.200" or kiss="wir 919" or kiss="wir 933" or kiss="wir 970.200"</v>
      </c>
      <c r="AF328" s="27" t="str">
        <f t="shared" si="330"/>
        <v>kiss="wir 471" or kiss="wir 475" or kiss="wir 911.200" or kiss="wir 919" or kiss="wir 933" or kiss="wir 970.200"</v>
      </c>
      <c r="AG328" s="27" t="str">
        <f t="shared" si="330"/>
        <v>kiss="wir 473"</v>
      </c>
      <c r="AH328" s="27" t="str">
        <f t="shared" si="330"/>
        <v>#N/A</v>
      </c>
      <c r="AI328" s="27" t="str">
        <f t="shared" si="330"/>
        <v>#N/A</v>
      </c>
      <c r="AJ328" s="27" t="str">
        <f t="shared" si="330"/>
        <v>#N/A</v>
      </c>
      <c r="AK328" s="27" t="str">
        <f t="shared" si="330"/>
        <v>#N/A</v>
      </c>
      <c r="AL328" s="27" t="s">
        <v>5954</v>
      </c>
    </row>
    <row r="329" ht="12.0" customHeight="1">
      <c r="A329" s="20" t="s">
        <v>1945</v>
      </c>
      <c r="B329" s="19" t="str">
        <f>VLOOKUP(A329,SUB!A:B,2,FALSE)</f>
        <v>331.1</v>
      </c>
      <c r="C329" s="19" t="str">
        <f t="shared" si="3"/>
        <v>331.1</v>
      </c>
      <c r="D329" s="19" t="str">
        <f t="shared" si="9"/>
        <v>331.X</v>
      </c>
      <c r="E329" s="19" t="str">
        <f t="shared" si="5"/>
        <v/>
      </c>
      <c r="F329" s="19" t="str">
        <f t="shared" si="6"/>
        <v>TRUE</v>
      </c>
      <c r="G329" s="19" t="str">
        <f t="shared" si="7"/>
        <v>0</v>
      </c>
      <c r="H329" s="20" t="s">
        <v>1945</v>
      </c>
      <c r="I329" s="20" t="s">
        <v>5957</v>
      </c>
      <c r="O329" s="20" t="s">
        <v>206</v>
      </c>
      <c r="X329" s="27" t="str">
        <f t="shared" ref="X329:AK329" si="331">"kiss=""" &amp; JOIN(""" or kiss=""", FILTER($I:$I,$A:$A=$A329,J:J="1")) &amp; """"</f>
        <v>#N/A</v>
      </c>
      <c r="Y329" s="27" t="str">
        <f t="shared" si="331"/>
        <v>kiss="wir 471" or kiss="wir 911.200" or kiss="wir 919" or kiss="wir 933" or kiss="wir 970.200"</v>
      </c>
      <c r="Z329" s="27" t="str">
        <f t="shared" si="331"/>
        <v>kiss="wir 471" or kiss="wir 911.200" or kiss="wir 919" or kiss="wir 933" or kiss="wir 970.200"</v>
      </c>
      <c r="AA329" s="27" t="str">
        <f t="shared" si="331"/>
        <v>kiss="wir 471" or kiss="wir 472" or kiss="wir 911.200" or kiss="wir 919" or kiss="wir 933" or kiss="wir 970.200"</v>
      </c>
      <c r="AB329" s="27" t="str">
        <f t="shared" si="331"/>
        <v>kiss="wir 471" or kiss="wir 472" or kiss="wir 911.200" or kiss="wir 919" or kiss="wir 933" or kiss="wir 970.200"</v>
      </c>
      <c r="AC329" s="27" t="str">
        <f t="shared" si="331"/>
        <v>kiss="wir 471" or kiss="wir 474" or kiss="wir 911.200" or kiss="wir 919" or kiss="wir 933" or kiss="wir 970.200"</v>
      </c>
      <c r="AD329" s="27" t="str">
        <f t="shared" si="331"/>
        <v>kiss="wir 471" or kiss="wir 472" or kiss="wir 911.200" or kiss="wir 919" or kiss="wir 933" or kiss="wir 970.200"</v>
      </c>
      <c r="AE329" s="27" t="str">
        <f t="shared" si="331"/>
        <v>kiss="wir 471" or kiss="wir 476" or kiss="wir 911.200" or kiss="wir 919" or kiss="wir 933" or kiss="wir 970.200"</v>
      </c>
      <c r="AF329" s="27" t="str">
        <f t="shared" si="331"/>
        <v>kiss="wir 471" or kiss="wir 475" or kiss="wir 911.200" or kiss="wir 919" or kiss="wir 933" or kiss="wir 970.200"</v>
      </c>
      <c r="AG329" s="27" t="str">
        <f t="shared" si="331"/>
        <v>kiss="wir 473"</v>
      </c>
      <c r="AH329" s="27" t="str">
        <f t="shared" si="331"/>
        <v>#N/A</v>
      </c>
      <c r="AI329" s="27" t="str">
        <f t="shared" si="331"/>
        <v>#N/A</v>
      </c>
      <c r="AJ329" s="27" t="str">
        <f t="shared" si="331"/>
        <v>#N/A</v>
      </c>
      <c r="AK329" s="27" t="str">
        <f t="shared" si="331"/>
        <v>#N/A</v>
      </c>
      <c r="AL329" s="27" t="s">
        <v>5954</v>
      </c>
    </row>
    <row r="330" ht="12.0" customHeight="1">
      <c r="A330" s="20" t="s">
        <v>1945</v>
      </c>
      <c r="B330" s="19" t="str">
        <f>VLOOKUP(A330,SUB!A:B,2,FALSE)</f>
        <v>331.1</v>
      </c>
      <c r="C330" s="19" t="str">
        <f t="shared" si="3"/>
        <v>331.1</v>
      </c>
      <c r="D330" s="19" t="str">
        <f t="shared" si="9"/>
        <v>331.X</v>
      </c>
      <c r="E330" s="19" t="str">
        <f t="shared" si="5"/>
        <v/>
      </c>
      <c r="F330" s="19" t="str">
        <f t="shared" si="6"/>
        <v>TRUE</v>
      </c>
      <c r="G330" s="19" t="str">
        <f t="shared" si="7"/>
        <v>0</v>
      </c>
      <c r="H330" s="20" t="s">
        <v>1945</v>
      </c>
      <c r="I330" s="20" t="s">
        <v>5958</v>
      </c>
      <c r="R330" s="20" t="s">
        <v>206</v>
      </c>
      <c r="X330" s="27" t="str">
        <f t="shared" ref="X330:AK330" si="332">"kiss=""" &amp; JOIN(""" or kiss=""", FILTER($I:$I,$A:$A=$A330,J:J="1")) &amp; """"</f>
        <v>#N/A</v>
      </c>
      <c r="Y330" s="27" t="str">
        <f t="shared" si="332"/>
        <v>kiss="wir 471" or kiss="wir 911.200" or kiss="wir 919" or kiss="wir 933" or kiss="wir 970.200"</v>
      </c>
      <c r="Z330" s="27" t="str">
        <f t="shared" si="332"/>
        <v>kiss="wir 471" or kiss="wir 911.200" or kiss="wir 919" or kiss="wir 933" or kiss="wir 970.200"</v>
      </c>
      <c r="AA330" s="27" t="str">
        <f t="shared" si="332"/>
        <v>kiss="wir 471" or kiss="wir 472" or kiss="wir 911.200" or kiss="wir 919" or kiss="wir 933" or kiss="wir 970.200"</v>
      </c>
      <c r="AB330" s="27" t="str">
        <f t="shared" si="332"/>
        <v>kiss="wir 471" or kiss="wir 472" or kiss="wir 911.200" or kiss="wir 919" or kiss="wir 933" or kiss="wir 970.200"</v>
      </c>
      <c r="AC330" s="27" t="str">
        <f t="shared" si="332"/>
        <v>kiss="wir 471" or kiss="wir 474" or kiss="wir 911.200" or kiss="wir 919" or kiss="wir 933" or kiss="wir 970.200"</v>
      </c>
      <c r="AD330" s="27" t="str">
        <f t="shared" si="332"/>
        <v>kiss="wir 471" or kiss="wir 472" or kiss="wir 911.200" or kiss="wir 919" or kiss="wir 933" or kiss="wir 970.200"</v>
      </c>
      <c r="AE330" s="27" t="str">
        <f t="shared" si="332"/>
        <v>kiss="wir 471" or kiss="wir 476" or kiss="wir 911.200" or kiss="wir 919" or kiss="wir 933" or kiss="wir 970.200"</v>
      </c>
      <c r="AF330" s="27" t="str">
        <f t="shared" si="332"/>
        <v>kiss="wir 471" or kiss="wir 475" or kiss="wir 911.200" or kiss="wir 919" or kiss="wir 933" or kiss="wir 970.200"</v>
      </c>
      <c r="AG330" s="27" t="str">
        <f t="shared" si="332"/>
        <v>kiss="wir 473"</v>
      </c>
      <c r="AH330" s="27" t="str">
        <f t="shared" si="332"/>
        <v>#N/A</v>
      </c>
      <c r="AI330" s="27" t="str">
        <f t="shared" si="332"/>
        <v>#N/A</v>
      </c>
      <c r="AJ330" s="27" t="str">
        <f t="shared" si="332"/>
        <v>#N/A</v>
      </c>
      <c r="AK330" s="27" t="str">
        <f t="shared" si="332"/>
        <v>#N/A</v>
      </c>
      <c r="AL330" s="27" t="s">
        <v>5954</v>
      </c>
    </row>
    <row r="331" ht="12.0" customHeight="1">
      <c r="A331" s="20" t="s">
        <v>1945</v>
      </c>
      <c r="B331" s="19" t="str">
        <f>VLOOKUP(A331,SUB!A:B,2,FALSE)</f>
        <v>331.1</v>
      </c>
      <c r="C331" s="19" t="str">
        <f t="shared" si="3"/>
        <v>331.1</v>
      </c>
      <c r="D331" s="19" t="str">
        <f t="shared" si="9"/>
        <v>331.X</v>
      </c>
      <c r="E331" s="19" t="str">
        <f t="shared" si="5"/>
        <v/>
      </c>
      <c r="F331" s="19" t="str">
        <f t="shared" si="6"/>
        <v>TRUE</v>
      </c>
      <c r="G331" s="19" t="str">
        <f t="shared" si="7"/>
        <v>0</v>
      </c>
      <c r="H331" s="20" t="s">
        <v>1945</v>
      </c>
      <c r="I331" s="20" t="s">
        <v>5959</v>
      </c>
      <c r="Q331" s="20" t="s">
        <v>206</v>
      </c>
      <c r="X331" s="27" t="str">
        <f t="shared" ref="X331:AK331" si="333">"kiss=""" &amp; JOIN(""" or kiss=""", FILTER($I:$I,$A:$A=$A331,J:J="1")) &amp; """"</f>
        <v>#N/A</v>
      </c>
      <c r="Y331" s="27" t="str">
        <f t="shared" si="333"/>
        <v>kiss="wir 471" or kiss="wir 911.200" or kiss="wir 919" or kiss="wir 933" or kiss="wir 970.200"</v>
      </c>
      <c r="Z331" s="27" t="str">
        <f t="shared" si="333"/>
        <v>kiss="wir 471" or kiss="wir 911.200" or kiss="wir 919" or kiss="wir 933" or kiss="wir 970.200"</v>
      </c>
      <c r="AA331" s="27" t="str">
        <f t="shared" si="333"/>
        <v>kiss="wir 471" or kiss="wir 472" or kiss="wir 911.200" or kiss="wir 919" or kiss="wir 933" or kiss="wir 970.200"</v>
      </c>
      <c r="AB331" s="27" t="str">
        <f t="shared" si="333"/>
        <v>kiss="wir 471" or kiss="wir 472" or kiss="wir 911.200" or kiss="wir 919" or kiss="wir 933" or kiss="wir 970.200"</v>
      </c>
      <c r="AC331" s="27" t="str">
        <f t="shared" si="333"/>
        <v>kiss="wir 471" or kiss="wir 474" or kiss="wir 911.200" or kiss="wir 919" or kiss="wir 933" or kiss="wir 970.200"</v>
      </c>
      <c r="AD331" s="27" t="str">
        <f t="shared" si="333"/>
        <v>kiss="wir 471" or kiss="wir 472" or kiss="wir 911.200" or kiss="wir 919" or kiss="wir 933" or kiss="wir 970.200"</v>
      </c>
      <c r="AE331" s="27" t="str">
        <f t="shared" si="333"/>
        <v>kiss="wir 471" or kiss="wir 476" or kiss="wir 911.200" or kiss="wir 919" or kiss="wir 933" or kiss="wir 970.200"</v>
      </c>
      <c r="AF331" s="27" t="str">
        <f t="shared" si="333"/>
        <v>kiss="wir 471" or kiss="wir 475" or kiss="wir 911.200" or kiss="wir 919" or kiss="wir 933" or kiss="wir 970.200"</v>
      </c>
      <c r="AG331" s="27" t="str">
        <f t="shared" si="333"/>
        <v>kiss="wir 473"</v>
      </c>
      <c r="AH331" s="27" t="str">
        <f t="shared" si="333"/>
        <v>#N/A</v>
      </c>
      <c r="AI331" s="27" t="str">
        <f t="shared" si="333"/>
        <v>#N/A</v>
      </c>
      <c r="AJ331" s="27" t="str">
        <f t="shared" si="333"/>
        <v>#N/A</v>
      </c>
      <c r="AK331" s="27" t="str">
        <f t="shared" si="333"/>
        <v>#N/A</v>
      </c>
      <c r="AL331" s="27" t="s">
        <v>5954</v>
      </c>
    </row>
    <row r="332" ht="12.0" customHeight="1">
      <c r="A332" s="20" t="s">
        <v>1945</v>
      </c>
      <c r="B332" s="19" t="str">
        <f>VLOOKUP(A332,SUB!A:B,2,FALSE)</f>
        <v>331.1</v>
      </c>
      <c r="C332" s="19" t="str">
        <f t="shared" si="3"/>
        <v>331.1</v>
      </c>
      <c r="D332" s="19" t="str">
        <f t="shared" si="9"/>
        <v>331.X</v>
      </c>
      <c r="E332" s="19" t="str">
        <f t="shared" si="5"/>
        <v/>
      </c>
      <c r="F332" s="19" t="str">
        <f t="shared" si="6"/>
        <v>TRUE</v>
      </c>
      <c r="G332" s="19" t="str">
        <f t="shared" si="7"/>
        <v>0</v>
      </c>
      <c r="H332" s="20" t="s">
        <v>1945</v>
      </c>
      <c r="I332" s="20" t="s">
        <v>5960</v>
      </c>
      <c r="K332" s="20" t="s">
        <v>206</v>
      </c>
      <c r="L332" s="20" t="s">
        <v>206</v>
      </c>
      <c r="M332" s="20" t="s">
        <v>206</v>
      </c>
      <c r="N332" s="20" t="s">
        <v>206</v>
      </c>
      <c r="O332" s="20" t="s">
        <v>206</v>
      </c>
      <c r="P332" s="20" t="s">
        <v>206</v>
      </c>
      <c r="Q332" s="20" t="s">
        <v>206</v>
      </c>
      <c r="R332" s="20" t="s">
        <v>206</v>
      </c>
      <c r="X332" s="27" t="str">
        <f t="shared" ref="X332:AK332" si="334">"kiss=""" &amp; JOIN(""" or kiss=""", FILTER($I:$I,$A:$A=$A332,J:J="1")) &amp; """"</f>
        <v>#N/A</v>
      </c>
      <c r="Y332" s="27" t="str">
        <f t="shared" si="334"/>
        <v>kiss="wir 471" or kiss="wir 911.200" or kiss="wir 919" or kiss="wir 933" or kiss="wir 970.200"</v>
      </c>
      <c r="Z332" s="27" t="str">
        <f t="shared" si="334"/>
        <v>kiss="wir 471" or kiss="wir 911.200" or kiss="wir 919" or kiss="wir 933" or kiss="wir 970.200"</v>
      </c>
      <c r="AA332" s="27" t="str">
        <f t="shared" si="334"/>
        <v>kiss="wir 471" or kiss="wir 472" or kiss="wir 911.200" or kiss="wir 919" or kiss="wir 933" or kiss="wir 970.200"</v>
      </c>
      <c r="AB332" s="27" t="str">
        <f t="shared" si="334"/>
        <v>kiss="wir 471" or kiss="wir 472" or kiss="wir 911.200" or kiss="wir 919" or kiss="wir 933" or kiss="wir 970.200"</v>
      </c>
      <c r="AC332" s="27" t="str">
        <f t="shared" si="334"/>
        <v>kiss="wir 471" or kiss="wir 474" or kiss="wir 911.200" or kiss="wir 919" or kiss="wir 933" or kiss="wir 970.200"</v>
      </c>
      <c r="AD332" s="27" t="str">
        <f t="shared" si="334"/>
        <v>kiss="wir 471" or kiss="wir 472" or kiss="wir 911.200" or kiss="wir 919" or kiss="wir 933" or kiss="wir 970.200"</v>
      </c>
      <c r="AE332" s="27" t="str">
        <f t="shared" si="334"/>
        <v>kiss="wir 471" or kiss="wir 476" or kiss="wir 911.200" or kiss="wir 919" or kiss="wir 933" or kiss="wir 970.200"</v>
      </c>
      <c r="AF332" s="27" t="str">
        <f t="shared" si="334"/>
        <v>kiss="wir 471" or kiss="wir 475" or kiss="wir 911.200" or kiss="wir 919" or kiss="wir 933" or kiss="wir 970.200"</v>
      </c>
      <c r="AG332" s="27" t="str">
        <f t="shared" si="334"/>
        <v>kiss="wir 473"</v>
      </c>
      <c r="AH332" s="27" t="str">
        <f t="shared" si="334"/>
        <v>#N/A</v>
      </c>
      <c r="AI332" s="27" t="str">
        <f t="shared" si="334"/>
        <v>#N/A</v>
      </c>
      <c r="AJ332" s="27" t="str">
        <f t="shared" si="334"/>
        <v>#N/A</v>
      </c>
      <c r="AK332" s="27" t="str">
        <f t="shared" si="334"/>
        <v>#N/A</v>
      </c>
      <c r="AL332" s="27" t="s">
        <v>5954</v>
      </c>
    </row>
    <row r="333" ht="12.0" customHeight="1">
      <c r="A333" s="20" t="s">
        <v>1945</v>
      </c>
      <c r="B333" s="19" t="str">
        <f>VLOOKUP(A333,SUB!A:B,2,FALSE)</f>
        <v>331.1</v>
      </c>
      <c r="C333" s="19" t="str">
        <f t="shared" si="3"/>
        <v>331.1</v>
      </c>
      <c r="D333" s="19" t="str">
        <f t="shared" si="9"/>
        <v>331.X</v>
      </c>
      <c r="E333" s="19" t="str">
        <f t="shared" si="5"/>
        <v/>
      </c>
      <c r="F333" s="19" t="str">
        <f t="shared" si="6"/>
        <v>TRUE</v>
      </c>
      <c r="G333" s="19" t="str">
        <f t="shared" si="7"/>
        <v>0</v>
      </c>
      <c r="H333" s="20" t="s">
        <v>1945</v>
      </c>
      <c r="I333" s="20" t="s">
        <v>5962</v>
      </c>
      <c r="K333" s="20" t="s">
        <v>206</v>
      </c>
      <c r="L333" s="20" t="s">
        <v>206</v>
      </c>
      <c r="M333" s="20" t="s">
        <v>206</v>
      </c>
      <c r="N333" s="20" t="s">
        <v>206</v>
      </c>
      <c r="O333" s="20" t="s">
        <v>206</v>
      </c>
      <c r="P333" s="20" t="s">
        <v>206</v>
      </c>
      <c r="Q333" s="20" t="s">
        <v>206</v>
      </c>
      <c r="R333" s="20" t="s">
        <v>206</v>
      </c>
      <c r="X333" s="27" t="str">
        <f t="shared" ref="X333:AK333" si="335">"kiss=""" &amp; JOIN(""" or kiss=""", FILTER($I:$I,$A:$A=$A333,J:J="1")) &amp; """"</f>
        <v>#N/A</v>
      </c>
      <c r="Y333" s="27" t="str">
        <f t="shared" si="335"/>
        <v>kiss="wir 471" or kiss="wir 911.200" or kiss="wir 919" or kiss="wir 933" or kiss="wir 970.200"</v>
      </c>
      <c r="Z333" s="27" t="str">
        <f t="shared" si="335"/>
        <v>kiss="wir 471" or kiss="wir 911.200" or kiss="wir 919" or kiss="wir 933" or kiss="wir 970.200"</v>
      </c>
      <c r="AA333" s="27" t="str">
        <f t="shared" si="335"/>
        <v>kiss="wir 471" or kiss="wir 472" or kiss="wir 911.200" or kiss="wir 919" or kiss="wir 933" or kiss="wir 970.200"</v>
      </c>
      <c r="AB333" s="27" t="str">
        <f t="shared" si="335"/>
        <v>kiss="wir 471" or kiss="wir 472" or kiss="wir 911.200" or kiss="wir 919" or kiss="wir 933" or kiss="wir 970.200"</v>
      </c>
      <c r="AC333" s="27" t="str">
        <f t="shared" si="335"/>
        <v>kiss="wir 471" or kiss="wir 474" or kiss="wir 911.200" or kiss="wir 919" or kiss="wir 933" or kiss="wir 970.200"</v>
      </c>
      <c r="AD333" s="27" t="str">
        <f t="shared" si="335"/>
        <v>kiss="wir 471" or kiss="wir 472" or kiss="wir 911.200" or kiss="wir 919" or kiss="wir 933" or kiss="wir 970.200"</v>
      </c>
      <c r="AE333" s="27" t="str">
        <f t="shared" si="335"/>
        <v>kiss="wir 471" or kiss="wir 476" or kiss="wir 911.200" or kiss="wir 919" or kiss="wir 933" or kiss="wir 970.200"</v>
      </c>
      <c r="AF333" s="27" t="str">
        <f t="shared" si="335"/>
        <v>kiss="wir 471" or kiss="wir 475" or kiss="wir 911.200" or kiss="wir 919" or kiss="wir 933" or kiss="wir 970.200"</v>
      </c>
      <c r="AG333" s="27" t="str">
        <f t="shared" si="335"/>
        <v>kiss="wir 473"</v>
      </c>
      <c r="AH333" s="27" t="str">
        <f t="shared" si="335"/>
        <v>#N/A</v>
      </c>
      <c r="AI333" s="27" t="str">
        <f t="shared" si="335"/>
        <v>#N/A</v>
      </c>
      <c r="AJ333" s="27" t="str">
        <f t="shared" si="335"/>
        <v>#N/A</v>
      </c>
      <c r="AK333" s="27" t="str">
        <f t="shared" si="335"/>
        <v>#N/A</v>
      </c>
      <c r="AL333" s="27" t="s">
        <v>5954</v>
      </c>
    </row>
    <row r="334" ht="12.0" customHeight="1">
      <c r="A334" s="20" t="s">
        <v>1945</v>
      </c>
      <c r="B334" s="19" t="str">
        <f>VLOOKUP(A334,SUB!A:B,2,FALSE)</f>
        <v>331.1</v>
      </c>
      <c r="C334" s="19" t="str">
        <f t="shared" si="3"/>
        <v>331.1</v>
      </c>
      <c r="D334" s="19" t="str">
        <f t="shared" si="9"/>
        <v>331.X</v>
      </c>
      <c r="E334" s="19" t="str">
        <f t="shared" si="5"/>
        <v/>
      </c>
      <c r="F334" s="19" t="str">
        <f t="shared" si="6"/>
        <v>TRUE</v>
      </c>
      <c r="G334" s="19" t="str">
        <f t="shared" si="7"/>
        <v>0</v>
      </c>
      <c r="H334" s="20" t="s">
        <v>1945</v>
      </c>
      <c r="I334" s="20" t="s">
        <v>5963</v>
      </c>
      <c r="K334" s="20" t="s">
        <v>206</v>
      </c>
      <c r="L334" s="20" t="s">
        <v>206</v>
      </c>
      <c r="M334" s="20" t="s">
        <v>206</v>
      </c>
      <c r="N334" s="20" t="s">
        <v>206</v>
      </c>
      <c r="O334" s="20" t="s">
        <v>206</v>
      </c>
      <c r="P334" s="20" t="s">
        <v>206</v>
      </c>
      <c r="Q334" s="20" t="s">
        <v>206</v>
      </c>
      <c r="R334" s="20" t="s">
        <v>206</v>
      </c>
      <c r="X334" s="27" t="str">
        <f t="shared" ref="X334:AK334" si="336">"kiss=""" &amp; JOIN(""" or kiss=""", FILTER($I:$I,$A:$A=$A334,J:J="1")) &amp; """"</f>
        <v>#N/A</v>
      </c>
      <c r="Y334" s="27" t="str">
        <f t="shared" si="336"/>
        <v>kiss="wir 471" or kiss="wir 911.200" or kiss="wir 919" or kiss="wir 933" or kiss="wir 970.200"</v>
      </c>
      <c r="Z334" s="27" t="str">
        <f t="shared" si="336"/>
        <v>kiss="wir 471" or kiss="wir 911.200" or kiss="wir 919" or kiss="wir 933" or kiss="wir 970.200"</v>
      </c>
      <c r="AA334" s="27" t="str">
        <f t="shared" si="336"/>
        <v>kiss="wir 471" or kiss="wir 472" or kiss="wir 911.200" or kiss="wir 919" or kiss="wir 933" or kiss="wir 970.200"</v>
      </c>
      <c r="AB334" s="27" t="str">
        <f t="shared" si="336"/>
        <v>kiss="wir 471" or kiss="wir 472" or kiss="wir 911.200" or kiss="wir 919" or kiss="wir 933" or kiss="wir 970.200"</v>
      </c>
      <c r="AC334" s="27" t="str">
        <f t="shared" si="336"/>
        <v>kiss="wir 471" or kiss="wir 474" or kiss="wir 911.200" or kiss="wir 919" or kiss="wir 933" or kiss="wir 970.200"</v>
      </c>
      <c r="AD334" s="27" t="str">
        <f t="shared" si="336"/>
        <v>kiss="wir 471" or kiss="wir 472" or kiss="wir 911.200" or kiss="wir 919" or kiss="wir 933" or kiss="wir 970.200"</v>
      </c>
      <c r="AE334" s="27" t="str">
        <f t="shared" si="336"/>
        <v>kiss="wir 471" or kiss="wir 476" or kiss="wir 911.200" or kiss="wir 919" or kiss="wir 933" or kiss="wir 970.200"</v>
      </c>
      <c r="AF334" s="27" t="str">
        <f t="shared" si="336"/>
        <v>kiss="wir 471" or kiss="wir 475" or kiss="wir 911.200" or kiss="wir 919" or kiss="wir 933" or kiss="wir 970.200"</v>
      </c>
      <c r="AG334" s="27" t="str">
        <f t="shared" si="336"/>
        <v>kiss="wir 473"</v>
      </c>
      <c r="AH334" s="27" t="str">
        <f t="shared" si="336"/>
        <v>#N/A</v>
      </c>
      <c r="AI334" s="27" t="str">
        <f t="shared" si="336"/>
        <v>#N/A</v>
      </c>
      <c r="AJ334" s="27" t="str">
        <f t="shared" si="336"/>
        <v>#N/A</v>
      </c>
      <c r="AK334" s="27" t="str">
        <f t="shared" si="336"/>
        <v>#N/A</v>
      </c>
      <c r="AL334" s="27" t="s">
        <v>5954</v>
      </c>
    </row>
    <row r="335" ht="12.0" customHeight="1">
      <c r="A335" s="20" t="s">
        <v>1945</v>
      </c>
      <c r="B335" s="19" t="str">
        <f>VLOOKUP(A335,SUB!A:B,2,FALSE)</f>
        <v>331.1</v>
      </c>
      <c r="C335" s="19" t="str">
        <f t="shared" si="3"/>
        <v>331.1</v>
      </c>
      <c r="D335" s="19" t="str">
        <f t="shared" si="9"/>
        <v>331.X</v>
      </c>
      <c r="E335" s="19" t="str">
        <f t="shared" si="5"/>
        <v/>
      </c>
      <c r="F335" s="19" t="str">
        <f t="shared" si="6"/>
        <v>TRUE</v>
      </c>
      <c r="G335" s="19" t="str">
        <f t="shared" si="7"/>
        <v>0</v>
      </c>
      <c r="H335" s="20" t="s">
        <v>1945</v>
      </c>
      <c r="I335" s="20" t="s">
        <v>5964</v>
      </c>
      <c r="K335" s="20" t="s">
        <v>206</v>
      </c>
      <c r="L335" s="20" t="s">
        <v>206</v>
      </c>
      <c r="M335" s="20" t="s">
        <v>206</v>
      </c>
      <c r="N335" s="20" t="s">
        <v>206</v>
      </c>
      <c r="O335" s="20" t="s">
        <v>206</v>
      </c>
      <c r="P335" s="20" t="s">
        <v>206</v>
      </c>
      <c r="Q335" s="20" t="s">
        <v>206</v>
      </c>
      <c r="R335" s="20" t="s">
        <v>206</v>
      </c>
      <c r="X335" s="27" t="str">
        <f t="shared" ref="X335:AK335" si="337">"kiss=""" &amp; JOIN(""" or kiss=""", FILTER($I:$I,$A:$A=$A335,J:J="1")) &amp; """"</f>
        <v>#N/A</v>
      </c>
      <c r="Y335" s="27" t="str">
        <f t="shared" si="337"/>
        <v>kiss="wir 471" or kiss="wir 911.200" or kiss="wir 919" or kiss="wir 933" or kiss="wir 970.200"</v>
      </c>
      <c r="Z335" s="27" t="str">
        <f t="shared" si="337"/>
        <v>kiss="wir 471" or kiss="wir 911.200" or kiss="wir 919" or kiss="wir 933" or kiss="wir 970.200"</v>
      </c>
      <c r="AA335" s="27" t="str">
        <f t="shared" si="337"/>
        <v>kiss="wir 471" or kiss="wir 472" or kiss="wir 911.200" or kiss="wir 919" or kiss="wir 933" or kiss="wir 970.200"</v>
      </c>
      <c r="AB335" s="27" t="str">
        <f t="shared" si="337"/>
        <v>kiss="wir 471" or kiss="wir 472" or kiss="wir 911.200" or kiss="wir 919" or kiss="wir 933" or kiss="wir 970.200"</v>
      </c>
      <c r="AC335" s="27" t="str">
        <f t="shared" si="337"/>
        <v>kiss="wir 471" or kiss="wir 474" or kiss="wir 911.200" or kiss="wir 919" or kiss="wir 933" or kiss="wir 970.200"</v>
      </c>
      <c r="AD335" s="27" t="str">
        <f t="shared" si="337"/>
        <v>kiss="wir 471" or kiss="wir 472" or kiss="wir 911.200" or kiss="wir 919" or kiss="wir 933" or kiss="wir 970.200"</v>
      </c>
      <c r="AE335" s="27" t="str">
        <f t="shared" si="337"/>
        <v>kiss="wir 471" or kiss="wir 476" or kiss="wir 911.200" or kiss="wir 919" or kiss="wir 933" or kiss="wir 970.200"</v>
      </c>
      <c r="AF335" s="27" t="str">
        <f t="shared" si="337"/>
        <v>kiss="wir 471" or kiss="wir 475" or kiss="wir 911.200" or kiss="wir 919" or kiss="wir 933" or kiss="wir 970.200"</v>
      </c>
      <c r="AG335" s="27" t="str">
        <f t="shared" si="337"/>
        <v>kiss="wir 473"</v>
      </c>
      <c r="AH335" s="27" t="str">
        <f t="shared" si="337"/>
        <v>#N/A</v>
      </c>
      <c r="AI335" s="27" t="str">
        <f t="shared" si="337"/>
        <v>#N/A</v>
      </c>
      <c r="AJ335" s="27" t="str">
        <f t="shared" si="337"/>
        <v>#N/A</v>
      </c>
      <c r="AK335" s="27" t="str">
        <f t="shared" si="337"/>
        <v>#N/A</v>
      </c>
      <c r="AL335" s="27" t="s">
        <v>5954</v>
      </c>
    </row>
    <row r="336" ht="12.0" customHeight="1">
      <c r="A336" s="20" t="s">
        <v>1949</v>
      </c>
      <c r="B336" s="19" t="str">
        <f>VLOOKUP(A336,SUB!A:B,2,FALSE)</f>
        <v>331.2</v>
      </c>
      <c r="C336" s="19" t="str">
        <f t="shared" si="3"/>
        <v>331.2</v>
      </c>
      <c r="D336" s="19" t="str">
        <f t="shared" si="9"/>
        <v>331.X</v>
      </c>
      <c r="E336" s="19" t="str">
        <f t="shared" si="5"/>
        <v/>
      </c>
      <c r="F336" s="19" t="str">
        <f t="shared" si="6"/>
        <v>TRUE</v>
      </c>
      <c r="G336" s="19" t="str">
        <f t="shared" si="7"/>
        <v>0</v>
      </c>
      <c r="H336" s="20" t="s">
        <v>1949</v>
      </c>
      <c r="I336" s="20" t="s">
        <v>5965</v>
      </c>
      <c r="K336" s="20" t="s">
        <v>206</v>
      </c>
      <c r="L336" s="20" t="s">
        <v>206</v>
      </c>
      <c r="M336" s="20" t="s">
        <v>206</v>
      </c>
      <c r="N336" s="20" t="s">
        <v>206</v>
      </c>
      <c r="O336" s="20" t="s">
        <v>206</v>
      </c>
      <c r="P336" s="20" t="s">
        <v>206</v>
      </c>
      <c r="Q336" s="20" t="s">
        <v>206</v>
      </c>
      <c r="R336" s="20" t="s">
        <v>206</v>
      </c>
      <c r="X336" s="27" t="str">
        <f t="shared" ref="X336:AK336" si="338">"kiss=""" &amp; JOIN(""" or kiss=""", FILTER($I:$I,$A:$A=$A336,J:J="1")) &amp; """"</f>
        <v>#N/A</v>
      </c>
      <c r="Y336" s="27" t="str">
        <f t="shared" si="338"/>
        <v>kiss="ska 323*"</v>
      </c>
      <c r="Z336" s="27" t="str">
        <f t="shared" si="338"/>
        <v>kiss="ska 323*"</v>
      </c>
      <c r="AA336" s="27" t="str">
        <f t="shared" si="338"/>
        <v>kiss="ska 323*"</v>
      </c>
      <c r="AB336" s="27" t="str">
        <f t="shared" si="338"/>
        <v>kiss="ska 323*"</v>
      </c>
      <c r="AC336" s="27" t="str">
        <f t="shared" si="338"/>
        <v>kiss="ska 323*"</v>
      </c>
      <c r="AD336" s="27" t="str">
        <f t="shared" si="338"/>
        <v>kiss="ska 323*"</v>
      </c>
      <c r="AE336" s="27" t="str">
        <f t="shared" si="338"/>
        <v>kiss="ska 323*"</v>
      </c>
      <c r="AF336" s="27" t="str">
        <f t="shared" si="338"/>
        <v>kiss="ska 323*"</v>
      </c>
      <c r="AG336" s="27" t="str">
        <f t="shared" si="338"/>
        <v>#N/A</v>
      </c>
      <c r="AH336" s="27" t="str">
        <f t="shared" si="338"/>
        <v>#N/A</v>
      </c>
      <c r="AI336" s="27" t="str">
        <f t="shared" si="338"/>
        <v>#N/A</v>
      </c>
      <c r="AJ336" s="27" t="str">
        <f t="shared" si="338"/>
        <v>#N/A</v>
      </c>
      <c r="AK336" s="27" t="str">
        <f t="shared" si="338"/>
        <v>#N/A</v>
      </c>
      <c r="AL336" s="27" t="s">
        <v>5967</v>
      </c>
    </row>
    <row r="337" ht="12.0" customHeight="1">
      <c r="A337" s="20" t="s">
        <v>1953</v>
      </c>
      <c r="B337" s="19" t="str">
        <f>VLOOKUP(A337,SUB!A:B,2,FALSE)</f>
        <v>331.3</v>
      </c>
      <c r="C337" s="19" t="str">
        <f t="shared" si="3"/>
        <v>331.3</v>
      </c>
      <c r="D337" s="19" t="str">
        <f t="shared" si="9"/>
        <v>331.X</v>
      </c>
      <c r="E337" s="19" t="str">
        <f t="shared" si="5"/>
        <v/>
      </c>
      <c r="F337" s="19" t="str">
        <f t="shared" si="6"/>
        <v>TRUE</v>
      </c>
      <c r="G337" s="19" t="str">
        <f t="shared" si="7"/>
        <v>0</v>
      </c>
      <c r="H337" s="20" t="s">
        <v>1953</v>
      </c>
      <c r="I337" s="20" t="s">
        <v>5685</v>
      </c>
      <c r="K337" s="20" t="s">
        <v>206</v>
      </c>
      <c r="L337" s="20" t="s">
        <v>206</v>
      </c>
      <c r="M337" s="20" t="s">
        <v>206</v>
      </c>
      <c r="N337" s="20" t="s">
        <v>206</v>
      </c>
      <c r="O337" s="20" t="s">
        <v>206</v>
      </c>
      <c r="P337" s="20" t="s">
        <v>206</v>
      </c>
      <c r="Q337" s="20" t="s">
        <v>206</v>
      </c>
      <c r="R337" s="20" t="s">
        <v>206</v>
      </c>
      <c r="X337" s="27" t="str">
        <f t="shared" ref="X337:AK337" si="339">"kiss=""" &amp; JOIN(""" or kiss=""", FILTER($I:$I,$A:$A=$A337,J:J="1")) &amp; """"</f>
        <v>#N/A</v>
      </c>
      <c r="Y337" s="27" t="str">
        <f t="shared" si="339"/>
        <v>kiss="ska 439*"</v>
      </c>
      <c r="Z337" s="27" t="str">
        <f t="shared" si="339"/>
        <v>kiss="ska 439*"</v>
      </c>
      <c r="AA337" s="27" t="str">
        <f t="shared" si="339"/>
        <v>kiss="ska 439*"</v>
      </c>
      <c r="AB337" s="27" t="str">
        <f t="shared" si="339"/>
        <v>kiss="ska 439*"</v>
      </c>
      <c r="AC337" s="27" t="str">
        <f t="shared" si="339"/>
        <v>kiss="ska 439*"</v>
      </c>
      <c r="AD337" s="27" t="str">
        <f t="shared" si="339"/>
        <v>kiss="ska 439*"</v>
      </c>
      <c r="AE337" s="27" t="str">
        <f t="shared" si="339"/>
        <v>kiss="ska 439*"</v>
      </c>
      <c r="AF337" s="27" t="str">
        <f t="shared" si="339"/>
        <v>kiss="ska 439*"</v>
      </c>
      <c r="AG337" s="27" t="str">
        <f t="shared" si="339"/>
        <v>#N/A</v>
      </c>
      <c r="AH337" s="27" t="str">
        <f t="shared" si="339"/>
        <v>#N/A</v>
      </c>
      <c r="AI337" s="27" t="str">
        <f t="shared" si="339"/>
        <v>#N/A</v>
      </c>
      <c r="AJ337" s="27" t="str">
        <f t="shared" si="339"/>
        <v>#N/A</v>
      </c>
      <c r="AK337" s="27" t="str">
        <f t="shared" si="339"/>
        <v>#N/A</v>
      </c>
      <c r="AL337" s="27" t="s">
        <v>5968</v>
      </c>
    </row>
    <row r="338" ht="12.0" customHeight="1">
      <c r="A338" s="20" t="s">
        <v>1958</v>
      </c>
      <c r="B338" s="19" t="str">
        <f>VLOOKUP(A338,SUB!A:B,2,FALSE)</f>
        <v>331.4</v>
      </c>
      <c r="C338" s="19" t="str">
        <f t="shared" si="3"/>
        <v>331.4</v>
      </c>
      <c r="D338" s="19" t="str">
        <f t="shared" si="9"/>
        <v>331.X</v>
      </c>
      <c r="E338" s="19" t="str">
        <f t="shared" si="5"/>
        <v/>
      </c>
      <c r="F338" s="19" t="str">
        <f t="shared" si="6"/>
        <v>TRUE</v>
      </c>
      <c r="G338" s="19" t="str">
        <f t="shared" si="7"/>
        <v>0</v>
      </c>
      <c r="H338" s="20" t="s">
        <v>1958</v>
      </c>
      <c r="I338" s="20" t="s">
        <v>5969</v>
      </c>
      <c r="K338" s="20" t="s">
        <v>206</v>
      </c>
      <c r="L338" s="20" t="s">
        <v>206</v>
      </c>
      <c r="M338" s="20" t="s">
        <v>206</v>
      </c>
      <c r="N338" s="20" t="s">
        <v>206</v>
      </c>
      <c r="O338" s="20" t="s">
        <v>206</v>
      </c>
      <c r="P338" s="20" t="s">
        <v>206</v>
      </c>
      <c r="Q338" s="20" t="s">
        <v>206</v>
      </c>
      <c r="R338" s="20" t="s">
        <v>206</v>
      </c>
      <c r="X338" s="27" t="str">
        <f t="shared" ref="X338:AK338" si="340">"kiss=""" &amp; JOIN(""" or kiss=""", FILTER($I:$I,$A:$A=$A338,J:J="1")) &amp; """"</f>
        <v>#N/A</v>
      </c>
      <c r="Y338" s="27" t="str">
        <f t="shared" si="340"/>
        <v>kiss="ska 624*" or kiss="ska 626*"</v>
      </c>
      <c r="Z338" s="27" t="str">
        <f t="shared" si="340"/>
        <v>kiss="ska 624*" or kiss="ska 626*"</v>
      </c>
      <c r="AA338" s="27" t="str">
        <f t="shared" si="340"/>
        <v>kiss="ska 624*" or kiss="ska 626*"</v>
      </c>
      <c r="AB338" s="27" t="str">
        <f t="shared" si="340"/>
        <v>kiss="ska 624*" or kiss="ska 626*"</v>
      </c>
      <c r="AC338" s="27" t="str">
        <f t="shared" si="340"/>
        <v>kiss="ska 624*" or kiss="ska 626*"</v>
      </c>
      <c r="AD338" s="27" t="str">
        <f t="shared" si="340"/>
        <v>kiss="ska 624*" or kiss="ska 626*"</v>
      </c>
      <c r="AE338" s="27" t="str">
        <f t="shared" si="340"/>
        <v>kiss="ska 624*" or kiss="ska 626*"</v>
      </c>
      <c r="AF338" s="27" t="str">
        <f t="shared" si="340"/>
        <v>kiss="ska 624*" or kiss="ska 626*"</v>
      </c>
      <c r="AG338" s="27" t="str">
        <f t="shared" si="340"/>
        <v>#N/A</v>
      </c>
      <c r="AH338" s="27" t="str">
        <f t="shared" si="340"/>
        <v>#N/A</v>
      </c>
      <c r="AI338" s="27" t="str">
        <f t="shared" si="340"/>
        <v>#N/A</v>
      </c>
      <c r="AJ338" s="27" t="str">
        <f t="shared" si="340"/>
        <v>#N/A</v>
      </c>
      <c r="AK338" s="27" t="str">
        <f t="shared" si="340"/>
        <v>#N/A</v>
      </c>
      <c r="AL338" s="27" t="s">
        <v>5970</v>
      </c>
    </row>
    <row r="339" ht="12.0" customHeight="1">
      <c r="A339" s="20" t="s">
        <v>1958</v>
      </c>
      <c r="B339" s="19" t="str">
        <f>VLOOKUP(A339,SUB!A:B,2,FALSE)</f>
        <v>331.4</v>
      </c>
      <c r="C339" s="19" t="str">
        <f t="shared" si="3"/>
        <v>331.4</v>
      </c>
      <c r="D339" s="19" t="str">
        <f t="shared" si="9"/>
        <v>331.X</v>
      </c>
      <c r="E339" s="19" t="str">
        <f t="shared" si="5"/>
        <v/>
      </c>
      <c r="F339" s="19" t="str">
        <f t="shared" si="6"/>
        <v>TRUE</v>
      </c>
      <c r="G339" s="19" t="str">
        <f t="shared" si="7"/>
        <v>0</v>
      </c>
      <c r="H339" s="20" t="s">
        <v>1958</v>
      </c>
      <c r="I339" s="20" t="s">
        <v>5971</v>
      </c>
      <c r="K339" s="20" t="s">
        <v>206</v>
      </c>
      <c r="L339" s="20" t="s">
        <v>206</v>
      </c>
      <c r="M339" s="20" t="s">
        <v>206</v>
      </c>
      <c r="N339" s="20" t="s">
        <v>206</v>
      </c>
      <c r="O339" s="20" t="s">
        <v>206</v>
      </c>
      <c r="P339" s="20" t="s">
        <v>206</v>
      </c>
      <c r="Q339" s="20" t="s">
        <v>206</v>
      </c>
      <c r="R339" s="20" t="s">
        <v>206</v>
      </c>
      <c r="X339" s="27" t="str">
        <f t="shared" ref="X339:AK339" si="341">"kiss=""" &amp; JOIN(""" or kiss=""", FILTER($I:$I,$A:$A=$A339,J:J="1")) &amp; """"</f>
        <v>#N/A</v>
      </c>
      <c r="Y339" s="27" t="str">
        <f t="shared" si="341"/>
        <v>kiss="ska 624*" or kiss="ska 626*"</v>
      </c>
      <c r="Z339" s="27" t="str">
        <f t="shared" si="341"/>
        <v>kiss="ska 624*" or kiss="ska 626*"</v>
      </c>
      <c r="AA339" s="27" t="str">
        <f t="shared" si="341"/>
        <v>kiss="ska 624*" or kiss="ska 626*"</v>
      </c>
      <c r="AB339" s="27" t="str">
        <f t="shared" si="341"/>
        <v>kiss="ska 624*" or kiss="ska 626*"</v>
      </c>
      <c r="AC339" s="27" t="str">
        <f t="shared" si="341"/>
        <v>kiss="ska 624*" or kiss="ska 626*"</v>
      </c>
      <c r="AD339" s="27" t="str">
        <f t="shared" si="341"/>
        <v>kiss="ska 624*" or kiss="ska 626*"</v>
      </c>
      <c r="AE339" s="27" t="str">
        <f t="shared" si="341"/>
        <v>kiss="ska 624*" or kiss="ska 626*"</v>
      </c>
      <c r="AF339" s="27" t="str">
        <f t="shared" si="341"/>
        <v>kiss="ska 624*" or kiss="ska 626*"</v>
      </c>
      <c r="AG339" s="27" t="str">
        <f t="shared" si="341"/>
        <v>#N/A</v>
      </c>
      <c r="AH339" s="27" t="str">
        <f t="shared" si="341"/>
        <v>#N/A</v>
      </c>
      <c r="AI339" s="27" t="str">
        <f t="shared" si="341"/>
        <v>#N/A</v>
      </c>
      <c r="AJ339" s="27" t="str">
        <f t="shared" si="341"/>
        <v>#N/A</v>
      </c>
      <c r="AK339" s="27" t="str">
        <f t="shared" si="341"/>
        <v>#N/A</v>
      </c>
      <c r="AL339" s="27" t="s">
        <v>5970</v>
      </c>
    </row>
    <row r="340" ht="12.0" customHeight="1">
      <c r="A340" s="20" t="s">
        <v>1960</v>
      </c>
      <c r="B340" s="19" t="str">
        <f>VLOOKUP(A340,SUB!A:B,2,FALSE)</f>
        <v>331.5</v>
      </c>
      <c r="C340" s="19" t="str">
        <f t="shared" si="3"/>
        <v>331.5</v>
      </c>
      <c r="D340" s="19" t="str">
        <f t="shared" si="9"/>
        <v>331.X</v>
      </c>
      <c r="E340" s="19" t="str">
        <f t="shared" si="5"/>
        <v/>
      </c>
      <c r="F340" s="19" t="str">
        <f t="shared" si="6"/>
        <v>TRUE</v>
      </c>
      <c r="G340" s="19" t="str">
        <f t="shared" si="7"/>
        <v>0</v>
      </c>
      <c r="H340" s="20" t="s">
        <v>1960</v>
      </c>
      <c r="I340" s="20" t="s">
        <v>5969</v>
      </c>
      <c r="K340" s="20" t="s">
        <v>206</v>
      </c>
      <c r="L340" s="20" t="s">
        <v>206</v>
      </c>
      <c r="M340" s="20" t="s">
        <v>206</v>
      </c>
      <c r="N340" s="20" t="s">
        <v>206</v>
      </c>
      <c r="O340" s="20" t="s">
        <v>206</v>
      </c>
      <c r="P340" s="20" t="s">
        <v>206</v>
      </c>
      <c r="Q340" s="20" t="s">
        <v>206</v>
      </c>
      <c r="R340" s="20" t="s">
        <v>206</v>
      </c>
      <c r="X340" s="27" t="str">
        <f t="shared" ref="X340:AK340" si="342">"kiss=""" &amp; JOIN(""" or kiss=""", FILTER($I:$I,$A:$A=$A340,J:J="1")) &amp; """"</f>
        <v>#N/A</v>
      </c>
      <c r="Y340" s="27" t="str">
        <f t="shared" si="342"/>
        <v>kiss="ska 624*" or kiss="ska 626*"</v>
      </c>
      <c r="Z340" s="27" t="str">
        <f t="shared" si="342"/>
        <v>kiss="ska 624*" or kiss="ska 626*"</v>
      </c>
      <c r="AA340" s="27" t="str">
        <f t="shared" si="342"/>
        <v>kiss="ska 624*" or kiss="ska 626*"</v>
      </c>
      <c r="AB340" s="27" t="str">
        <f t="shared" si="342"/>
        <v>kiss="ska 624*" or kiss="ska 626*"</v>
      </c>
      <c r="AC340" s="27" t="str">
        <f t="shared" si="342"/>
        <v>kiss="ska 624*" or kiss="ska 626*"</v>
      </c>
      <c r="AD340" s="27" t="str">
        <f t="shared" si="342"/>
        <v>kiss="ska 624*" or kiss="ska 626*"</v>
      </c>
      <c r="AE340" s="27" t="str">
        <f t="shared" si="342"/>
        <v>kiss="ska 624*" or kiss="ska 626*"</v>
      </c>
      <c r="AF340" s="27" t="str">
        <f t="shared" si="342"/>
        <v>kiss="ska 624*" or kiss="ska 626*"</v>
      </c>
      <c r="AG340" s="27" t="str">
        <f t="shared" si="342"/>
        <v>#N/A</v>
      </c>
      <c r="AH340" s="27" t="str">
        <f t="shared" si="342"/>
        <v>#N/A</v>
      </c>
      <c r="AI340" s="27" t="str">
        <f t="shared" si="342"/>
        <v>#N/A</v>
      </c>
      <c r="AJ340" s="27" t="str">
        <f t="shared" si="342"/>
        <v>#N/A</v>
      </c>
      <c r="AK340" s="27" t="str">
        <f t="shared" si="342"/>
        <v>#N/A</v>
      </c>
      <c r="AL340" s="27" t="s">
        <v>5970</v>
      </c>
    </row>
    <row r="341" ht="12.0" customHeight="1">
      <c r="A341" s="20" t="s">
        <v>1960</v>
      </c>
      <c r="B341" s="19" t="str">
        <f>VLOOKUP(A341,SUB!A:B,2,FALSE)</f>
        <v>331.5</v>
      </c>
      <c r="C341" s="19" t="str">
        <f t="shared" si="3"/>
        <v>331.5</v>
      </c>
      <c r="D341" s="19" t="str">
        <f t="shared" si="9"/>
        <v>331.X</v>
      </c>
      <c r="E341" s="19" t="str">
        <f t="shared" si="5"/>
        <v/>
      </c>
      <c r="F341" s="19" t="str">
        <f t="shared" si="6"/>
        <v>TRUE</v>
      </c>
      <c r="G341" s="19" t="str">
        <f t="shared" si="7"/>
        <v>0</v>
      </c>
      <c r="H341" s="20" t="s">
        <v>1960</v>
      </c>
      <c r="I341" s="20" t="s">
        <v>5971</v>
      </c>
      <c r="K341" s="20" t="s">
        <v>206</v>
      </c>
      <c r="L341" s="20" t="s">
        <v>206</v>
      </c>
      <c r="M341" s="20" t="s">
        <v>206</v>
      </c>
      <c r="N341" s="20" t="s">
        <v>206</v>
      </c>
      <c r="O341" s="20" t="s">
        <v>206</v>
      </c>
      <c r="P341" s="20" t="s">
        <v>206</v>
      </c>
      <c r="Q341" s="20" t="s">
        <v>206</v>
      </c>
      <c r="R341" s="20" t="s">
        <v>206</v>
      </c>
      <c r="X341" s="27" t="str">
        <f t="shared" ref="X341:AK341" si="343">"kiss=""" &amp; JOIN(""" or kiss=""", FILTER($I:$I,$A:$A=$A341,J:J="1")) &amp; """"</f>
        <v>#N/A</v>
      </c>
      <c r="Y341" s="27" t="str">
        <f t="shared" si="343"/>
        <v>kiss="ska 624*" or kiss="ska 626*"</v>
      </c>
      <c r="Z341" s="27" t="str">
        <f t="shared" si="343"/>
        <v>kiss="ska 624*" or kiss="ska 626*"</v>
      </c>
      <c r="AA341" s="27" t="str">
        <f t="shared" si="343"/>
        <v>kiss="ska 624*" or kiss="ska 626*"</v>
      </c>
      <c r="AB341" s="27" t="str">
        <f t="shared" si="343"/>
        <v>kiss="ska 624*" or kiss="ska 626*"</v>
      </c>
      <c r="AC341" s="27" t="str">
        <f t="shared" si="343"/>
        <v>kiss="ska 624*" or kiss="ska 626*"</v>
      </c>
      <c r="AD341" s="27" t="str">
        <f t="shared" si="343"/>
        <v>kiss="ska 624*" or kiss="ska 626*"</v>
      </c>
      <c r="AE341" s="27" t="str">
        <f t="shared" si="343"/>
        <v>kiss="ska 624*" or kiss="ska 626*"</v>
      </c>
      <c r="AF341" s="27" t="str">
        <f t="shared" si="343"/>
        <v>kiss="ska 624*" or kiss="ska 626*"</v>
      </c>
      <c r="AG341" s="27" t="str">
        <f t="shared" si="343"/>
        <v>#N/A</v>
      </c>
      <c r="AH341" s="27" t="str">
        <f t="shared" si="343"/>
        <v>#N/A</v>
      </c>
      <c r="AI341" s="27" t="str">
        <f t="shared" si="343"/>
        <v>#N/A</v>
      </c>
      <c r="AJ341" s="27" t="str">
        <f t="shared" si="343"/>
        <v>#N/A</v>
      </c>
      <c r="AK341" s="27" t="str">
        <f t="shared" si="343"/>
        <v>#N/A</v>
      </c>
      <c r="AL341" s="27" t="s">
        <v>5970</v>
      </c>
    </row>
    <row r="342" ht="12.0" customHeight="1">
      <c r="A342" s="20" t="s">
        <v>1966</v>
      </c>
      <c r="B342" s="19" t="str">
        <f>VLOOKUP(A342,SUB!A:B,2,FALSE)</f>
        <v>332</v>
      </c>
      <c r="C342" s="19" t="str">
        <f t="shared" si="3"/>
        <v>332</v>
      </c>
      <c r="D342" s="19" t="str">
        <f t="shared" si="9"/>
        <v>33X</v>
      </c>
      <c r="E342" s="19" t="str">
        <f t="shared" si="5"/>
        <v/>
      </c>
      <c r="F342" s="19" t="str">
        <f t="shared" si="6"/>
        <v>TRUE</v>
      </c>
      <c r="G342" s="19" t="str">
        <f t="shared" si="7"/>
        <v>0</v>
      </c>
      <c r="H342" s="20" t="s">
        <v>1966</v>
      </c>
      <c r="I342" s="20" t="s">
        <v>5940</v>
      </c>
      <c r="L342" s="20" t="s">
        <v>206</v>
      </c>
      <c r="M342" s="20" t="s">
        <v>206</v>
      </c>
      <c r="N342" s="20" t="s">
        <v>206</v>
      </c>
      <c r="O342" s="20" t="s">
        <v>206</v>
      </c>
      <c r="P342" s="20" t="s">
        <v>206</v>
      </c>
      <c r="Q342" s="20" t="s">
        <v>206</v>
      </c>
      <c r="R342" s="20" t="s">
        <v>206</v>
      </c>
      <c r="X342" s="27" t="str">
        <f t="shared" ref="X342:AK342" si="344">"kiss=""" &amp; JOIN(""" or kiss=""", FILTER($I:$I,$A:$A=$A342,J:J="1")) &amp; """"</f>
        <v>#N/A</v>
      </c>
      <c r="Y342" s="27" t="str">
        <f t="shared" si="344"/>
        <v>kiss="soz 835.3"</v>
      </c>
      <c r="Z342" s="27" t="str">
        <f t="shared" si="344"/>
        <v>kiss="ska 462*" or kiss="ska 607*" or kiss="ska 608*" or kiss="ska 626*" or kiss="ska 847*" or kiss="ska 849*" or kiss="soz 835.3"</v>
      </c>
      <c r="AA342" s="27" t="str">
        <f t="shared" si="344"/>
        <v>kiss="ska 462*" or kiss="ska 607*" or kiss="ska 608*" or kiss="ska 626*" or kiss="ska 847*" or kiss="ska 849*" or kiss="soz 835.3"</v>
      </c>
      <c r="AB342" s="27" t="str">
        <f t="shared" si="344"/>
        <v>kiss="ska 462*" or kiss="ska 607*" or kiss="ska 608*" or kiss="ska 626*" or kiss="ska 847*" or kiss="ska 849*" or kiss="soz 835.3"</v>
      </c>
      <c r="AC342" s="27" t="str">
        <f t="shared" si="344"/>
        <v>kiss="ska 462*" or kiss="ska 607*" or kiss="ska 608*" or kiss="ska 626*" or kiss="ska 847*" or kiss="ska 849*" or kiss="soz 835.3"</v>
      </c>
      <c r="AD342" s="27" t="str">
        <f t="shared" si="344"/>
        <v>kiss="ska 462*" or kiss="ska 607*" or kiss="ska 608*" or kiss="ska 626*" or kiss="ska 847*" or kiss="ska 849*" or kiss="soz 835.3"</v>
      </c>
      <c r="AE342" s="27" t="str">
        <f t="shared" si="344"/>
        <v>kiss="ska 462*" or kiss="ska 607*" or kiss="ska 608*" or kiss="ska 626*" or kiss="ska 847*" or kiss="ska 849*" or kiss="soz 835.3"</v>
      </c>
      <c r="AF342" s="27" t="str">
        <f t="shared" si="344"/>
        <v>kiss="ska 462*" or kiss="ska 607*" or kiss="ska 608*" or kiss="ska 626*" or kiss="ska 847*" or kiss="ska 849*" or kiss="soz 835.3"</v>
      </c>
      <c r="AG342" s="27" t="str">
        <f t="shared" si="344"/>
        <v>kiss="soz 835.3"</v>
      </c>
      <c r="AH342" s="27" t="str">
        <f t="shared" si="344"/>
        <v>#N/A</v>
      </c>
      <c r="AI342" s="27" t="str">
        <f t="shared" si="344"/>
        <v>#N/A</v>
      </c>
      <c r="AJ342" s="27" t="str">
        <f t="shared" si="344"/>
        <v>#N/A</v>
      </c>
      <c r="AK342" s="27" t="str">
        <f t="shared" si="344"/>
        <v>#N/A</v>
      </c>
      <c r="AL342" s="27" t="s">
        <v>5972</v>
      </c>
    </row>
    <row r="343" ht="12.0" customHeight="1">
      <c r="A343" s="20" t="s">
        <v>1966</v>
      </c>
      <c r="B343" s="19" t="str">
        <f>VLOOKUP(A343,SUB!A:B,2,FALSE)</f>
        <v>332</v>
      </c>
      <c r="C343" s="19" t="str">
        <f t="shared" si="3"/>
        <v>332</v>
      </c>
      <c r="D343" s="19" t="str">
        <f t="shared" si="9"/>
        <v>33X</v>
      </c>
      <c r="E343" s="19" t="str">
        <f t="shared" si="5"/>
        <v/>
      </c>
      <c r="F343" s="19" t="str">
        <f t="shared" si="6"/>
        <v>TRUE</v>
      </c>
      <c r="G343" s="19" t="str">
        <f t="shared" si="7"/>
        <v>0</v>
      </c>
      <c r="H343" s="20" t="s">
        <v>1966</v>
      </c>
      <c r="I343" s="20" t="s">
        <v>5973</v>
      </c>
      <c r="L343" s="20" t="s">
        <v>206</v>
      </c>
      <c r="M343" s="20" t="s">
        <v>206</v>
      </c>
      <c r="N343" s="20" t="s">
        <v>206</v>
      </c>
      <c r="O343" s="20" t="s">
        <v>206</v>
      </c>
      <c r="P343" s="20" t="s">
        <v>206</v>
      </c>
      <c r="Q343" s="20" t="s">
        <v>206</v>
      </c>
      <c r="R343" s="20" t="s">
        <v>206</v>
      </c>
      <c r="X343" s="27" t="str">
        <f t="shared" ref="X343:AK343" si="345">"kiss=""" &amp; JOIN(""" or kiss=""", FILTER($I:$I,$A:$A=$A343,J:J="1")) &amp; """"</f>
        <v>#N/A</v>
      </c>
      <c r="Y343" s="27" t="str">
        <f t="shared" si="345"/>
        <v>kiss="soz 835.3"</v>
      </c>
      <c r="Z343" s="27" t="str">
        <f t="shared" si="345"/>
        <v>kiss="ska 462*" or kiss="ska 607*" or kiss="ska 608*" or kiss="ska 626*" or kiss="ska 847*" or kiss="ska 849*" or kiss="soz 835.3"</v>
      </c>
      <c r="AA343" s="27" t="str">
        <f t="shared" si="345"/>
        <v>kiss="ska 462*" or kiss="ska 607*" or kiss="ska 608*" or kiss="ska 626*" or kiss="ska 847*" or kiss="ska 849*" or kiss="soz 835.3"</v>
      </c>
      <c r="AB343" s="27" t="str">
        <f t="shared" si="345"/>
        <v>kiss="ska 462*" or kiss="ska 607*" or kiss="ska 608*" or kiss="ska 626*" or kiss="ska 847*" or kiss="ska 849*" or kiss="soz 835.3"</v>
      </c>
      <c r="AC343" s="27" t="str">
        <f t="shared" si="345"/>
        <v>kiss="ska 462*" or kiss="ska 607*" or kiss="ska 608*" or kiss="ska 626*" or kiss="ska 847*" or kiss="ska 849*" or kiss="soz 835.3"</v>
      </c>
      <c r="AD343" s="27" t="str">
        <f t="shared" si="345"/>
        <v>kiss="ska 462*" or kiss="ska 607*" or kiss="ska 608*" or kiss="ska 626*" or kiss="ska 847*" or kiss="ska 849*" or kiss="soz 835.3"</v>
      </c>
      <c r="AE343" s="27" t="str">
        <f t="shared" si="345"/>
        <v>kiss="ska 462*" or kiss="ska 607*" or kiss="ska 608*" or kiss="ska 626*" or kiss="ska 847*" or kiss="ska 849*" or kiss="soz 835.3"</v>
      </c>
      <c r="AF343" s="27" t="str">
        <f t="shared" si="345"/>
        <v>kiss="ska 462*" or kiss="ska 607*" or kiss="ska 608*" or kiss="ska 626*" or kiss="ska 847*" or kiss="ska 849*" or kiss="soz 835.3"</v>
      </c>
      <c r="AG343" s="27" t="str">
        <f t="shared" si="345"/>
        <v>kiss="soz 835.3"</v>
      </c>
      <c r="AH343" s="27" t="str">
        <f t="shared" si="345"/>
        <v>#N/A</v>
      </c>
      <c r="AI343" s="27" t="str">
        <f t="shared" si="345"/>
        <v>#N/A</v>
      </c>
      <c r="AJ343" s="27" t="str">
        <f t="shared" si="345"/>
        <v>#N/A</v>
      </c>
      <c r="AK343" s="27" t="str">
        <f t="shared" si="345"/>
        <v>#N/A</v>
      </c>
      <c r="AL343" s="27" t="s">
        <v>5972</v>
      </c>
    </row>
    <row r="344" ht="12.0" customHeight="1">
      <c r="A344" s="20" t="s">
        <v>1966</v>
      </c>
      <c r="B344" s="19" t="str">
        <f>VLOOKUP(A344,SUB!A:B,2,FALSE)</f>
        <v>332</v>
      </c>
      <c r="C344" s="19" t="str">
        <f t="shared" si="3"/>
        <v>332</v>
      </c>
      <c r="D344" s="19" t="str">
        <f t="shared" si="9"/>
        <v>33X</v>
      </c>
      <c r="E344" s="19" t="str">
        <f t="shared" si="5"/>
        <v/>
      </c>
      <c r="F344" s="19" t="str">
        <f t="shared" si="6"/>
        <v>TRUE</v>
      </c>
      <c r="G344" s="19" t="str">
        <f t="shared" si="7"/>
        <v>0</v>
      </c>
      <c r="H344" s="20" t="s">
        <v>1966</v>
      </c>
      <c r="I344" s="20" t="s">
        <v>5975</v>
      </c>
      <c r="L344" s="20" t="s">
        <v>206</v>
      </c>
      <c r="M344" s="20" t="s">
        <v>206</v>
      </c>
      <c r="N344" s="20" t="s">
        <v>206</v>
      </c>
      <c r="O344" s="20" t="s">
        <v>206</v>
      </c>
      <c r="P344" s="20" t="s">
        <v>206</v>
      </c>
      <c r="Q344" s="20" t="s">
        <v>206</v>
      </c>
      <c r="R344" s="20" t="s">
        <v>206</v>
      </c>
      <c r="X344" s="27" t="str">
        <f t="shared" ref="X344:AK344" si="346">"kiss=""" &amp; JOIN(""" or kiss=""", FILTER($I:$I,$A:$A=$A344,J:J="1")) &amp; """"</f>
        <v>#N/A</v>
      </c>
      <c r="Y344" s="27" t="str">
        <f t="shared" si="346"/>
        <v>kiss="soz 835.3"</v>
      </c>
      <c r="Z344" s="27" t="str">
        <f t="shared" si="346"/>
        <v>kiss="ska 462*" or kiss="ska 607*" or kiss="ska 608*" or kiss="ska 626*" or kiss="ska 847*" or kiss="ska 849*" or kiss="soz 835.3"</v>
      </c>
      <c r="AA344" s="27" t="str">
        <f t="shared" si="346"/>
        <v>kiss="ska 462*" or kiss="ska 607*" or kiss="ska 608*" or kiss="ska 626*" or kiss="ska 847*" or kiss="ska 849*" or kiss="soz 835.3"</v>
      </c>
      <c r="AB344" s="27" t="str">
        <f t="shared" si="346"/>
        <v>kiss="ska 462*" or kiss="ska 607*" or kiss="ska 608*" or kiss="ska 626*" or kiss="ska 847*" or kiss="ska 849*" or kiss="soz 835.3"</v>
      </c>
      <c r="AC344" s="27" t="str">
        <f t="shared" si="346"/>
        <v>kiss="ska 462*" or kiss="ska 607*" or kiss="ska 608*" or kiss="ska 626*" or kiss="ska 847*" or kiss="ska 849*" or kiss="soz 835.3"</v>
      </c>
      <c r="AD344" s="27" t="str">
        <f t="shared" si="346"/>
        <v>kiss="ska 462*" or kiss="ska 607*" or kiss="ska 608*" or kiss="ska 626*" or kiss="ska 847*" or kiss="ska 849*" or kiss="soz 835.3"</v>
      </c>
      <c r="AE344" s="27" t="str">
        <f t="shared" si="346"/>
        <v>kiss="ska 462*" or kiss="ska 607*" or kiss="ska 608*" or kiss="ska 626*" or kiss="ska 847*" or kiss="ska 849*" or kiss="soz 835.3"</v>
      </c>
      <c r="AF344" s="27" t="str">
        <f t="shared" si="346"/>
        <v>kiss="ska 462*" or kiss="ska 607*" or kiss="ska 608*" or kiss="ska 626*" or kiss="ska 847*" or kiss="ska 849*" or kiss="soz 835.3"</v>
      </c>
      <c r="AG344" s="27" t="str">
        <f t="shared" si="346"/>
        <v>kiss="soz 835.3"</v>
      </c>
      <c r="AH344" s="27" t="str">
        <f t="shared" si="346"/>
        <v>#N/A</v>
      </c>
      <c r="AI344" s="27" t="str">
        <f t="shared" si="346"/>
        <v>#N/A</v>
      </c>
      <c r="AJ344" s="27" t="str">
        <f t="shared" si="346"/>
        <v>#N/A</v>
      </c>
      <c r="AK344" s="27" t="str">
        <f t="shared" si="346"/>
        <v>#N/A</v>
      </c>
      <c r="AL344" s="27" t="s">
        <v>5972</v>
      </c>
    </row>
    <row r="345" ht="12.0" customHeight="1">
      <c r="A345" s="20" t="s">
        <v>1966</v>
      </c>
      <c r="B345" s="19" t="str">
        <f>VLOOKUP(A345,SUB!A:B,2,FALSE)</f>
        <v>332</v>
      </c>
      <c r="C345" s="19" t="str">
        <f t="shared" si="3"/>
        <v>332</v>
      </c>
      <c r="D345" s="19" t="str">
        <f t="shared" si="9"/>
        <v>33X</v>
      </c>
      <c r="E345" s="19" t="str">
        <f t="shared" si="5"/>
        <v/>
      </c>
      <c r="F345" s="19" t="str">
        <f t="shared" si="6"/>
        <v>TRUE</v>
      </c>
      <c r="G345" s="19" t="str">
        <f t="shared" si="7"/>
        <v>0</v>
      </c>
      <c r="H345" s="20" t="s">
        <v>1966</v>
      </c>
      <c r="I345" s="20" t="s">
        <v>5971</v>
      </c>
      <c r="L345" s="20" t="s">
        <v>206</v>
      </c>
      <c r="M345" s="20" t="s">
        <v>206</v>
      </c>
      <c r="N345" s="20" t="s">
        <v>206</v>
      </c>
      <c r="O345" s="20" t="s">
        <v>206</v>
      </c>
      <c r="P345" s="20" t="s">
        <v>206</v>
      </c>
      <c r="Q345" s="20" t="s">
        <v>206</v>
      </c>
      <c r="R345" s="20" t="s">
        <v>206</v>
      </c>
      <c r="X345" s="27" t="str">
        <f t="shared" ref="X345:AK345" si="347">"kiss=""" &amp; JOIN(""" or kiss=""", FILTER($I:$I,$A:$A=$A345,J:J="1")) &amp; """"</f>
        <v>#N/A</v>
      </c>
      <c r="Y345" s="27" t="str">
        <f t="shared" si="347"/>
        <v>kiss="soz 835.3"</v>
      </c>
      <c r="Z345" s="27" t="str">
        <f t="shared" si="347"/>
        <v>kiss="ska 462*" or kiss="ska 607*" or kiss="ska 608*" or kiss="ska 626*" or kiss="ska 847*" or kiss="ska 849*" or kiss="soz 835.3"</v>
      </c>
      <c r="AA345" s="27" t="str">
        <f t="shared" si="347"/>
        <v>kiss="ska 462*" or kiss="ska 607*" or kiss="ska 608*" or kiss="ska 626*" or kiss="ska 847*" or kiss="ska 849*" or kiss="soz 835.3"</v>
      </c>
      <c r="AB345" s="27" t="str">
        <f t="shared" si="347"/>
        <v>kiss="ska 462*" or kiss="ska 607*" or kiss="ska 608*" or kiss="ska 626*" or kiss="ska 847*" or kiss="ska 849*" or kiss="soz 835.3"</v>
      </c>
      <c r="AC345" s="27" t="str">
        <f t="shared" si="347"/>
        <v>kiss="ska 462*" or kiss="ska 607*" or kiss="ska 608*" or kiss="ska 626*" or kiss="ska 847*" or kiss="ska 849*" or kiss="soz 835.3"</v>
      </c>
      <c r="AD345" s="27" t="str">
        <f t="shared" si="347"/>
        <v>kiss="ska 462*" or kiss="ska 607*" or kiss="ska 608*" or kiss="ska 626*" or kiss="ska 847*" or kiss="ska 849*" or kiss="soz 835.3"</v>
      </c>
      <c r="AE345" s="27" t="str">
        <f t="shared" si="347"/>
        <v>kiss="ska 462*" or kiss="ska 607*" or kiss="ska 608*" or kiss="ska 626*" or kiss="ska 847*" or kiss="ska 849*" or kiss="soz 835.3"</v>
      </c>
      <c r="AF345" s="27" t="str">
        <f t="shared" si="347"/>
        <v>kiss="ska 462*" or kiss="ska 607*" or kiss="ska 608*" or kiss="ska 626*" or kiss="ska 847*" or kiss="ska 849*" or kiss="soz 835.3"</v>
      </c>
      <c r="AG345" s="27" t="str">
        <f t="shared" si="347"/>
        <v>kiss="soz 835.3"</v>
      </c>
      <c r="AH345" s="27" t="str">
        <f t="shared" si="347"/>
        <v>#N/A</v>
      </c>
      <c r="AI345" s="27" t="str">
        <f t="shared" si="347"/>
        <v>#N/A</v>
      </c>
      <c r="AJ345" s="27" t="str">
        <f t="shared" si="347"/>
        <v>#N/A</v>
      </c>
      <c r="AK345" s="27" t="str">
        <f t="shared" si="347"/>
        <v>#N/A</v>
      </c>
      <c r="AL345" s="27" t="s">
        <v>5972</v>
      </c>
    </row>
    <row r="346" ht="12.0" customHeight="1">
      <c r="A346" s="20" t="s">
        <v>1966</v>
      </c>
      <c r="B346" s="19" t="str">
        <f>VLOOKUP(A346,SUB!A:B,2,FALSE)</f>
        <v>332</v>
      </c>
      <c r="C346" s="19" t="str">
        <f t="shared" si="3"/>
        <v>332</v>
      </c>
      <c r="D346" s="19" t="str">
        <f t="shared" si="9"/>
        <v>33X</v>
      </c>
      <c r="E346" s="19" t="str">
        <f t="shared" si="5"/>
        <v/>
      </c>
      <c r="F346" s="19" t="str">
        <f t="shared" si="6"/>
        <v>TRUE</v>
      </c>
      <c r="G346" s="19" t="str">
        <f t="shared" si="7"/>
        <v>0</v>
      </c>
      <c r="H346" s="20" t="s">
        <v>1966</v>
      </c>
      <c r="I346" s="20" t="s">
        <v>5976</v>
      </c>
      <c r="L346" s="20" t="s">
        <v>206</v>
      </c>
      <c r="M346" s="20" t="s">
        <v>206</v>
      </c>
      <c r="N346" s="20" t="s">
        <v>206</v>
      </c>
      <c r="O346" s="20" t="s">
        <v>206</v>
      </c>
      <c r="P346" s="20" t="s">
        <v>206</v>
      </c>
      <c r="Q346" s="20" t="s">
        <v>206</v>
      </c>
      <c r="R346" s="20" t="s">
        <v>206</v>
      </c>
      <c r="X346" s="27" t="str">
        <f t="shared" ref="X346:AK346" si="348">"kiss=""" &amp; JOIN(""" or kiss=""", FILTER($I:$I,$A:$A=$A346,J:J="1")) &amp; """"</f>
        <v>#N/A</v>
      </c>
      <c r="Y346" s="27" t="str">
        <f t="shared" si="348"/>
        <v>kiss="soz 835.3"</v>
      </c>
      <c r="Z346" s="27" t="str">
        <f t="shared" si="348"/>
        <v>kiss="ska 462*" or kiss="ska 607*" or kiss="ska 608*" or kiss="ska 626*" or kiss="ska 847*" or kiss="ska 849*" or kiss="soz 835.3"</v>
      </c>
      <c r="AA346" s="27" t="str">
        <f t="shared" si="348"/>
        <v>kiss="ska 462*" or kiss="ska 607*" or kiss="ska 608*" or kiss="ska 626*" or kiss="ska 847*" or kiss="ska 849*" or kiss="soz 835.3"</v>
      </c>
      <c r="AB346" s="27" t="str">
        <f t="shared" si="348"/>
        <v>kiss="ska 462*" or kiss="ska 607*" or kiss="ska 608*" or kiss="ska 626*" or kiss="ska 847*" or kiss="ska 849*" or kiss="soz 835.3"</v>
      </c>
      <c r="AC346" s="27" t="str">
        <f t="shared" si="348"/>
        <v>kiss="ska 462*" or kiss="ska 607*" or kiss="ska 608*" or kiss="ska 626*" or kiss="ska 847*" or kiss="ska 849*" or kiss="soz 835.3"</v>
      </c>
      <c r="AD346" s="27" t="str">
        <f t="shared" si="348"/>
        <v>kiss="ska 462*" or kiss="ska 607*" or kiss="ska 608*" or kiss="ska 626*" or kiss="ska 847*" or kiss="ska 849*" or kiss="soz 835.3"</v>
      </c>
      <c r="AE346" s="27" t="str">
        <f t="shared" si="348"/>
        <v>kiss="ska 462*" or kiss="ska 607*" or kiss="ska 608*" or kiss="ska 626*" or kiss="ska 847*" or kiss="ska 849*" or kiss="soz 835.3"</v>
      </c>
      <c r="AF346" s="27" t="str">
        <f t="shared" si="348"/>
        <v>kiss="ska 462*" or kiss="ska 607*" or kiss="ska 608*" or kiss="ska 626*" or kiss="ska 847*" or kiss="ska 849*" or kiss="soz 835.3"</v>
      </c>
      <c r="AG346" s="27" t="str">
        <f t="shared" si="348"/>
        <v>kiss="soz 835.3"</v>
      </c>
      <c r="AH346" s="27" t="str">
        <f t="shared" si="348"/>
        <v>#N/A</v>
      </c>
      <c r="AI346" s="27" t="str">
        <f t="shared" si="348"/>
        <v>#N/A</v>
      </c>
      <c r="AJ346" s="27" t="str">
        <f t="shared" si="348"/>
        <v>#N/A</v>
      </c>
      <c r="AK346" s="27" t="str">
        <f t="shared" si="348"/>
        <v>#N/A</v>
      </c>
      <c r="AL346" s="27" t="s">
        <v>5972</v>
      </c>
    </row>
    <row r="347" ht="12.0" customHeight="1">
      <c r="A347" s="20" t="s">
        <v>1966</v>
      </c>
      <c r="B347" s="19" t="str">
        <f>VLOOKUP(A347,SUB!A:B,2,FALSE)</f>
        <v>332</v>
      </c>
      <c r="C347" s="19" t="str">
        <f t="shared" si="3"/>
        <v>332</v>
      </c>
      <c r="D347" s="19" t="str">
        <f t="shared" si="9"/>
        <v>33X</v>
      </c>
      <c r="E347" s="19" t="str">
        <f t="shared" si="5"/>
        <v/>
      </c>
      <c r="F347" s="19" t="str">
        <f t="shared" si="6"/>
        <v>TRUE</v>
      </c>
      <c r="G347" s="19" t="str">
        <f t="shared" si="7"/>
        <v>0</v>
      </c>
      <c r="H347" s="20" t="s">
        <v>1966</v>
      </c>
      <c r="I347" s="20" t="s">
        <v>5978</v>
      </c>
      <c r="L347" s="20" t="s">
        <v>206</v>
      </c>
      <c r="M347" s="20" t="s">
        <v>206</v>
      </c>
      <c r="N347" s="20" t="s">
        <v>206</v>
      </c>
      <c r="O347" s="20" t="s">
        <v>206</v>
      </c>
      <c r="P347" s="20" t="s">
        <v>206</v>
      </c>
      <c r="Q347" s="20" t="s">
        <v>206</v>
      </c>
      <c r="R347" s="20" t="s">
        <v>206</v>
      </c>
      <c r="X347" s="27" t="str">
        <f t="shared" ref="X347:AK347" si="349">"kiss=""" &amp; JOIN(""" or kiss=""", FILTER($I:$I,$A:$A=$A347,J:J="1")) &amp; """"</f>
        <v>#N/A</v>
      </c>
      <c r="Y347" s="27" t="str">
        <f t="shared" si="349"/>
        <v>kiss="soz 835.3"</v>
      </c>
      <c r="Z347" s="27" t="str">
        <f t="shared" si="349"/>
        <v>kiss="ska 462*" or kiss="ska 607*" or kiss="ska 608*" or kiss="ska 626*" or kiss="ska 847*" or kiss="ska 849*" or kiss="soz 835.3"</v>
      </c>
      <c r="AA347" s="27" t="str">
        <f t="shared" si="349"/>
        <v>kiss="ska 462*" or kiss="ska 607*" or kiss="ska 608*" or kiss="ska 626*" or kiss="ska 847*" or kiss="ska 849*" or kiss="soz 835.3"</v>
      </c>
      <c r="AB347" s="27" t="str">
        <f t="shared" si="349"/>
        <v>kiss="ska 462*" or kiss="ska 607*" or kiss="ska 608*" or kiss="ska 626*" or kiss="ska 847*" or kiss="ska 849*" or kiss="soz 835.3"</v>
      </c>
      <c r="AC347" s="27" t="str">
        <f t="shared" si="349"/>
        <v>kiss="ska 462*" or kiss="ska 607*" or kiss="ska 608*" or kiss="ska 626*" or kiss="ska 847*" or kiss="ska 849*" or kiss="soz 835.3"</v>
      </c>
      <c r="AD347" s="27" t="str">
        <f t="shared" si="349"/>
        <v>kiss="ska 462*" or kiss="ska 607*" or kiss="ska 608*" or kiss="ska 626*" or kiss="ska 847*" or kiss="ska 849*" or kiss="soz 835.3"</v>
      </c>
      <c r="AE347" s="27" t="str">
        <f t="shared" si="349"/>
        <v>kiss="ska 462*" or kiss="ska 607*" or kiss="ska 608*" or kiss="ska 626*" or kiss="ska 847*" or kiss="ska 849*" or kiss="soz 835.3"</v>
      </c>
      <c r="AF347" s="27" t="str">
        <f t="shared" si="349"/>
        <v>kiss="ska 462*" or kiss="ska 607*" or kiss="ska 608*" or kiss="ska 626*" or kiss="ska 847*" or kiss="ska 849*" or kiss="soz 835.3"</v>
      </c>
      <c r="AG347" s="27" t="str">
        <f t="shared" si="349"/>
        <v>kiss="soz 835.3"</v>
      </c>
      <c r="AH347" s="27" t="str">
        <f t="shared" si="349"/>
        <v>#N/A</v>
      </c>
      <c r="AI347" s="27" t="str">
        <f t="shared" si="349"/>
        <v>#N/A</v>
      </c>
      <c r="AJ347" s="27" t="str">
        <f t="shared" si="349"/>
        <v>#N/A</v>
      </c>
      <c r="AK347" s="27" t="str">
        <f t="shared" si="349"/>
        <v>#N/A</v>
      </c>
      <c r="AL347" s="27" t="s">
        <v>5972</v>
      </c>
    </row>
    <row r="348" ht="12.0" customHeight="1">
      <c r="A348" s="20" t="s">
        <v>1966</v>
      </c>
      <c r="B348" s="19" t="str">
        <f>VLOOKUP(A348,SUB!A:B,2,FALSE)</f>
        <v>332</v>
      </c>
      <c r="C348" s="19" t="str">
        <f t="shared" si="3"/>
        <v>332</v>
      </c>
      <c r="D348" s="19" t="str">
        <f t="shared" si="9"/>
        <v>33X</v>
      </c>
      <c r="E348" s="19" t="str">
        <f t="shared" si="5"/>
        <v/>
      </c>
      <c r="F348" s="19" t="str">
        <f t="shared" si="6"/>
        <v>TRUE</v>
      </c>
      <c r="G348" s="19" t="str">
        <f t="shared" si="7"/>
        <v>0</v>
      </c>
      <c r="H348" s="20" t="s">
        <v>1966</v>
      </c>
      <c r="I348" s="20" t="s">
        <v>5981</v>
      </c>
      <c r="K348" s="20" t="s">
        <v>206</v>
      </c>
      <c r="L348" s="20" t="s">
        <v>206</v>
      </c>
      <c r="M348" s="20" t="s">
        <v>206</v>
      </c>
      <c r="N348" s="20" t="s">
        <v>206</v>
      </c>
      <c r="O348" s="20" t="s">
        <v>206</v>
      </c>
      <c r="P348" s="20" t="s">
        <v>206</v>
      </c>
      <c r="Q348" s="20" t="s">
        <v>206</v>
      </c>
      <c r="R348" s="20" t="s">
        <v>206</v>
      </c>
      <c r="S348" s="20" t="s">
        <v>206</v>
      </c>
      <c r="X348" s="27" t="str">
        <f t="shared" ref="X348:AK348" si="350">"kiss=""" &amp; JOIN(""" or kiss=""", FILTER($I:$I,$A:$A=$A348,J:J="1")) &amp; """"</f>
        <v>#N/A</v>
      </c>
      <c r="Y348" s="27" t="str">
        <f t="shared" si="350"/>
        <v>kiss="soz 835.3"</v>
      </c>
      <c r="Z348" s="27" t="str">
        <f t="shared" si="350"/>
        <v>kiss="ska 462*" or kiss="ska 607*" or kiss="ska 608*" or kiss="ska 626*" or kiss="ska 847*" or kiss="ska 849*" or kiss="soz 835.3"</v>
      </c>
      <c r="AA348" s="27" t="str">
        <f t="shared" si="350"/>
        <v>kiss="ska 462*" or kiss="ska 607*" or kiss="ska 608*" or kiss="ska 626*" or kiss="ska 847*" or kiss="ska 849*" or kiss="soz 835.3"</v>
      </c>
      <c r="AB348" s="27" t="str">
        <f t="shared" si="350"/>
        <v>kiss="ska 462*" or kiss="ska 607*" or kiss="ska 608*" or kiss="ska 626*" or kiss="ska 847*" or kiss="ska 849*" or kiss="soz 835.3"</v>
      </c>
      <c r="AC348" s="27" t="str">
        <f t="shared" si="350"/>
        <v>kiss="ska 462*" or kiss="ska 607*" or kiss="ska 608*" or kiss="ska 626*" or kiss="ska 847*" or kiss="ska 849*" or kiss="soz 835.3"</v>
      </c>
      <c r="AD348" s="27" t="str">
        <f t="shared" si="350"/>
        <v>kiss="ska 462*" or kiss="ska 607*" or kiss="ska 608*" or kiss="ska 626*" or kiss="ska 847*" or kiss="ska 849*" or kiss="soz 835.3"</v>
      </c>
      <c r="AE348" s="27" t="str">
        <f t="shared" si="350"/>
        <v>kiss="ska 462*" or kiss="ska 607*" or kiss="ska 608*" or kiss="ska 626*" or kiss="ska 847*" or kiss="ska 849*" or kiss="soz 835.3"</v>
      </c>
      <c r="AF348" s="27" t="str">
        <f t="shared" si="350"/>
        <v>kiss="ska 462*" or kiss="ska 607*" or kiss="ska 608*" or kiss="ska 626*" or kiss="ska 847*" or kiss="ska 849*" or kiss="soz 835.3"</v>
      </c>
      <c r="AG348" s="27" t="str">
        <f t="shared" si="350"/>
        <v>kiss="soz 835.3"</v>
      </c>
      <c r="AH348" s="27" t="str">
        <f t="shared" si="350"/>
        <v>#N/A</v>
      </c>
      <c r="AI348" s="27" t="str">
        <f t="shared" si="350"/>
        <v>#N/A</v>
      </c>
      <c r="AJ348" s="27" t="str">
        <f t="shared" si="350"/>
        <v>#N/A</v>
      </c>
      <c r="AK348" s="27" t="str">
        <f t="shared" si="350"/>
        <v>#N/A</v>
      </c>
      <c r="AL348" s="27" t="s">
        <v>5972</v>
      </c>
    </row>
    <row r="349" ht="12.0" customHeight="1">
      <c r="A349" s="20" t="s">
        <v>1984</v>
      </c>
      <c r="B349" s="19" t="str">
        <f>VLOOKUP(A349,SUB!A:B,2,FALSE)</f>
        <v>337.1</v>
      </c>
      <c r="C349" s="19" t="str">
        <f t="shared" si="3"/>
        <v>337.1</v>
      </c>
      <c r="D349" s="19" t="str">
        <f t="shared" si="9"/>
        <v>337.X</v>
      </c>
      <c r="E349" s="19" t="str">
        <f t="shared" si="5"/>
        <v/>
      </c>
      <c r="F349" s="19" t="str">
        <f t="shared" si="6"/>
        <v>TRUE</v>
      </c>
      <c r="G349" s="19" t="str">
        <f t="shared" si="7"/>
        <v>0</v>
      </c>
      <c r="H349" s="20" t="s">
        <v>1984</v>
      </c>
      <c r="I349" s="20" t="s">
        <v>5982</v>
      </c>
      <c r="K349" s="20" t="s">
        <v>206</v>
      </c>
      <c r="L349" s="20" t="s">
        <v>206</v>
      </c>
      <c r="M349" s="20" t="s">
        <v>206</v>
      </c>
      <c r="N349" s="20" t="s">
        <v>206</v>
      </c>
      <c r="O349" s="20" t="s">
        <v>206</v>
      </c>
      <c r="P349" s="20" t="s">
        <v>206</v>
      </c>
      <c r="Q349" s="20" t="s">
        <v>206</v>
      </c>
      <c r="R349" s="20" t="s">
        <v>206</v>
      </c>
      <c r="X349" s="27" t="str">
        <f t="shared" ref="X349:AK349" si="351">"kiss=""" &amp; JOIN(""" or kiss=""", FILTER($I:$I,$A:$A=$A349,J:J="1")) &amp; """"</f>
        <v>#N/A</v>
      </c>
      <c r="Y349" s="27" t="str">
        <f t="shared" si="351"/>
        <v>kiss="ska 192.400"</v>
      </c>
      <c r="Z349" s="27" t="str">
        <f t="shared" si="351"/>
        <v>kiss="ska 192.400"</v>
      </c>
      <c r="AA349" s="27" t="str">
        <f t="shared" si="351"/>
        <v>kiss="ska 192.400"</v>
      </c>
      <c r="AB349" s="27" t="str">
        <f t="shared" si="351"/>
        <v>kiss="ska 192.400"</v>
      </c>
      <c r="AC349" s="27" t="str">
        <f t="shared" si="351"/>
        <v>kiss="ska 192.400"</v>
      </c>
      <c r="AD349" s="27" t="str">
        <f t="shared" si="351"/>
        <v>kiss="ska 192.400"</v>
      </c>
      <c r="AE349" s="27" t="str">
        <f t="shared" si="351"/>
        <v>kiss="ska 192.400"</v>
      </c>
      <c r="AF349" s="27" t="str">
        <f t="shared" si="351"/>
        <v>kiss="ska 192.400"</v>
      </c>
      <c r="AG349" s="27" t="str">
        <f t="shared" si="351"/>
        <v>#N/A</v>
      </c>
      <c r="AH349" s="27" t="str">
        <f t="shared" si="351"/>
        <v>#N/A</v>
      </c>
      <c r="AI349" s="27" t="str">
        <f t="shared" si="351"/>
        <v>#N/A</v>
      </c>
      <c r="AJ349" s="27" t="str">
        <f t="shared" si="351"/>
        <v>#N/A</v>
      </c>
      <c r="AK349" s="27" t="str">
        <f t="shared" si="351"/>
        <v>#N/A</v>
      </c>
      <c r="AL349" s="27" t="s">
        <v>5983</v>
      </c>
    </row>
    <row r="350" ht="12.0" customHeight="1">
      <c r="A350" s="20" t="s">
        <v>1987</v>
      </c>
      <c r="B350" s="19" t="str">
        <f>VLOOKUP(A350,SUB!A:B,2,FALSE)</f>
        <v>337.2</v>
      </c>
      <c r="C350" s="19" t="str">
        <f t="shared" si="3"/>
        <v>337.2</v>
      </c>
      <c r="D350" s="19" t="str">
        <f t="shared" si="9"/>
        <v>337.X</v>
      </c>
      <c r="E350" s="19" t="str">
        <f t="shared" si="5"/>
        <v/>
      </c>
      <c r="F350" s="19" t="str">
        <f t="shared" si="6"/>
        <v>TRUE</v>
      </c>
      <c r="G350" s="19" t="str">
        <f t="shared" si="7"/>
        <v>0</v>
      </c>
      <c r="H350" s="20" t="s">
        <v>1987</v>
      </c>
      <c r="I350" s="20" t="s">
        <v>5984</v>
      </c>
      <c r="K350" s="20" t="s">
        <v>206</v>
      </c>
      <c r="L350" s="20" t="s">
        <v>206</v>
      </c>
      <c r="M350" s="20" t="s">
        <v>206</v>
      </c>
      <c r="N350" s="20" t="s">
        <v>206</v>
      </c>
      <c r="O350" s="20" t="s">
        <v>206</v>
      </c>
      <c r="P350" s="20" t="s">
        <v>206</v>
      </c>
      <c r="Q350" s="20" t="s">
        <v>206</v>
      </c>
      <c r="R350" s="20" t="s">
        <v>206</v>
      </c>
      <c r="X350" s="27" t="str">
        <f t="shared" ref="X350:AK350" si="352">"kiss=""" &amp; JOIN(""" or kiss=""", FILTER($I:$I,$A:$A=$A350,J:J="1")) &amp; """"</f>
        <v>#N/A</v>
      </c>
      <c r="Y350" s="27" t="str">
        <f t="shared" si="352"/>
        <v>kiss="ska 321*"</v>
      </c>
      <c r="Z350" s="27" t="str">
        <f t="shared" si="352"/>
        <v>kiss="ska 321*"</v>
      </c>
      <c r="AA350" s="27" t="str">
        <f t="shared" si="352"/>
        <v>kiss="ska 321*"</v>
      </c>
      <c r="AB350" s="27" t="str">
        <f t="shared" si="352"/>
        <v>kiss="ska 321*"</v>
      </c>
      <c r="AC350" s="27" t="str">
        <f t="shared" si="352"/>
        <v>kiss="ska 321*"</v>
      </c>
      <c r="AD350" s="27" t="str">
        <f t="shared" si="352"/>
        <v>kiss="ska 321*"</v>
      </c>
      <c r="AE350" s="27" t="str">
        <f t="shared" si="352"/>
        <v>kiss="ska 321*"</v>
      </c>
      <c r="AF350" s="27" t="str">
        <f t="shared" si="352"/>
        <v>kiss="ska 321*"</v>
      </c>
      <c r="AG350" s="27" t="str">
        <f t="shared" si="352"/>
        <v>#N/A</v>
      </c>
      <c r="AH350" s="27" t="str">
        <f t="shared" si="352"/>
        <v>#N/A</v>
      </c>
      <c r="AI350" s="27" t="str">
        <f t="shared" si="352"/>
        <v>#N/A</v>
      </c>
      <c r="AJ350" s="27" t="str">
        <f t="shared" si="352"/>
        <v>#N/A</v>
      </c>
      <c r="AK350" s="27" t="str">
        <f t="shared" si="352"/>
        <v>#N/A</v>
      </c>
      <c r="AL350" s="27" t="s">
        <v>5985</v>
      </c>
    </row>
    <row r="351" ht="12.0" customHeight="1">
      <c r="A351" s="20" t="s">
        <v>1991</v>
      </c>
      <c r="B351" s="19" t="str">
        <f>VLOOKUP(A351,SUB!A:B,2,FALSE)</f>
        <v>337.3</v>
      </c>
      <c r="C351" s="19" t="str">
        <f t="shared" si="3"/>
        <v>337.3</v>
      </c>
      <c r="D351" s="19" t="str">
        <f t="shared" si="9"/>
        <v>337.X</v>
      </c>
      <c r="E351" s="19" t="str">
        <f t="shared" si="5"/>
        <v/>
      </c>
      <c r="F351" s="19" t="str">
        <f t="shared" si="6"/>
        <v>TRUE</v>
      </c>
      <c r="G351" s="19" t="str">
        <f t="shared" si="7"/>
        <v>0</v>
      </c>
      <c r="H351" s="20" t="s">
        <v>1991</v>
      </c>
      <c r="I351" s="20" t="s">
        <v>5987</v>
      </c>
      <c r="K351" s="20" t="s">
        <v>206</v>
      </c>
      <c r="L351" s="20" t="s">
        <v>206</v>
      </c>
      <c r="M351" s="20" t="s">
        <v>206</v>
      </c>
      <c r="N351" s="20" t="s">
        <v>206</v>
      </c>
      <c r="O351" s="20" t="s">
        <v>206</v>
      </c>
      <c r="P351" s="20" t="s">
        <v>206</v>
      </c>
      <c r="Q351" s="20" t="s">
        <v>206</v>
      </c>
      <c r="R351" s="20" t="s">
        <v>206</v>
      </c>
      <c r="S351" s="20" t="s">
        <v>206</v>
      </c>
      <c r="X351" s="27" t="str">
        <f t="shared" ref="X351:AK351" si="353">"kiss=""" &amp; JOIN(""" or kiss=""", FILTER($I:$I,$A:$A=$A351,J:J="1")) &amp; """"</f>
        <v>#N/A</v>
      </c>
      <c r="Y351" s="27" t="str">
        <f t="shared" si="353"/>
        <v>kiss="ska 456.200" or kiss="ska 456.300"</v>
      </c>
      <c r="Z351" s="27" t="str">
        <f t="shared" si="353"/>
        <v>kiss="ska 456.200" or kiss="ska 456.300"</v>
      </c>
      <c r="AA351" s="27" t="str">
        <f t="shared" si="353"/>
        <v>kiss="ska 456.200" or kiss="ska 456.300"</v>
      </c>
      <c r="AB351" s="27" t="str">
        <f t="shared" si="353"/>
        <v>kiss="ska 456.200" or kiss="ska 456.300"</v>
      </c>
      <c r="AC351" s="27" t="str">
        <f t="shared" si="353"/>
        <v>kiss="ska 456.200" or kiss="ska 456.300"</v>
      </c>
      <c r="AD351" s="27" t="str">
        <f t="shared" si="353"/>
        <v>kiss="ska 456.200" or kiss="ska 456.300"</v>
      </c>
      <c r="AE351" s="27" t="str">
        <f t="shared" si="353"/>
        <v>kiss="ska 456.200" or kiss="ska 456.300"</v>
      </c>
      <c r="AF351" s="27" t="str">
        <f t="shared" si="353"/>
        <v>kiss="ska 456.200" or kiss="ska 456.300"</v>
      </c>
      <c r="AG351" s="27" t="str">
        <f t="shared" si="353"/>
        <v>kiss="ska 456.200" or kiss="ska 456.300"</v>
      </c>
      <c r="AH351" s="27" t="str">
        <f t="shared" si="353"/>
        <v>#N/A</v>
      </c>
      <c r="AI351" s="27" t="str">
        <f t="shared" si="353"/>
        <v>#N/A</v>
      </c>
      <c r="AJ351" s="27" t="str">
        <f t="shared" si="353"/>
        <v>#N/A</v>
      </c>
      <c r="AK351" s="27" t="str">
        <f t="shared" si="353"/>
        <v>#N/A</v>
      </c>
      <c r="AL351" s="27" t="s">
        <v>5988</v>
      </c>
    </row>
    <row r="352" ht="12.0" customHeight="1">
      <c r="A352" s="20" t="s">
        <v>1991</v>
      </c>
      <c r="B352" s="19" t="str">
        <f>VLOOKUP(A352,SUB!A:B,2,FALSE)</f>
        <v>337.3</v>
      </c>
      <c r="C352" s="19" t="str">
        <f t="shared" si="3"/>
        <v>337.3</v>
      </c>
      <c r="D352" s="19" t="str">
        <f t="shared" si="9"/>
        <v>337.X</v>
      </c>
      <c r="E352" s="19" t="str">
        <f t="shared" si="5"/>
        <v/>
      </c>
      <c r="F352" s="19" t="str">
        <f t="shared" si="6"/>
        <v>TRUE</v>
      </c>
      <c r="G352" s="19" t="str">
        <f t="shared" si="7"/>
        <v>0</v>
      </c>
      <c r="H352" s="20" t="s">
        <v>1991</v>
      </c>
      <c r="I352" s="20" t="s">
        <v>5990</v>
      </c>
      <c r="K352" s="20" t="s">
        <v>206</v>
      </c>
      <c r="L352" s="20" t="s">
        <v>206</v>
      </c>
      <c r="M352" s="20" t="s">
        <v>206</v>
      </c>
      <c r="N352" s="20" t="s">
        <v>206</v>
      </c>
      <c r="O352" s="20" t="s">
        <v>206</v>
      </c>
      <c r="P352" s="20" t="s">
        <v>206</v>
      </c>
      <c r="Q352" s="20" t="s">
        <v>206</v>
      </c>
      <c r="R352" s="20" t="s">
        <v>206</v>
      </c>
      <c r="S352" s="20" t="s">
        <v>206</v>
      </c>
      <c r="X352" s="27" t="str">
        <f t="shared" ref="X352:AK352" si="354">"kiss=""" &amp; JOIN(""" or kiss=""", FILTER($I:$I,$A:$A=$A352,J:J="1")) &amp; """"</f>
        <v>#N/A</v>
      </c>
      <c r="Y352" s="27" t="str">
        <f t="shared" si="354"/>
        <v>kiss="ska 456.200" or kiss="ska 456.300"</v>
      </c>
      <c r="Z352" s="27" t="str">
        <f t="shared" si="354"/>
        <v>kiss="ska 456.200" or kiss="ska 456.300"</v>
      </c>
      <c r="AA352" s="27" t="str">
        <f t="shared" si="354"/>
        <v>kiss="ska 456.200" or kiss="ska 456.300"</v>
      </c>
      <c r="AB352" s="27" t="str">
        <f t="shared" si="354"/>
        <v>kiss="ska 456.200" or kiss="ska 456.300"</v>
      </c>
      <c r="AC352" s="27" t="str">
        <f t="shared" si="354"/>
        <v>kiss="ska 456.200" or kiss="ska 456.300"</v>
      </c>
      <c r="AD352" s="27" t="str">
        <f t="shared" si="354"/>
        <v>kiss="ska 456.200" or kiss="ska 456.300"</v>
      </c>
      <c r="AE352" s="27" t="str">
        <f t="shared" si="354"/>
        <v>kiss="ska 456.200" or kiss="ska 456.300"</v>
      </c>
      <c r="AF352" s="27" t="str">
        <f t="shared" si="354"/>
        <v>kiss="ska 456.200" or kiss="ska 456.300"</v>
      </c>
      <c r="AG352" s="27" t="str">
        <f t="shared" si="354"/>
        <v>kiss="ska 456.200" or kiss="ska 456.300"</v>
      </c>
      <c r="AH352" s="27" t="str">
        <f t="shared" si="354"/>
        <v>#N/A</v>
      </c>
      <c r="AI352" s="27" t="str">
        <f t="shared" si="354"/>
        <v>#N/A</v>
      </c>
      <c r="AJ352" s="27" t="str">
        <f t="shared" si="354"/>
        <v>#N/A</v>
      </c>
      <c r="AK352" s="27" t="str">
        <f t="shared" si="354"/>
        <v>#N/A</v>
      </c>
      <c r="AL352" s="27" t="s">
        <v>5988</v>
      </c>
    </row>
    <row r="353" ht="12.0" customHeight="1">
      <c r="A353" s="20" t="s">
        <v>1994</v>
      </c>
      <c r="B353" s="19" t="str">
        <f>VLOOKUP(A353,SUB!A:B,2,FALSE)</f>
        <v>337.4</v>
      </c>
      <c r="C353" s="19" t="str">
        <f t="shared" si="3"/>
        <v>337.4</v>
      </c>
      <c r="D353" s="19" t="str">
        <f t="shared" si="9"/>
        <v>337.X</v>
      </c>
      <c r="E353" s="19" t="str">
        <f t="shared" si="5"/>
        <v/>
      </c>
      <c r="F353" s="19" t="str">
        <f t="shared" si="6"/>
        <v>TRUE</v>
      </c>
      <c r="G353" s="19" t="str">
        <f t="shared" si="7"/>
        <v>0</v>
      </c>
      <c r="H353" s="20" t="s">
        <v>1994</v>
      </c>
      <c r="I353" s="20" t="s">
        <v>5991</v>
      </c>
      <c r="K353" s="20" t="s">
        <v>206</v>
      </c>
      <c r="L353" s="20" t="s">
        <v>206</v>
      </c>
      <c r="M353" s="20" t="s">
        <v>206</v>
      </c>
      <c r="N353" s="20" t="s">
        <v>206</v>
      </c>
      <c r="O353" s="20" t="s">
        <v>206</v>
      </c>
      <c r="P353" s="20" t="s">
        <v>206</v>
      </c>
      <c r="Q353" s="20" t="s">
        <v>206</v>
      </c>
      <c r="R353" s="20" t="s">
        <v>206</v>
      </c>
      <c r="X353" s="27" t="str">
        <f t="shared" ref="X353:AK353" si="355">"kiss=""" &amp; JOIN(""" or kiss=""", FILTER($I:$I,$A:$A=$A353,J:J="1")) &amp; """"</f>
        <v>#N/A</v>
      </c>
      <c r="Y353" s="27" t="str">
        <f t="shared" si="355"/>
        <v>kiss="ska 615*"</v>
      </c>
      <c r="Z353" s="27" t="str">
        <f t="shared" si="355"/>
        <v>kiss="ska 615*" or kiss="ska 616*"</v>
      </c>
      <c r="AA353" s="27" t="str">
        <f t="shared" si="355"/>
        <v>kiss="ska 615*" or kiss="ska 616*"</v>
      </c>
      <c r="AB353" s="27" t="str">
        <f t="shared" si="355"/>
        <v>kiss="ska 615*" or kiss="ska 616*"</v>
      </c>
      <c r="AC353" s="27" t="str">
        <f t="shared" si="355"/>
        <v>kiss="ska 615*" or kiss="ska 616*"</v>
      </c>
      <c r="AD353" s="27" t="str">
        <f t="shared" si="355"/>
        <v>kiss="ska 615*" or kiss="ska 616*"</v>
      </c>
      <c r="AE353" s="27" t="str">
        <f t="shared" si="355"/>
        <v>kiss="ska 615*" or kiss="ska 616*"</v>
      </c>
      <c r="AF353" s="27" t="str">
        <f t="shared" si="355"/>
        <v>kiss="ska 615*" or kiss="ska 616*"</v>
      </c>
      <c r="AG353" s="27" t="str">
        <f t="shared" si="355"/>
        <v>kiss="ska 616*"</v>
      </c>
      <c r="AH353" s="27" t="str">
        <f t="shared" si="355"/>
        <v>#N/A</v>
      </c>
      <c r="AI353" s="27" t="str">
        <f t="shared" si="355"/>
        <v>#N/A</v>
      </c>
      <c r="AJ353" s="27" t="str">
        <f t="shared" si="355"/>
        <v>#N/A</v>
      </c>
      <c r="AK353" s="27" t="str">
        <f t="shared" si="355"/>
        <v>#N/A</v>
      </c>
      <c r="AL353" s="27" t="s">
        <v>5992</v>
      </c>
    </row>
    <row r="354" ht="12.0" customHeight="1">
      <c r="A354" s="20" t="s">
        <v>1994</v>
      </c>
      <c r="B354" s="19" t="str">
        <f>VLOOKUP(A354,SUB!A:B,2,FALSE)</f>
        <v>337.4</v>
      </c>
      <c r="C354" s="19" t="str">
        <f t="shared" si="3"/>
        <v>337.4</v>
      </c>
      <c r="D354" s="19" t="str">
        <f t="shared" si="9"/>
        <v>337.X</v>
      </c>
      <c r="E354" s="19" t="str">
        <f t="shared" si="5"/>
        <v/>
      </c>
      <c r="F354" s="19" t="str">
        <f t="shared" si="6"/>
        <v>TRUE</v>
      </c>
      <c r="G354" s="19" t="str">
        <f t="shared" si="7"/>
        <v>0</v>
      </c>
      <c r="H354" s="20" t="s">
        <v>1994</v>
      </c>
      <c r="I354" s="20" t="s">
        <v>5993</v>
      </c>
      <c r="L354" s="20" t="s">
        <v>206</v>
      </c>
      <c r="M354" s="20" t="s">
        <v>206</v>
      </c>
      <c r="N354" s="20" t="s">
        <v>206</v>
      </c>
      <c r="O354" s="20" t="s">
        <v>206</v>
      </c>
      <c r="P354" s="20" t="s">
        <v>206</v>
      </c>
      <c r="Q354" s="20" t="s">
        <v>206</v>
      </c>
      <c r="R354" s="20" t="s">
        <v>206</v>
      </c>
      <c r="S354" s="20" t="s">
        <v>206</v>
      </c>
      <c r="X354" s="27" t="str">
        <f t="shared" ref="X354:AK354" si="356">"kiss=""" &amp; JOIN(""" or kiss=""", FILTER($I:$I,$A:$A=$A354,J:J="1")) &amp; """"</f>
        <v>#N/A</v>
      </c>
      <c r="Y354" s="27" t="str">
        <f t="shared" si="356"/>
        <v>kiss="ska 615*"</v>
      </c>
      <c r="Z354" s="27" t="str">
        <f t="shared" si="356"/>
        <v>kiss="ska 615*" or kiss="ska 616*"</v>
      </c>
      <c r="AA354" s="27" t="str">
        <f t="shared" si="356"/>
        <v>kiss="ska 615*" or kiss="ska 616*"</v>
      </c>
      <c r="AB354" s="27" t="str">
        <f t="shared" si="356"/>
        <v>kiss="ska 615*" or kiss="ska 616*"</v>
      </c>
      <c r="AC354" s="27" t="str">
        <f t="shared" si="356"/>
        <v>kiss="ska 615*" or kiss="ska 616*"</v>
      </c>
      <c r="AD354" s="27" t="str">
        <f t="shared" si="356"/>
        <v>kiss="ska 615*" or kiss="ska 616*"</v>
      </c>
      <c r="AE354" s="27" t="str">
        <f t="shared" si="356"/>
        <v>kiss="ska 615*" or kiss="ska 616*"</v>
      </c>
      <c r="AF354" s="27" t="str">
        <f t="shared" si="356"/>
        <v>kiss="ska 615*" or kiss="ska 616*"</v>
      </c>
      <c r="AG354" s="27" t="str">
        <f t="shared" si="356"/>
        <v>kiss="ska 616*"</v>
      </c>
      <c r="AH354" s="27" t="str">
        <f t="shared" si="356"/>
        <v>#N/A</v>
      </c>
      <c r="AI354" s="27" t="str">
        <f t="shared" si="356"/>
        <v>#N/A</v>
      </c>
      <c r="AJ354" s="27" t="str">
        <f t="shared" si="356"/>
        <v>#N/A</v>
      </c>
      <c r="AK354" s="27" t="str">
        <f t="shared" si="356"/>
        <v>#N/A</v>
      </c>
      <c r="AL354" s="27" t="s">
        <v>5992</v>
      </c>
    </row>
    <row r="355" ht="12.0" customHeight="1">
      <c r="A355" s="20" t="s">
        <v>1996</v>
      </c>
      <c r="B355" s="19" t="str">
        <f>VLOOKUP(A355,SUB!A:B,2,FALSE)</f>
        <v>337.5</v>
      </c>
      <c r="C355" s="19" t="str">
        <f t="shared" si="3"/>
        <v>337.5</v>
      </c>
      <c r="D355" s="19" t="str">
        <f t="shared" si="9"/>
        <v>337.X</v>
      </c>
      <c r="E355" s="19" t="str">
        <f t="shared" si="5"/>
        <v/>
      </c>
      <c r="F355" s="19" t="str">
        <f t="shared" si="6"/>
        <v>TRUE</v>
      </c>
      <c r="G355" s="19" t="str">
        <f t="shared" si="7"/>
        <v>0</v>
      </c>
      <c r="H355" s="20" t="s">
        <v>1996</v>
      </c>
      <c r="I355" s="20" t="s">
        <v>5994</v>
      </c>
      <c r="L355" s="20" t="s">
        <v>206</v>
      </c>
      <c r="M355" s="20" t="s">
        <v>206</v>
      </c>
      <c r="N355" s="20" t="s">
        <v>206</v>
      </c>
      <c r="O355" s="20" t="s">
        <v>206</v>
      </c>
      <c r="P355" s="20" t="s">
        <v>206</v>
      </c>
      <c r="Q355" s="20" t="s">
        <v>206</v>
      </c>
      <c r="R355" s="20" t="s">
        <v>206</v>
      </c>
      <c r="S355" s="20" t="s">
        <v>206</v>
      </c>
      <c r="X355" s="27" t="str">
        <f t="shared" ref="X355:AK355" si="357">"kiss=""" &amp; JOIN(""" or kiss=""", FILTER($I:$I,$A:$A=$A355,J:J="1")) &amp; """"</f>
        <v>#N/A</v>
      </c>
      <c r="Y355" s="27" t="str">
        <f t="shared" si="357"/>
        <v>#N/A</v>
      </c>
      <c r="Z355" s="27" t="str">
        <f t="shared" si="357"/>
        <v>kiss="ska 790*"</v>
      </c>
      <c r="AA355" s="27" t="str">
        <f t="shared" si="357"/>
        <v>kiss="ska 790*"</v>
      </c>
      <c r="AB355" s="27" t="str">
        <f t="shared" si="357"/>
        <v>kiss="ska 790*"</v>
      </c>
      <c r="AC355" s="27" t="str">
        <f t="shared" si="357"/>
        <v>kiss="ska 790*"</v>
      </c>
      <c r="AD355" s="27" t="str">
        <f t="shared" si="357"/>
        <v>kiss="ska 790*"</v>
      </c>
      <c r="AE355" s="27" t="str">
        <f t="shared" si="357"/>
        <v>kiss="ska 790*"</v>
      </c>
      <c r="AF355" s="27" t="str">
        <f t="shared" si="357"/>
        <v>kiss="ska 790*"</v>
      </c>
      <c r="AG355" s="27" t="str">
        <f t="shared" si="357"/>
        <v>kiss="ska 790*"</v>
      </c>
      <c r="AH355" s="27" t="str">
        <f t="shared" si="357"/>
        <v>#N/A</v>
      </c>
      <c r="AI355" s="27" t="str">
        <f t="shared" si="357"/>
        <v>#N/A</v>
      </c>
      <c r="AJ355" s="27" t="str">
        <f t="shared" si="357"/>
        <v>#N/A</v>
      </c>
      <c r="AK355" s="27" t="str">
        <f t="shared" si="357"/>
        <v>#N/A</v>
      </c>
      <c r="AL355" s="27" t="s">
        <v>5995</v>
      </c>
    </row>
    <row r="356" ht="12.0" customHeight="1">
      <c r="A356" s="20" t="s">
        <v>1999</v>
      </c>
      <c r="B356" s="19" t="str">
        <f>VLOOKUP(A356,SUB!A:B,2,FALSE)</f>
        <v>338.X</v>
      </c>
      <c r="C356" s="19" t="str">
        <f t="shared" si="3"/>
        <v>338.X</v>
      </c>
      <c r="D356" s="19" t="str">
        <f t="shared" si="9"/>
        <v>338XX</v>
      </c>
      <c r="E356" s="19" t="str">
        <f t="shared" si="5"/>
        <v/>
      </c>
      <c r="F356" s="19" t="str">
        <f t="shared" si="6"/>
        <v>TRUE</v>
      </c>
      <c r="G356" s="19" t="str">
        <f t="shared" si="7"/>
        <v>6</v>
      </c>
      <c r="H356" s="20" t="s">
        <v>1999</v>
      </c>
      <c r="I356" s="20" t="s">
        <v>5996</v>
      </c>
      <c r="K356" s="20" t="s">
        <v>206</v>
      </c>
      <c r="L356" s="20" t="s">
        <v>206</v>
      </c>
      <c r="M356" s="20" t="s">
        <v>206</v>
      </c>
      <c r="N356" s="20" t="s">
        <v>206</v>
      </c>
      <c r="O356" s="20" t="s">
        <v>206</v>
      </c>
      <c r="P356" s="20" t="s">
        <v>206</v>
      </c>
      <c r="Q356" s="20" t="s">
        <v>206</v>
      </c>
      <c r="R356" s="20" t="s">
        <v>206</v>
      </c>
      <c r="X356" s="27" t="str">
        <f t="shared" ref="X356:AK356" si="358">"kiss=""" &amp; JOIN(""" or kiss=""", FILTER($I:$I,$A:$A=$A356,J:J="1")) &amp; """"</f>
        <v>#N/A</v>
      </c>
      <c r="Y356" s="27" t="str">
        <f t="shared" si="358"/>
        <v>kiss="ska 601*" or kiss="ska 602*" or kiss="ska 600*"</v>
      </c>
      <c r="Z356" s="27" t="str">
        <f t="shared" si="358"/>
        <v>kiss="ska 601*" or kiss="ska 602*" or kiss="ska 600*"</v>
      </c>
      <c r="AA356" s="27" t="str">
        <f t="shared" si="358"/>
        <v>kiss="ska 601*" or kiss="ska 602*" or kiss="ska 600*"</v>
      </c>
      <c r="AB356" s="27" t="str">
        <f t="shared" si="358"/>
        <v>kiss="ska 601*" or kiss="ska 602*" or kiss="ska 600*"</v>
      </c>
      <c r="AC356" s="27" t="str">
        <f t="shared" si="358"/>
        <v>kiss="ska 601*" or kiss="ska 602*" or kiss="ska 600*"</v>
      </c>
      <c r="AD356" s="27" t="str">
        <f t="shared" si="358"/>
        <v>kiss="ska 601*" or kiss="ska 602*" or kiss="ska 600*"</v>
      </c>
      <c r="AE356" s="27" t="str">
        <f t="shared" si="358"/>
        <v>kiss="ska 601*" or kiss="ska 602*" or kiss="ska 600*"</v>
      </c>
      <c r="AF356" s="27" t="str">
        <f t="shared" si="358"/>
        <v>kiss="ska 601*" or kiss="ska 602*" or kiss="ska 600*"</v>
      </c>
      <c r="AG356" s="27" t="str">
        <f t="shared" si="358"/>
        <v>#N/A</v>
      </c>
      <c r="AH356" s="27" t="str">
        <f t="shared" si="358"/>
        <v>#N/A</v>
      </c>
      <c r="AI356" s="27" t="str">
        <f t="shared" si="358"/>
        <v>#N/A</v>
      </c>
      <c r="AJ356" s="27" t="str">
        <f t="shared" si="358"/>
        <v>#N/A</v>
      </c>
      <c r="AK356" s="27" t="str">
        <f t="shared" si="358"/>
        <v>#N/A</v>
      </c>
      <c r="AL356" s="27" t="s">
        <v>5997</v>
      </c>
    </row>
    <row r="357" ht="12.0" customHeight="1">
      <c r="A357" s="20" t="s">
        <v>1999</v>
      </c>
      <c r="B357" s="19" t="str">
        <f>VLOOKUP(A357,SUB!A:B,2,FALSE)</f>
        <v>338.X</v>
      </c>
      <c r="C357" s="19" t="str">
        <f t="shared" si="3"/>
        <v>338.X</v>
      </c>
      <c r="D357" s="19" t="str">
        <f t="shared" si="9"/>
        <v>338XX</v>
      </c>
      <c r="E357" s="19" t="str">
        <f t="shared" si="5"/>
        <v/>
      </c>
      <c r="F357" s="19" t="str">
        <f t="shared" si="6"/>
        <v>TRUE</v>
      </c>
      <c r="G357" s="19" t="str">
        <f t="shared" si="7"/>
        <v>6</v>
      </c>
      <c r="H357" s="20" t="s">
        <v>1999</v>
      </c>
      <c r="I357" s="20" t="s">
        <v>5999</v>
      </c>
      <c r="K357" s="20" t="s">
        <v>206</v>
      </c>
      <c r="L357" s="20" t="s">
        <v>206</v>
      </c>
      <c r="M357" s="20" t="s">
        <v>206</v>
      </c>
      <c r="N357" s="20" t="s">
        <v>206</v>
      </c>
      <c r="O357" s="20" t="s">
        <v>206</v>
      </c>
      <c r="P357" s="20" t="s">
        <v>206</v>
      </c>
      <c r="Q357" s="20" t="s">
        <v>206</v>
      </c>
      <c r="R357" s="20" t="s">
        <v>206</v>
      </c>
      <c r="X357" s="27" t="str">
        <f t="shared" ref="X357:AK357" si="359">"kiss=""" &amp; JOIN(""" or kiss=""", FILTER($I:$I,$A:$A=$A357,J:J="1")) &amp; """"</f>
        <v>#N/A</v>
      </c>
      <c r="Y357" s="27" t="str">
        <f t="shared" si="359"/>
        <v>kiss="ska 601*" or kiss="ska 602*" or kiss="ska 600*"</v>
      </c>
      <c r="Z357" s="27" t="str">
        <f t="shared" si="359"/>
        <v>kiss="ska 601*" or kiss="ska 602*" or kiss="ska 600*"</v>
      </c>
      <c r="AA357" s="27" t="str">
        <f t="shared" si="359"/>
        <v>kiss="ska 601*" or kiss="ska 602*" or kiss="ska 600*"</v>
      </c>
      <c r="AB357" s="27" t="str">
        <f t="shared" si="359"/>
        <v>kiss="ska 601*" or kiss="ska 602*" or kiss="ska 600*"</v>
      </c>
      <c r="AC357" s="27" t="str">
        <f t="shared" si="359"/>
        <v>kiss="ska 601*" or kiss="ska 602*" or kiss="ska 600*"</v>
      </c>
      <c r="AD357" s="27" t="str">
        <f t="shared" si="359"/>
        <v>kiss="ska 601*" or kiss="ska 602*" or kiss="ska 600*"</v>
      </c>
      <c r="AE357" s="27" t="str">
        <f t="shared" si="359"/>
        <v>kiss="ska 601*" or kiss="ska 602*" or kiss="ska 600*"</v>
      </c>
      <c r="AF357" s="27" t="str">
        <f t="shared" si="359"/>
        <v>kiss="ska 601*" or kiss="ska 602*" or kiss="ska 600*"</v>
      </c>
      <c r="AG357" s="27" t="str">
        <f t="shared" si="359"/>
        <v>#N/A</v>
      </c>
      <c r="AH357" s="27" t="str">
        <f t="shared" si="359"/>
        <v>#N/A</v>
      </c>
      <c r="AI357" s="27" t="str">
        <f t="shared" si="359"/>
        <v>#N/A</v>
      </c>
      <c r="AJ357" s="27" t="str">
        <f t="shared" si="359"/>
        <v>#N/A</v>
      </c>
      <c r="AK357" s="27" t="str">
        <f t="shared" si="359"/>
        <v>#N/A</v>
      </c>
      <c r="AL357" s="27" t="s">
        <v>5997</v>
      </c>
    </row>
    <row r="358" ht="12.0" customHeight="1">
      <c r="A358" s="20" t="s">
        <v>1999</v>
      </c>
      <c r="B358" s="19" t="str">
        <f>VLOOKUP(A358,SUB!A:B,2,FALSE)</f>
        <v>338.X</v>
      </c>
      <c r="C358" s="19" t="str">
        <f t="shared" si="3"/>
        <v>338.X</v>
      </c>
      <c r="D358" s="19" t="str">
        <f t="shared" si="9"/>
        <v>338XX</v>
      </c>
      <c r="E358" s="19" t="str">
        <f t="shared" si="5"/>
        <v/>
      </c>
      <c r="F358" s="19" t="str">
        <f t="shared" si="6"/>
        <v>TRUE</v>
      </c>
      <c r="G358" s="19" t="str">
        <f t="shared" si="7"/>
        <v>6</v>
      </c>
      <c r="H358" s="20" t="s">
        <v>1999</v>
      </c>
      <c r="I358" s="20" t="s">
        <v>6000</v>
      </c>
      <c r="K358" s="20" t="s">
        <v>206</v>
      </c>
      <c r="L358" s="20" t="s">
        <v>206</v>
      </c>
      <c r="M358" s="20" t="s">
        <v>206</v>
      </c>
      <c r="N358" s="20" t="s">
        <v>206</v>
      </c>
      <c r="O358" s="20" t="s">
        <v>206</v>
      </c>
      <c r="P358" s="20" t="s">
        <v>206</v>
      </c>
      <c r="Q358" s="20" t="s">
        <v>206</v>
      </c>
      <c r="R358" s="20" t="s">
        <v>206</v>
      </c>
      <c r="X358" s="27" t="str">
        <f t="shared" ref="X358:AK358" si="360">"kiss=""" &amp; JOIN(""" or kiss=""", FILTER($I:$I,$A:$A=$A358,J:J="1")) &amp; """"</f>
        <v>#N/A</v>
      </c>
      <c r="Y358" s="27" t="str">
        <f t="shared" si="360"/>
        <v>kiss="ska 601*" or kiss="ska 602*" or kiss="ska 600*"</v>
      </c>
      <c r="Z358" s="27" t="str">
        <f t="shared" si="360"/>
        <v>kiss="ska 601*" or kiss="ska 602*" or kiss="ska 600*"</v>
      </c>
      <c r="AA358" s="27" t="str">
        <f t="shared" si="360"/>
        <v>kiss="ska 601*" or kiss="ska 602*" or kiss="ska 600*"</v>
      </c>
      <c r="AB358" s="27" t="str">
        <f t="shared" si="360"/>
        <v>kiss="ska 601*" or kiss="ska 602*" or kiss="ska 600*"</v>
      </c>
      <c r="AC358" s="27" t="str">
        <f t="shared" si="360"/>
        <v>kiss="ska 601*" or kiss="ska 602*" or kiss="ska 600*"</v>
      </c>
      <c r="AD358" s="27" t="str">
        <f t="shared" si="360"/>
        <v>kiss="ska 601*" or kiss="ska 602*" or kiss="ska 600*"</v>
      </c>
      <c r="AE358" s="27" t="str">
        <f t="shared" si="360"/>
        <v>kiss="ska 601*" or kiss="ska 602*" or kiss="ska 600*"</v>
      </c>
      <c r="AF358" s="27" t="str">
        <f t="shared" si="360"/>
        <v>kiss="ska 601*" or kiss="ska 602*" or kiss="ska 600*"</v>
      </c>
      <c r="AG358" s="27" t="str">
        <f t="shared" si="360"/>
        <v>#N/A</v>
      </c>
      <c r="AH358" s="27" t="str">
        <f t="shared" si="360"/>
        <v>#N/A</v>
      </c>
      <c r="AI358" s="27" t="str">
        <f t="shared" si="360"/>
        <v>#N/A</v>
      </c>
      <c r="AJ358" s="27" t="str">
        <f t="shared" si="360"/>
        <v>#N/A</v>
      </c>
      <c r="AK358" s="27" t="str">
        <f t="shared" si="360"/>
        <v>#N/A</v>
      </c>
      <c r="AL358" s="27" t="s">
        <v>5997</v>
      </c>
    </row>
    <row r="359" ht="12.0" customHeight="1">
      <c r="A359" s="20" t="s">
        <v>2008</v>
      </c>
      <c r="B359" s="19" t="str">
        <f>VLOOKUP(A359,SUB!A:B,2,FALSE)</f>
        <v>338.1X</v>
      </c>
      <c r="C359" s="19" t="str">
        <f t="shared" si="3"/>
        <v>338.1X</v>
      </c>
      <c r="D359" s="30" t="str">
        <f t="shared" si="9"/>
        <v>338.XX</v>
      </c>
      <c r="E359" s="19" t="str">
        <f t="shared" si="5"/>
        <v/>
      </c>
      <c r="F359" s="19" t="str">
        <f t="shared" si="6"/>
        <v>TRUE</v>
      </c>
      <c r="G359" s="19" t="str">
        <f t="shared" si="7"/>
        <v>14</v>
      </c>
      <c r="H359" s="20" t="s">
        <v>2008</v>
      </c>
      <c r="I359" s="20" t="s">
        <v>6001</v>
      </c>
      <c r="K359" s="20" t="s">
        <v>206</v>
      </c>
      <c r="L359" s="20" t="s">
        <v>206</v>
      </c>
      <c r="M359" s="20" t="s">
        <v>206</v>
      </c>
      <c r="N359" s="20" t="s">
        <v>206</v>
      </c>
      <c r="O359" s="20" t="s">
        <v>206</v>
      </c>
      <c r="P359" s="20" t="s">
        <v>206</v>
      </c>
      <c r="Q359" s="20" t="s">
        <v>206</v>
      </c>
      <c r="R359" s="20" t="s">
        <v>206</v>
      </c>
      <c r="S359" s="20" t="s">
        <v>206</v>
      </c>
      <c r="X359" s="27" t="str">
        <f t="shared" ref="X359:AK359" si="361">"kiss=""" &amp; JOIN(""" or kiss=""", FILTER($I:$I,$A:$A=$A359,J:J="1")) &amp; """"</f>
        <v>#N/A</v>
      </c>
      <c r="Y359" s="27" t="str">
        <f t="shared" si="361"/>
        <v>kiss="agr 432*" or kiss="agr 807*"</v>
      </c>
      <c r="Z359" s="27" t="str">
        <f t="shared" si="361"/>
        <v>kiss="agr 432*" or kiss="agr 807*"</v>
      </c>
      <c r="AA359" s="27" t="str">
        <f t="shared" si="361"/>
        <v>kiss="agr 432*" or kiss="agr 807*"</v>
      </c>
      <c r="AB359" s="27" t="str">
        <f t="shared" si="361"/>
        <v>kiss="agr 432*" or kiss="agr 807*"</v>
      </c>
      <c r="AC359" s="27" t="str">
        <f t="shared" si="361"/>
        <v>kiss="agr 432*" or kiss="agr 807*"</v>
      </c>
      <c r="AD359" s="27" t="str">
        <f t="shared" si="361"/>
        <v>kiss="agr 432*" or kiss="agr 807*"</v>
      </c>
      <c r="AE359" s="27" t="str">
        <f t="shared" si="361"/>
        <v>kiss="agr 432*" or kiss="agr 807*"</v>
      </c>
      <c r="AF359" s="27" t="str">
        <f t="shared" si="361"/>
        <v>kiss="agr 432*" or kiss="agr 807*"</v>
      </c>
      <c r="AG359" s="27" t="str">
        <f t="shared" si="361"/>
        <v>kiss="agr 432*" or kiss="agr 807*"</v>
      </c>
      <c r="AH359" s="27" t="str">
        <f t="shared" si="361"/>
        <v>#N/A</v>
      </c>
      <c r="AI359" s="27" t="str">
        <f t="shared" si="361"/>
        <v>#N/A</v>
      </c>
      <c r="AJ359" s="27" t="str">
        <f t="shared" si="361"/>
        <v>#N/A</v>
      </c>
      <c r="AK359" s="27" t="str">
        <f t="shared" si="361"/>
        <v>#N/A</v>
      </c>
      <c r="AL359" s="27" t="s">
        <v>6002</v>
      </c>
    </row>
    <row r="360" ht="12.0" customHeight="1">
      <c r="A360" s="20" t="s">
        <v>2008</v>
      </c>
      <c r="B360" s="19" t="str">
        <f>VLOOKUP(A360,SUB!A:B,2,FALSE)</f>
        <v>338.1X</v>
      </c>
      <c r="C360" s="19" t="str">
        <f t="shared" si="3"/>
        <v>338.1X</v>
      </c>
      <c r="D360" s="30" t="str">
        <f t="shared" si="9"/>
        <v>338.XX</v>
      </c>
      <c r="E360" s="19" t="str">
        <f t="shared" si="5"/>
        <v/>
      </c>
      <c r="F360" s="19" t="str">
        <f t="shared" si="6"/>
        <v>TRUE</v>
      </c>
      <c r="G360" s="19" t="str">
        <f t="shared" si="7"/>
        <v>14</v>
      </c>
      <c r="H360" s="20" t="s">
        <v>2008</v>
      </c>
      <c r="I360" s="20" t="s">
        <v>6003</v>
      </c>
      <c r="K360" s="20" t="s">
        <v>206</v>
      </c>
      <c r="L360" s="20" t="s">
        <v>206</v>
      </c>
      <c r="M360" s="20" t="s">
        <v>206</v>
      </c>
      <c r="N360" s="20" t="s">
        <v>206</v>
      </c>
      <c r="O360" s="20" t="s">
        <v>206</v>
      </c>
      <c r="P360" s="20" t="s">
        <v>206</v>
      </c>
      <c r="Q360" s="20" t="s">
        <v>206</v>
      </c>
      <c r="R360" s="20" t="s">
        <v>206</v>
      </c>
      <c r="S360" s="20" t="s">
        <v>206</v>
      </c>
      <c r="X360" s="27" t="str">
        <f t="shared" ref="X360:AK360" si="362">"kiss=""" &amp; JOIN(""" or kiss=""", FILTER($I:$I,$A:$A=$A360,J:J="1")) &amp; """"</f>
        <v>#N/A</v>
      </c>
      <c r="Y360" s="27" t="str">
        <f t="shared" si="362"/>
        <v>kiss="agr 432*" or kiss="agr 807*"</v>
      </c>
      <c r="Z360" s="27" t="str">
        <f t="shared" si="362"/>
        <v>kiss="agr 432*" or kiss="agr 807*"</v>
      </c>
      <c r="AA360" s="27" t="str">
        <f t="shared" si="362"/>
        <v>kiss="agr 432*" or kiss="agr 807*"</v>
      </c>
      <c r="AB360" s="27" t="str">
        <f t="shared" si="362"/>
        <v>kiss="agr 432*" or kiss="agr 807*"</v>
      </c>
      <c r="AC360" s="27" t="str">
        <f t="shared" si="362"/>
        <v>kiss="agr 432*" or kiss="agr 807*"</v>
      </c>
      <c r="AD360" s="27" t="str">
        <f t="shared" si="362"/>
        <v>kiss="agr 432*" or kiss="agr 807*"</v>
      </c>
      <c r="AE360" s="27" t="str">
        <f t="shared" si="362"/>
        <v>kiss="agr 432*" or kiss="agr 807*"</v>
      </c>
      <c r="AF360" s="27" t="str">
        <f t="shared" si="362"/>
        <v>kiss="agr 432*" or kiss="agr 807*"</v>
      </c>
      <c r="AG360" s="27" t="str">
        <f t="shared" si="362"/>
        <v>kiss="agr 432*" or kiss="agr 807*"</v>
      </c>
      <c r="AH360" s="27" t="str">
        <f t="shared" si="362"/>
        <v>#N/A</v>
      </c>
      <c r="AI360" s="27" t="str">
        <f t="shared" si="362"/>
        <v>#N/A</v>
      </c>
      <c r="AJ360" s="27" t="str">
        <f t="shared" si="362"/>
        <v>#N/A</v>
      </c>
      <c r="AK360" s="27" t="str">
        <f t="shared" si="362"/>
        <v>#N/A</v>
      </c>
      <c r="AL360" s="27" t="s">
        <v>6002</v>
      </c>
    </row>
    <row r="361" ht="12.0" customHeight="1">
      <c r="A361" s="20" t="s">
        <v>2017</v>
      </c>
      <c r="B361" s="19" t="str">
        <f>VLOOKUP(A361,SUB!A:B,2,FALSE)</f>
        <v>338.11</v>
      </c>
      <c r="C361" s="19" t="str">
        <f t="shared" si="3"/>
        <v>338.11</v>
      </c>
      <c r="D361" s="19" t="str">
        <f t="shared" si="9"/>
        <v>338.1X</v>
      </c>
      <c r="E361" s="19" t="str">
        <f t="shared" si="5"/>
        <v>338.1X</v>
      </c>
      <c r="F361" s="19" t="str">
        <f t="shared" si="6"/>
        <v>TRUE</v>
      </c>
      <c r="G361" s="19" t="str">
        <f t="shared" si="7"/>
        <v>0</v>
      </c>
      <c r="H361" s="20" t="s">
        <v>2017</v>
      </c>
      <c r="I361" s="20" t="s">
        <v>6005</v>
      </c>
      <c r="K361" s="20" t="s">
        <v>206</v>
      </c>
      <c r="L361" s="20" t="s">
        <v>206</v>
      </c>
      <c r="M361" s="20" t="s">
        <v>206</v>
      </c>
      <c r="N361" s="20" t="s">
        <v>206</v>
      </c>
      <c r="O361" s="20" t="s">
        <v>206</v>
      </c>
      <c r="P361" s="20" t="s">
        <v>206</v>
      </c>
      <c r="Q361" s="20" t="s">
        <v>206</v>
      </c>
      <c r="R361" s="20" t="s">
        <v>206</v>
      </c>
      <c r="X361" s="27" t="str">
        <f t="shared" ref="X361:AK361" si="363">"kiss=""" &amp; JOIN(""" or kiss=""", FILTER($I:$I,$A:$A=$A361,J:J="1")) &amp; """"</f>
        <v>#N/A</v>
      </c>
      <c r="Y361" s="27" t="str">
        <f t="shared" si="363"/>
        <v>kiss="agr 2*" or kiss="ska 185.100" or kiss="ska 185.200" or kiss="ska 185.900" or kiss="ska 314.100" or kiss="ska 314.200" or kiss="ska 446.100" or kiss="ska 446.200" or kiss="ska 446.400" or kiss="ska 446.500" or kiss="ska 446.600" or kiss="ska 446.700" or kiss="ska 597.100" or kiss="ska 786*"</v>
      </c>
      <c r="Z361" s="27" t="str">
        <f t="shared" si="363"/>
        <v>kiss="agr 2*" or kiss="ska 185.100" or kiss="ska 185.200" or kiss="ska 185.900" or kiss="ska 314.100" or kiss="ska 314.200" or kiss="ska 446.100" or kiss="ska 446.200" or kiss="ska 446.400" or kiss="ska 446.500" or kiss="ska 446.600" or kiss="ska 446.700" or kiss="ska 597.100" or kiss="ska 786*"</v>
      </c>
      <c r="AA361" s="27" t="str">
        <f t="shared" si="363"/>
        <v>kiss="agr 2*" or kiss="ska 185.100" or kiss="ska 185.200" or kiss="ska 185.900" or kiss="ska 314.100" or kiss="ska 314.200" or kiss="ska 446.100" or kiss="ska 446.200" or kiss="ska 446.400" or kiss="ska 446.500" or kiss="ska 446.600" or kiss="ska 446.700" or kiss="ska 597.100" or kiss="ska 786*"</v>
      </c>
      <c r="AB361" s="27" t="str">
        <f t="shared" si="363"/>
        <v>kiss="agr 2*" or kiss="ska 185.100" or kiss="ska 185.200" or kiss="ska 185.900" or kiss="ska 314.100" or kiss="ska 314.200" or kiss="ska 446.100" or kiss="ska 446.200" or kiss="ska 446.400" or kiss="ska 446.500" or kiss="ska 446.600" or kiss="ska 446.700" or kiss="ska 597.100" or kiss="ska 786*"</v>
      </c>
      <c r="AC361" s="27" t="str">
        <f t="shared" si="363"/>
        <v>kiss="agr 2*" or kiss="ska 185.100" or kiss="ska 185.200" or kiss="ska 185.900" or kiss="ska 314.100" or kiss="ska 314.200" or kiss="ska 446.100" or kiss="ska 446.200" or kiss="ska 446.400" or kiss="ska 446.500" or kiss="ska 446.600" or kiss="ska 446.700" or kiss="ska 597.100" or kiss="ska 786*"</v>
      </c>
      <c r="AD361" s="27" t="str">
        <f t="shared" si="363"/>
        <v>kiss="agr 2*" or kiss="ska 185.100" or kiss="ska 185.200" or kiss="ska 185.900" or kiss="ska 314.100" or kiss="ska 314.200" or kiss="ska 446.100" or kiss="ska 446.200" or kiss="ska 446.400" or kiss="ska 446.500" or kiss="ska 446.600" or kiss="ska 446.700" or kiss="ska 597.100" or kiss="ska 786*"</v>
      </c>
      <c r="AE361" s="27" t="str">
        <f t="shared" si="363"/>
        <v>kiss="agr 2*" or kiss="ska 185.100" or kiss="ska 185.200" or kiss="ska 185.900" or kiss="ska 314.100" or kiss="ska 314.200" or kiss="ska 446.100" or kiss="ska 446.200" or kiss="ska 446.400" or kiss="ska 446.500" or kiss="ska 446.600" or kiss="ska 446.700" or kiss="ska 597.100" or kiss="ska 786*"</v>
      </c>
      <c r="AF361" s="27" t="str">
        <f t="shared" si="363"/>
        <v>kiss="agr 2*" or kiss="ska 185.100" or kiss="ska 185.200" or kiss="ska 185.900" or kiss="ska 314.100" or kiss="ska 314.200" or kiss="ska 446.100" or kiss="ska 446.200" or kiss="ska 446.400" or kiss="ska 446.500" or kiss="ska 446.600" or kiss="ska 446.700" or kiss="ska 597.100" or kiss="ska 786*"</v>
      </c>
      <c r="AG361" s="27" t="str">
        <f t="shared" si="363"/>
        <v>#N/A</v>
      </c>
      <c r="AH361" s="27" t="str">
        <f t="shared" si="363"/>
        <v>#N/A</v>
      </c>
      <c r="AI361" s="27" t="str">
        <f t="shared" si="363"/>
        <v>#N/A</v>
      </c>
      <c r="AJ361" s="27" t="str">
        <f t="shared" si="363"/>
        <v>#N/A</v>
      </c>
      <c r="AK361" s="27" t="str">
        <f t="shared" si="363"/>
        <v>#N/A</v>
      </c>
      <c r="AL361" s="27" t="s">
        <v>6006</v>
      </c>
    </row>
    <row r="362" ht="12.0" customHeight="1">
      <c r="A362" s="20" t="s">
        <v>2017</v>
      </c>
      <c r="B362" s="19" t="str">
        <f>VLOOKUP(A362,SUB!A:B,2,FALSE)</f>
        <v>338.11</v>
      </c>
      <c r="C362" s="19" t="str">
        <f t="shared" si="3"/>
        <v>338.11</v>
      </c>
      <c r="D362" s="19" t="str">
        <f t="shared" si="9"/>
        <v>338.1X</v>
      </c>
      <c r="E362" s="19" t="str">
        <f t="shared" si="5"/>
        <v>338.1X</v>
      </c>
      <c r="F362" s="19" t="str">
        <f t="shared" si="6"/>
        <v>TRUE</v>
      </c>
      <c r="G362" s="19" t="str">
        <f t="shared" si="7"/>
        <v>0</v>
      </c>
      <c r="H362" s="20" t="s">
        <v>2017</v>
      </c>
      <c r="I362" s="20" t="s">
        <v>5931</v>
      </c>
      <c r="K362" s="20" t="s">
        <v>206</v>
      </c>
      <c r="L362" s="20" t="s">
        <v>206</v>
      </c>
      <c r="M362" s="20" t="s">
        <v>206</v>
      </c>
      <c r="N362" s="20" t="s">
        <v>206</v>
      </c>
      <c r="O362" s="20" t="s">
        <v>206</v>
      </c>
      <c r="P362" s="20" t="s">
        <v>206</v>
      </c>
      <c r="Q362" s="20" t="s">
        <v>206</v>
      </c>
      <c r="R362" s="20" t="s">
        <v>206</v>
      </c>
      <c r="X362" s="27" t="str">
        <f t="shared" ref="X362:AK362" si="364">"kiss=""" &amp; JOIN(""" or kiss=""", FILTER($I:$I,$A:$A=$A362,J:J="1")) &amp; """"</f>
        <v>#N/A</v>
      </c>
      <c r="Y362" s="27" t="str">
        <f t="shared" si="364"/>
        <v>kiss="agr 2*" or kiss="ska 185.100" or kiss="ska 185.200" or kiss="ska 185.900" or kiss="ska 314.100" or kiss="ska 314.200" or kiss="ska 446.100" or kiss="ska 446.200" or kiss="ska 446.400" or kiss="ska 446.500" or kiss="ska 446.600" or kiss="ska 446.700" or kiss="ska 597.100" or kiss="ska 786*"</v>
      </c>
      <c r="Z362" s="27" t="str">
        <f t="shared" si="364"/>
        <v>kiss="agr 2*" or kiss="ska 185.100" or kiss="ska 185.200" or kiss="ska 185.900" or kiss="ska 314.100" or kiss="ska 314.200" or kiss="ska 446.100" or kiss="ska 446.200" or kiss="ska 446.400" or kiss="ska 446.500" or kiss="ska 446.600" or kiss="ska 446.700" or kiss="ska 597.100" or kiss="ska 786*"</v>
      </c>
      <c r="AA362" s="27" t="str">
        <f t="shared" si="364"/>
        <v>kiss="agr 2*" or kiss="ska 185.100" or kiss="ska 185.200" or kiss="ska 185.900" or kiss="ska 314.100" or kiss="ska 314.200" or kiss="ska 446.100" or kiss="ska 446.200" or kiss="ska 446.400" or kiss="ska 446.500" or kiss="ska 446.600" or kiss="ska 446.700" or kiss="ska 597.100" or kiss="ska 786*"</v>
      </c>
      <c r="AB362" s="27" t="str">
        <f t="shared" si="364"/>
        <v>kiss="agr 2*" or kiss="ska 185.100" or kiss="ska 185.200" or kiss="ska 185.900" or kiss="ska 314.100" or kiss="ska 314.200" or kiss="ska 446.100" or kiss="ska 446.200" or kiss="ska 446.400" or kiss="ska 446.500" or kiss="ska 446.600" or kiss="ska 446.700" or kiss="ska 597.100" or kiss="ska 786*"</v>
      </c>
      <c r="AC362" s="27" t="str">
        <f t="shared" si="364"/>
        <v>kiss="agr 2*" or kiss="ska 185.100" or kiss="ska 185.200" or kiss="ska 185.900" or kiss="ska 314.100" or kiss="ska 314.200" or kiss="ska 446.100" or kiss="ska 446.200" or kiss="ska 446.400" or kiss="ska 446.500" or kiss="ska 446.600" or kiss="ska 446.700" or kiss="ska 597.100" or kiss="ska 786*"</v>
      </c>
      <c r="AD362" s="27" t="str">
        <f t="shared" si="364"/>
        <v>kiss="agr 2*" or kiss="ska 185.100" or kiss="ska 185.200" or kiss="ska 185.900" or kiss="ska 314.100" or kiss="ska 314.200" or kiss="ska 446.100" or kiss="ska 446.200" or kiss="ska 446.400" or kiss="ska 446.500" or kiss="ska 446.600" or kiss="ska 446.700" or kiss="ska 597.100" or kiss="ska 786*"</v>
      </c>
      <c r="AE362" s="27" t="str">
        <f t="shared" si="364"/>
        <v>kiss="agr 2*" or kiss="ska 185.100" or kiss="ska 185.200" or kiss="ska 185.900" or kiss="ska 314.100" or kiss="ska 314.200" or kiss="ska 446.100" or kiss="ska 446.200" or kiss="ska 446.400" or kiss="ska 446.500" or kiss="ska 446.600" or kiss="ska 446.700" or kiss="ska 597.100" or kiss="ska 786*"</v>
      </c>
      <c r="AF362" s="27" t="str">
        <f t="shared" si="364"/>
        <v>kiss="agr 2*" or kiss="ska 185.100" or kiss="ska 185.200" or kiss="ska 185.900" or kiss="ska 314.100" or kiss="ska 314.200" or kiss="ska 446.100" or kiss="ska 446.200" or kiss="ska 446.400" or kiss="ska 446.500" or kiss="ska 446.600" or kiss="ska 446.700" or kiss="ska 597.100" or kiss="ska 786*"</v>
      </c>
      <c r="AG362" s="27" t="str">
        <f t="shared" si="364"/>
        <v>#N/A</v>
      </c>
      <c r="AH362" s="27" t="str">
        <f t="shared" si="364"/>
        <v>#N/A</v>
      </c>
      <c r="AI362" s="27" t="str">
        <f t="shared" si="364"/>
        <v>#N/A</v>
      </c>
      <c r="AJ362" s="27" t="str">
        <f t="shared" si="364"/>
        <v>#N/A</v>
      </c>
      <c r="AK362" s="27" t="str">
        <f t="shared" si="364"/>
        <v>#N/A</v>
      </c>
      <c r="AL362" s="27" t="s">
        <v>6006</v>
      </c>
    </row>
    <row r="363" ht="12.0" customHeight="1">
      <c r="A363" s="20" t="s">
        <v>2017</v>
      </c>
      <c r="B363" s="19" t="str">
        <f>VLOOKUP(A363,SUB!A:B,2,FALSE)</f>
        <v>338.11</v>
      </c>
      <c r="C363" s="19" t="str">
        <f t="shared" si="3"/>
        <v>338.11</v>
      </c>
      <c r="D363" s="19" t="str">
        <f t="shared" si="9"/>
        <v>338.1X</v>
      </c>
      <c r="E363" s="19" t="str">
        <f t="shared" si="5"/>
        <v>338.1X</v>
      </c>
      <c r="F363" s="19" t="str">
        <f t="shared" si="6"/>
        <v>TRUE</v>
      </c>
      <c r="G363" s="19" t="str">
        <f t="shared" si="7"/>
        <v>0</v>
      </c>
      <c r="H363" s="20" t="s">
        <v>2017</v>
      </c>
      <c r="I363" s="20" t="s">
        <v>5933</v>
      </c>
      <c r="K363" s="20" t="s">
        <v>206</v>
      </c>
      <c r="L363" s="20" t="s">
        <v>206</v>
      </c>
      <c r="M363" s="20" t="s">
        <v>206</v>
      </c>
      <c r="N363" s="20" t="s">
        <v>206</v>
      </c>
      <c r="O363" s="20" t="s">
        <v>206</v>
      </c>
      <c r="P363" s="20" t="s">
        <v>206</v>
      </c>
      <c r="Q363" s="20" t="s">
        <v>206</v>
      </c>
      <c r="R363" s="20" t="s">
        <v>206</v>
      </c>
      <c r="X363" s="27" t="str">
        <f t="shared" ref="X363:AK363" si="365">"kiss=""" &amp; JOIN(""" or kiss=""", FILTER($I:$I,$A:$A=$A363,J:J="1")) &amp; """"</f>
        <v>#N/A</v>
      </c>
      <c r="Y363" s="27" t="str">
        <f t="shared" si="365"/>
        <v>kiss="agr 2*" or kiss="ska 185.100" or kiss="ska 185.200" or kiss="ska 185.900" or kiss="ska 314.100" or kiss="ska 314.200" or kiss="ska 446.100" or kiss="ska 446.200" or kiss="ska 446.400" or kiss="ska 446.500" or kiss="ska 446.600" or kiss="ska 446.700" or kiss="ska 597.100" or kiss="ska 786*"</v>
      </c>
      <c r="Z363" s="27" t="str">
        <f t="shared" si="365"/>
        <v>kiss="agr 2*" or kiss="ska 185.100" or kiss="ska 185.200" or kiss="ska 185.900" or kiss="ska 314.100" or kiss="ska 314.200" or kiss="ska 446.100" or kiss="ska 446.200" or kiss="ska 446.400" or kiss="ska 446.500" or kiss="ska 446.600" or kiss="ska 446.700" or kiss="ska 597.100" or kiss="ska 786*"</v>
      </c>
      <c r="AA363" s="27" t="str">
        <f t="shared" si="365"/>
        <v>kiss="agr 2*" or kiss="ska 185.100" or kiss="ska 185.200" or kiss="ska 185.900" or kiss="ska 314.100" or kiss="ska 314.200" or kiss="ska 446.100" or kiss="ska 446.200" or kiss="ska 446.400" or kiss="ska 446.500" or kiss="ska 446.600" or kiss="ska 446.700" or kiss="ska 597.100" or kiss="ska 786*"</v>
      </c>
      <c r="AB363" s="27" t="str">
        <f t="shared" si="365"/>
        <v>kiss="agr 2*" or kiss="ska 185.100" or kiss="ska 185.200" or kiss="ska 185.900" or kiss="ska 314.100" or kiss="ska 314.200" or kiss="ska 446.100" or kiss="ska 446.200" or kiss="ska 446.400" or kiss="ska 446.500" or kiss="ska 446.600" or kiss="ska 446.700" or kiss="ska 597.100" or kiss="ska 786*"</v>
      </c>
      <c r="AC363" s="27" t="str">
        <f t="shared" si="365"/>
        <v>kiss="agr 2*" or kiss="ska 185.100" or kiss="ska 185.200" or kiss="ska 185.900" or kiss="ska 314.100" or kiss="ska 314.200" or kiss="ska 446.100" or kiss="ska 446.200" or kiss="ska 446.400" or kiss="ska 446.500" or kiss="ska 446.600" or kiss="ska 446.700" or kiss="ska 597.100" or kiss="ska 786*"</v>
      </c>
      <c r="AD363" s="27" t="str">
        <f t="shared" si="365"/>
        <v>kiss="agr 2*" or kiss="ska 185.100" or kiss="ska 185.200" or kiss="ska 185.900" or kiss="ska 314.100" or kiss="ska 314.200" or kiss="ska 446.100" or kiss="ska 446.200" or kiss="ska 446.400" or kiss="ska 446.500" or kiss="ska 446.600" or kiss="ska 446.700" or kiss="ska 597.100" or kiss="ska 786*"</v>
      </c>
      <c r="AE363" s="27" t="str">
        <f t="shared" si="365"/>
        <v>kiss="agr 2*" or kiss="ska 185.100" or kiss="ska 185.200" or kiss="ska 185.900" or kiss="ska 314.100" or kiss="ska 314.200" or kiss="ska 446.100" or kiss="ska 446.200" or kiss="ska 446.400" or kiss="ska 446.500" or kiss="ska 446.600" or kiss="ska 446.700" or kiss="ska 597.100" or kiss="ska 786*"</v>
      </c>
      <c r="AF363" s="27" t="str">
        <f t="shared" si="365"/>
        <v>kiss="agr 2*" or kiss="ska 185.100" or kiss="ska 185.200" or kiss="ska 185.900" or kiss="ska 314.100" or kiss="ska 314.200" or kiss="ska 446.100" or kiss="ska 446.200" or kiss="ska 446.400" or kiss="ska 446.500" or kiss="ska 446.600" or kiss="ska 446.700" or kiss="ska 597.100" or kiss="ska 786*"</v>
      </c>
      <c r="AG363" s="27" t="str">
        <f t="shared" si="365"/>
        <v>#N/A</v>
      </c>
      <c r="AH363" s="27" t="str">
        <f t="shared" si="365"/>
        <v>#N/A</v>
      </c>
      <c r="AI363" s="27" t="str">
        <f t="shared" si="365"/>
        <v>#N/A</v>
      </c>
      <c r="AJ363" s="27" t="str">
        <f t="shared" si="365"/>
        <v>#N/A</v>
      </c>
      <c r="AK363" s="27" t="str">
        <f t="shared" si="365"/>
        <v>#N/A</v>
      </c>
      <c r="AL363" s="27" t="s">
        <v>6006</v>
      </c>
    </row>
    <row r="364" ht="12.0" customHeight="1">
      <c r="A364" s="20" t="s">
        <v>2017</v>
      </c>
      <c r="B364" s="19" t="str">
        <f>VLOOKUP(A364,SUB!A:B,2,FALSE)</f>
        <v>338.11</v>
      </c>
      <c r="C364" s="19" t="str">
        <f t="shared" si="3"/>
        <v>338.11</v>
      </c>
      <c r="D364" s="19" t="str">
        <f t="shared" si="9"/>
        <v>338.1X</v>
      </c>
      <c r="E364" s="19" t="str">
        <f t="shared" si="5"/>
        <v>338.1X</v>
      </c>
      <c r="F364" s="19" t="str">
        <f t="shared" si="6"/>
        <v>TRUE</v>
      </c>
      <c r="G364" s="19" t="str">
        <f t="shared" si="7"/>
        <v>0</v>
      </c>
      <c r="H364" s="20" t="s">
        <v>2017</v>
      </c>
      <c r="I364" s="20" t="s">
        <v>5623</v>
      </c>
      <c r="K364" s="20" t="s">
        <v>206</v>
      </c>
      <c r="L364" s="20" t="s">
        <v>206</v>
      </c>
      <c r="M364" s="20" t="s">
        <v>206</v>
      </c>
      <c r="N364" s="20" t="s">
        <v>206</v>
      </c>
      <c r="O364" s="20" t="s">
        <v>206</v>
      </c>
      <c r="P364" s="20" t="s">
        <v>206</v>
      </c>
      <c r="Q364" s="20" t="s">
        <v>206</v>
      </c>
      <c r="R364" s="20" t="s">
        <v>206</v>
      </c>
      <c r="X364" s="27" t="str">
        <f t="shared" ref="X364:AK364" si="366">"kiss=""" &amp; JOIN(""" or kiss=""", FILTER($I:$I,$A:$A=$A364,J:J="1")) &amp; """"</f>
        <v>#N/A</v>
      </c>
      <c r="Y364" s="27" t="str">
        <f t="shared" si="366"/>
        <v>kiss="agr 2*" or kiss="ska 185.100" or kiss="ska 185.200" or kiss="ska 185.900" or kiss="ska 314.100" or kiss="ska 314.200" or kiss="ska 446.100" or kiss="ska 446.200" or kiss="ska 446.400" or kiss="ska 446.500" or kiss="ska 446.600" or kiss="ska 446.700" or kiss="ska 597.100" or kiss="ska 786*"</v>
      </c>
      <c r="Z364" s="27" t="str">
        <f t="shared" si="366"/>
        <v>kiss="agr 2*" or kiss="ska 185.100" or kiss="ska 185.200" or kiss="ska 185.900" or kiss="ska 314.100" or kiss="ska 314.200" or kiss="ska 446.100" or kiss="ska 446.200" or kiss="ska 446.400" or kiss="ska 446.500" or kiss="ska 446.600" or kiss="ska 446.700" or kiss="ska 597.100" or kiss="ska 786*"</v>
      </c>
      <c r="AA364" s="27" t="str">
        <f t="shared" si="366"/>
        <v>kiss="agr 2*" or kiss="ska 185.100" or kiss="ska 185.200" or kiss="ska 185.900" or kiss="ska 314.100" or kiss="ska 314.200" or kiss="ska 446.100" or kiss="ska 446.200" or kiss="ska 446.400" or kiss="ska 446.500" or kiss="ska 446.600" or kiss="ska 446.700" or kiss="ska 597.100" or kiss="ska 786*"</v>
      </c>
      <c r="AB364" s="27" t="str">
        <f t="shared" si="366"/>
        <v>kiss="agr 2*" or kiss="ska 185.100" or kiss="ska 185.200" or kiss="ska 185.900" or kiss="ska 314.100" or kiss="ska 314.200" or kiss="ska 446.100" or kiss="ska 446.200" or kiss="ska 446.400" or kiss="ska 446.500" or kiss="ska 446.600" or kiss="ska 446.700" or kiss="ska 597.100" or kiss="ska 786*"</v>
      </c>
      <c r="AC364" s="27" t="str">
        <f t="shared" si="366"/>
        <v>kiss="agr 2*" or kiss="ska 185.100" or kiss="ska 185.200" or kiss="ska 185.900" or kiss="ska 314.100" or kiss="ska 314.200" or kiss="ska 446.100" or kiss="ska 446.200" or kiss="ska 446.400" or kiss="ska 446.500" or kiss="ska 446.600" or kiss="ska 446.700" or kiss="ska 597.100" or kiss="ska 786*"</v>
      </c>
      <c r="AD364" s="27" t="str">
        <f t="shared" si="366"/>
        <v>kiss="agr 2*" or kiss="ska 185.100" or kiss="ska 185.200" or kiss="ska 185.900" or kiss="ska 314.100" or kiss="ska 314.200" or kiss="ska 446.100" or kiss="ska 446.200" or kiss="ska 446.400" or kiss="ska 446.500" or kiss="ska 446.600" or kiss="ska 446.700" or kiss="ska 597.100" or kiss="ska 786*"</v>
      </c>
      <c r="AE364" s="27" t="str">
        <f t="shared" si="366"/>
        <v>kiss="agr 2*" or kiss="ska 185.100" or kiss="ska 185.200" or kiss="ska 185.900" or kiss="ska 314.100" or kiss="ska 314.200" or kiss="ska 446.100" or kiss="ska 446.200" or kiss="ska 446.400" or kiss="ska 446.500" or kiss="ska 446.600" or kiss="ska 446.700" or kiss="ska 597.100" or kiss="ska 786*"</v>
      </c>
      <c r="AF364" s="27" t="str">
        <f t="shared" si="366"/>
        <v>kiss="agr 2*" or kiss="ska 185.100" or kiss="ska 185.200" or kiss="ska 185.900" or kiss="ska 314.100" or kiss="ska 314.200" or kiss="ska 446.100" or kiss="ska 446.200" or kiss="ska 446.400" or kiss="ska 446.500" or kiss="ska 446.600" or kiss="ska 446.700" or kiss="ska 597.100" or kiss="ska 786*"</v>
      </c>
      <c r="AG364" s="27" t="str">
        <f t="shared" si="366"/>
        <v>#N/A</v>
      </c>
      <c r="AH364" s="27" t="str">
        <f t="shared" si="366"/>
        <v>#N/A</v>
      </c>
      <c r="AI364" s="27" t="str">
        <f t="shared" si="366"/>
        <v>#N/A</v>
      </c>
      <c r="AJ364" s="27" t="str">
        <f t="shared" si="366"/>
        <v>#N/A</v>
      </c>
      <c r="AK364" s="27" t="str">
        <f t="shared" si="366"/>
        <v>#N/A</v>
      </c>
      <c r="AL364" s="27" t="s">
        <v>6006</v>
      </c>
    </row>
    <row r="365" ht="12.0" customHeight="1">
      <c r="A365" s="20" t="s">
        <v>2017</v>
      </c>
      <c r="B365" s="19" t="str">
        <f>VLOOKUP(A365,SUB!A:B,2,FALSE)</f>
        <v>338.11</v>
      </c>
      <c r="C365" s="19" t="str">
        <f t="shared" si="3"/>
        <v>338.11</v>
      </c>
      <c r="D365" s="19" t="str">
        <f t="shared" si="9"/>
        <v>338.1X</v>
      </c>
      <c r="E365" s="19" t="str">
        <f t="shared" si="5"/>
        <v>338.1X</v>
      </c>
      <c r="F365" s="19" t="str">
        <f t="shared" si="6"/>
        <v>TRUE</v>
      </c>
      <c r="G365" s="19" t="str">
        <f t="shared" si="7"/>
        <v>0</v>
      </c>
      <c r="H365" s="20" t="s">
        <v>2017</v>
      </c>
      <c r="I365" s="20" t="s">
        <v>6007</v>
      </c>
      <c r="K365" s="20" t="s">
        <v>206</v>
      </c>
      <c r="L365" s="20" t="s">
        <v>206</v>
      </c>
      <c r="M365" s="20" t="s">
        <v>206</v>
      </c>
      <c r="N365" s="20" t="s">
        <v>206</v>
      </c>
      <c r="O365" s="20" t="s">
        <v>206</v>
      </c>
      <c r="P365" s="20" t="s">
        <v>206</v>
      </c>
      <c r="Q365" s="20" t="s">
        <v>206</v>
      </c>
      <c r="R365" s="20" t="s">
        <v>206</v>
      </c>
      <c r="X365" s="27" t="str">
        <f t="shared" ref="X365:AK365" si="367">"kiss=""" &amp; JOIN(""" or kiss=""", FILTER($I:$I,$A:$A=$A365,J:J="1")) &amp; """"</f>
        <v>#N/A</v>
      </c>
      <c r="Y365" s="27" t="str">
        <f t="shared" si="367"/>
        <v>kiss="agr 2*" or kiss="ska 185.100" or kiss="ska 185.200" or kiss="ska 185.900" or kiss="ska 314.100" or kiss="ska 314.200" or kiss="ska 446.100" or kiss="ska 446.200" or kiss="ska 446.400" or kiss="ska 446.500" or kiss="ska 446.600" or kiss="ska 446.700" or kiss="ska 597.100" or kiss="ska 786*"</v>
      </c>
      <c r="Z365" s="27" t="str">
        <f t="shared" si="367"/>
        <v>kiss="agr 2*" or kiss="ska 185.100" or kiss="ska 185.200" or kiss="ska 185.900" or kiss="ska 314.100" or kiss="ska 314.200" or kiss="ska 446.100" or kiss="ska 446.200" or kiss="ska 446.400" or kiss="ska 446.500" or kiss="ska 446.600" or kiss="ska 446.700" or kiss="ska 597.100" or kiss="ska 786*"</v>
      </c>
      <c r="AA365" s="27" t="str">
        <f t="shared" si="367"/>
        <v>kiss="agr 2*" or kiss="ska 185.100" or kiss="ska 185.200" or kiss="ska 185.900" or kiss="ska 314.100" or kiss="ska 314.200" or kiss="ska 446.100" or kiss="ska 446.200" or kiss="ska 446.400" or kiss="ska 446.500" or kiss="ska 446.600" or kiss="ska 446.700" or kiss="ska 597.100" or kiss="ska 786*"</v>
      </c>
      <c r="AB365" s="27" t="str">
        <f t="shared" si="367"/>
        <v>kiss="agr 2*" or kiss="ska 185.100" or kiss="ska 185.200" or kiss="ska 185.900" or kiss="ska 314.100" or kiss="ska 314.200" or kiss="ska 446.100" or kiss="ska 446.200" or kiss="ska 446.400" or kiss="ska 446.500" or kiss="ska 446.600" or kiss="ska 446.700" or kiss="ska 597.100" or kiss="ska 786*"</v>
      </c>
      <c r="AC365" s="27" t="str">
        <f t="shared" si="367"/>
        <v>kiss="agr 2*" or kiss="ska 185.100" or kiss="ska 185.200" or kiss="ska 185.900" or kiss="ska 314.100" or kiss="ska 314.200" or kiss="ska 446.100" or kiss="ska 446.200" or kiss="ska 446.400" or kiss="ska 446.500" or kiss="ska 446.600" or kiss="ska 446.700" or kiss="ska 597.100" or kiss="ska 786*"</v>
      </c>
      <c r="AD365" s="27" t="str">
        <f t="shared" si="367"/>
        <v>kiss="agr 2*" or kiss="ska 185.100" or kiss="ska 185.200" or kiss="ska 185.900" or kiss="ska 314.100" or kiss="ska 314.200" or kiss="ska 446.100" or kiss="ska 446.200" or kiss="ska 446.400" or kiss="ska 446.500" or kiss="ska 446.600" or kiss="ska 446.700" or kiss="ska 597.100" or kiss="ska 786*"</v>
      </c>
      <c r="AE365" s="27" t="str">
        <f t="shared" si="367"/>
        <v>kiss="agr 2*" or kiss="ska 185.100" or kiss="ska 185.200" or kiss="ska 185.900" or kiss="ska 314.100" or kiss="ska 314.200" or kiss="ska 446.100" or kiss="ska 446.200" or kiss="ska 446.400" or kiss="ska 446.500" or kiss="ska 446.600" or kiss="ska 446.700" or kiss="ska 597.100" or kiss="ska 786*"</v>
      </c>
      <c r="AF365" s="27" t="str">
        <f t="shared" si="367"/>
        <v>kiss="agr 2*" or kiss="ska 185.100" or kiss="ska 185.200" or kiss="ska 185.900" or kiss="ska 314.100" or kiss="ska 314.200" or kiss="ska 446.100" or kiss="ska 446.200" or kiss="ska 446.400" or kiss="ska 446.500" or kiss="ska 446.600" or kiss="ska 446.700" or kiss="ska 597.100" or kiss="ska 786*"</v>
      </c>
      <c r="AG365" s="27" t="str">
        <f t="shared" si="367"/>
        <v>#N/A</v>
      </c>
      <c r="AH365" s="27" t="str">
        <f t="shared" si="367"/>
        <v>#N/A</v>
      </c>
      <c r="AI365" s="27" t="str">
        <f t="shared" si="367"/>
        <v>#N/A</v>
      </c>
      <c r="AJ365" s="27" t="str">
        <f t="shared" si="367"/>
        <v>#N/A</v>
      </c>
      <c r="AK365" s="27" t="str">
        <f t="shared" si="367"/>
        <v>#N/A</v>
      </c>
      <c r="AL365" s="27" t="s">
        <v>6006</v>
      </c>
    </row>
    <row r="366" ht="12.0" customHeight="1">
      <c r="A366" s="20" t="s">
        <v>2017</v>
      </c>
      <c r="B366" s="19" t="str">
        <f>VLOOKUP(A366,SUB!A:B,2,FALSE)</f>
        <v>338.11</v>
      </c>
      <c r="C366" s="19" t="str">
        <f t="shared" si="3"/>
        <v>338.11</v>
      </c>
      <c r="D366" s="19" t="str">
        <f t="shared" si="9"/>
        <v>338.1X</v>
      </c>
      <c r="E366" s="19" t="str">
        <f t="shared" si="5"/>
        <v>338.1X</v>
      </c>
      <c r="F366" s="19" t="str">
        <f t="shared" si="6"/>
        <v>TRUE</v>
      </c>
      <c r="G366" s="19" t="str">
        <f t="shared" si="7"/>
        <v>0</v>
      </c>
      <c r="H366" s="20" t="s">
        <v>2017</v>
      </c>
      <c r="I366" s="20" t="s">
        <v>6008</v>
      </c>
      <c r="K366" s="20" t="s">
        <v>206</v>
      </c>
      <c r="L366" s="20" t="s">
        <v>206</v>
      </c>
      <c r="M366" s="20" t="s">
        <v>206</v>
      </c>
      <c r="N366" s="20" t="s">
        <v>206</v>
      </c>
      <c r="O366" s="20" t="s">
        <v>206</v>
      </c>
      <c r="P366" s="20" t="s">
        <v>206</v>
      </c>
      <c r="Q366" s="20" t="s">
        <v>206</v>
      </c>
      <c r="R366" s="20" t="s">
        <v>206</v>
      </c>
      <c r="X366" s="27" t="str">
        <f t="shared" ref="X366:AK366" si="368">"kiss=""" &amp; JOIN(""" or kiss=""", FILTER($I:$I,$A:$A=$A366,J:J="1")) &amp; """"</f>
        <v>#N/A</v>
      </c>
      <c r="Y366" s="27" t="str">
        <f t="shared" si="368"/>
        <v>kiss="agr 2*" or kiss="ska 185.100" or kiss="ska 185.200" or kiss="ska 185.900" or kiss="ska 314.100" or kiss="ska 314.200" or kiss="ska 446.100" or kiss="ska 446.200" or kiss="ska 446.400" or kiss="ska 446.500" or kiss="ska 446.600" or kiss="ska 446.700" or kiss="ska 597.100" or kiss="ska 786*"</v>
      </c>
      <c r="Z366" s="27" t="str">
        <f t="shared" si="368"/>
        <v>kiss="agr 2*" or kiss="ska 185.100" or kiss="ska 185.200" or kiss="ska 185.900" or kiss="ska 314.100" or kiss="ska 314.200" or kiss="ska 446.100" or kiss="ska 446.200" or kiss="ska 446.400" or kiss="ska 446.500" or kiss="ska 446.600" or kiss="ska 446.700" or kiss="ska 597.100" or kiss="ska 786*"</v>
      </c>
      <c r="AA366" s="27" t="str">
        <f t="shared" si="368"/>
        <v>kiss="agr 2*" or kiss="ska 185.100" or kiss="ska 185.200" or kiss="ska 185.900" or kiss="ska 314.100" or kiss="ska 314.200" or kiss="ska 446.100" or kiss="ska 446.200" or kiss="ska 446.400" or kiss="ska 446.500" or kiss="ska 446.600" or kiss="ska 446.700" or kiss="ska 597.100" or kiss="ska 786*"</v>
      </c>
      <c r="AB366" s="27" t="str">
        <f t="shared" si="368"/>
        <v>kiss="agr 2*" or kiss="ska 185.100" or kiss="ska 185.200" or kiss="ska 185.900" or kiss="ska 314.100" or kiss="ska 314.200" or kiss="ska 446.100" or kiss="ska 446.200" or kiss="ska 446.400" or kiss="ska 446.500" or kiss="ska 446.600" or kiss="ska 446.700" or kiss="ska 597.100" or kiss="ska 786*"</v>
      </c>
      <c r="AC366" s="27" t="str">
        <f t="shared" si="368"/>
        <v>kiss="agr 2*" or kiss="ska 185.100" or kiss="ska 185.200" or kiss="ska 185.900" or kiss="ska 314.100" or kiss="ska 314.200" or kiss="ska 446.100" or kiss="ska 446.200" or kiss="ska 446.400" or kiss="ska 446.500" or kiss="ska 446.600" or kiss="ska 446.700" or kiss="ska 597.100" or kiss="ska 786*"</v>
      </c>
      <c r="AD366" s="27" t="str">
        <f t="shared" si="368"/>
        <v>kiss="agr 2*" or kiss="ska 185.100" or kiss="ska 185.200" or kiss="ska 185.900" or kiss="ska 314.100" or kiss="ska 314.200" or kiss="ska 446.100" or kiss="ska 446.200" or kiss="ska 446.400" or kiss="ska 446.500" or kiss="ska 446.600" or kiss="ska 446.700" or kiss="ska 597.100" or kiss="ska 786*"</v>
      </c>
      <c r="AE366" s="27" t="str">
        <f t="shared" si="368"/>
        <v>kiss="agr 2*" or kiss="ska 185.100" or kiss="ska 185.200" or kiss="ska 185.900" or kiss="ska 314.100" or kiss="ska 314.200" or kiss="ska 446.100" or kiss="ska 446.200" or kiss="ska 446.400" or kiss="ska 446.500" or kiss="ska 446.600" or kiss="ska 446.700" or kiss="ska 597.100" or kiss="ska 786*"</v>
      </c>
      <c r="AF366" s="27" t="str">
        <f t="shared" si="368"/>
        <v>kiss="agr 2*" or kiss="ska 185.100" or kiss="ska 185.200" or kiss="ska 185.900" or kiss="ska 314.100" or kiss="ska 314.200" or kiss="ska 446.100" or kiss="ska 446.200" or kiss="ska 446.400" or kiss="ska 446.500" or kiss="ska 446.600" or kiss="ska 446.700" or kiss="ska 597.100" or kiss="ska 786*"</v>
      </c>
      <c r="AG366" s="27" t="str">
        <f t="shared" si="368"/>
        <v>#N/A</v>
      </c>
      <c r="AH366" s="27" t="str">
        <f t="shared" si="368"/>
        <v>#N/A</v>
      </c>
      <c r="AI366" s="27" t="str">
        <f t="shared" si="368"/>
        <v>#N/A</v>
      </c>
      <c r="AJ366" s="27" t="str">
        <f t="shared" si="368"/>
        <v>#N/A</v>
      </c>
      <c r="AK366" s="27" t="str">
        <f t="shared" si="368"/>
        <v>#N/A</v>
      </c>
      <c r="AL366" s="27" t="s">
        <v>6006</v>
      </c>
    </row>
    <row r="367" ht="12.0" customHeight="1">
      <c r="A367" s="20" t="s">
        <v>2017</v>
      </c>
      <c r="B367" s="19" t="str">
        <f>VLOOKUP(A367,SUB!A:B,2,FALSE)</f>
        <v>338.11</v>
      </c>
      <c r="C367" s="19" t="str">
        <f t="shared" si="3"/>
        <v>338.11</v>
      </c>
      <c r="D367" s="19" t="str">
        <f t="shared" si="9"/>
        <v>338.1X</v>
      </c>
      <c r="E367" s="19" t="str">
        <f t="shared" si="5"/>
        <v>338.1X</v>
      </c>
      <c r="F367" s="19" t="str">
        <f t="shared" si="6"/>
        <v>TRUE</v>
      </c>
      <c r="G367" s="19" t="str">
        <f t="shared" si="7"/>
        <v>0</v>
      </c>
      <c r="H367" s="20" t="s">
        <v>2017</v>
      </c>
      <c r="I367" s="20" t="s">
        <v>6009</v>
      </c>
      <c r="K367" s="20" t="s">
        <v>206</v>
      </c>
      <c r="L367" s="20" t="s">
        <v>206</v>
      </c>
      <c r="M367" s="20" t="s">
        <v>206</v>
      </c>
      <c r="N367" s="20" t="s">
        <v>206</v>
      </c>
      <c r="O367" s="20" t="s">
        <v>206</v>
      </c>
      <c r="P367" s="20" t="s">
        <v>206</v>
      </c>
      <c r="Q367" s="20" t="s">
        <v>206</v>
      </c>
      <c r="R367" s="20" t="s">
        <v>206</v>
      </c>
      <c r="X367" s="27" t="str">
        <f t="shared" ref="X367:AK367" si="369">"kiss=""" &amp; JOIN(""" or kiss=""", FILTER($I:$I,$A:$A=$A367,J:J="1")) &amp; """"</f>
        <v>#N/A</v>
      </c>
      <c r="Y367" s="27" t="str">
        <f t="shared" si="369"/>
        <v>kiss="agr 2*" or kiss="ska 185.100" or kiss="ska 185.200" or kiss="ska 185.900" or kiss="ska 314.100" or kiss="ska 314.200" or kiss="ska 446.100" or kiss="ska 446.200" or kiss="ska 446.400" or kiss="ska 446.500" or kiss="ska 446.600" or kiss="ska 446.700" or kiss="ska 597.100" or kiss="ska 786*"</v>
      </c>
      <c r="Z367" s="27" t="str">
        <f t="shared" si="369"/>
        <v>kiss="agr 2*" or kiss="ska 185.100" or kiss="ska 185.200" or kiss="ska 185.900" or kiss="ska 314.100" or kiss="ska 314.200" or kiss="ska 446.100" or kiss="ska 446.200" or kiss="ska 446.400" or kiss="ska 446.500" or kiss="ska 446.600" or kiss="ska 446.700" or kiss="ska 597.100" or kiss="ska 786*"</v>
      </c>
      <c r="AA367" s="27" t="str">
        <f t="shared" si="369"/>
        <v>kiss="agr 2*" or kiss="ska 185.100" or kiss="ska 185.200" or kiss="ska 185.900" or kiss="ska 314.100" or kiss="ska 314.200" or kiss="ska 446.100" or kiss="ska 446.200" or kiss="ska 446.400" or kiss="ska 446.500" or kiss="ska 446.600" or kiss="ska 446.700" or kiss="ska 597.100" or kiss="ska 786*"</v>
      </c>
      <c r="AB367" s="27" t="str">
        <f t="shared" si="369"/>
        <v>kiss="agr 2*" or kiss="ska 185.100" or kiss="ska 185.200" or kiss="ska 185.900" or kiss="ska 314.100" or kiss="ska 314.200" or kiss="ska 446.100" or kiss="ska 446.200" or kiss="ska 446.400" or kiss="ska 446.500" or kiss="ska 446.600" or kiss="ska 446.700" or kiss="ska 597.100" or kiss="ska 786*"</v>
      </c>
      <c r="AC367" s="27" t="str">
        <f t="shared" si="369"/>
        <v>kiss="agr 2*" or kiss="ska 185.100" or kiss="ska 185.200" or kiss="ska 185.900" or kiss="ska 314.100" or kiss="ska 314.200" or kiss="ska 446.100" or kiss="ska 446.200" or kiss="ska 446.400" or kiss="ska 446.500" or kiss="ska 446.600" or kiss="ska 446.700" or kiss="ska 597.100" or kiss="ska 786*"</v>
      </c>
      <c r="AD367" s="27" t="str">
        <f t="shared" si="369"/>
        <v>kiss="agr 2*" or kiss="ska 185.100" or kiss="ska 185.200" or kiss="ska 185.900" or kiss="ska 314.100" or kiss="ska 314.200" or kiss="ska 446.100" or kiss="ska 446.200" or kiss="ska 446.400" or kiss="ska 446.500" or kiss="ska 446.600" or kiss="ska 446.700" or kiss="ska 597.100" or kiss="ska 786*"</v>
      </c>
      <c r="AE367" s="27" t="str">
        <f t="shared" si="369"/>
        <v>kiss="agr 2*" or kiss="ska 185.100" or kiss="ska 185.200" or kiss="ska 185.900" or kiss="ska 314.100" or kiss="ska 314.200" or kiss="ska 446.100" or kiss="ska 446.200" or kiss="ska 446.400" or kiss="ska 446.500" or kiss="ska 446.600" or kiss="ska 446.700" or kiss="ska 597.100" or kiss="ska 786*"</v>
      </c>
      <c r="AF367" s="27" t="str">
        <f t="shared" si="369"/>
        <v>kiss="agr 2*" or kiss="ska 185.100" or kiss="ska 185.200" or kiss="ska 185.900" or kiss="ska 314.100" or kiss="ska 314.200" or kiss="ska 446.100" or kiss="ska 446.200" or kiss="ska 446.400" or kiss="ska 446.500" or kiss="ska 446.600" or kiss="ska 446.700" or kiss="ska 597.100" or kiss="ska 786*"</v>
      </c>
      <c r="AG367" s="27" t="str">
        <f t="shared" si="369"/>
        <v>#N/A</v>
      </c>
      <c r="AH367" s="27" t="str">
        <f t="shared" si="369"/>
        <v>#N/A</v>
      </c>
      <c r="AI367" s="27" t="str">
        <f t="shared" si="369"/>
        <v>#N/A</v>
      </c>
      <c r="AJ367" s="27" t="str">
        <f t="shared" si="369"/>
        <v>#N/A</v>
      </c>
      <c r="AK367" s="27" t="str">
        <f t="shared" si="369"/>
        <v>#N/A</v>
      </c>
      <c r="AL367" s="27" t="s">
        <v>6006</v>
      </c>
    </row>
    <row r="368" ht="12.0" customHeight="1">
      <c r="A368" s="20" t="s">
        <v>2017</v>
      </c>
      <c r="B368" s="19" t="str">
        <f>VLOOKUP(A368,SUB!A:B,2,FALSE)</f>
        <v>338.11</v>
      </c>
      <c r="C368" s="19" t="str">
        <f t="shared" si="3"/>
        <v>338.11</v>
      </c>
      <c r="D368" s="19" t="str">
        <f t="shared" si="9"/>
        <v>338.1X</v>
      </c>
      <c r="E368" s="19" t="str">
        <f t="shared" si="5"/>
        <v>338.1X</v>
      </c>
      <c r="F368" s="19" t="str">
        <f t="shared" si="6"/>
        <v>TRUE</v>
      </c>
      <c r="G368" s="19" t="str">
        <f t="shared" si="7"/>
        <v>0</v>
      </c>
      <c r="H368" s="20" t="s">
        <v>2017</v>
      </c>
      <c r="I368" s="20" t="s">
        <v>6011</v>
      </c>
      <c r="K368" s="20" t="s">
        <v>206</v>
      </c>
      <c r="L368" s="20" t="s">
        <v>206</v>
      </c>
      <c r="M368" s="20" t="s">
        <v>206</v>
      </c>
      <c r="N368" s="20" t="s">
        <v>206</v>
      </c>
      <c r="O368" s="20" t="s">
        <v>206</v>
      </c>
      <c r="P368" s="20" t="s">
        <v>206</v>
      </c>
      <c r="Q368" s="20" t="s">
        <v>206</v>
      </c>
      <c r="R368" s="20" t="s">
        <v>206</v>
      </c>
      <c r="X368" s="27" t="str">
        <f t="shared" ref="X368:AK368" si="370">"kiss=""" &amp; JOIN(""" or kiss=""", FILTER($I:$I,$A:$A=$A368,J:J="1")) &amp; """"</f>
        <v>#N/A</v>
      </c>
      <c r="Y368" s="27" t="str">
        <f t="shared" si="370"/>
        <v>kiss="agr 2*" or kiss="ska 185.100" or kiss="ska 185.200" or kiss="ska 185.900" or kiss="ska 314.100" or kiss="ska 314.200" or kiss="ska 446.100" or kiss="ska 446.200" or kiss="ska 446.400" or kiss="ska 446.500" or kiss="ska 446.600" or kiss="ska 446.700" or kiss="ska 597.100" or kiss="ska 786*"</v>
      </c>
      <c r="Z368" s="27" t="str">
        <f t="shared" si="370"/>
        <v>kiss="agr 2*" or kiss="ska 185.100" or kiss="ska 185.200" or kiss="ska 185.900" or kiss="ska 314.100" or kiss="ska 314.200" or kiss="ska 446.100" or kiss="ska 446.200" or kiss="ska 446.400" or kiss="ska 446.500" or kiss="ska 446.600" or kiss="ska 446.700" or kiss="ska 597.100" or kiss="ska 786*"</v>
      </c>
      <c r="AA368" s="27" t="str">
        <f t="shared" si="370"/>
        <v>kiss="agr 2*" or kiss="ska 185.100" or kiss="ska 185.200" or kiss="ska 185.900" or kiss="ska 314.100" or kiss="ska 314.200" or kiss="ska 446.100" or kiss="ska 446.200" or kiss="ska 446.400" or kiss="ska 446.500" or kiss="ska 446.600" or kiss="ska 446.700" or kiss="ska 597.100" or kiss="ska 786*"</v>
      </c>
      <c r="AB368" s="27" t="str">
        <f t="shared" si="370"/>
        <v>kiss="agr 2*" or kiss="ska 185.100" or kiss="ska 185.200" or kiss="ska 185.900" or kiss="ska 314.100" or kiss="ska 314.200" or kiss="ska 446.100" or kiss="ska 446.200" or kiss="ska 446.400" or kiss="ska 446.500" or kiss="ska 446.600" or kiss="ska 446.700" or kiss="ska 597.100" or kiss="ska 786*"</v>
      </c>
      <c r="AC368" s="27" t="str">
        <f t="shared" si="370"/>
        <v>kiss="agr 2*" or kiss="ska 185.100" or kiss="ska 185.200" or kiss="ska 185.900" or kiss="ska 314.100" or kiss="ska 314.200" or kiss="ska 446.100" or kiss="ska 446.200" or kiss="ska 446.400" or kiss="ska 446.500" or kiss="ska 446.600" or kiss="ska 446.700" or kiss="ska 597.100" or kiss="ska 786*"</v>
      </c>
      <c r="AD368" s="27" t="str">
        <f t="shared" si="370"/>
        <v>kiss="agr 2*" or kiss="ska 185.100" or kiss="ska 185.200" or kiss="ska 185.900" or kiss="ska 314.100" or kiss="ska 314.200" or kiss="ska 446.100" or kiss="ska 446.200" or kiss="ska 446.400" or kiss="ska 446.500" or kiss="ska 446.600" or kiss="ska 446.700" or kiss="ska 597.100" or kiss="ska 786*"</v>
      </c>
      <c r="AE368" s="27" t="str">
        <f t="shared" si="370"/>
        <v>kiss="agr 2*" or kiss="ska 185.100" or kiss="ska 185.200" or kiss="ska 185.900" or kiss="ska 314.100" or kiss="ska 314.200" or kiss="ska 446.100" or kiss="ska 446.200" or kiss="ska 446.400" or kiss="ska 446.500" or kiss="ska 446.600" or kiss="ska 446.700" or kiss="ska 597.100" or kiss="ska 786*"</v>
      </c>
      <c r="AF368" s="27" t="str">
        <f t="shared" si="370"/>
        <v>kiss="agr 2*" or kiss="ska 185.100" or kiss="ska 185.200" or kiss="ska 185.900" or kiss="ska 314.100" or kiss="ska 314.200" or kiss="ska 446.100" or kiss="ska 446.200" or kiss="ska 446.400" or kiss="ska 446.500" or kiss="ska 446.600" or kiss="ska 446.700" or kiss="ska 597.100" or kiss="ska 786*"</v>
      </c>
      <c r="AG368" s="27" t="str">
        <f t="shared" si="370"/>
        <v>#N/A</v>
      </c>
      <c r="AH368" s="27" t="str">
        <f t="shared" si="370"/>
        <v>#N/A</v>
      </c>
      <c r="AI368" s="27" t="str">
        <f t="shared" si="370"/>
        <v>#N/A</v>
      </c>
      <c r="AJ368" s="27" t="str">
        <f t="shared" si="370"/>
        <v>#N/A</v>
      </c>
      <c r="AK368" s="27" t="str">
        <f t="shared" si="370"/>
        <v>#N/A</v>
      </c>
      <c r="AL368" s="27" t="s">
        <v>6006</v>
      </c>
    </row>
    <row r="369" ht="12.0" customHeight="1">
      <c r="A369" s="20" t="s">
        <v>2017</v>
      </c>
      <c r="B369" s="19" t="str">
        <f>VLOOKUP(A369,SUB!A:B,2,FALSE)</f>
        <v>338.11</v>
      </c>
      <c r="C369" s="19" t="str">
        <f t="shared" si="3"/>
        <v>338.11</v>
      </c>
      <c r="D369" s="19" t="str">
        <f t="shared" si="9"/>
        <v>338.1X</v>
      </c>
      <c r="E369" s="19" t="str">
        <f t="shared" si="5"/>
        <v>338.1X</v>
      </c>
      <c r="F369" s="19" t="str">
        <f t="shared" si="6"/>
        <v>TRUE</v>
      </c>
      <c r="G369" s="19" t="str">
        <f t="shared" si="7"/>
        <v>0</v>
      </c>
      <c r="H369" s="20" t="s">
        <v>2017</v>
      </c>
      <c r="I369" s="20" t="s">
        <v>6012</v>
      </c>
      <c r="K369" s="20" t="s">
        <v>206</v>
      </c>
      <c r="L369" s="20" t="s">
        <v>206</v>
      </c>
      <c r="M369" s="20" t="s">
        <v>206</v>
      </c>
      <c r="N369" s="20" t="s">
        <v>206</v>
      </c>
      <c r="O369" s="20" t="s">
        <v>206</v>
      </c>
      <c r="P369" s="20" t="s">
        <v>206</v>
      </c>
      <c r="Q369" s="20" t="s">
        <v>206</v>
      </c>
      <c r="R369" s="20" t="s">
        <v>206</v>
      </c>
      <c r="X369" s="27" t="str">
        <f t="shared" ref="X369:AK369" si="371">"kiss=""" &amp; JOIN(""" or kiss=""", FILTER($I:$I,$A:$A=$A369,J:J="1")) &amp; """"</f>
        <v>#N/A</v>
      </c>
      <c r="Y369" s="27" t="str">
        <f t="shared" si="371"/>
        <v>kiss="agr 2*" or kiss="ska 185.100" or kiss="ska 185.200" or kiss="ska 185.900" or kiss="ska 314.100" or kiss="ska 314.200" or kiss="ska 446.100" or kiss="ska 446.200" or kiss="ska 446.400" or kiss="ska 446.500" or kiss="ska 446.600" or kiss="ska 446.700" or kiss="ska 597.100" or kiss="ska 786*"</v>
      </c>
      <c r="Z369" s="27" t="str">
        <f t="shared" si="371"/>
        <v>kiss="agr 2*" or kiss="ska 185.100" or kiss="ska 185.200" or kiss="ska 185.900" or kiss="ska 314.100" or kiss="ska 314.200" or kiss="ska 446.100" or kiss="ska 446.200" or kiss="ska 446.400" or kiss="ska 446.500" or kiss="ska 446.600" or kiss="ska 446.700" or kiss="ska 597.100" or kiss="ska 786*"</v>
      </c>
      <c r="AA369" s="27" t="str">
        <f t="shared" si="371"/>
        <v>kiss="agr 2*" or kiss="ska 185.100" or kiss="ska 185.200" or kiss="ska 185.900" or kiss="ska 314.100" or kiss="ska 314.200" or kiss="ska 446.100" or kiss="ska 446.200" or kiss="ska 446.400" or kiss="ska 446.500" or kiss="ska 446.600" or kiss="ska 446.700" or kiss="ska 597.100" or kiss="ska 786*"</v>
      </c>
      <c r="AB369" s="27" t="str">
        <f t="shared" si="371"/>
        <v>kiss="agr 2*" or kiss="ska 185.100" or kiss="ska 185.200" or kiss="ska 185.900" or kiss="ska 314.100" or kiss="ska 314.200" or kiss="ska 446.100" or kiss="ska 446.200" or kiss="ska 446.400" or kiss="ska 446.500" or kiss="ska 446.600" or kiss="ska 446.700" or kiss="ska 597.100" or kiss="ska 786*"</v>
      </c>
      <c r="AC369" s="27" t="str">
        <f t="shared" si="371"/>
        <v>kiss="agr 2*" or kiss="ska 185.100" or kiss="ska 185.200" or kiss="ska 185.900" or kiss="ska 314.100" or kiss="ska 314.200" or kiss="ska 446.100" or kiss="ska 446.200" or kiss="ska 446.400" or kiss="ska 446.500" or kiss="ska 446.600" or kiss="ska 446.700" or kiss="ska 597.100" or kiss="ska 786*"</v>
      </c>
      <c r="AD369" s="27" t="str">
        <f t="shared" si="371"/>
        <v>kiss="agr 2*" or kiss="ska 185.100" or kiss="ska 185.200" or kiss="ska 185.900" or kiss="ska 314.100" or kiss="ska 314.200" or kiss="ska 446.100" or kiss="ska 446.200" or kiss="ska 446.400" or kiss="ska 446.500" or kiss="ska 446.600" or kiss="ska 446.700" or kiss="ska 597.100" or kiss="ska 786*"</v>
      </c>
      <c r="AE369" s="27" t="str">
        <f t="shared" si="371"/>
        <v>kiss="agr 2*" or kiss="ska 185.100" or kiss="ska 185.200" or kiss="ska 185.900" or kiss="ska 314.100" or kiss="ska 314.200" or kiss="ska 446.100" or kiss="ska 446.200" or kiss="ska 446.400" or kiss="ska 446.500" or kiss="ska 446.600" or kiss="ska 446.700" or kiss="ska 597.100" or kiss="ska 786*"</v>
      </c>
      <c r="AF369" s="27" t="str">
        <f t="shared" si="371"/>
        <v>kiss="agr 2*" or kiss="ska 185.100" or kiss="ska 185.200" or kiss="ska 185.900" or kiss="ska 314.100" or kiss="ska 314.200" or kiss="ska 446.100" or kiss="ska 446.200" or kiss="ska 446.400" or kiss="ska 446.500" or kiss="ska 446.600" or kiss="ska 446.700" or kiss="ska 597.100" or kiss="ska 786*"</v>
      </c>
      <c r="AG369" s="27" t="str">
        <f t="shared" si="371"/>
        <v>#N/A</v>
      </c>
      <c r="AH369" s="27" t="str">
        <f t="shared" si="371"/>
        <v>#N/A</v>
      </c>
      <c r="AI369" s="27" t="str">
        <f t="shared" si="371"/>
        <v>#N/A</v>
      </c>
      <c r="AJ369" s="27" t="str">
        <f t="shared" si="371"/>
        <v>#N/A</v>
      </c>
      <c r="AK369" s="27" t="str">
        <f t="shared" si="371"/>
        <v>#N/A</v>
      </c>
      <c r="AL369" s="27" t="s">
        <v>6006</v>
      </c>
    </row>
    <row r="370" ht="12.0" customHeight="1">
      <c r="A370" s="20" t="s">
        <v>2017</v>
      </c>
      <c r="B370" s="19" t="str">
        <f>VLOOKUP(A370,SUB!A:B,2,FALSE)</f>
        <v>338.11</v>
      </c>
      <c r="C370" s="19" t="str">
        <f t="shared" si="3"/>
        <v>338.11</v>
      </c>
      <c r="D370" s="19" t="str">
        <f t="shared" si="9"/>
        <v>338.1X</v>
      </c>
      <c r="E370" s="19" t="str">
        <f t="shared" si="5"/>
        <v>338.1X</v>
      </c>
      <c r="F370" s="19" t="str">
        <f t="shared" si="6"/>
        <v>TRUE</v>
      </c>
      <c r="G370" s="19" t="str">
        <f t="shared" si="7"/>
        <v>0</v>
      </c>
      <c r="H370" s="20" t="s">
        <v>2017</v>
      </c>
      <c r="I370" s="20" t="s">
        <v>4146</v>
      </c>
      <c r="K370" s="20" t="s">
        <v>206</v>
      </c>
      <c r="L370" s="20" t="s">
        <v>206</v>
      </c>
      <c r="M370" s="20" t="s">
        <v>206</v>
      </c>
      <c r="N370" s="20" t="s">
        <v>206</v>
      </c>
      <c r="O370" s="20" t="s">
        <v>206</v>
      </c>
      <c r="P370" s="20" t="s">
        <v>206</v>
      </c>
      <c r="Q370" s="20" t="s">
        <v>206</v>
      </c>
      <c r="R370" s="20" t="s">
        <v>206</v>
      </c>
      <c r="X370" s="27" t="str">
        <f t="shared" ref="X370:AK370" si="372">"kiss=""" &amp; JOIN(""" or kiss=""", FILTER($I:$I,$A:$A=$A370,J:J="1")) &amp; """"</f>
        <v>#N/A</v>
      </c>
      <c r="Y370" s="27" t="str">
        <f t="shared" si="372"/>
        <v>kiss="agr 2*" or kiss="ska 185.100" or kiss="ska 185.200" or kiss="ska 185.900" or kiss="ska 314.100" or kiss="ska 314.200" or kiss="ska 446.100" or kiss="ska 446.200" or kiss="ska 446.400" or kiss="ska 446.500" or kiss="ska 446.600" or kiss="ska 446.700" or kiss="ska 597.100" or kiss="ska 786*"</v>
      </c>
      <c r="Z370" s="27" t="str">
        <f t="shared" si="372"/>
        <v>kiss="agr 2*" or kiss="ska 185.100" or kiss="ska 185.200" or kiss="ska 185.900" or kiss="ska 314.100" or kiss="ska 314.200" or kiss="ska 446.100" or kiss="ska 446.200" or kiss="ska 446.400" or kiss="ska 446.500" or kiss="ska 446.600" or kiss="ska 446.700" or kiss="ska 597.100" or kiss="ska 786*"</v>
      </c>
      <c r="AA370" s="27" t="str">
        <f t="shared" si="372"/>
        <v>kiss="agr 2*" or kiss="ska 185.100" or kiss="ska 185.200" or kiss="ska 185.900" or kiss="ska 314.100" or kiss="ska 314.200" or kiss="ska 446.100" or kiss="ska 446.200" or kiss="ska 446.400" or kiss="ska 446.500" or kiss="ska 446.600" or kiss="ska 446.700" or kiss="ska 597.100" or kiss="ska 786*"</v>
      </c>
      <c r="AB370" s="27" t="str">
        <f t="shared" si="372"/>
        <v>kiss="agr 2*" or kiss="ska 185.100" or kiss="ska 185.200" or kiss="ska 185.900" or kiss="ska 314.100" or kiss="ska 314.200" or kiss="ska 446.100" or kiss="ska 446.200" or kiss="ska 446.400" or kiss="ska 446.500" or kiss="ska 446.600" or kiss="ska 446.700" or kiss="ska 597.100" or kiss="ska 786*"</v>
      </c>
      <c r="AC370" s="27" t="str">
        <f t="shared" si="372"/>
        <v>kiss="agr 2*" or kiss="ska 185.100" or kiss="ska 185.200" or kiss="ska 185.900" or kiss="ska 314.100" or kiss="ska 314.200" or kiss="ska 446.100" or kiss="ska 446.200" or kiss="ska 446.400" or kiss="ska 446.500" or kiss="ska 446.600" or kiss="ska 446.700" or kiss="ska 597.100" or kiss="ska 786*"</v>
      </c>
      <c r="AD370" s="27" t="str">
        <f t="shared" si="372"/>
        <v>kiss="agr 2*" or kiss="ska 185.100" or kiss="ska 185.200" or kiss="ska 185.900" or kiss="ska 314.100" or kiss="ska 314.200" or kiss="ska 446.100" or kiss="ska 446.200" or kiss="ska 446.400" or kiss="ska 446.500" or kiss="ska 446.600" or kiss="ska 446.700" or kiss="ska 597.100" or kiss="ska 786*"</v>
      </c>
      <c r="AE370" s="27" t="str">
        <f t="shared" si="372"/>
        <v>kiss="agr 2*" or kiss="ska 185.100" or kiss="ska 185.200" or kiss="ska 185.900" or kiss="ska 314.100" or kiss="ska 314.200" or kiss="ska 446.100" or kiss="ska 446.200" or kiss="ska 446.400" or kiss="ska 446.500" or kiss="ska 446.600" or kiss="ska 446.700" or kiss="ska 597.100" or kiss="ska 786*"</v>
      </c>
      <c r="AF370" s="27" t="str">
        <f t="shared" si="372"/>
        <v>kiss="agr 2*" or kiss="ska 185.100" or kiss="ska 185.200" or kiss="ska 185.900" or kiss="ska 314.100" or kiss="ska 314.200" or kiss="ska 446.100" or kiss="ska 446.200" or kiss="ska 446.400" or kiss="ska 446.500" or kiss="ska 446.600" or kiss="ska 446.700" or kiss="ska 597.100" or kiss="ska 786*"</v>
      </c>
      <c r="AG370" s="27" t="str">
        <f t="shared" si="372"/>
        <v>#N/A</v>
      </c>
      <c r="AH370" s="27" t="str">
        <f t="shared" si="372"/>
        <v>#N/A</v>
      </c>
      <c r="AI370" s="27" t="str">
        <f t="shared" si="372"/>
        <v>#N/A</v>
      </c>
      <c r="AJ370" s="27" t="str">
        <f t="shared" si="372"/>
        <v>#N/A</v>
      </c>
      <c r="AK370" s="27" t="str">
        <f t="shared" si="372"/>
        <v>#N/A</v>
      </c>
      <c r="AL370" s="27" t="s">
        <v>6006</v>
      </c>
    </row>
    <row r="371" ht="12.0" customHeight="1">
      <c r="A371" s="20" t="s">
        <v>2017</v>
      </c>
      <c r="B371" s="19" t="str">
        <f>VLOOKUP(A371,SUB!A:B,2,FALSE)</f>
        <v>338.11</v>
      </c>
      <c r="C371" s="19" t="str">
        <f t="shared" si="3"/>
        <v>338.11</v>
      </c>
      <c r="D371" s="19" t="str">
        <f t="shared" si="9"/>
        <v>338.1X</v>
      </c>
      <c r="E371" s="19" t="str">
        <f t="shared" si="5"/>
        <v>338.1X</v>
      </c>
      <c r="F371" s="19" t="str">
        <f t="shared" si="6"/>
        <v>TRUE</v>
      </c>
      <c r="G371" s="19" t="str">
        <f t="shared" si="7"/>
        <v>0</v>
      </c>
      <c r="H371" s="20" t="s">
        <v>2017</v>
      </c>
      <c r="I371" s="20" t="s">
        <v>4159</v>
      </c>
      <c r="K371" s="20" t="s">
        <v>206</v>
      </c>
      <c r="L371" s="20" t="s">
        <v>206</v>
      </c>
      <c r="M371" s="20" t="s">
        <v>206</v>
      </c>
      <c r="N371" s="20" t="s">
        <v>206</v>
      </c>
      <c r="O371" s="20" t="s">
        <v>206</v>
      </c>
      <c r="P371" s="20" t="s">
        <v>206</v>
      </c>
      <c r="Q371" s="20" t="s">
        <v>206</v>
      </c>
      <c r="R371" s="20" t="s">
        <v>206</v>
      </c>
      <c r="X371" s="27" t="str">
        <f t="shared" ref="X371:AK371" si="373">"kiss=""" &amp; JOIN(""" or kiss=""", FILTER($I:$I,$A:$A=$A371,J:J="1")) &amp; """"</f>
        <v>#N/A</v>
      </c>
      <c r="Y371" s="27" t="str">
        <f t="shared" si="373"/>
        <v>kiss="agr 2*" or kiss="ska 185.100" or kiss="ska 185.200" or kiss="ska 185.900" or kiss="ska 314.100" or kiss="ska 314.200" or kiss="ska 446.100" or kiss="ska 446.200" or kiss="ska 446.400" or kiss="ska 446.500" or kiss="ska 446.600" or kiss="ska 446.700" or kiss="ska 597.100" or kiss="ska 786*"</v>
      </c>
      <c r="Z371" s="27" t="str">
        <f t="shared" si="373"/>
        <v>kiss="agr 2*" or kiss="ska 185.100" or kiss="ska 185.200" or kiss="ska 185.900" or kiss="ska 314.100" or kiss="ska 314.200" or kiss="ska 446.100" or kiss="ska 446.200" or kiss="ska 446.400" or kiss="ska 446.500" or kiss="ska 446.600" or kiss="ska 446.700" or kiss="ska 597.100" or kiss="ska 786*"</v>
      </c>
      <c r="AA371" s="27" t="str">
        <f t="shared" si="373"/>
        <v>kiss="agr 2*" or kiss="ska 185.100" or kiss="ska 185.200" or kiss="ska 185.900" or kiss="ska 314.100" or kiss="ska 314.200" or kiss="ska 446.100" or kiss="ska 446.200" or kiss="ska 446.400" or kiss="ska 446.500" or kiss="ska 446.600" or kiss="ska 446.700" or kiss="ska 597.100" or kiss="ska 786*"</v>
      </c>
      <c r="AB371" s="27" t="str">
        <f t="shared" si="373"/>
        <v>kiss="agr 2*" or kiss="ska 185.100" or kiss="ska 185.200" or kiss="ska 185.900" or kiss="ska 314.100" or kiss="ska 314.200" or kiss="ska 446.100" or kiss="ska 446.200" or kiss="ska 446.400" or kiss="ska 446.500" or kiss="ska 446.600" or kiss="ska 446.700" or kiss="ska 597.100" or kiss="ska 786*"</v>
      </c>
      <c r="AC371" s="27" t="str">
        <f t="shared" si="373"/>
        <v>kiss="agr 2*" or kiss="ska 185.100" or kiss="ska 185.200" or kiss="ska 185.900" or kiss="ska 314.100" or kiss="ska 314.200" or kiss="ska 446.100" or kiss="ska 446.200" or kiss="ska 446.400" or kiss="ska 446.500" or kiss="ska 446.600" or kiss="ska 446.700" or kiss="ska 597.100" or kiss="ska 786*"</v>
      </c>
      <c r="AD371" s="27" t="str">
        <f t="shared" si="373"/>
        <v>kiss="agr 2*" or kiss="ska 185.100" or kiss="ska 185.200" or kiss="ska 185.900" or kiss="ska 314.100" or kiss="ska 314.200" or kiss="ska 446.100" or kiss="ska 446.200" or kiss="ska 446.400" or kiss="ska 446.500" or kiss="ska 446.600" or kiss="ska 446.700" or kiss="ska 597.100" or kiss="ska 786*"</v>
      </c>
      <c r="AE371" s="27" t="str">
        <f t="shared" si="373"/>
        <v>kiss="agr 2*" or kiss="ska 185.100" or kiss="ska 185.200" or kiss="ska 185.900" or kiss="ska 314.100" or kiss="ska 314.200" or kiss="ska 446.100" or kiss="ska 446.200" or kiss="ska 446.400" or kiss="ska 446.500" or kiss="ska 446.600" or kiss="ska 446.700" or kiss="ska 597.100" or kiss="ska 786*"</v>
      </c>
      <c r="AF371" s="27" t="str">
        <f t="shared" si="373"/>
        <v>kiss="agr 2*" or kiss="ska 185.100" or kiss="ska 185.200" or kiss="ska 185.900" or kiss="ska 314.100" or kiss="ska 314.200" or kiss="ska 446.100" or kiss="ska 446.200" or kiss="ska 446.400" or kiss="ska 446.500" or kiss="ska 446.600" or kiss="ska 446.700" or kiss="ska 597.100" or kiss="ska 786*"</v>
      </c>
      <c r="AG371" s="27" t="str">
        <f t="shared" si="373"/>
        <v>#N/A</v>
      </c>
      <c r="AH371" s="27" t="str">
        <f t="shared" si="373"/>
        <v>#N/A</v>
      </c>
      <c r="AI371" s="27" t="str">
        <f t="shared" si="373"/>
        <v>#N/A</v>
      </c>
      <c r="AJ371" s="27" t="str">
        <f t="shared" si="373"/>
        <v>#N/A</v>
      </c>
      <c r="AK371" s="27" t="str">
        <f t="shared" si="373"/>
        <v>#N/A</v>
      </c>
      <c r="AL371" s="27" t="s">
        <v>6006</v>
      </c>
    </row>
    <row r="372" ht="12.0" customHeight="1">
      <c r="A372" s="20" t="s">
        <v>2017</v>
      </c>
      <c r="B372" s="19" t="str">
        <f>VLOOKUP(A372,SUB!A:B,2,FALSE)</f>
        <v>338.11</v>
      </c>
      <c r="C372" s="19" t="str">
        <f t="shared" si="3"/>
        <v>338.11</v>
      </c>
      <c r="D372" s="19" t="str">
        <f t="shared" si="9"/>
        <v>338.1X</v>
      </c>
      <c r="E372" s="19" t="str">
        <f t="shared" si="5"/>
        <v>338.1X</v>
      </c>
      <c r="F372" s="19" t="str">
        <f t="shared" si="6"/>
        <v>TRUE</v>
      </c>
      <c r="G372" s="19" t="str">
        <f t="shared" si="7"/>
        <v>0</v>
      </c>
      <c r="H372" s="20" t="s">
        <v>2017</v>
      </c>
      <c r="I372" s="20" t="s">
        <v>4169</v>
      </c>
      <c r="K372" s="20" t="s">
        <v>206</v>
      </c>
      <c r="L372" s="20" t="s">
        <v>206</v>
      </c>
      <c r="M372" s="20" t="s">
        <v>206</v>
      </c>
      <c r="N372" s="20" t="s">
        <v>206</v>
      </c>
      <c r="O372" s="20" t="s">
        <v>206</v>
      </c>
      <c r="P372" s="20" t="s">
        <v>206</v>
      </c>
      <c r="Q372" s="20" t="s">
        <v>206</v>
      </c>
      <c r="R372" s="20" t="s">
        <v>206</v>
      </c>
      <c r="X372" s="27" t="str">
        <f t="shared" ref="X372:AK372" si="374">"kiss=""" &amp; JOIN(""" or kiss=""", FILTER($I:$I,$A:$A=$A372,J:J="1")) &amp; """"</f>
        <v>#N/A</v>
      </c>
      <c r="Y372" s="27" t="str">
        <f t="shared" si="374"/>
        <v>kiss="agr 2*" or kiss="ska 185.100" or kiss="ska 185.200" or kiss="ska 185.900" or kiss="ska 314.100" or kiss="ska 314.200" or kiss="ska 446.100" or kiss="ska 446.200" or kiss="ska 446.400" or kiss="ska 446.500" or kiss="ska 446.600" or kiss="ska 446.700" or kiss="ska 597.100" or kiss="ska 786*"</v>
      </c>
      <c r="Z372" s="27" t="str">
        <f t="shared" si="374"/>
        <v>kiss="agr 2*" or kiss="ska 185.100" or kiss="ska 185.200" or kiss="ska 185.900" or kiss="ska 314.100" or kiss="ska 314.200" or kiss="ska 446.100" or kiss="ska 446.200" or kiss="ska 446.400" or kiss="ska 446.500" or kiss="ska 446.600" or kiss="ska 446.700" or kiss="ska 597.100" or kiss="ska 786*"</v>
      </c>
      <c r="AA372" s="27" t="str">
        <f t="shared" si="374"/>
        <v>kiss="agr 2*" or kiss="ska 185.100" or kiss="ska 185.200" or kiss="ska 185.900" or kiss="ska 314.100" or kiss="ska 314.200" or kiss="ska 446.100" or kiss="ska 446.200" or kiss="ska 446.400" or kiss="ska 446.500" or kiss="ska 446.600" or kiss="ska 446.700" or kiss="ska 597.100" or kiss="ska 786*"</v>
      </c>
      <c r="AB372" s="27" t="str">
        <f t="shared" si="374"/>
        <v>kiss="agr 2*" or kiss="ska 185.100" or kiss="ska 185.200" or kiss="ska 185.900" or kiss="ska 314.100" or kiss="ska 314.200" or kiss="ska 446.100" or kiss="ska 446.200" or kiss="ska 446.400" or kiss="ska 446.500" or kiss="ska 446.600" or kiss="ska 446.700" or kiss="ska 597.100" or kiss="ska 786*"</v>
      </c>
      <c r="AC372" s="27" t="str">
        <f t="shared" si="374"/>
        <v>kiss="agr 2*" or kiss="ska 185.100" or kiss="ska 185.200" or kiss="ska 185.900" or kiss="ska 314.100" or kiss="ska 314.200" or kiss="ska 446.100" or kiss="ska 446.200" or kiss="ska 446.400" or kiss="ska 446.500" or kiss="ska 446.600" or kiss="ska 446.700" or kiss="ska 597.100" or kiss="ska 786*"</v>
      </c>
      <c r="AD372" s="27" t="str">
        <f t="shared" si="374"/>
        <v>kiss="agr 2*" or kiss="ska 185.100" or kiss="ska 185.200" or kiss="ska 185.900" or kiss="ska 314.100" or kiss="ska 314.200" or kiss="ska 446.100" or kiss="ska 446.200" or kiss="ska 446.400" or kiss="ska 446.500" or kiss="ska 446.600" or kiss="ska 446.700" or kiss="ska 597.100" or kiss="ska 786*"</v>
      </c>
      <c r="AE372" s="27" t="str">
        <f t="shared" si="374"/>
        <v>kiss="agr 2*" or kiss="ska 185.100" or kiss="ska 185.200" or kiss="ska 185.900" or kiss="ska 314.100" or kiss="ska 314.200" or kiss="ska 446.100" or kiss="ska 446.200" or kiss="ska 446.400" or kiss="ska 446.500" or kiss="ska 446.600" or kiss="ska 446.700" or kiss="ska 597.100" or kiss="ska 786*"</v>
      </c>
      <c r="AF372" s="27" t="str">
        <f t="shared" si="374"/>
        <v>kiss="agr 2*" or kiss="ska 185.100" or kiss="ska 185.200" or kiss="ska 185.900" or kiss="ska 314.100" or kiss="ska 314.200" or kiss="ska 446.100" or kiss="ska 446.200" or kiss="ska 446.400" or kiss="ska 446.500" or kiss="ska 446.600" or kiss="ska 446.700" or kiss="ska 597.100" or kiss="ska 786*"</v>
      </c>
      <c r="AG372" s="27" t="str">
        <f t="shared" si="374"/>
        <v>#N/A</v>
      </c>
      <c r="AH372" s="27" t="str">
        <f t="shared" si="374"/>
        <v>#N/A</v>
      </c>
      <c r="AI372" s="27" t="str">
        <f t="shared" si="374"/>
        <v>#N/A</v>
      </c>
      <c r="AJ372" s="27" t="str">
        <f t="shared" si="374"/>
        <v>#N/A</v>
      </c>
      <c r="AK372" s="27" t="str">
        <f t="shared" si="374"/>
        <v>#N/A</v>
      </c>
      <c r="AL372" s="27" t="s">
        <v>6006</v>
      </c>
    </row>
    <row r="373" ht="12.0" customHeight="1">
      <c r="A373" s="20" t="s">
        <v>2017</v>
      </c>
      <c r="B373" s="19" t="str">
        <f>VLOOKUP(A373,SUB!A:B,2,FALSE)</f>
        <v>338.11</v>
      </c>
      <c r="C373" s="19" t="str">
        <f t="shared" si="3"/>
        <v>338.11</v>
      </c>
      <c r="D373" s="19" t="str">
        <f t="shared" si="9"/>
        <v>338.1X</v>
      </c>
      <c r="E373" s="19" t="str">
        <f t="shared" si="5"/>
        <v>338.1X</v>
      </c>
      <c r="F373" s="19" t="str">
        <f t="shared" si="6"/>
        <v>TRUE</v>
      </c>
      <c r="G373" s="19" t="str">
        <f t="shared" si="7"/>
        <v>0</v>
      </c>
      <c r="H373" s="20" t="s">
        <v>2017</v>
      </c>
      <c r="I373" s="20" t="s">
        <v>6014</v>
      </c>
      <c r="K373" s="20" t="s">
        <v>206</v>
      </c>
      <c r="L373" s="20" t="s">
        <v>206</v>
      </c>
      <c r="M373" s="20" t="s">
        <v>206</v>
      </c>
      <c r="N373" s="20" t="s">
        <v>206</v>
      </c>
      <c r="O373" s="20" t="s">
        <v>206</v>
      </c>
      <c r="P373" s="20" t="s">
        <v>206</v>
      </c>
      <c r="Q373" s="20" t="s">
        <v>206</v>
      </c>
      <c r="R373" s="20" t="s">
        <v>206</v>
      </c>
      <c r="X373" s="27" t="str">
        <f t="shared" ref="X373:AK373" si="375">"kiss=""" &amp; JOIN(""" or kiss=""", FILTER($I:$I,$A:$A=$A373,J:J="1")) &amp; """"</f>
        <v>#N/A</v>
      </c>
      <c r="Y373" s="27" t="str">
        <f t="shared" si="375"/>
        <v>kiss="agr 2*" or kiss="ska 185.100" or kiss="ska 185.200" or kiss="ska 185.900" or kiss="ska 314.100" or kiss="ska 314.200" or kiss="ska 446.100" or kiss="ska 446.200" or kiss="ska 446.400" or kiss="ska 446.500" or kiss="ska 446.600" or kiss="ska 446.700" or kiss="ska 597.100" or kiss="ska 786*"</v>
      </c>
      <c r="Z373" s="27" t="str">
        <f t="shared" si="375"/>
        <v>kiss="agr 2*" or kiss="ska 185.100" or kiss="ska 185.200" or kiss="ska 185.900" or kiss="ska 314.100" or kiss="ska 314.200" or kiss="ska 446.100" or kiss="ska 446.200" or kiss="ska 446.400" or kiss="ska 446.500" or kiss="ska 446.600" or kiss="ska 446.700" or kiss="ska 597.100" or kiss="ska 786*"</v>
      </c>
      <c r="AA373" s="27" t="str">
        <f t="shared" si="375"/>
        <v>kiss="agr 2*" or kiss="ska 185.100" or kiss="ska 185.200" or kiss="ska 185.900" or kiss="ska 314.100" or kiss="ska 314.200" or kiss="ska 446.100" or kiss="ska 446.200" or kiss="ska 446.400" or kiss="ska 446.500" or kiss="ska 446.600" or kiss="ska 446.700" or kiss="ska 597.100" or kiss="ska 786*"</v>
      </c>
      <c r="AB373" s="27" t="str">
        <f t="shared" si="375"/>
        <v>kiss="agr 2*" or kiss="ska 185.100" or kiss="ska 185.200" or kiss="ska 185.900" or kiss="ska 314.100" or kiss="ska 314.200" or kiss="ska 446.100" or kiss="ska 446.200" or kiss="ska 446.400" or kiss="ska 446.500" or kiss="ska 446.600" or kiss="ska 446.700" or kiss="ska 597.100" or kiss="ska 786*"</v>
      </c>
      <c r="AC373" s="27" t="str">
        <f t="shared" si="375"/>
        <v>kiss="agr 2*" or kiss="ska 185.100" or kiss="ska 185.200" or kiss="ska 185.900" or kiss="ska 314.100" or kiss="ska 314.200" or kiss="ska 446.100" or kiss="ska 446.200" or kiss="ska 446.400" or kiss="ska 446.500" or kiss="ska 446.600" or kiss="ska 446.700" or kiss="ska 597.100" or kiss="ska 786*"</v>
      </c>
      <c r="AD373" s="27" t="str">
        <f t="shared" si="375"/>
        <v>kiss="agr 2*" or kiss="ska 185.100" or kiss="ska 185.200" or kiss="ska 185.900" or kiss="ska 314.100" or kiss="ska 314.200" or kiss="ska 446.100" or kiss="ska 446.200" or kiss="ska 446.400" or kiss="ska 446.500" or kiss="ska 446.600" or kiss="ska 446.700" or kiss="ska 597.100" or kiss="ska 786*"</v>
      </c>
      <c r="AE373" s="27" t="str">
        <f t="shared" si="375"/>
        <v>kiss="agr 2*" or kiss="ska 185.100" or kiss="ska 185.200" or kiss="ska 185.900" or kiss="ska 314.100" or kiss="ska 314.200" or kiss="ska 446.100" or kiss="ska 446.200" or kiss="ska 446.400" or kiss="ska 446.500" or kiss="ska 446.600" or kiss="ska 446.700" or kiss="ska 597.100" or kiss="ska 786*"</v>
      </c>
      <c r="AF373" s="27" t="str">
        <f t="shared" si="375"/>
        <v>kiss="agr 2*" or kiss="ska 185.100" or kiss="ska 185.200" or kiss="ska 185.900" or kiss="ska 314.100" or kiss="ska 314.200" or kiss="ska 446.100" or kiss="ska 446.200" or kiss="ska 446.400" or kiss="ska 446.500" or kiss="ska 446.600" or kiss="ska 446.700" or kiss="ska 597.100" or kiss="ska 786*"</v>
      </c>
      <c r="AG373" s="27" t="str">
        <f t="shared" si="375"/>
        <v>#N/A</v>
      </c>
      <c r="AH373" s="27" t="str">
        <f t="shared" si="375"/>
        <v>#N/A</v>
      </c>
      <c r="AI373" s="27" t="str">
        <f t="shared" si="375"/>
        <v>#N/A</v>
      </c>
      <c r="AJ373" s="27" t="str">
        <f t="shared" si="375"/>
        <v>#N/A</v>
      </c>
      <c r="AK373" s="27" t="str">
        <f t="shared" si="375"/>
        <v>#N/A</v>
      </c>
      <c r="AL373" s="27" t="s">
        <v>6006</v>
      </c>
    </row>
    <row r="374" ht="12.0" customHeight="1">
      <c r="A374" s="20" t="s">
        <v>2017</v>
      </c>
      <c r="B374" s="19" t="str">
        <f>VLOOKUP(A374,SUB!A:B,2,FALSE)</f>
        <v>338.11</v>
      </c>
      <c r="C374" s="19" t="str">
        <f t="shared" si="3"/>
        <v>338.11</v>
      </c>
      <c r="D374" s="19" t="str">
        <f t="shared" si="9"/>
        <v>338.1X</v>
      </c>
      <c r="E374" s="19" t="str">
        <f t="shared" si="5"/>
        <v>338.1X</v>
      </c>
      <c r="F374" s="19" t="str">
        <f t="shared" si="6"/>
        <v>TRUE</v>
      </c>
      <c r="G374" s="19" t="str">
        <f t="shared" si="7"/>
        <v>0</v>
      </c>
      <c r="H374" s="20" t="s">
        <v>2017</v>
      </c>
      <c r="I374" s="20" t="s">
        <v>6015</v>
      </c>
      <c r="K374" s="20" t="s">
        <v>206</v>
      </c>
      <c r="L374" s="20" t="s">
        <v>206</v>
      </c>
      <c r="M374" s="20" t="s">
        <v>206</v>
      </c>
      <c r="N374" s="20" t="s">
        <v>206</v>
      </c>
      <c r="O374" s="20" t="s">
        <v>206</v>
      </c>
      <c r="P374" s="20" t="s">
        <v>206</v>
      </c>
      <c r="Q374" s="20" t="s">
        <v>206</v>
      </c>
      <c r="R374" s="20" t="s">
        <v>206</v>
      </c>
      <c r="X374" s="27" t="str">
        <f t="shared" ref="X374:AK374" si="376">"kiss=""" &amp; JOIN(""" or kiss=""", FILTER($I:$I,$A:$A=$A374,J:J="1")) &amp; """"</f>
        <v>#N/A</v>
      </c>
      <c r="Y374" s="27" t="str">
        <f t="shared" si="376"/>
        <v>kiss="agr 2*" or kiss="ska 185.100" or kiss="ska 185.200" or kiss="ska 185.900" or kiss="ska 314.100" or kiss="ska 314.200" or kiss="ska 446.100" or kiss="ska 446.200" or kiss="ska 446.400" or kiss="ska 446.500" or kiss="ska 446.600" or kiss="ska 446.700" or kiss="ska 597.100" or kiss="ska 786*"</v>
      </c>
      <c r="Z374" s="27" t="str">
        <f t="shared" si="376"/>
        <v>kiss="agr 2*" or kiss="ska 185.100" or kiss="ska 185.200" or kiss="ska 185.900" or kiss="ska 314.100" or kiss="ska 314.200" or kiss="ska 446.100" or kiss="ska 446.200" or kiss="ska 446.400" or kiss="ska 446.500" or kiss="ska 446.600" or kiss="ska 446.700" or kiss="ska 597.100" or kiss="ska 786*"</v>
      </c>
      <c r="AA374" s="27" t="str">
        <f t="shared" si="376"/>
        <v>kiss="agr 2*" or kiss="ska 185.100" or kiss="ska 185.200" or kiss="ska 185.900" or kiss="ska 314.100" or kiss="ska 314.200" or kiss="ska 446.100" or kiss="ska 446.200" or kiss="ska 446.400" or kiss="ska 446.500" or kiss="ska 446.600" or kiss="ska 446.700" or kiss="ska 597.100" or kiss="ska 786*"</v>
      </c>
      <c r="AB374" s="27" t="str">
        <f t="shared" si="376"/>
        <v>kiss="agr 2*" or kiss="ska 185.100" or kiss="ska 185.200" or kiss="ska 185.900" or kiss="ska 314.100" or kiss="ska 314.200" or kiss="ska 446.100" or kiss="ska 446.200" or kiss="ska 446.400" or kiss="ska 446.500" or kiss="ska 446.600" or kiss="ska 446.700" or kiss="ska 597.100" or kiss="ska 786*"</v>
      </c>
      <c r="AC374" s="27" t="str">
        <f t="shared" si="376"/>
        <v>kiss="agr 2*" or kiss="ska 185.100" or kiss="ska 185.200" or kiss="ska 185.900" or kiss="ska 314.100" or kiss="ska 314.200" or kiss="ska 446.100" or kiss="ska 446.200" or kiss="ska 446.400" or kiss="ska 446.500" or kiss="ska 446.600" or kiss="ska 446.700" or kiss="ska 597.100" or kiss="ska 786*"</v>
      </c>
      <c r="AD374" s="27" t="str">
        <f t="shared" si="376"/>
        <v>kiss="agr 2*" or kiss="ska 185.100" or kiss="ska 185.200" or kiss="ska 185.900" or kiss="ska 314.100" or kiss="ska 314.200" or kiss="ska 446.100" or kiss="ska 446.200" or kiss="ska 446.400" or kiss="ska 446.500" or kiss="ska 446.600" or kiss="ska 446.700" or kiss="ska 597.100" or kiss="ska 786*"</v>
      </c>
      <c r="AE374" s="27" t="str">
        <f t="shared" si="376"/>
        <v>kiss="agr 2*" or kiss="ska 185.100" or kiss="ska 185.200" or kiss="ska 185.900" or kiss="ska 314.100" or kiss="ska 314.200" or kiss="ska 446.100" or kiss="ska 446.200" or kiss="ska 446.400" or kiss="ska 446.500" or kiss="ska 446.600" or kiss="ska 446.700" or kiss="ska 597.100" or kiss="ska 786*"</v>
      </c>
      <c r="AF374" s="27" t="str">
        <f t="shared" si="376"/>
        <v>kiss="agr 2*" or kiss="ska 185.100" or kiss="ska 185.200" or kiss="ska 185.900" or kiss="ska 314.100" or kiss="ska 314.200" or kiss="ska 446.100" or kiss="ska 446.200" or kiss="ska 446.400" or kiss="ska 446.500" or kiss="ska 446.600" or kiss="ska 446.700" or kiss="ska 597.100" or kiss="ska 786*"</v>
      </c>
      <c r="AG374" s="27" t="str">
        <f t="shared" si="376"/>
        <v>#N/A</v>
      </c>
      <c r="AH374" s="27" t="str">
        <f t="shared" si="376"/>
        <v>#N/A</v>
      </c>
      <c r="AI374" s="27" t="str">
        <f t="shared" si="376"/>
        <v>#N/A</v>
      </c>
      <c r="AJ374" s="27" t="str">
        <f t="shared" si="376"/>
        <v>#N/A</v>
      </c>
      <c r="AK374" s="27" t="str">
        <f t="shared" si="376"/>
        <v>#N/A</v>
      </c>
      <c r="AL374" s="27" t="s">
        <v>6006</v>
      </c>
    </row>
    <row r="375" ht="12.0" customHeight="1">
      <c r="A375" s="20" t="s">
        <v>2035</v>
      </c>
      <c r="B375" s="19" t="str">
        <f>VLOOKUP(A375,SUB!A:B,2,FALSE)</f>
        <v>338.6</v>
      </c>
      <c r="C375" s="19" t="str">
        <f t="shared" si="3"/>
        <v>338.6</v>
      </c>
      <c r="D375" s="19" t="str">
        <f t="shared" si="9"/>
        <v>338.X</v>
      </c>
      <c r="E375" s="19" t="str">
        <f t="shared" si="5"/>
        <v>338.X</v>
      </c>
      <c r="F375" s="19" t="str">
        <f t="shared" si="6"/>
        <v>TRUE</v>
      </c>
      <c r="G375" s="19" t="str">
        <f t="shared" si="7"/>
        <v>0</v>
      </c>
      <c r="H375" s="20" t="s">
        <v>2035</v>
      </c>
      <c r="I375" s="20" t="s">
        <v>6016</v>
      </c>
      <c r="K375" s="20" t="s">
        <v>206</v>
      </c>
      <c r="L375" s="20" t="s">
        <v>206</v>
      </c>
      <c r="M375" s="20" t="s">
        <v>206</v>
      </c>
      <c r="N375" s="20" t="s">
        <v>206</v>
      </c>
      <c r="O375" s="20" t="s">
        <v>206</v>
      </c>
      <c r="P375" s="20" t="s">
        <v>206</v>
      </c>
      <c r="Q375" s="20" t="s">
        <v>206</v>
      </c>
      <c r="R375" s="20" t="s">
        <v>206</v>
      </c>
      <c r="S375" s="20" t="s">
        <v>206</v>
      </c>
      <c r="X375" s="27" t="str">
        <f t="shared" ref="X375:AK375" si="377">"kiss=""" &amp; JOIN(""" or kiss=""", FILTER($I:$I,$A:$A=$A375,J:J="1")) &amp; """"</f>
        <v>#N/A</v>
      </c>
      <c r="Y375" s="27" t="str">
        <f t="shared" si="377"/>
        <v>kiss="ska 190*" or kiss="ska 451.100" or kiss="ska 451.200" or kiss="ska 318"</v>
      </c>
      <c r="Z375" s="27" t="str">
        <f t="shared" si="377"/>
        <v>kiss="ska 190*" or kiss="ska 451.100" or kiss="ska 451.200" or kiss="ska 318" or kiss="ska 788.100"</v>
      </c>
      <c r="AA375" s="27" t="str">
        <f t="shared" si="377"/>
        <v>kiss="ska 190*" or kiss="ska 451.100" or kiss="ska 451.200" or kiss="ska 318" or kiss="ska 788.100"</v>
      </c>
      <c r="AB375" s="27" t="str">
        <f t="shared" si="377"/>
        <v>kiss="ska 190*" or kiss="ska 451.100" or kiss="ska 451.200" or kiss="ska 318" or kiss="ska 788.100"</v>
      </c>
      <c r="AC375" s="27" t="str">
        <f t="shared" si="377"/>
        <v>kiss="ska 190*" or kiss="ska 318" or kiss="ska 788.100"</v>
      </c>
      <c r="AD375" s="27" t="str">
        <f t="shared" si="377"/>
        <v>kiss="ska 190*" or kiss="ska 451.100" or kiss="ska 451.200" or kiss="ska 318" or kiss="ska 788.100"</v>
      </c>
      <c r="AE375" s="27" t="str">
        <f t="shared" si="377"/>
        <v>kiss="ska 190*" or kiss="ska 451.100" or kiss="ska 451.200" or kiss="ska 318" or kiss="ska 788.100"</v>
      </c>
      <c r="AF375" s="27" t="str">
        <f t="shared" si="377"/>
        <v>kiss="ska 190*" or kiss="ska 451.100" or kiss="ska 451.200" or kiss="ska 318" or kiss="ska 788.100"</v>
      </c>
      <c r="AG375" s="27" t="str">
        <f t="shared" si="377"/>
        <v>kiss="ska 190*" or kiss="ska 451.100" or kiss="ska 451.200" or kiss="ska 318" or kiss="ska 788.100"</v>
      </c>
      <c r="AH375" s="27" t="str">
        <f t="shared" si="377"/>
        <v>#N/A</v>
      </c>
      <c r="AI375" s="27" t="str">
        <f t="shared" si="377"/>
        <v>#N/A</v>
      </c>
      <c r="AJ375" s="27" t="str">
        <f t="shared" si="377"/>
        <v>#N/A</v>
      </c>
      <c r="AK375" s="27" t="str">
        <f t="shared" si="377"/>
        <v>#N/A</v>
      </c>
      <c r="AL375" s="27" t="s">
        <v>6018</v>
      </c>
    </row>
    <row r="376" ht="12.0" customHeight="1">
      <c r="A376" s="20" t="s">
        <v>2035</v>
      </c>
      <c r="B376" s="19" t="str">
        <f>VLOOKUP(A376,SUB!A:B,2,FALSE)</f>
        <v>338.6</v>
      </c>
      <c r="C376" s="19" t="str">
        <f t="shared" si="3"/>
        <v>338.6</v>
      </c>
      <c r="D376" s="19" t="str">
        <f t="shared" si="9"/>
        <v>338.X</v>
      </c>
      <c r="E376" s="19" t="str">
        <f t="shared" si="5"/>
        <v>338.X</v>
      </c>
      <c r="F376" s="19" t="str">
        <f t="shared" si="6"/>
        <v>TRUE</v>
      </c>
      <c r="G376" s="19" t="str">
        <f t="shared" si="7"/>
        <v>0</v>
      </c>
      <c r="H376" s="20" t="s">
        <v>2035</v>
      </c>
      <c r="I376" s="20" t="s">
        <v>6019</v>
      </c>
      <c r="K376" s="20" t="s">
        <v>206</v>
      </c>
      <c r="L376" s="20" t="s">
        <v>206</v>
      </c>
      <c r="M376" s="20" t="s">
        <v>206</v>
      </c>
      <c r="N376" s="20" t="s">
        <v>206</v>
      </c>
      <c r="P376" s="20" t="s">
        <v>206</v>
      </c>
      <c r="Q376" s="20" t="s">
        <v>206</v>
      </c>
      <c r="R376" s="20" t="s">
        <v>206</v>
      </c>
      <c r="S376" s="20" t="s">
        <v>206</v>
      </c>
      <c r="X376" s="27" t="str">
        <f t="shared" ref="X376:AK376" si="378">"kiss=""" &amp; JOIN(""" or kiss=""", FILTER($I:$I,$A:$A=$A376,J:J="1")) &amp; """"</f>
        <v>#N/A</v>
      </c>
      <c r="Y376" s="27" t="str">
        <f t="shared" si="378"/>
        <v>kiss="ska 190*" or kiss="ska 451.100" or kiss="ska 451.200" or kiss="ska 318"</v>
      </c>
      <c r="Z376" s="27" t="str">
        <f t="shared" si="378"/>
        <v>kiss="ska 190*" or kiss="ska 451.100" or kiss="ska 451.200" or kiss="ska 318" or kiss="ska 788.100"</v>
      </c>
      <c r="AA376" s="27" t="str">
        <f t="shared" si="378"/>
        <v>kiss="ska 190*" or kiss="ska 451.100" or kiss="ska 451.200" or kiss="ska 318" or kiss="ska 788.100"</v>
      </c>
      <c r="AB376" s="27" t="str">
        <f t="shared" si="378"/>
        <v>kiss="ska 190*" or kiss="ska 451.100" or kiss="ska 451.200" or kiss="ska 318" or kiss="ska 788.100"</v>
      </c>
      <c r="AC376" s="27" t="str">
        <f t="shared" si="378"/>
        <v>kiss="ska 190*" or kiss="ska 318" or kiss="ska 788.100"</v>
      </c>
      <c r="AD376" s="27" t="str">
        <f t="shared" si="378"/>
        <v>kiss="ska 190*" or kiss="ska 451.100" or kiss="ska 451.200" or kiss="ska 318" or kiss="ska 788.100"</v>
      </c>
      <c r="AE376" s="27" t="str">
        <f t="shared" si="378"/>
        <v>kiss="ska 190*" or kiss="ska 451.100" or kiss="ska 451.200" or kiss="ska 318" or kiss="ska 788.100"</v>
      </c>
      <c r="AF376" s="27" t="str">
        <f t="shared" si="378"/>
        <v>kiss="ska 190*" or kiss="ska 451.100" or kiss="ska 451.200" or kiss="ska 318" or kiss="ska 788.100"</v>
      </c>
      <c r="AG376" s="27" t="str">
        <f t="shared" si="378"/>
        <v>kiss="ska 190*" or kiss="ska 451.100" or kiss="ska 451.200" or kiss="ska 318" or kiss="ska 788.100"</v>
      </c>
      <c r="AH376" s="27" t="str">
        <f t="shared" si="378"/>
        <v>#N/A</v>
      </c>
      <c r="AI376" s="27" t="str">
        <f t="shared" si="378"/>
        <v>#N/A</v>
      </c>
      <c r="AJ376" s="27" t="str">
        <f t="shared" si="378"/>
        <v>#N/A</v>
      </c>
      <c r="AK376" s="27" t="str">
        <f t="shared" si="378"/>
        <v>#N/A</v>
      </c>
      <c r="AL376" s="27" t="s">
        <v>6018</v>
      </c>
    </row>
    <row r="377" ht="12.0" customHeight="1">
      <c r="A377" s="20" t="s">
        <v>2035</v>
      </c>
      <c r="B377" s="19" t="str">
        <f>VLOOKUP(A377,SUB!A:B,2,FALSE)</f>
        <v>338.6</v>
      </c>
      <c r="C377" s="19" t="str">
        <f t="shared" si="3"/>
        <v>338.6</v>
      </c>
      <c r="D377" s="19" t="str">
        <f t="shared" si="9"/>
        <v>338.X</v>
      </c>
      <c r="E377" s="19" t="str">
        <f t="shared" si="5"/>
        <v>338.X</v>
      </c>
      <c r="F377" s="19" t="str">
        <f t="shared" si="6"/>
        <v>TRUE</v>
      </c>
      <c r="G377" s="19" t="str">
        <f t="shared" si="7"/>
        <v>0</v>
      </c>
      <c r="H377" s="20" t="s">
        <v>2035</v>
      </c>
      <c r="I377" s="20" t="s">
        <v>6020</v>
      </c>
      <c r="K377" s="20" t="s">
        <v>206</v>
      </c>
      <c r="L377" s="20" t="s">
        <v>206</v>
      </c>
      <c r="M377" s="20" t="s">
        <v>206</v>
      </c>
      <c r="N377" s="20" t="s">
        <v>206</v>
      </c>
      <c r="P377" s="20" t="s">
        <v>206</v>
      </c>
      <c r="Q377" s="20" t="s">
        <v>206</v>
      </c>
      <c r="R377" s="20" t="s">
        <v>206</v>
      </c>
      <c r="S377" s="20" t="s">
        <v>206</v>
      </c>
      <c r="X377" s="27" t="str">
        <f t="shared" ref="X377:AK377" si="379">"kiss=""" &amp; JOIN(""" or kiss=""", FILTER($I:$I,$A:$A=$A377,J:J="1")) &amp; """"</f>
        <v>#N/A</v>
      </c>
      <c r="Y377" s="27" t="str">
        <f t="shared" si="379"/>
        <v>kiss="ska 190*" or kiss="ska 451.100" or kiss="ska 451.200" or kiss="ska 318"</v>
      </c>
      <c r="Z377" s="27" t="str">
        <f t="shared" si="379"/>
        <v>kiss="ska 190*" or kiss="ska 451.100" or kiss="ska 451.200" or kiss="ska 318" or kiss="ska 788.100"</v>
      </c>
      <c r="AA377" s="27" t="str">
        <f t="shared" si="379"/>
        <v>kiss="ska 190*" or kiss="ska 451.100" or kiss="ska 451.200" or kiss="ska 318" or kiss="ska 788.100"</v>
      </c>
      <c r="AB377" s="27" t="str">
        <f t="shared" si="379"/>
        <v>kiss="ska 190*" or kiss="ska 451.100" or kiss="ska 451.200" or kiss="ska 318" or kiss="ska 788.100"</v>
      </c>
      <c r="AC377" s="27" t="str">
        <f t="shared" si="379"/>
        <v>kiss="ska 190*" or kiss="ska 318" or kiss="ska 788.100"</v>
      </c>
      <c r="AD377" s="27" t="str">
        <f t="shared" si="379"/>
        <v>kiss="ska 190*" or kiss="ska 451.100" or kiss="ska 451.200" or kiss="ska 318" or kiss="ska 788.100"</v>
      </c>
      <c r="AE377" s="27" t="str">
        <f t="shared" si="379"/>
        <v>kiss="ska 190*" or kiss="ska 451.100" or kiss="ska 451.200" or kiss="ska 318" or kiss="ska 788.100"</v>
      </c>
      <c r="AF377" s="27" t="str">
        <f t="shared" si="379"/>
        <v>kiss="ska 190*" or kiss="ska 451.100" or kiss="ska 451.200" or kiss="ska 318" or kiss="ska 788.100"</v>
      </c>
      <c r="AG377" s="27" t="str">
        <f t="shared" si="379"/>
        <v>kiss="ska 190*" or kiss="ska 451.100" or kiss="ska 451.200" or kiss="ska 318" or kiss="ska 788.100"</v>
      </c>
      <c r="AH377" s="27" t="str">
        <f t="shared" si="379"/>
        <v>#N/A</v>
      </c>
      <c r="AI377" s="27" t="str">
        <f t="shared" si="379"/>
        <v>#N/A</v>
      </c>
      <c r="AJ377" s="27" t="str">
        <f t="shared" si="379"/>
        <v>#N/A</v>
      </c>
      <c r="AK377" s="27" t="str">
        <f t="shared" si="379"/>
        <v>#N/A</v>
      </c>
      <c r="AL377" s="27" t="s">
        <v>6018</v>
      </c>
    </row>
    <row r="378" ht="12.0" customHeight="1">
      <c r="A378" s="20" t="s">
        <v>2035</v>
      </c>
      <c r="B378" s="19" t="str">
        <f>VLOOKUP(A378,SUB!A:B,2,FALSE)</f>
        <v>338.6</v>
      </c>
      <c r="C378" s="19" t="str">
        <f t="shared" si="3"/>
        <v>338.6</v>
      </c>
      <c r="D378" s="19" t="str">
        <f t="shared" si="9"/>
        <v>338.X</v>
      </c>
      <c r="E378" s="19" t="str">
        <f t="shared" si="5"/>
        <v>338.X</v>
      </c>
      <c r="F378" s="19" t="str">
        <f t="shared" si="6"/>
        <v>TRUE</v>
      </c>
      <c r="G378" s="19" t="str">
        <f t="shared" si="7"/>
        <v>0</v>
      </c>
      <c r="H378" s="20" t="s">
        <v>2035</v>
      </c>
      <c r="I378" s="20" t="s">
        <v>6021</v>
      </c>
      <c r="K378" s="20" t="s">
        <v>206</v>
      </c>
      <c r="L378" s="20" t="s">
        <v>206</v>
      </c>
      <c r="M378" s="20" t="s">
        <v>206</v>
      </c>
      <c r="N378" s="20" t="s">
        <v>206</v>
      </c>
      <c r="O378" s="20" t="s">
        <v>206</v>
      </c>
      <c r="P378" s="20" t="s">
        <v>206</v>
      </c>
      <c r="Q378" s="20" t="s">
        <v>206</v>
      </c>
      <c r="R378" s="20" t="s">
        <v>206</v>
      </c>
      <c r="S378" s="20" t="s">
        <v>206</v>
      </c>
      <c r="X378" s="27" t="str">
        <f t="shared" ref="X378:AK378" si="380">"kiss=""" &amp; JOIN(""" or kiss=""", FILTER($I:$I,$A:$A=$A378,J:J="1")) &amp; """"</f>
        <v>#N/A</v>
      </c>
      <c r="Y378" s="27" t="str">
        <f t="shared" si="380"/>
        <v>kiss="ska 190*" or kiss="ska 451.100" or kiss="ska 451.200" or kiss="ska 318"</v>
      </c>
      <c r="Z378" s="27" t="str">
        <f t="shared" si="380"/>
        <v>kiss="ska 190*" or kiss="ska 451.100" or kiss="ska 451.200" or kiss="ska 318" or kiss="ska 788.100"</v>
      </c>
      <c r="AA378" s="27" t="str">
        <f t="shared" si="380"/>
        <v>kiss="ska 190*" or kiss="ska 451.100" or kiss="ska 451.200" or kiss="ska 318" or kiss="ska 788.100"</v>
      </c>
      <c r="AB378" s="27" t="str">
        <f t="shared" si="380"/>
        <v>kiss="ska 190*" or kiss="ska 451.100" or kiss="ska 451.200" or kiss="ska 318" or kiss="ska 788.100"</v>
      </c>
      <c r="AC378" s="27" t="str">
        <f t="shared" si="380"/>
        <v>kiss="ska 190*" or kiss="ska 318" or kiss="ska 788.100"</v>
      </c>
      <c r="AD378" s="27" t="str">
        <f t="shared" si="380"/>
        <v>kiss="ska 190*" or kiss="ska 451.100" or kiss="ska 451.200" or kiss="ska 318" or kiss="ska 788.100"</v>
      </c>
      <c r="AE378" s="27" t="str">
        <f t="shared" si="380"/>
        <v>kiss="ska 190*" or kiss="ska 451.100" or kiss="ska 451.200" or kiss="ska 318" or kiss="ska 788.100"</v>
      </c>
      <c r="AF378" s="27" t="str">
        <f t="shared" si="380"/>
        <v>kiss="ska 190*" or kiss="ska 451.100" or kiss="ska 451.200" or kiss="ska 318" or kiss="ska 788.100"</v>
      </c>
      <c r="AG378" s="27" t="str">
        <f t="shared" si="380"/>
        <v>kiss="ska 190*" or kiss="ska 451.100" or kiss="ska 451.200" or kiss="ska 318" or kiss="ska 788.100"</v>
      </c>
      <c r="AH378" s="27" t="str">
        <f t="shared" si="380"/>
        <v>#N/A</v>
      </c>
      <c r="AI378" s="27" t="str">
        <f t="shared" si="380"/>
        <v>#N/A</v>
      </c>
      <c r="AJ378" s="27" t="str">
        <f t="shared" si="380"/>
        <v>#N/A</v>
      </c>
      <c r="AK378" s="27" t="str">
        <f t="shared" si="380"/>
        <v>#N/A</v>
      </c>
      <c r="AL378" s="27" t="s">
        <v>6018</v>
      </c>
    </row>
    <row r="379" ht="12.0" customHeight="1">
      <c r="A379" s="20" t="s">
        <v>2035</v>
      </c>
      <c r="B379" s="19" t="str">
        <f>VLOOKUP(A379,SUB!A:B,2,FALSE)</f>
        <v>338.6</v>
      </c>
      <c r="C379" s="19" t="str">
        <f t="shared" si="3"/>
        <v>338.6</v>
      </c>
      <c r="D379" s="19" t="str">
        <f t="shared" si="9"/>
        <v>338.X</v>
      </c>
      <c r="E379" s="19" t="str">
        <f t="shared" si="5"/>
        <v>338.X</v>
      </c>
      <c r="F379" s="19" t="str">
        <f t="shared" si="6"/>
        <v>TRUE</v>
      </c>
      <c r="G379" s="19" t="str">
        <f t="shared" si="7"/>
        <v>0</v>
      </c>
      <c r="H379" s="20" t="s">
        <v>2035</v>
      </c>
      <c r="I379" s="20" t="s">
        <v>6022</v>
      </c>
      <c r="L379" s="20" t="s">
        <v>206</v>
      </c>
      <c r="M379" s="20" t="s">
        <v>206</v>
      </c>
      <c r="N379" s="20" t="s">
        <v>206</v>
      </c>
      <c r="O379" s="20" t="s">
        <v>206</v>
      </c>
      <c r="P379" s="20" t="s">
        <v>206</v>
      </c>
      <c r="Q379" s="20" t="s">
        <v>206</v>
      </c>
      <c r="R379" s="20" t="s">
        <v>206</v>
      </c>
      <c r="S379" s="20" t="s">
        <v>206</v>
      </c>
      <c r="X379" s="27" t="str">
        <f t="shared" ref="X379:AK379" si="381">"kiss=""" &amp; JOIN(""" or kiss=""", FILTER($I:$I,$A:$A=$A379,J:J="1")) &amp; """"</f>
        <v>#N/A</v>
      </c>
      <c r="Y379" s="27" t="str">
        <f t="shared" si="381"/>
        <v>kiss="ska 190*" or kiss="ska 451.100" or kiss="ska 451.200" or kiss="ska 318"</v>
      </c>
      <c r="Z379" s="27" t="str">
        <f t="shared" si="381"/>
        <v>kiss="ska 190*" or kiss="ska 451.100" or kiss="ska 451.200" or kiss="ska 318" or kiss="ska 788.100"</v>
      </c>
      <c r="AA379" s="27" t="str">
        <f t="shared" si="381"/>
        <v>kiss="ska 190*" or kiss="ska 451.100" or kiss="ska 451.200" or kiss="ska 318" or kiss="ska 788.100"</v>
      </c>
      <c r="AB379" s="27" t="str">
        <f t="shared" si="381"/>
        <v>kiss="ska 190*" or kiss="ska 451.100" or kiss="ska 451.200" or kiss="ska 318" or kiss="ska 788.100"</v>
      </c>
      <c r="AC379" s="27" t="str">
        <f t="shared" si="381"/>
        <v>kiss="ska 190*" or kiss="ska 318" or kiss="ska 788.100"</v>
      </c>
      <c r="AD379" s="27" t="str">
        <f t="shared" si="381"/>
        <v>kiss="ska 190*" or kiss="ska 451.100" or kiss="ska 451.200" or kiss="ska 318" or kiss="ska 788.100"</v>
      </c>
      <c r="AE379" s="27" t="str">
        <f t="shared" si="381"/>
        <v>kiss="ska 190*" or kiss="ska 451.100" or kiss="ska 451.200" or kiss="ska 318" or kiss="ska 788.100"</v>
      </c>
      <c r="AF379" s="27" t="str">
        <f t="shared" si="381"/>
        <v>kiss="ska 190*" or kiss="ska 451.100" or kiss="ska 451.200" or kiss="ska 318" or kiss="ska 788.100"</v>
      </c>
      <c r="AG379" s="27" t="str">
        <f t="shared" si="381"/>
        <v>kiss="ska 190*" or kiss="ska 451.100" or kiss="ska 451.200" or kiss="ska 318" or kiss="ska 788.100"</v>
      </c>
      <c r="AH379" s="27" t="str">
        <f t="shared" si="381"/>
        <v>#N/A</v>
      </c>
      <c r="AI379" s="27" t="str">
        <f t="shared" si="381"/>
        <v>#N/A</v>
      </c>
      <c r="AJ379" s="27" t="str">
        <f t="shared" si="381"/>
        <v>#N/A</v>
      </c>
      <c r="AK379" s="27" t="str">
        <f t="shared" si="381"/>
        <v>#N/A</v>
      </c>
      <c r="AL379" s="27" t="s">
        <v>6018</v>
      </c>
    </row>
    <row r="380" ht="12.0" customHeight="1">
      <c r="A380" s="20" t="s">
        <v>2043</v>
      </c>
      <c r="B380" s="19" t="str">
        <f>VLOOKUP(A380,SUB!A:B,2,FALSE)</f>
        <v>338.9</v>
      </c>
      <c r="C380" s="19" t="str">
        <f t="shared" si="3"/>
        <v>338.9</v>
      </c>
      <c r="D380" s="19" t="str">
        <f t="shared" si="9"/>
        <v>338.X</v>
      </c>
      <c r="E380" s="19" t="str">
        <f t="shared" si="5"/>
        <v>338.X</v>
      </c>
      <c r="F380" s="19" t="str">
        <f t="shared" si="6"/>
        <v>TRUE</v>
      </c>
      <c r="G380" s="19" t="str">
        <f t="shared" si="7"/>
        <v>0</v>
      </c>
      <c r="H380" s="20" t="s">
        <v>2043</v>
      </c>
      <c r="I380" s="20" t="s">
        <v>6023</v>
      </c>
      <c r="L380" s="20" t="s">
        <v>206</v>
      </c>
      <c r="M380" s="20" t="s">
        <v>206</v>
      </c>
      <c r="N380" s="20" t="s">
        <v>206</v>
      </c>
      <c r="O380" s="20" t="s">
        <v>206</v>
      </c>
      <c r="P380" s="20" t="s">
        <v>206</v>
      </c>
      <c r="Q380" s="20" t="s">
        <v>206</v>
      </c>
      <c r="R380" s="20" t="s">
        <v>206</v>
      </c>
      <c r="S380" s="20" t="s">
        <v>206</v>
      </c>
      <c r="X380" s="27" t="str">
        <f t="shared" ref="X380:AK380" si="382">"kiss=""" &amp; JOIN(""" or kiss=""", FILTER($I:$I,$A:$A=$A380,J:J="1")) &amp; """"</f>
        <v>#N/A</v>
      </c>
      <c r="Y380" s="27" t="str">
        <f t="shared" si="382"/>
        <v>#N/A</v>
      </c>
      <c r="Z380" s="27" t="str">
        <f t="shared" si="382"/>
        <v>kiss="ska 795*"</v>
      </c>
      <c r="AA380" s="27" t="str">
        <f t="shared" si="382"/>
        <v>kiss="ska 795*"</v>
      </c>
      <c r="AB380" s="27" t="str">
        <f t="shared" si="382"/>
        <v>kiss="ska 795*"</v>
      </c>
      <c r="AC380" s="27" t="str">
        <f t="shared" si="382"/>
        <v>kiss="ska 795*"</v>
      </c>
      <c r="AD380" s="27" t="str">
        <f t="shared" si="382"/>
        <v>kiss="ska 795*"</v>
      </c>
      <c r="AE380" s="27" t="str">
        <f t="shared" si="382"/>
        <v>kiss="ska 795*"</v>
      </c>
      <c r="AF380" s="27" t="str">
        <f t="shared" si="382"/>
        <v>kiss="ska 795*"</v>
      </c>
      <c r="AG380" s="27" t="str">
        <f t="shared" si="382"/>
        <v>kiss="ska 795*"</v>
      </c>
      <c r="AH380" s="27" t="str">
        <f t="shared" si="382"/>
        <v>#N/A</v>
      </c>
      <c r="AI380" s="27" t="str">
        <f t="shared" si="382"/>
        <v>#N/A</v>
      </c>
      <c r="AJ380" s="27" t="str">
        <f t="shared" si="382"/>
        <v>#N/A</v>
      </c>
      <c r="AK380" s="27" t="str">
        <f t="shared" si="382"/>
        <v>#N/A</v>
      </c>
      <c r="AL380" s="27" t="s">
        <v>6024</v>
      </c>
    </row>
    <row r="381" ht="12.0" customHeight="1">
      <c r="A381" s="20" t="s">
        <v>2052</v>
      </c>
      <c r="B381" s="19" t="str">
        <f>VLOOKUP(A381,SUB!A:B,2,FALSE)</f>
        <v>339</v>
      </c>
      <c r="C381" s="19" t="str">
        <f t="shared" si="3"/>
        <v>339</v>
      </c>
      <c r="D381" s="19" t="str">
        <f t="shared" si="9"/>
        <v>33X</v>
      </c>
      <c r="E381" s="19" t="str">
        <f t="shared" si="5"/>
        <v/>
      </c>
      <c r="F381" s="19" t="str">
        <f t="shared" si="6"/>
        <v>TRUE</v>
      </c>
      <c r="G381" s="19" t="str">
        <f t="shared" si="7"/>
        <v>0</v>
      </c>
      <c r="H381" s="20" t="s">
        <v>2052</v>
      </c>
      <c r="I381" s="20" t="s">
        <v>6025</v>
      </c>
      <c r="L381" s="20" t="s">
        <v>206</v>
      </c>
      <c r="M381" s="20" t="s">
        <v>206</v>
      </c>
      <c r="N381" s="20" t="s">
        <v>206</v>
      </c>
      <c r="O381" s="20" t="s">
        <v>206</v>
      </c>
      <c r="P381" s="20" t="s">
        <v>206</v>
      </c>
      <c r="Q381" s="20" t="s">
        <v>206</v>
      </c>
      <c r="R381" s="20" t="s">
        <v>206</v>
      </c>
      <c r="S381" s="20" t="s">
        <v>206</v>
      </c>
      <c r="X381" s="27" t="str">
        <f t="shared" ref="X381:AK381" si="383">"kiss=""" &amp; JOIN(""" or kiss=""", FILTER($I:$I,$A:$A=$A381,J:J="1")) &amp; """"</f>
        <v>#N/A</v>
      </c>
      <c r="Y381" s="27" t="str">
        <f t="shared" si="383"/>
        <v>kiss="agr 840.300" or kiss="ska 597.200" or kiss="ska 597.400"</v>
      </c>
      <c r="Z381" s="27" t="str">
        <f t="shared" si="383"/>
        <v>kiss="ska 788*" or kiss="agr 840.300" or kiss="ska 597.200" or kiss="ska 597.400"</v>
      </c>
      <c r="AA381" s="27" t="str">
        <f t="shared" si="383"/>
        <v>kiss="ska 788*" or kiss="agr 840.300" or kiss="ska 597.200" or kiss="ska 597.400"</v>
      </c>
      <c r="AB381" s="27" t="str">
        <f t="shared" si="383"/>
        <v>kiss="ska 788*" or kiss="agr 840.300" or kiss="ska 597.200" or kiss="ska 597.400"</v>
      </c>
      <c r="AC381" s="27" t="str">
        <f t="shared" si="383"/>
        <v>kiss="ska 788*" or kiss="agr 840.300" or kiss="ska 597.200" or kiss="ska 597.400"</v>
      </c>
      <c r="AD381" s="27" t="str">
        <f t="shared" si="383"/>
        <v>kiss="ska 788*" or kiss="agr 840.300" or kiss="ska 597.200" or kiss="ska 597.400"</v>
      </c>
      <c r="AE381" s="27" t="str">
        <f t="shared" si="383"/>
        <v>kiss="ska 788*" or kiss="agr 840.300" or kiss="ska 597.200" or kiss="ska 597.400"</v>
      </c>
      <c r="AF381" s="27" t="str">
        <f t="shared" si="383"/>
        <v>kiss="ska 788*" or kiss="agr 840.300" or kiss="ska 597.200" or kiss="ska 597.400"</v>
      </c>
      <c r="AG381" s="27" t="str">
        <f t="shared" si="383"/>
        <v>kiss="ska 788*" or kiss="agr 840.300" or kiss="ska 597.200" or kiss="ska 597.400"</v>
      </c>
      <c r="AH381" s="27" t="str">
        <f t="shared" si="383"/>
        <v>#N/A</v>
      </c>
      <c r="AI381" s="27" t="str">
        <f t="shared" si="383"/>
        <v>#N/A</v>
      </c>
      <c r="AJ381" s="27" t="str">
        <f t="shared" si="383"/>
        <v>#N/A</v>
      </c>
      <c r="AK381" s="27" t="str">
        <f t="shared" si="383"/>
        <v>#N/A</v>
      </c>
      <c r="AL381" s="27" t="s">
        <v>6027</v>
      </c>
    </row>
    <row r="382" ht="12.0" customHeight="1">
      <c r="A382" s="20" t="s">
        <v>2052</v>
      </c>
      <c r="B382" s="19" t="str">
        <f>VLOOKUP(A382,SUB!A:B,2,FALSE)</f>
        <v>339</v>
      </c>
      <c r="C382" s="19" t="str">
        <f t="shared" si="3"/>
        <v>339</v>
      </c>
      <c r="D382" s="19" t="str">
        <f t="shared" si="9"/>
        <v>33X</v>
      </c>
      <c r="E382" s="19" t="str">
        <f t="shared" si="5"/>
        <v/>
      </c>
      <c r="F382" s="19" t="str">
        <f t="shared" si="6"/>
        <v>TRUE</v>
      </c>
      <c r="G382" s="19" t="str">
        <f t="shared" si="7"/>
        <v>0</v>
      </c>
      <c r="H382" s="20" t="s">
        <v>2052</v>
      </c>
      <c r="I382" s="20" t="s">
        <v>6028</v>
      </c>
      <c r="K382" s="20" t="s">
        <v>206</v>
      </c>
      <c r="L382" s="20" t="s">
        <v>206</v>
      </c>
      <c r="M382" s="20" t="s">
        <v>206</v>
      </c>
      <c r="N382" s="20" t="s">
        <v>206</v>
      </c>
      <c r="O382" s="20" t="s">
        <v>206</v>
      </c>
      <c r="P382" s="20" t="s">
        <v>206</v>
      </c>
      <c r="Q382" s="20" t="s">
        <v>206</v>
      </c>
      <c r="R382" s="20" t="s">
        <v>206</v>
      </c>
      <c r="S382" s="20" t="s">
        <v>206</v>
      </c>
      <c r="X382" s="27" t="str">
        <f t="shared" ref="X382:AK382" si="384">"kiss=""" &amp; JOIN(""" or kiss=""", FILTER($I:$I,$A:$A=$A382,J:J="1")) &amp; """"</f>
        <v>#N/A</v>
      </c>
      <c r="Y382" s="27" t="str">
        <f t="shared" si="384"/>
        <v>kiss="agr 840.300" or kiss="ska 597.200" or kiss="ska 597.400"</v>
      </c>
      <c r="Z382" s="27" t="str">
        <f t="shared" si="384"/>
        <v>kiss="ska 788*" or kiss="agr 840.300" or kiss="ska 597.200" or kiss="ska 597.400"</v>
      </c>
      <c r="AA382" s="27" t="str">
        <f t="shared" si="384"/>
        <v>kiss="ska 788*" or kiss="agr 840.300" or kiss="ska 597.200" or kiss="ska 597.400"</v>
      </c>
      <c r="AB382" s="27" t="str">
        <f t="shared" si="384"/>
        <v>kiss="ska 788*" or kiss="agr 840.300" or kiss="ska 597.200" or kiss="ska 597.400"</v>
      </c>
      <c r="AC382" s="27" t="str">
        <f t="shared" si="384"/>
        <v>kiss="ska 788*" or kiss="agr 840.300" or kiss="ska 597.200" or kiss="ska 597.400"</v>
      </c>
      <c r="AD382" s="27" t="str">
        <f t="shared" si="384"/>
        <v>kiss="ska 788*" or kiss="agr 840.300" or kiss="ska 597.200" or kiss="ska 597.400"</v>
      </c>
      <c r="AE382" s="27" t="str">
        <f t="shared" si="384"/>
        <v>kiss="ska 788*" or kiss="agr 840.300" or kiss="ska 597.200" or kiss="ska 597.400"</v>
      </c>
      <c r="AF382" s="27" t="str">
        <f t="shared" si="384"/>
        <v>kiss="ska 788*" or kiss="agr 840.300" or kiss="ska 597.200" or kiss="ska 597.400"</v>
      </c>
      <c r="AG382" s="27" t="str">
        <f t="shared" si="384"/>
        <v>kiss="ska 788*" or kiss="agr 840.300" or kiss="ska 597.200" or kiss="ska 597.400"</v>
      </c>
      <c r="AH382" s="27" t="str">
        <f t="shared" si="384"/>
        <v>#N/A</v>
      </c>
      <c r="AI382" s="27" t="str">
        <f t="shared" si="384"/>
        <v>#N/A</v>
      </c>
      <c r="AJ382" s="27" t="str">
        <f t="shared" si="384"/>
        <v>#N/A</v>
      </c>
      <c r="AK382" s="27" t="str">
        <f t="shared" si="384"/>
        <v>#N/A</v>
      </c>
      <c r="AL382" s="27" t="s">
        <v>6027</v>
      </c>
    </row>
    <row r="383" ht="12.0" customHeight="1">
      <c r="A383" s="20" t="s">
        <v>2052</v>
      </c>
      <c r="B383" s="19" t="str">
        <f>VLOOKUP(A383,SUB!A:B,2,FALSE)</f>
        <v>339</v>
      </c>
      <c r="C383" s="19" t="str">
        <f t="shared" si="3"/>
        <v>339</v>
      </c>
      <c r="D383" s="19" t="str">
        <f t="shared" si="9"/>
        <v>33X</v>
      </c>
      <c r="E383" s="19" t="str">
        <f t="shared" si="5"/>
        <v/>
      </c>
      <c r="F383" s="19" t="str">
        <f t="shared" si="6"/>
        <v>TRUE</v>
      </c>
      <c r="G383" s="19" t="str">
        <f t="shared" si="7"/>
        <v>0</v>
      </c>
      <c r="H383" s="20" t="s">
        <v>2052</v>
      </c>
      <c r="I383" s="20" t="s">
        <v>6029</v>
      </c>
      <c r="K383" s="20" t="s">
        <v>206</v>
      </c>
      <c r="L383" s="20" t="s">
        <v>206</v>
      </c>
      <c r="M383" s="20" t="s">
        <v>206</v>
      </c>
      <c r="N383" s="20" t="s">
        <v>206</v>
      </c>
      <c r="O383" s="20" t="s">
        <v>206</v>
      </c>
      <c r="P383" s="20" t="s">
        <v>206</v>
      </c>
      <c r="Q383" s="20" t="s">
        <v>206</v>
      </c>
      <c r="R383" s="20" t="s">
        <v>206</v>
      </c>
      <c r="S383" s="20" t="s">
        <v>206</v>
      </c>
      <c r="X383" s="27" t="str">
        <f t="shared" ref="X383:AK383" si="385">"kiss=""" &amp; JOIN(""" or kiss=""", FILTER($I:$I,$A:$A=$A383,J:J="1")) &amp; """"</f>
        <v>#N/A</v>
      </c>
      <c r="Y383" s="27" t="str">
        <f t="shared" si="385"/>
        <v>kiss="agr 840.300" or kiss="ska 597.200" or kiss="ska 597.400"</v>
      </c>
      <c r="Z383" s="27" t="str">
        <f t="shared" si="385"/>
        <v>kiss="ska 788*" or kiss="agr 840.300" or kiss="ska 597.200" or kiss="ska 597.400"</v>
      </c>
      <c r="AA383" s="27" t="str">
        <f t="shared" si="385"/>
        <v>kiss="ska 788*" or kiss="agr 840.300" or kiss="ska 597.200" or kiss="ska 597.400"</v>
      </c>
      <c r="AB383" s="27" t="str">
        <f t="shared" si="385"/>
        <v>kiss="ska 788*" or kiss="agr 840.300" or kiss="ska 597.200" or kiss="ska 597.400"</v>
      </c>
      <c r="AC383" s="27" t="str">
        <f t="shared" si="385"/>
        <v>kiss="ska 788*" or kiss="agr 840.300" or kiss="ska 597.200" or kiss="ska 597.400"</v>
      </c>
      <c r="AD383" s="27" t="str">
        <f t="shared" si="385"/>
        <v>kiss="ska 788*" or kiss="agr 840.300" or kiss="ska 597.200" or kiss="ska 597.400"</v>
      </c>
      <c r="AE383" s="27" t="str">
        <f t="shared" si="385"/>
        <v>kiss="ska 788*" or kiss="agr 840.300" or kiss="ska 597.200" or kiss="ska 597.400"</v>
      </c>
      <c r="AF383" s="27" t="str">
        <f t="shared" si="385"/>
        <v>kiss="ska 788*" or kiss="agr 840.300" or kiss="ska 597.200" or kiss="ska 597.400"</v>
      </c>
      <c r="AG383" s="27" t="str">
        <f t="shared" si="385"/>
        <v>kiss="ska 788*" or kiss="agr 840.300" or kiss="ska 597.200" or kiss="ska 597.400"</v>
      </c>
      <c r="AH383" s="27" t="str">
        <f t="shared" si="385"/>
        <v>#N/A</v>
      </c>
      <c r="AI383" s="27" t="str">
        <f t="shared" si="385"/>
        <v>#N/A</v>
      </c>
      <c r="AJ383" s="27" t="str">
        <f t="shared" si="385"/>
        <v>#N/A</v>
      </c>
      <c r="AK383" s="27" t="str">
        <f t="shared" si="385"/>
        <v>#N/A</v>
      </c>
      <c r="AL383" s="27" t="s">
        <v>6027</v>
      </c>
    </row>
    <row r="384" ht="12.0" customHeight="1">
      <c r="A384" s="20" t="s">
        <v>2052</v>
      </c>
      <c r="B384" s="19" t="str">
        <f>VLOOKUP(A384,SUB!A:B,2,FALSE)</f>
        <v>339</v>
      </c>
      <c r="C384" s="19" t="str">
        <f t="shared" si="3"/>
        <v>339</v>
      </c>
      <c r="D384" s="19" t="str">
        <f t="shared" si="9"/>
        <v>33X</v>
      </c>
      <c r="E384" s="19" t="str">
        <f t="shared" si="5"/>
        <v/>
      </c>
      <c r="F384" s="19" t="str">
        <f t="shared" si="6"/>
        <v>TRUE</v>
      </c>
      <c r="G384" s="19" t="str">
        <f t="shared" si="7"/>
        <v>0</v>
      </c>
      <c r="H384" s="20" t="s">
        <v>2052</v>
      </c>
      <c r="I384" s="20" t="s">
        <v>6030</v>
      </c>
      <c r="K384" s="20" t="s">
        <v>206</v>
      </c>
      <c r="L384" s="20" t="s">
        <v>206</v>
      </c>
      <c r="M384" s="20" t="s">
        <v>206</v>
      </c>
      <c r="N384" s="20" t="s">
        <v>206</v>
      </c>
      <c r="O384" s="20" t="s">
        <v>206</v>
      </c>
      <c r="P384" s="20" t="s">
        <v>206</v>
      </c>
      <c r="Q384" s="20" t="s">
        <v>206</v>
      </c>
      <c r="R384" s="20" t="s">
        <v>206</v>
      </c>
      <c r="S384" s="20" t="s">
        <v>206</v>
      </c>
      <c r="X384" s="27" t="str">
        <f t="shared" ref="X384:AK384" si="386">"kiss=""" &amp; JOIN(""" or kiss=""", FILTER($I:$I,$A:$A=$A384,J:J="1")) &amp; """"</f>
        <v>#N/A</v>
      </c>
      <c r="Y384" s="27" t="str">
        <f t="shared" si="386"/>
        <v>kiss="agr 840.300" or kiss="ska 597.200" or kiss="ska 597.400"</v>
      </c>
      <c r="Z384" s="27" t="str">
        <f t="shared" si="386"/>
        <v>kiss="ska 788*" or kiss="agr 840.300" or kiss="ska 597.200" or kiss="ska 597.400"</v>
      </c>
      <c r="AA384" s="27" t="str">
        <f t="shared" si="386"/>
        <v>kiss="ska 788*" or kiss="agr 840.300" or kiss="ska 597.200" or kiss="ska 597.400"</v>
      </c>
      <c r="AB384" s="27" t="str">
        <f t="shared" si="386"/>
        <v>kiss="ska 788*" or kiss="agr 840.300" or kiss="ska 597.200" or kiss="ska 597.400"</v>
      </c>
      <c r="AC384" s="27" t="str">
        <f t="shared" si="386"/>
        <v>kiss="ska 788*" or kiss="agr 840.300" or kiss="ska 597.200" or kiss="ska 597.400"</v>
      </c>
      <c r="AD384" s="27" t="str">
        <f t="shared" si="386"/>
        <v>kiss="ska 788*" or kiss="agr 840.300" or kiss="ska 597.200" or kiss="ska 597.400"</v>
      </c>
      <c r="AE384" s="27" t="str">
        <f t="shared" si="386"/>
        <v>kiss="ska 788*" or kiss="agr 840.300" or kiss="ska 597.200" or kiss="ska 597.400"</v>
      </c>
      <c r="AF384" s="27" t="str">
        <f t="shared" si="386"/>
        <v>kiss="ska 788*" or kiss="agr 840.300" or kiss="ska 597.200" or kiss="ska 597.400"</v>
      </c>
      <c r="AG384" s="27" t="str">
        <f t="shared" si="386"/>
        <v>kiss="ska 788*" or kiss="agr 840.300" or kiss="ska 597.200" or kiss="ska 597.400"</v>
      </c>
      <c r="AH384" s="27" t="str">
        <f t="shared" si="386"/>
        <v>#N/A</v>
      </c>
      <c r="AI384" s="27" t="str">
        <f t="shared" si="386"/>
        <v>#N/A</v>
      </c>
      <c r="AJ384" s="27" t="str">
        <f t="shared" si="386"/>
        <v>#N/A</v>
      </c>
      <c r="AK384" s="27" t="str">
        <f t="shared" si="386"/>
        <v>#N/A</v>
      </c>
      <c r="AL384" s="27" t="s">
        <v>6027</v>
      </c>
    </row>
    <row r="385" ht="12.0" customHeight="1">
      <c r="A385" s="20" t="s">
        <v>2073</v>
      </c>
      <c r="B385" s="19" t="str">
        <f>VLOOKUP(A385,SUB!A:B,2,FALSE)</f>
        <v>340</v>
      </c>
      <c r="C385" s="19" t="str">
        <f t="shared" si="3"/>
        <v>340</v>
      </c>
      <c r="D385" s="19" t="str">
        <f t="shared" si="9"/>
        <v>34X</v>
      </c>
      <c r="E385" s="19" t="str">
        <f t="shared" si="5"/>
        <v/>
      </c>
      <c r="F385" s="19" t="str">
        <f t="shared" si="6"/>
        <v>TRUE</v>
      </c>
      <c r="G385" s="19" t="str">
        <f t="shared" si="7"/>
        <v>0</v>
      </c>
      <c r="H385" s="20" t="s">
        <v>2073</v>
      </c>
      <c r="I385" s="20" t="s">
        <v>6031</v>
      </c>
      <c r="K385" s="20" t="s">
        <v>206</v>
      </c>
      <c r="L385" s="20" t="s">
        <v>206</v>
      </c>
      <c r="M385" s="20" t="s">
        <v>206</v>
      </c>
      <c r="N385" s="20" t="s">
        <v>206</v>
      </c>
      <c r="O385" s="20" t="s">
        <v>206</v>
      </c>
      <c r="P385" s="20" t="s">
        <v>206</v>
      </c>
      <c r="Q385" s="20" t="s">
        <v>206</v>
      </c>
      <c r="R385" s="20" t="s">
        <v>206</v>
      </c>
      <c r="S385" s="20" t="s">
        <v>206</v>
      </c>
      <c r="X385" s="27" t="str">
        <f t="shared" ref="X385:AK385" si="387">"kiss=""" &amp; JOIN(""" or kiss=""", FILTER($I:$I,$A:$A=$A385,J:J="1")) &amp; """"</f>
        <v>#N/A</v>
      </c>
      <c r="Y385" s="27" t="str">
        <f t="shared" si="387"/>
        <v>kiss="jus 941.000" or kiss="jus 941.085"</v>
      </c>
      <c r="Z385" s="27" t="str">
        <f t="shared" si="387"/>
        <v>kiss="jus 941.000" or kiss="jus 941.085"</v>
      </c>
      <c r="AA385" s="27" t="str">
        <f t="shared" si="387"/>
        <v>kiss="jus 941.000" or kiss="jus 941.085" or kiss="jus 942.000"</v>
      </c>
      <c r="AB385" s="27" t="str">
        <f t="shared" si="387"/>
        <v>kiss="jus 941.000" or kiss="jus 941.085" or kiss="jus 948.5"</v>
      </c>
      <c r="AC385" s="27" t="str">
        <f t="shared" si="387"/>
        <v>kiss="jus 941.000" or kiss="jus 941.085" or kiss="jus 953.110" or kiss="jus 953.130" or kiss="jus 953.150" or kiss="jus 953.200"</v>
      </c>
      <c r="AD385" s="27" t="str">
        <f t="shared" si="387"/>
        <v>kiss="jus 941.000" or kiss="jus 941.085" or kiss="jus 948.1"</v>
      </c>
      <c r="AE385" s="27" t="str">
        <f t="shared" si="387"/>
        <v>kiss="jus 941.000" or kiss="jus 941.085"</v>
      </c>
      <c r="AF385" s="27" t="str">
        <f t="shared" si="387"/>
        <v>kiss="jus 941.000" or kiss="jus 941.085" or kiss="jus 955.100" or kiss="jus 955.150" or kiss="jus 955.180" or kiss="jus 955.200" or kiss="jus 955.250"</v>
      </c>
      <c r="AG385" s="27" t="str">
        <f t="shared" si="387"/>
        <v>kiss="jus 941.000" or kiss="jus 941.085"</v>
      </c>
      <c r="AH385" s="27" t="str">
        <f t="shared" si="387"/>
        <v>kiss="jus 988*"</v>
      </c>
      <c r="AI385" s="27" t="str">
        <f t="shared" si="387"/>
        <v>kiss="jus 988*"</v>
      </c>
      <c r="AJ385" s="27" t="str">
        <f t="shared" si="387"/>
        <v>kiss="jus 988*"</v>
      </c>
      <c r="AK385" s="27" t="str">
        <f t="shared" si="387"/>
        <v>kiss="jus 988*"</v>
      </c>
      <c r="AL385" s="27" t="s">
        <v>6032</v>
      </c>
    </row>
    <row r="386" ht="12.0" customHeight="1">
      <c r="A386" s="20" t="s">
        <v>2073</v>
      </c>
      <c r="B386" s="19" t="str">
        <f>VLOOKUP(A386,SUB!A:B,2,FALSE)</f>
        <v>340</v>
      </c>
      <c r="C386" s="19" t="str">
        <f t="shared" si="3"/>
        <v>340</v>
      </c>
      <c r="D386" s="19" t="str">
        <f t="shared" si="9"/>
        <v>34X</v>
      </c>
      <c r="E386" s="19" t="str">
        <f t="shared" si="5"/>
        <v/>
      </c>
      <c r="F386" s="19" t="str">
        <f t="shared" si="6"/>
        <v>TRUE</v>
      </c>
      <c r="G386" s="19" t="str">
        <f t="shared" si="7"/>
        <v>0</v>
      </c>
      <c r="H386" s="20" t="s">
        <v>2073</v>
      </c>
      <c r="I386" s="20" t="s">
        <v>6033</v>
      </c>
      <c r="K386" s="20" t="s">
        <v>206</v>
      </c>
      <c r="L386" s="20" t="s">
        <v>206</v>
      </c>
      <c r="M386" s="20" t="s">
        <v>206</v>
      </c>
      <c r="N386" s="20" t="s">
        <v>206</v>
      </c>
      <c r="O386" s="20" t="s">
        <v>206</v>
      </c>
      <c r="P386" s="20" t="s">
        <v>206</v>
      </c>
      <c r="Q386" s="20" t="s">
        <v>206</v>
      </c>
      <c r="R386" s="20" t="s">
        <v>206</v>
      </c>
      <c r="S386" s="20" t="s">
        <v>206</v>
      </c>
      <c r="X386" s="27" t="str">
        <f t="shared" ref="X386:AK386" si="388">"kiss=""" &amp; JOIN(""" or kiss=""", FILTER($I:$I,$A:$A=$A386,J:J="1")) &amp; """"</f>
        <v>#N/A</v>
      </c>
      <c r="Y386" s="27" t="str">
        <f t="shared" si="388"/>
        <v>kiss="jus 941.000" or kiss="jus 941.085"</v>
      </c>
      <c r="Z386" s="27" t="str">
        <f t="shared" si="388"/>
        <v>kiss="jus 941.000" or kiss="jus 941.085"</v>
      </c>
      <c r="AA386" s="27" t="str">
        <f t="shared" si="388"/>
        <v>kiss="jus 941.000" or kiss="jus 941.085" or kiss="jus 942.000"</v>
      </c>
      <c r="AB386" s="27" t="str">
        <f t="shared" si="388"/>
        <v>kiss="jus 941.000" or kiss="jus 941.085" or kiss="jus 948.5"</v>
      </c>
      <c r="AC386" s="27" t="str">
        <f t="shared" si="388"/>
        <v>kiss="jus 941.000" or kiss="jus 941.085" or kiss="jus 953.110" or kiss="jus 953.130" or kiss="jus 953.150" or kiss="jus 953.200"</v>
      </c>
      <c r="AD386" s="27" t="str">
        <f t="shared" si="388"/>
        <v>kiss="jus 941.000" or kiss="jus 941.085" or kiss="jus 948.1"</v>
      </c>
      <c r="AE386" s="27" t="str">
        <f t="shared" si="388"/>
        <v>kiss="jus 941.000" or kiss="jus 941.085"</v>
      </c>
      <c r="AF386" s="27" t="str">
        <f t="shared" si="388"/>
        <v>kiss="jus 941.000" or kiss="jus 941.085" or kiss="jus 955.100" or kiss="jus 955.150" or kiss="jus 955.180" or kiss="jus 955.200" or kiss="jus 955.250"</v>
      </c>
      <c r="AG386" s="27" t="str">
        <f t="shared" si="388"/>
        <v>kiss="jus 941.000" or kiss="jus 941.085"</v>
      </c>
      <c r="AH386" s="27" t="str">
        <f t="shared" si="388"/>
        <v>kiss="jus 988*"</v>
      </c>
      <c r="AI386" s="27" t="str">
        <f t="shared" si="388"/>
        <v>kiss="jus 988*"</v>
      </c>
      <c r="AJ386" s="27" t="str">
        <f t="shared" si="388"/>
        <v>kiss="jus 988*"</v>
      </c>
      <c r="AK386" s="27" t="str">
        <f t="shared" si="388"/>
        <v>kiss="jus 988*"</v>
      </c>
      <c r="AL386" s="27" t="s">
        <v>6032</v>
      </c>
    </row>
    <row r="387" ht="12.0" customHeight="1">
      <c r="A387" s="20" t="s">
        <v>2073</v>
      </c>
      <c r="B387" s="19" t="str">
        <f>VLOOKUP(A387,SUB!A:B,2,FALSE)</f>
        <v>340</v>
      </c>
      <c r="C387" s="19" t="str">
        <f t="shared" si="3"/>
        <v>340</v>
      </c>
      <c r="D387" s="19" t="str">
        <f t="shared" si="9"/>
        <v>34X</v>
      </c>
      <c r="E387" s="19" t="str">
        <f t="shared" si="5"/>
        <v/>
      </c>
      <c r="F387" s="19" t="str">
        <f t="shared" si="6"/>
        <v>TRUE</v>
      </c>
      <c r="G387" s="19" t="str">
        <f t="shared" si="7"/>
        <v>0</v>
      </c>
      <c r="H387" s="20" t="s">
        <v>2073</v>
      </c>
      <c r="I387" s="20" t="s">
        <v>1058</v>
      </c>
      <c r="M387" s="20" t="s">
        <v>206</v>
      </c>
      <c r="X387" s="27" t="str">
        <f t="shared" ref="X387:AK387" si="389">"kiss=""" &amp; JOIN(""" or kiss=""", FILTER($I:$I,$A:$A=$A387,J:J="1")) &amp; """"</f>
        <v>#N/A</v>
      </c>
      <c r="Y387" s="27" t="str">
        <f t="shared" si="389"/>
        <v>kiss="jus 941.000" or kiss="jus 941.085"</v>
      </c>
      <c r="Z387" s="27" t="str">
        <f t="shared" si="389"/>
        <v>kiss="jus 941.000" or kiss="jus 941.085"</v>
      </c>
      <c r="AA387" s="27" t="str">
        <f t="shared" si="389"/>
        <v>kiss="jus 941.000" or kiss="jus 941.085" or kiss="jus 942.000"</v>
      </c>
      <c r="AB387" s="27" t="str">
        <f t="shared" si="389"/>
        <v>kiss="jus 941.000" or kiss="jus 941.085" or kiss="jus 948.5"</v>
      </c>
      <c r="AC387" s="27" t="str">
        <f t="shared" si="389"/>
        <v>kiss="jus 941.000" or kiss="jus 941.085" or kiss="jus 953.110" or kiss="jus 953.130" or kiss="jus 953.150" or kiss="jus 953.200"</v>
      </c>
      <c r="AD387" s="27" t="str">
        <f t="shared" si="389"/>
        <v>kiss="jus 941.000" or kiss="jus 941.085" or kiss="jus 948.1"</v>
      </c>
      <c r="AE387" s="27" t="str">
        <f t="shared" si="389"/>
        <v>kiss="jus 941.000" or kiss="jus 941.085"</v>
      </c>
      <c r="AF387" s="27" t="str">
        <f t="shared" si="389"/>
        <v>kiss="jus 941.000" or kiss="jus 941.085" or kiss="jus 955.100" or kiss="jus 955.150" or kiss="jus 955.180" or kiss="jus 955.200" or kiss="jus 955.250"</v>
      </c>
      <c r="AG387" s="27" t="str">
        <f t="shared" si="389"/>
        <v>kiss="jus 941.000" or kiss="jus 941.085"</v>
      </c>
      <c r="AH387" s="27" t="str">
        <f t="shared" si="389"/>
        <v>kiss="jus 988*"</v>
      </c>
      <c r="AI387" s="27" t="str">
        <f t="shared" si="389"/>
        <v>kiss="jus 988*"</v>
      </c>
      <c r="AJ387" s="27" t="str">
        <f t="shared" si="389"/>
        <v>kiss="jus 988*"</v>
      </c>
      <c r="AK387" s="27" t="str">
        <f t="shared" si="389"/>
        <v>kiss="jus 988*"</v>
      </c>
      <c r="AL387" s="27" t="s">
        <v>6032</v>
      </c>
    </row>
    <row r="388" ht="12.0" customHeight="1">
      <c r="A388" s="20" t="s">
        <v>2073</v>
      </c>
      <c r="B388" s="19" t="str">
        <f>VLOOKUP(A388,SUB!A:B,2,FALSE)</f>
        <v>340</v>
      </c>
      <c r="C388" s="19" t="str">
        <f t="shared" si="3"/>
        <v>340</v>
      </c>
      <c r="D388" s="19" t="str">
        <f t="shared" si="9"/>
        <v>34X</v>
      </c>
      <c r="E388" s="19" t="str">
        <f t="shared" si="5"/>
        <v/>
      </c>
      <c r="F388" s="19" t="str">
        <f t="shared" si="6"/>
        <v>TRUE</v>
      </c>
      <c r="G388" s="19" t="str">
        <f t="shared" si="7"/>
        <v>0</v>
      </c>
      <c r="H388" s="20" t="s">
        <v>2073</v>
      </c>
      <c r="I388" s="20" t="s">
        <v>6035</v>
      </c>
      <c r="P388" s="20" t="s">
        <v>206</v>
      </c>
      <c r="X388" s="27" t="str">
        <f t="shared" ref="X388:AK388" si="390">"kiss=""" &amp; JOIN(""" or kiss=""", FILTER($I:$I,$A:$A=$A388,J:J="1")) &amp; """"</f>
        <v>#N/A</v>
      </c>
      <c r="Y388" s="27" t="str">
        <f t="shared" si="390"/>
        <v>kiss="jus 941.000" or kiss="jus 941.085"</v>
      </c>
      <c r="Z388" s="27" t="str">
        <f t="shared" si="390"/>
        <v>kiss="jus 941.000" or kiss="jus 941.085"</v>
      </c>
      <c r="AA388" s="27" t="str">
        <f t="shared" si="390"/>
        <v>kiss="jus 941.000" or kiss="jus 941.085" or kiss="jus 942.000"</v>
      </c>
      <c r="AB388" s="27" t="str">
        <f t="shared" si="390"/>
        <v>kiss="jus 941.000" or kiss="jus 941.085" or kiss="jus 948.5"</v>
      </c>
      <c r="AC388" s="27" t="str">
        <f t="shared" si="390"/>
        <v>kiss="jus 941.000" or kiss="jus 941.085" or kiss="jus 953.110" or kiss="jus 953.130" or kiss="jus 953.150" or kiss="jus 953.200"</v>
      </c>
      <c r="AD388" s="27" t="str">
        <f t="shared" si="390"/>
        <v>kiss="jus 941.000" or kiss="jus 941.085" or kiss="jus 948.1"</v>
      </c>
      <c r="AE388" s="27" t="str">
        <f t="shared" si="390"/>
        <v>kiss="jus 941.000" or kiss="jus 941.085"</v>
      </c>
      <c r="AF388" s="27" t="str">
        <f t="shared" si="390"/>
        <v>kiss="jus 941.000" or kiss="jus 941.085" or kiss="jus 955.100" or kiss="jus 955.150" or kiss="jus 955.180" or kiss="jus 955.200" or kiss="jus 955.250"</v>
      </c>
      <c r="AG388" s="27" t="str">
        <f t="shared" si="390"/>
        <v>kiss="jus 941.000" or kiss="jus 941.085"</v>
      </c>
      <c r="AH388" s="27" t="str">
        <f t="shared" si="390"/>
        <v>kiss="jus 988*"</v>
      </c>
      <c r="AI388" s="27" t="str">
        <f t="shared" si="390"/>
        <v>kiss="jus 988*"</v>
      </c>
      <c r="AJ388" s="27" t="str">
        <f t="shared" si="390"/>
        <v>kiss="jus 988*"</v>
      </c>
      <c r="AK388" s="27" t="str">
        <f t="shared" si="390"/>
        <v>kiss="jus 988*"</v>
      </c>
      <c r="AL388" s="27" t="s">
        <v>6032</v>
      </c>
    </row>
    <row r="389" ht="12.0" customHeight="1">
      <c r="A389" s="20" t="s">
        <v>2073</v>
      </c>
      <c r="B389" s="19" t="str">
        <f>VLOOKUP(A389,SUB!A:B,2,FALSE)</f>
        <v>340</v>
      </c>
      <c r="C389" s="19" t="str">
        <f t="shared" si="3"/>
        <v>340</v>
      </c>
      <c r="D389" s="19" t="str">
        <f t="shared" si="9"/>
        <v>34X</v>
      </c>
      <c r="E389" s="19" t="str">
        <f t="shared" si="5"/>
        <v/>
      </c>
      <c r="F389" s="19" t="str">
        <f t="shared" si="6"/>
        <v>TRUE</v>
      </c>
      <c r="G389" s="19" t="str">
        <f t="shared" si="7"/>
        <v>0</v>
      </c>
      <c r="H389" s="20" t="s">
        <v>2073</v>
      </c>
      <c r="I389" s="20" t="s">
        <v>6036</v>
      </c>
      <c r="N389" s="20" t="s">
        <v>206</v>
      </c>
      <c r="X389" s="27" t="str">
        <f t="shared" ref="X389:AK389" si="391">"kiss=""" &amp; JOIN(""" or kiss=""", FILTER($I:$I,$A:$A=$A389,J:J="1")) &amp; """"</f>
        <v>#N/A</v>
      </c>
      <c r="Y389" s="27" t="str">
        <f t="shared" si="391"/>
        <v>kiss="jus 941.000" or kiss="jus 941.085"</v>
      </c>
      <c r="Z389" s="27" t="str">
        <f t="shared" si="391"/>
        <v>kiss="jus 941.000" or kiss="jus 941.085"</v>
      </c>
      <c r="AA389" s="27" t="str">
        <f t="shared" si="391"/>
        <v>kiss="jus 941.000" or kiss="jus 941.085" or kiss="jus 942.000"</v>
      </c>
      <c r="AB389" s="27" t="str">
        <f t="shared" si="391"/>
        <v>kiss="jus 941.000" or kiss="jus 941.085" or kiss="jus 948.5"</v>
      </c>
      <c r="AC389" s="27" t="str">
        <f t="shared" si="391"/>
        <v>kiss="jus 941.000" or kiss="jus 941.085" or kiss="jus 953.110" or kiss="jus 953.130" or kiss="jus 953.150" or kiss="jus 953.200"</v>
      </c>
      <c r="AD389" s="27" t="str">
        <f t="shared" si="391"/>
        <v>kiss="jus 941.000" or kiss="jus 941.085" or kiss="jus 948.1"</v>
      </c>
      <c r="AE389" s="27" t="str">
        <f t="shared" si="391"/>
        <v>kiss="jus 941.000" or kiss="jus 941.085"</v>
      </c>
      <c r="AF389" s="27" t="str">
        <f t="shared" si="391"/>
        <v>kiss="jus 941.000" or kiss="jus 941.085" or kiss="jus 955.100" or kiss="jus 955.150" or kiss="jus 955.180" or kiss="jus 955.200" or kiss="jus 955.250"</v>
      </c>
      <c r="AG389" s="27" t="str">
        <f t="shared" si="391"/>
        <v>kiss="jus 941.000" or kiss="jus 941.085"</v>
      </c>
      <c r="AH389" s="27" t="str">
        <f t="shared" si="391"/>
        <v>kiss="jus 988*"</v>
      </c>
      <c r="AI389" s="27" t="str">
        <f t="shared" si="391"/>
        <v>kiss="jus 988*"</v>
      </c>
      <c r="AJ389" s="27" t="str">
        <f t="shared" si="391"/>
        <v>kiss="jus 988*"</v>
      </c>
      <c r="AK389" s="27" t="str">
        <f t="shared" si="391"/>
        <v>kiss="jus 988*"</v>
      </c>
      <c r="AL389" s="27" t="s">
        <v>6032</v>
      </c>
    </row>
    <row r="390" ht="12.0" customHeight="1">
      <c r="A390" s="20" t="s">
        <v>2073</v>
      </c>
      <c r="B390" s="19" t="str">
        <f>VLOOKUP(A390,SUB!A:B,2,FALSE)</f>
        <v>340</v>
      </c>
      <c r="C390" s="19" t="str">
        <f t="shared" si="3"/>
        <v>340</v>
      </c>
      <c r="D390" s="19" t="str">
        <f t="shared" si="9"/>
        <v>34X</v>
      </c>
      <c r="E390" s="19" t="str">
        <f t="shared" si="5"/>
        <v/>
      </c>
      <c r="F390" s="19" t="str">
        <f t="shared" si="6"/>
        <v>TRUE</v>
      </c>
      <c r="G390" s="19" t="str">
        <f t="shared" si="7"/>
        <v>0</v>
      </c>
      <c r="H390" s="20" t="s">
        <v>2073</v>
      </c>
      <c r="I390" s="20" t="s">
        <v>6037</v>
      </c>
      <c r="O390" s="20" t="s">
        <v>206</v>
      </c>
      <c r="X390" s="27" t="str">
        <f t="shared" ref="X390:AK390" si="392">"kiss=""" &amp; JOIN(""" or kiss=""", FILTER($I:$I,$A:$A=$A390,J:J="1")) &amp; """"</f>
        <v>#N/A</v>
      </c>
      <c r="Y390" s="27" t="str">
        <f t="shared" si="392"/>
        <v>kiss="jus 941.000" or kiss="jus 941.085"</v>
      </c>
      <c r="Z390" s="27" t="str">
        <f t="shared" si="392"/>
        <v>kiss="jus 941.000" or kiss="jus 941.085"</v>
      </c>
      <c r="AA390" s="27" t="str">
        <f t="shared" si="392"/>
        <v>kiss="jus 941.000" or kiss="jus 941.085" or kiss="jus 942.000"</v>
      </c>
      <c r="AB390" s="27" t="str">
        <f t="shared" si="392"/>
        <v>kiss="jus 941.000" or kiss="jus 941.085" or kiss="jus 948.5"</v>
      </c>
      <c r="AC390" s="27" t="str">
        <f t="shared" si="392"/>
        <v>kiss="jus 941.000" or kiss="jus 941.085" or kiss="jus 953.110" or kiss="jus 953.130" or kiss="jus 953.150" or kiss="jus 953.200"</v>
      </c>
      <c r="AD390" s="27" t="str">
        <f t="shared" si="392"/>
        <v>kiss="jus 941.000" or kiss="jus 941.085" or kiss="jus 948.1"</v>
      </c>
      <c r="AE390" s="27" t="str">
        <f t="shared" si="392"/>
        <v>kiss="jus 941.000" or kiss="jus 941.085"</v>
      </c>
      <c r="AF390" s="27" t="str">
        <f t="shared" si="392"/>
        <v>kiss="jus 941.000" or kiss="jus 941.085" or kiss="jus 955.100" or kiss="jus 955.150" or kiss="jus 955.180" or kiss="jus 955.200" or kiss="jus 955.250"</v>
      </c>
      <c r="AG390" s="27" t="str">
        <f t="shared" si="392"/>
        <v>kiss="jus 941.000" or kiss="jus 941.085"</v>
      </c>
      <c r="AH390" s="27" t="str">
        <f t="shared" si="392"/>
        <v>kiss="jus 988*"</v>
      </c>
      <c r="AI390" s="27" t="str">
        <f t="shared" si="392"/>
        <v>kiss="jus 988*"</v>
      </c>
      <c r="AJ390" s="27" t="str">
        <f t="shared" si="392"/>
        <v>kiss="jus 988*"</v>
      </c>
      <c r="AK390" s="27" t="str">
        <f t="shared" si="392"/>
        <v>kiss="jus 988*"</v>
      </c>
      <c r="AL390" s="27" t="s">
        <v>6032</v>
      </c>
    </row>
    <row r="391" ht="12.0" customHeight="1">
      <c r="A391" s="20" t="s">
        <v>2073</v>
      </c>
      <c r="B391" s="19" t="str">
        <f>VLOOKUP(A391,SUB!A:B,2,FALSE)</f>
        <v>340</v>
      </c>
      <c r="C391" s="19" t="str">
        <f t="shared" si="3"/>
        <v>340</v>
      </c>
      <c r="D391" s="19" t="str">
        <f t="shared" si="9"/>
        <v>34X</v>
      </c>
      <c r="E391" s="19" t="str">
        <f t="shared" si="5"/>
        <v/>
      </c>
      <c r="F391" s="19" t="str">
        <f t="shared" si="6"/>
        <v>TRUE</v>
      </c>
      <c r="G391" s="19" t="str">
        <f t="shared" si="7"/>
        <v>0</v>
      </c>
      <c r="H391" s="20" t="s">
        <v>2073</v>
      </c>
      <c r="I391" s="20" t="s">
        <v>6038</v>
      </c>
      <c r="T391" s="20" t="s">
        <v>206</v>
      </c>
      <c r="U391" s="20" t="s">
        <v>206</v>
      </c>
      <c r="V391" s="20" t="s">
        <v>206</v>
      </c>
      <c r="W391" s="20" t="s">
        <v>206</v>
      </c>
      <c r="X391" s="27" t="str">
        <f t="shared" ref="X391:AK391" si="393">"kiss=""" &amp; JOIN(""" or kiss=""", FILTER($I:$I,$A:$A=$A391,J:J="1")) &amp; """"</f>
        <v>#N/A</v>
      </c>
      <c r="Y391" s="27" t="str">
        <f t="shared" si="393"/>
        <v>kiss="jus 941.000" or kiss="jus 941.085"</v>
      </c>
      <c r="Z391" s="27" t="str">
        <f t="shared" si="393"/>
        <v>kiss="jus 941.000" or kiss="jus 941.085"</v>
      </c>
      <c r="AA391" s="27" t="str">
        <f t="shared" si="393"/>
        <v>kiss="jus 941.000" or kiss="jus 941.085" or kiss="jus 942.000"</v>
      </c>
      <c r="AB391" s="27" t="str">
        <f t="shared" si="393"/>
        <v>kiss="jus 941.000" or kiss="jus 941.085" or kiss="jus 948.5"</v>
      </c>
      <c r="AC391" s="27" t="str">
        <f t="shared" si="393"/>
        <v>kiss="jus 941.000" or kiss="jus 941.085" or kiss="jus 953.110" or kiss="jus 953.130" or kiss="jus 953.150" or kiss="jus 953.200"</v>
      </c>
      <c r="AD391" s="27" t="str">
        <f t="shared" si="393"/>
        <v>kiss="jus 941.000" or kiss="jus 941.085" or kiss="jus 948.1"</v>
      </c>
      <c r="AE391" s="27" t="str">
        <f t="shared" si="393"/>
        <v>kiss="jus 941.000" or kiss="jus 941.085"</v>
      </c>
      <c r="AF391" s="27" t="str">
        <f t="shared" si="393"/>
        <v>kiss="jus 941.000" or kiss="jus 941.085" or kiss="jus 955.100" or kiss="jus 955.150" or kiss="jus 955.180" or kiss="jus 955.200" or kiss="jus 955.250"</v>
      </c>
      <c r="AG391" s="27" t="str">
        <f t="shared" si="393"/>
        <v>kiss="jus 941.000" or kiss="jus 941.085"</v>
      </c>
      <c r="AH391" s="27" t="str">
        <f t="shared" si="393"/>
        <v>kiss="jus 988*"</v>
      </c>
      <c r="AI391" s="27" t="str">
        <f t="shared" si="393"/>
        <v>kiss="jus 988*"</v>
      </c>
      <c r="AJ391" s="27" t="str">
        <f t="shared" si="393"/>
        <v>kiss="jus 988*"</v>
      </c>
      <c r="AK391" s="27" t="str">
        <f t="shared" si="393"/>
        <v>kiss="jus 988*"</v>
      </c>
      <c r="AL391" s="27" t="s">
        <v>6032</v>
      </c>
    </row>
    <row r="392" ht="12.0" customHeight="1">
      <c r="A392" s="20" t="s">
        <v>2073</v>
      </c>
      <c r="B392" s="19" t="str">
        <f>VLOOKUP(A392,SUB!A:B,2,FALSE)</f>
        <v>340</v>
      </c>
      <c r="C392" s="19" t="str">
        <f t="shared" si="3"/>
        <v>340</v>
      </c>
      <c r="D392" s="19" t="str">
        <f t="shared" si="9"/>
        <v>34X</v>
      </c>
      <c r="E392" s="19" t="str">
        <f t="shared" si="5"/>
        <v/>
      </c>
      <c r="F392" s="19" t="str">
        <f t="shared" si="6"/>
        <v>TRUE</v>
      </c>
      <c r="G392" s="19" t="str">
        <f t="shared" si="7"/>
        <v>0</v>
      </c>
      <c r="H392" s="20" t="s">
        <v>2073</v>
      </c>
      <c r="I392" s="20" t="s">
        <v>6039</v>
      </c>
      <c r="O392" s="20" t="s">
        <v>206</v>
      </c>
      <c r="X392" s="27" t="str">
        <f t="shared" ref="X392:AK392" si="394">"kiss=""" &amp; JOIN(""" or kiss=""", FILTER($I:$I,$A:$A=$A392,J:J="1")) &amp; """"</f>
        <v>#N/A</v>
      </c>
      <c r="Y392" s="27" t="str">
        <f t="shared" si="394"/>
        <v>kiss="jus 941.000" or kiss="jus 941.085"</v>
      </c>
      <c r="Z392" s="27" t="str">
        <f t="shared" si="394"/>
        <v>kiss="jus 941.000" or kiss="jus 941.085"</v>
      </c>
      <c r="AA392" s="27" t="str">
        <f t="shared" si="394"/>
        <v>kiss="jus 941.000" or kiss="jus 941.085" or kiss="jus 942.000"</v>
      </c>
      <c r="AB392" s="27" t="str">
        <f t="shared" si="394"/>
        <v>kiss="jus 941.000" or kiss="jus 941.085" or kiss="jus 948.5"</v>
      </c>
      <c r="AC392" s="27" t="str">
        <f t="shared" si="394"/>
        <v>kiss="jus 941.000" or kiss="jus 941.085" or kiss="jus 953.110" or kiss="jus 953.130" or kiss="jus 953.150" or kiss="jus 953.200"</v>
      </c>
      <c r="AD392" s="27" t="str">
        <f t="shared" si="394"/>
        <v>kiss="jus 941.000" or kiss="jus 941.085" or kiss="jus 948.1"</v>
      </c>
      <c r="AE392" s="27" t="str">
        <f t="shared" si="394"/>
        <v>kiss="jus 941.000" or kiss="jus 941.085"</v>
      </c>
      <c r="AF392" s="27" t="str">
        <f t="shared" si="394"/>
        <v>kiss="jus 941.000" or kiss="jus 941.085" or kiss="jus 955.100" or kiss="jus 955.150" or kiss="jus 955.180" or kiss="jus 955.200" or kiss="jus 955.250"</v>
      </c>
      <c r="AG392" s="27" t="str">
        <f t="shared" si="394"/>
        <v>kiss="jus 941.000" or kiss="jus 941.085"</v>
      </c>
      <c r="AH392" s="27" t="str">
        <f t="shared" si="394"/>
        <v>kiss="jus 988*"</v>
      </c>
      <c r="AI392" s="27" t="str">
        <f t="shared" si="394"/>
        <v>kiss="jus 988*"</v>
      </c>
      <c r="AJ392" s="27" t="str">
        <f t="shared" si="394"/>
        <v>kiss="jus 988*"</v>
      </c>
      <c r="AK392" s="27" t="str">
        <f t="shared" si="394"/>
        <v>kiss="jus 988*"</v>
      </c>
      <c r="AL392" s="27" t="s">
        <v>6032</v>
      </c>
    </row>
    <row r="393" ht="12.0" customHeight="1">
      <c r="A393" s="20" t="s">
        <v>2073</v>
      </c>
      <c r="B393" s="19" t="str">
        <f>VLOOKUP(A393,SUB!A:B,2,FALSE)</f>
        <v>340</v>
      </c>
      <c r="C393" s="19" t="str">
        <f t="shared" si="3"/>
        <v>340</v>
      </c>
      <c r="D393" s="19" t="str">
        <f t="shared" si="9"/>
        <v>34X</v>
      </c>
      <c r="E393" s="19" t="str">
        <f t="shared" si="5"/>
        <v/>
      </c>
      <c r="F393" s="19" t="str">
        <f t="shared" si="6"/>
        <v>TRUE</v>
      </c>
      <c r="G393" s="19" t="str">
        <f t="shared" si="7"/>
        <v>0</v>
      </c>
      <c r="H393" s="20" t="s">
        <v>2073</v>
      </c>
      <c r="I393" s="20" t="s">
        <v>6041</v>
      </c>
      <c r="O393" s="20" t="s">
        <v>206</v>
      </c>
      <c r="X393" s="27" t="str">
        <f t="shared" ref="X393:AK393" si="395">"kiss=""" &amp; JOIN(""" or kiss=""", FILTER($I:$I,$A:$A=$A393,J:J="1")) &amp; """"</f>
        <v>#N/A</v>
      </c>
      <c r="Y393" s="27" t="str">
        <f t="shared" si="395"/>
        <v>kiss="jus 941.000" or kiss="jus 941.085"</v>
      </c>
      <c r="Z393" s="27" t="str">
        <f t="shared" si="395"/>
        <v>kiss="jus 941.000" or kiss="jus 941.085"</v>
      </c>
      <c r="AA393" s="27" t="str">
        <f t="shared" si="395"/>
        <v>kiss="jus 941.000" or kiss="jus 941.085" or kiss="jus 942.000"</v>
      </c>
      <c r="AB393" s="27" t="str">
        <f t="shared" si="395"/>
        <v>kiss="jus 941.000" or kiss="jus 941.085" or kiss="jus 948.5"</v>
      </c>
      <c r="AC393" s="27" t="str">
        <f t="shared" si="395"/>
        <v>kiss="jus 941.000" or kiss="jus 941.085" or kiss="jus 953.110" or kiss="jus 953.130" or kiss="jus 953.150" or kiss="jus 953.200"</v>
      </c>
      <c r="AD393" s="27" t="str">
        <f t="shared" si="395"/>
        <v>kiss="jus 941.000" or kiss="jus 941.085" or kiss="jus 948.1"</v>
      </c>
      <c r="AE393" s="27" t="str">
        <f t="shared" si="395"/>
        <v>kiss="jus 941.000" or kiss="jus 941.085"</v>
      </c>
      <c r="AF393" s="27" t="str">
        <f t="shared" si="395"/>
        <v>kiss="jus 941.000" or kiss="jus 941.085" or kiss="jus 955.100" or kiss="jus 955.150" or kiss="jus 955.180" or kiss="jus 955.200" or kiss="jus 955.250"</v>
      </c>
      <c r="AG393" s="27" t="str">
        <f t="shared" si="395"/>
        <v>kiss="jus 941.000" or kiss="jus 941.085"</v>
      </c>
      <c r="AH393" s="27" t="str">
        <f t="shared" si="395"/>
        <v>kiss="jus 988*"</v>
      </c>
      <c r="AI393" s="27" t="str">
        <f t="shared" si="395"/>
        <v>kiss="jus 988*"</v>
      </c>
      <c r="AJ393" s="27" t="str">
        <f t="shared" si="395"/>
        <v>kiss="jus 988*"</v>
      </c>
      <c r="AK393" s="27" t="str">
        <f t="shared" si="395"/>
        <v>kiss="jus 988*"</v>
      </c>
      <c r="AL393" s="27" t="s">
        <v>6032</v>
      </c>
    </row>
    <row r="394" ht="12.0" customHeight="1">
      <c r="A394" s="20" t="s">
        <v>2073</v>
      </c>
      <c r="B394" s="19" t="str">
        <f>VLOOKUP(A394,SUB!A:B,2,FALSE)</f>
        <v>340</v>
      </c>
      <c r="C394" s="19" t="str">
        <f t="shared" si="3"/>
        <v>340</v>
      </c>
      <c r="D394" s="19" t="str">
        <f t="shared" si="9"/>
        <v>34X</v>
      </c>
      <c r="E394" s="19" t="str">
        <f t="shared" si="5"/>
        <v/>
      </c>
      <c r="F394" s="19" t="str">
        <f t="shared" si="6"/>
        <v>TRUE</v>
      </c>
      <c r="G394" s="19" t="str">
        <f t="shared" si="7"/>
        <v>0</v>
      </c>
      <c r="H394" s="20" t="s">
        <v>2073</v>
      </c>
      <c r="I394" s="20" t="s">
        <v>1620</v>
      </c>
      <c r="O394" s="20" t="s">
        <v>206</v>
      </c>
      <c r="X394" s="27" t="str">
        <f t="shared" ref="X394:AK394" si="396">"kiss=""" &amp; JOIN(""" or kiss=""", FILTER($I:$I,$A:$A=$A394,J:J="1")) &amp; """"</f>
        <v>#N/A</v>
      </c>
      <c r="Y394" s="27" t="str">
        <f t="shared" si="396"/>
        <v>kiss="jus 941.000" or kiss="jus 941.085"</v>
      </c>
      <c r="Z394" s="27" t="str">
        <f t="shared" si="396"/>
        <v>kiss="jus 941.000" or kiss="jus 941.085"</v>
      </c>
      <c r="AA394" s="27" t="str">
        <f t="shared" si="396"/>
        <v>kiss="jus 941.000" or kiss="jus 941.085" or kiss="jus 942.000"</v>
      </c>
      <c r="AB394" s="27" t="str">
        <f t="shared" si="396"/>
        <v>kiss="jus 941.000" or kiss="jus 941.085" or kiss="jus 948.5"</v>
      </c>
      <c r="AC394" s="27" t="str">
        <f t="shared" si="396"/>
        <v>kiss="jus 941.000" or kiss="jus 941.085" or kiss="jus 953.110" or kiss="jus 953.130" or kiss="jus 953.150" or kiss="jus 953.200"</v>
      </c>
      <c r="AD394" s="27" t="str">
        <f t="shared" si="396"/>
        <v>kiss="jus 941.000" or kiss="jus 941.085" or kiss="jus 948.1"</v>
      </c>
      <c r="AE394" s="27" t="str">
        <f t="shared" si="396"/>
        <v>kiss="jus 941.000" or kiss="jus 941.085"</v>
      </c>
      <c r="AF394" s="27" t="str">
        <f t="shared" si="396"/>
        <v>kiss="jus 941.000" or kiss="jus 941.085" or kiss="jus 955.100" or kiss="jus 955.150" or kiss="jus 955.180" or kiss="jus 955.200" or kiss="jus 955.250"</v>
      </c>
      <c r="AG394" s="27" t="str">
        <f t="shared" si="396"/>
        <v>kiss="jus 941.000" or kiss="jus 941.085"</v>
      </c>
      <c r="AH394" s="27" t="str">
        <f t="shared" si="396"/>
        <v>kiss="jus 988*"</v>
      </c>
      <c r="AI394" s="27" t="str">
        <f t="shared" si="396"/>
        <v>kiss="jus 988*"</v>
      </c>
      <c r="AJ394" s="27" t="str">
        <f t="shared" si="396"/>
        <v>kiss="jus 988*"</v>
      </c>
      <c r="AK394" s="27" t="str">
        <f t="shared" si="396"/>
        <v>kiss="jus 988*"</v>
      </c>
      <c r="AL394" s="27" t="s">
        <v>6032</v>
      </c>
    </row>
    <row r="395" ht="12.0" customHeight="1">
      <c r="A395" s="20" t="s">
        <v>2073</v>
      </c>
      <c r="B395" s="19" t="str">
        <f>VLOOKUP(A395,SUB!A:B,2,FALSE)</f>
        <v>340</v>
      </c>
      <c r="C395" s="19" t="str">
        <f t="shared" si="3"/>
        <v>340</v>
      </c>
      <c r="D395" s="19" t="str">
        <f t="shared" si="9"/>
        <v>34X</v>
      </c>
      <c r="E395" s="19" t="str">
        <f t="shared" si="5"/>
        <v/>
      </c>
      <c r="F395" s="19" t="str">
        <f t="shared" si="6"/>
        <v>TRUE</v>
      </c>
      <c r="G395" s="19" t="str">
        <f t="shared" si="7"/>
        <v>0</v>
      </c>
      <c r="H395" s="20" t="s">
        <v>2073</v>
      </c>
      <c r="I395" s="20" t="s">
        <v>6044</v>
      </c>
      <c r="R395" s="20" t="s">
        <v>206</v>
      </c>
      <c r="X395" s="27" t="str">
        <f t="shared" ref="X395:AK395" si="397">"kiss=""" &amp; JOIN(""" or kiss=""", FILTER($I:$I,$A:$A=$A395,J:J="1")) &amp; """"</f>
        <v>#N/A</v>
      </c>
      <c r="Y395" s="27" t="str">
        <f t="shared" si="397"/>
        <v>kiss="jus 941.000" or kiss="jus 941.085"</v>
      </c>
      <c r="Z395" s="27" t="str">
        <f t="shared" si="397"/>
        <v>kiss="jus 941.000" or kiss="jus 941.085"</v>
      </c>
      <c r="AA395" s="27" t="str">
        <f t="shared" si="397"/>
        <v>kiss="jus 941.000" or kiss="jus 941.085" or kiss="jus 942.000"</v>
      </c>
      <c r="AB395" s="27" t="str">
        <f t="shared" si="397"/>
        <v>kiss="jus 941.000" or kiss="jus 941.085" or kiss="jus 948.5"</v>
      </c>
      <c r="AC395" s="27" t="str">
        <f t="shared" si="397"/>
        <v>kiss="jus 941.000" or kiss="jus 941.085" or kiss="jus 953.110" or kiss="jus 953.130" or kiss="jus 953.150" or kiss="jus 953.200"</v>
      </c>
      <c r="AD395" s="27" t="str">
        <f t="shared" si="397"/>
        <v>kiss="jus 941.000" or kiss="jus 941.085" or kiss="jus 948.1"</v>
      </c>
      <c r="AE395" s="27" t="str">
        <f t="shared" si="397"/>
        <v>kiss="jus 941.000" or kiss="jus 941.085"</v>
      </c>
      <c r="AF395" s="27" t="str">
        <f t="shared" si="397"/>
        <v>kiss="jus 941.000" or kiss="jus 941.085" or kiss="jus 955.100" or kiss="jus 955.150" or kiss="jus 955.180" or kiss="jus 955.200" or kiss="jus 955.250"</v>
      </c>
      <c r="AG395" s="27" t="str">
        <f t="shared" si="397"/>
        <v>kiss="jus 941.000" or kiss="jus 941.085"</v>
      </c>
      <c r="AH395" s="27" t="str">
        <f t="shared" si="397"/>
        <v>kiss="jus 988*"</v>
      </c>
      <c r="AI395" s="27" t="str">
        <f t="shared" si="397"/>
        <v>kiss="jus 988*"</v>
      </c>
      <c r="AJ395" s="27" t="str">
        <f t="shared" si="397"/>
        <v>kiss="jus 988*"</v>
      </c>
      <c r="AK395" s="27" t="str">
        <f t="shared" si="397"/>
        <v>kiss="jus 988*"</v>
      </c>
      <c r="AL395" s="27" t="s">
        <v>6032</v>
      </c>
    </row>
    <row r="396" ht="12.0" customHeight="1">
      <c r="A396" s="20" t="s">
        <v>2073</v>
      </c>
      <c r="B396" s="19" t="str">
        <f>VLOOKUP(A396,SUB!A:B,2,FALSE)</f>
        <v>340</v>
      </c>
      <c r="C396" s="19" t="str">
        <f t="shared" si="3"/>
        <v>340</v>
      </c>
      <c r="D396" s="19" t="str">
        <f t="shared" si="9"/>
        <v>34X</v>
      </c>
      <c r="E396" s="19" t="str">
        <f t="shared" si="5"/>
        <v/>
      </c>
      <c r="F396" s="19" t="str">
        <f t="shared" si="6"/>
        <v>TRUE</v>
      </c>
      <c r="G396" s="19" t="str">
        <f t="shared" si="7"/>
        <v>0</v>
      </c>
      <c r="H396" s="20" t="s">
        <v>2073</v>
      </c>
      <c r="I396" s="20" t="s">
        <v>6047</v>
      </c>
      <c r="R396" s="20" t="s">
        <v>206</v>
      </c>
      <c r="X396" s="27" t="str">
        <f t="shared" ref="X396:AK396" si="398">"kiss=""" &amp; JOIN(""" or kiss=""", FILTER($I:$I,$A:$A=$A396,J:J="1")) &amp; """"</f>
        <v>#N/A</v>
      </c>
      <c r="Y396" s="27" t="str">
        <f t="shared" si="398"/>
        <v>kiss="jus 941.000" or kiss="jus 941.085"</v>
      </c>
      <c r="Z396" s="27" t="str">
        <f t="shared" si="398"/>
        <v>kiss="jus 941.000" or kiss="jus 941.085"</v>
      </c>
      <c r="AA396" s="27" t="str">
        <f t="shared" si="398"/>
        <v>kiss="jus 941.000" or kiss="jus 941.085" or kiss="jus 942.000"</v>
      </c>
      <c r="AB396" s="27" t="str">
        <f t="shared" si="398"/>
        <v>kiss="jus 941.000" or kiss="jus 941.085" or kiss="jus 948.5"</v>
      </c>
      <c r="AC396" s="27" t="str">
        <f t="shared" si="398"/>
        <v>kiss="jus 941.000" or kiss="jus 941.085" or kiss="jus 953.110" or kiss="jus 953.130" or kiss="jus 953.150" or kiss="jus 953.200"</v>
      </c>
      <c r="AD396" s="27" t="str">
        <f t="shared" si="398"/>
        <v>kiss="jus 941.000" or kiss="jus 941.085" or kiss="jus 948.1"</v>
      </c>
      <c r="AE396" s="27" t="str">
        <f t="shared" si="398"/>
        <v>kiss="jus 941.000" or kiss="jus 941.085"</v>
      </c>
      <c r="AF396" s="27" t="str">
        <f t="shared" si="398"/>
        <v>kiss="jus 941.000" or kiss="jus 941.085" or kiss="jus 955.100" or kiss="jus 955.150" or kiss="jus 955.180" or kiss="jus 955.200" or kiss="jus 955.250"</v>
      </c>
      <c r="AG396" s="27" t="str">
        <f t="shared" si="398"/>
        <v>kiss="jus 941.000" or kiss="jus 941.085"</v>
      </c>
      <c r="AH396" s="27" t="str">
        <f t="shared" si="398"/>
        <v>kiss="jus 988*"</v>
      </c>
      <c r="AI396" s="27" t="str">
        <f t="shared" si="398"/>
        <v>kiss="jus 988*"</v>
      </c>
      <c r="AJ396" s="27" t="str">
        <f t="shared" si="398"/>
        <v>kiss="jus 988*"</v>
      </c>
      <c r="AK396" s="27" t="str">
        <f t="shared" si="398"/>
        <v>kiss="jus 988*"</v>
      </c>
      <c r="AL396" s="27" t="s">
        <v>6032</v>
      </c>
    </row>
    <row r="397" ht="12.0" customHeight="1">
      <c r="A397" s="20" t="s">
        <v>2073</v>
      </c>
      <c r="B397" s="19" t="str">
        <f>VLOOKUP(A397,SUB!A:B,2,FALSE)</f>
        <v>340</v>
      </c>
      <c r="C397" s="19" t="str">
        <f t="shared" si="3"/>
        <v>340</v>
      </c>
      <c r="D397" s="19" t="str">
        <f t="shared" si="9"/>
        <v>34X</v>
      </c>
      <c r="E397" s="19" t="str">
        <f t="shared" si="5"/>
        <v/>
      </c>
      <c r="F397" s="19" t="str">
        <f t="shared" si="6"/>
        <v>TRUE</v>
      </c>
      <c r="G397" s="19" t="str">
        <f t="shared" si="7"/>
        <v>0</v>
      </c>
      <c r="H397" s="20" t="s">
        <v>2073</v>
      </c>
      <c r="I397" s="20" t="s">
        <v>6049</v>
      </c>
      <c r="R397" s="20" t="s">
        <v>206</v>
      </c>
      <c r="X397" s="27" t="str">
        <f t="shared" ref="X397:AK397" si="399">"kiss=""" &amp; JOIN(""" or kiss=""", FILTER($I:$I,$A:$A=$A397,J:J="1")) &amp; """"</f>
        <v>#N/A</v>
      </c>
      <c r="Y397" s="27" t="str">
        <f t="shared" si="399"/>
        <v>kiss="jus 941.000" or kiss="jus 941.085"</v>
      </c>
      <c r="Z397" s="27" t="str">
        <f t="shared" si="399"/>
        <v>kiss="jus 941.000" or kiss="jus 941.085"</v>
      </c>
      <c r="AA397" s="27" t="str">
        <f t="shared" si="399"/>
        <v>kiss="jus 941.000" or kiss="jus 941.085" or kiss="jus 942.000"</v>
      </c>
      <c r="AB397" s="27" t="str">
        <f t="shared" si="399"/>
        <v>kiss="jus 941.000" or kiss="jus 941.085" or kiss="jus 948.5"</v>
      </c>
      <c r="AC397" s="27" t="str">
        <f t="shared" si="399"/>
        <v>kiss="jus 941.000" or kiss="jus 941.085" or kiss="jus 953.110" or kiss="jus 953.130" or kiss="jus 953.150" or kiss="jus 953.200"</v>
      </c>
      <c r="AD397" s="27" t="str">
        <f t="shared" si="399"/>
        <v>kiss="jus 941.000" or kiss="jus 941.085" or kiss="jus 948.1"</v>
      </c>
      <c r="AE397" s="27" t="str">
        <f t="shared" si="399"/>
        <v>kiss="jus 941.000" or kiss="jus 941.085"</v>
      </c>
      <c r="AF397" s="27" t="str">
        <f t="shared" si="399"/>
        <v>kiss="jus 941.000" or kiss="jus 941.085" or kiss="jus 955.100" or kiss="jus 955.150" or kiss="jus 955.180" or kiss="jus 955.200" or kiss="jus 955.250"</v>
      </c>
      <c r="AG397" s="27" t="str">
        <f t="shared" si="399"/>
        <v>kiss="jus 941.000" or kiss="jus 941.085"</v>
      </c>
      <c r="AH397" s="27" t="str">
        <f t="shared" si="399"/>
        <v>kiss="jus 988*"</v>
      </c>
      <c r="AI397" s="27" t="str">
        <f t="shared" si="399"/>
        <v>kiss="jus 988*"</v>
      </c>
      <c r="AJ397" s="27" t="str">
        <f t="shared" si="399"/>
        <v>kiss="jus 988*"</v>
      </c>
      <c r="AK397" s="27" t="str">
        <f t="shared" si="399"/>
        <v>kiss="jus 988*"</v>
      </c>
      <c r="AL397" s="27" t="s">
        <v>6032</v>
      </c>
    </row>
    <row r="398" ht="12.0" customHeight="1">
      <c r="A398" s="20" t="s">
        <v>2073</v>
      </c>
      <c r="B398" s="19" t="str">
        <f>VLOOKUP(A398,SUB!A:B,2,FALSE)</f>
        <v>340</v>
      </c>
      <c r="C398" s="19" t="str">
        <f t="shared" si="3"/>
        <v>340</v>
      </c>
      <c r="D398" s="19" t="str">
        <f t="shared" si="9"/>
        <v>34X</v>
      </c>
      <c r="E398" s="19" t="str">
        <f t="shared" si="5"/>
        <v/>
      </c>
      <c r="F398" s="19" t="str">
        <f t="shared" si="6"/>
        <v>TRUE</v>
      </c>
      <c r="G398" s="19" t="str">
        <f t="shared" si="7"/>
        <v>0</v>
      </c>
      <c r="H398" s="20" t="s">
        <v>2073</v>
      </c>
      <c r="I398" s="20" t="s">
        <v>6050</v>
      </c>
      <c r="R398" s="20" t="s">
        <v>206</v>
      </c>
      <c r="X398" s="27" t="str">
        <f t="shared" ref="X398:AK398" si="400">"kiss=""" &amp; JOIN(""" or kiss=""", FILTER($I:$I,$A:$A=$A398,J:J="1")) &amp; """"</f>
        <v>#N/A</v>
      </c>
      <c r="Y398" s="27" t="str">
        <f t="shared" si="400"/>
        <v>kiss="jus 941.000" or kiss="jus 941.085"</v>
      </c>
      <c r="Z398" s="27" t="str">
        <f t="shared" si="400"/>
        <v>kiss="jus 941.000" or kiss="jus 941.085"</v>
      </c>
      <c r="AA398" s="27" t="str">
        <f t="shared" si="400"/>
        <v>kiss="jus 941.000" or kiss="jus 941.085" or kiss="jus 942.000"</v>
      </c>
      <c r="AB398" s="27" t="str">
        <f t="shared" si="400"/>
        <v>kiss="jus 941.000" or kiss="jus 941.085" or kiss="jus 948.5"</v>
      </c>
      <c r="AC398" s="27" t="str">
        <f t="shared" si="400"/>
        <v>kiss="jus 941.000" or kiss="jus 941.085" or kiss="jus 953.110" or kiss="jus 953.130" or kiss="jus 953.150" or kiss="jus 953.200"</v>
      </c>
      <c r="AD398" s="27" t="str">
        <f t="shared" si="400"/>
        <v>kiss="jus 941.000" or kiss="jus 941.085" or kiss="jus 948.1"</v>
      </c>
      <c r="AE398" s="27" t="str">
        <f t="shared" si="400"/>
        <v>kiss="jus 941.000" or kiss="jus 941.085"</v>
      </c>
      <c r="AF398" s="27" t="str">
        <f t="shared" si="400"/>
        <v>kiss="jus 941.000" or kiss="jus 941.085" or kiss="jus 955.100" or kiss="jus 955.150" or kiss="jus 955.180" or kiss="jus 955.200" or kiss="jus 955.250"</v>
      </c>
      <c r="AG398" s="27" t="str">
        <f t="shared" si="400"/>
        <v>kiss="jus 941.000" or kiss="jus 941.085"</v>
      </c>
      <c r="AH398" s="27" t="str">
        <f t="shared" si="400"/>
        <v>kiss="jus 988*"</v>
      </c>
      <c r="AI398" s="27" t="str">
        <f t="shared" si="400"/>
        <v>kiss="jus 988*"</v>
      </c>
      <c r="AJ398" s="27" t="str">
        <f t="shared" si="400"/>
        <v>kiss="jus 988*"</v>
      </c>
      <c r="AK398" s="27" t="str">
        <f t="shared" si="400"/>
        <v>kiss="jus 988*"</v>
      </c>
      <c r="AL398" s="27" t="s">
        <v>6032</v>
      </c>
    </row>
    <row r="399" ht="12.0" customHeight="1">
      <c r="A399" s="20" t="s">
        <v>2073</v>
      </c>
      <c r="B399" s="19" t="str">
        <f>VLOOKUP(A399,SUB!A:B,2,FALSE)</f>
        <v>340</v>
      </c>
      <c r="C399" s="19" t="str">
        <f t="shared" si="3"/>
        <v>340</v>
      </c>
      <c r="D399" s="19" t="str">
        <f t="shared" si="9"/>
        <v>34X</v>
      </c>
      <c r="E399" s="19" t="str">
        <f t="shared" si="5"/>
        <v/>
      </c>
      <c r="F399" s="19" t="str">
        <f t="shared" si="6"/>
        <v>TRUE</v>
      </c>
      <c r="G399" s="19" t="str">
        <f t="shared" si="7"/>
        <v>0</v>
      </c>
      <c r="H399" s="20" t="s">
        <v>2073</v>
      </c>
      <c r="I399" s="20" t="s">
        <v>1640</v>
      </c>
      <c r="R399" s="20" t="s">
        <v>206</v>
      </c>
      <c r="X399" s="27" t="str">
        <f t="shared" ref="X399:AK399" si="401">"kiss=""" &amp; JOIN(""" or kiss=""", FILTER($I:$I,$A:$A=$A399,J:J="1")) &amp; """"</f>
        <v>#N/A</v>
      </c>
      <c r="Y399" s="27" t="str">
        <f t="shared" si="401"/>
        <v>kiss="jus 941.000" or kiss="jus 941.085"</v>
      </c>
      <c r="Z399" s="27" t="str">
        <f t="shared" si="401"/>
        <v>kiss="jus 941.000" or kiss="jus 941.085"</v>
      </c>
      <c r="AA399" s="27" t="str">
        <f t="shared" si="401"/>
        <v>kiss="jus 941.000" or kiss="jus 941.085" or kiss="jus 942.000"</v>
      </c>
      <c r="AB399" s="27" t="str">
        <f t="shared" si="401"/>
        <v>kiss="jus 941.000" or kiss="jus 941.085" or kiss="jus 948.5"</v>
      </c>
      <c r="AC399" s="27" t="str">
        <f t="shared" si="401"/>
        <v>kiss="jus 941.000" or kiss="jus 941.085" or kiss="jus 953.110" or kiss="jus 953.130" or kiss="jus 953.150" or kiss="jus 953.200"</v>
      </c>
      <c r="AD399" s="27" t="str">
        <f t="shared" si="401"/>
        <v>kiss="jus 941.000" or kiss="jus 941.085" or kiss="jus 948.1"</v>
      </c>
      <c r="AE399" s="27" t="str">
        <f t="shared" si="401"/>
        <v>kiss="jus 941.000" or kiss="jus 941.085"</v>
      </c>
      <c r="AF399" s="27" t="str">
        <f t="shared" si="401"/>
        <v>kiss="jus 941.000" or kiss="jus 941.085" or kiss="jus 955.100" or kiss="jus 955.150" or kiss="jus 955.180" or kiss="jus 955.200" or kiss="jus 955.250"</v>
      </c>
      <c r="AG399" s="27" t="str">
        <f t="shared" si="401"/>
        <v>kiss="jus 941.000" or kiss="jus 941.085"</v>
      </c>
      <c r="AH399" s="27" t="str">
        <f t="shared" si="401"/>
        <v>kiss="jus 988*"</v>
      </c>
      <c r="AI399" s="27" t="str">
        <f t="shared" si="401"/>
        <v>kiss="jus 988*"</v>
      </c>
      <c r="AJ399" s="27" t="str">
        <f t="shared" si="401"/>
        <v>kiss="jus 988*"</v>
      </c>
      <c r="AK399" s="27" t="str">
        <f t="shared" si="401"/>
        <v>kiss="jus 988*"</v>
      </c>
      <c r="AL399" s="27" t="s">
        <v>6032</v>
      </c>
    </row>
    <row r="400" ht="12.0" customHeight="1">
      <c r="A400" s="20" t="s">
        <v>2086</v>
      </c>
      <c r="B400" s="19" t="str">
        <f>VLOOKUP(A400,SUB!A:B,2,FALSE)</f>
        <v>341</v>
      </c>
      <c r="C400" s="19" t="str">
        <f t="shared" si="3"/>
        <v>341</v>
      </c>
      <c r="D400" s="19" t="str">
        <f t="shared" si="9"/>
        <v>34X</v>
      </c>
      <c r="E400" s="19" t="str">
        <f t="shared" si="5"/>
        <v/>
      </c>
      <c r="F400" s="19" t="str">
        <f t="shared" si="6"/>
        <v>TRUE</v>
      </c>
      <c r="G400" s="19" t="str">
        <f t="shared" si="7"/>
        <v>0</v>
      </c>
      <c r="H400" s="20" t="s">
        <v>2086</v>
      </c>
      <c r="I400" s="20" t="s">
        <v>6054</v>
      </c>
      <c r="P400" s="20" t="s">
        <v>206</v>
      </c>
      <c r="X400" s="27" t="str">
        <f t="shared" ref="X400:AK400" si="402">"kiss=""" &amp; JOIN(""" or kiss=""", FILTER($I:$I,$A:$A=$A400,J:J="1")) &amp; """"</f>
        <v>#N/A</v>
      </c>
      <c r="Y400" s="27" t="str">
        <f t="shared" si="402"/>
        <v>kiss="jus 941.100"</v>
      </c>
      <c r="Z400" s="27" t="str">
        <f t="shared" si="402"/>
        <v>kiss="jus 941.100"</v>
      </c>
      <c r="AA400" s="27" t="str">
        <f t="shared" si="402"/>
        <v>kiss="jus 941.100" or kiss="jus 943*"</v>
      </c>
      <c r="AB400" s="27" t="str">
        <f t="shared" si="402"/>
        <v>kiss="jus 941.100"</v>
      </c>
      <c r="AC400" s="27" t="str">
        <f t="shared" si="402"/>
        <v>kiss="jus 941.100" or kiss="jus 952*"</v>
      </c>
      <c r="AD400" s="27" t="str">
        <f t="shared" si="402"/>
        <v>kiss="nor 293.600" or kiss="nor 790.800" or kiss="jus 941.100"</v>
      </c>
      <c r="AE400" s="27" t="str">
        <f t="shared" si="402"/>
        <v>kiss="jus 941.100" or kiss="jus 956*"</v>
      </c>
      <c r="AF400" s="27" t="str">
        <f t="shared" si="402"/>
        <v>kiss="jus 941.100" or kiss="jus 954*"</v>
      </c>
      <c r="AG400" s="27" t="str">
        <f t="shared" si="402"/>
        <v>kiss="jus 941.100" or kiss="jus 949*"</v>
      </c>
      <c r="AH400" s="27" t="str">
        <f t="shared" si="402"/>
        <v>#N/A</v>
      </c>
      <c r="AI400" s="27" t="str">
        <f t="shared" si="402"/>
        <v>#N/A</v>
      </c>
      <c r="AJ400" s="27" t="str">
        <f t="shared" si="402"/>
        <v>#N/A</v>
      </c>
      <c r="AK400" s="27" t="str">
        <f t="shared" si="402"/>
        <v>#N/A</v>
      </c>
      <c r="AL400" s="27" t="s">
        <v>6057</v>
      </c>
    </row>
    <row r="401" ht="12.0" customHeight="1">
      <c r="A401" s="20" t="s">
        <v>2086</v>
      </c>
      <c r="B401" s="19" t="str">
        <f>VLOOKUP(A401,SUB!A:B,2,FALSE)</f>
        <v>341</v>
      </c>
      <c r="C401" s="19" t="str">
        <f t="shared" si="3"/>
        <v>341</v>
      </c>
      <c r="D401" s="19" t="str">
        <f t="shared" si="9"/>
        <v>34X</v>
      </c>
      <c r="E401" s="19" t="str">
        <f t="shared" si="5"/>
        <v/>
      </c>
      <c r="F401" s="19" t="str">
        <f t="shared" si="6"/>
        <v>TRUE</v>
      </c>
      <c r="G401" s="19" t="str">
        <f t="shared" si="7"/>
        <v>0</v>
      </c>
      <c r="H401" s="20" t="s">
        <v>2086</v>
      </c>
      <c r="I401" s="20" t="s">
        <v>6059</v>
      </c>
      <c r="P401" s="20" t="s">
        <v>206</v>
      </c>
      <c r="X401" s="27" t="str">
        <f t="shared" ref="X401:AK401" si="403">"kiss=""" &amp; JOIN(""" or kiss=""", FILTER($I:$I,$A:$A=$A401,J:J="1")) &amp; """"</f>
        <v>#N/A</v>
      </c>
      <c r="Y401" s="27" t="str">
        <f t="shared" si="403"/>
        <v>kiss="jus 941.100"</v>
      </c>
      <c r="Z401" s="27" t="str">
        <f t="shared" si="403"/>
        <v>kiss="jus 941.100"</v>
      </c>
      <c r="AA401" s="27" t="str">
        <f t="shared" si="403"/>
        <v>kiss="jus 941.100" or kiss="jus 943*"</v>
      </c>
      <c r="AB401" s="27" t="str">
        <f t="shared" si="403"/>
        <v>kiss="jus 941.100"</v>
      </c>
      <c r="AC401" s="27" t="str">
        <f t="shared" si="403"/>
        <v>kiss="jus 941.100" or kiss="jus 952*"</v>
      </c>
      <c r="AD401" s="27" t="str">
        <f t="shared" si="403"/>
        <v>kiss="nor 293.600" or kiss="nor 790.800" or kiss="jus 941.100"</v>
      </c>
      <c r="AE401" s="27" t="str">
        <f t="shared" si="403"/>
        <v>kiss="jus 941.100" or kiss="jus 956*"</v>
      </c>
      <c r="AF401" s="27" t="str">
        <f t="shared" si="403"/>
        <v>kiss="jus 941.100" or kiss="jus 954*"</v>
      </c>
      <c r="AG401" s="27" t="str">
        <f t="shared" si="403"/>
        <v>kiss="jus 941.100" or kiss="jus 949*"</v>
      </c>
      <c r="AH401" s="27" t="str">
        <f t="shared" si="403"/>
        <v>#N/A</v>
      </c>
      <c r="AI401" s="27" t="str">
        <f t="shared" si="403"/>
        <v>#N/A</v>
      </c>
      <c r="AJ401" s="27" t="str">
        <f t="shared" si="403"/>
        <v>#N/A</v>
      </c>
      <c r="AK401" s="27" t="str">
        <f t="shared" si="403"/>
        <v>#N/A</v>
      </c>
      <c r="AL401" s="27" t="s">
        <v>6057</v>
      </c>
    </row>
    <row r="402" ht="12.0" customHeight="1">
      <c r="A402" s="20" t="s">
        <v>2086</v>
      </c>
      <c r="B402" s="19" t="str">
        <f>VLOOKUP(A402,SUB!A:B,2,FALSE)</f>
        <v>341</v>
      </c>
      <c r="C402" s="19" t="str">
        <f t="shared" si="3"/>
        <v>341</v>
      </c>
      <c r="D402" s="19" t="str">
        <f t="shared" si="9"/>
        <v>34X</v>
      </c>
      <c r="E402" s="19" t="str">
        <f t="shared" si="5"/>
        <v/>
      </c>
      <c r="F402" s="19" t="str">
        <f t="shared" si="6"/>
        <v>TRUE</v>
      </c>
      <c r="G402" s="19" t="str">
        <f t="shared" si="7"/>
        <v>0</v>
      </c>
      <c r="H402" s="20" t="s">
        <v>2086</v>
      </c>
      <c r="I402" s="20" t="s">
        <v>1016</v>
      </c>
      <c r="K402" s="20" t="s">
        <v>206</v>
      </c>
      <c r="L402" s="20" t="s">
        <v>206</v>
      </c>
      <c r="M402" s="20" t="s">
        <v>206</v>
      </c>
      <c r="N402" s="20" t="s">
        <v>206</v>
      </c>
      <c r="O402" s="20" t="s">
        <v>206</v>
      </c>
      <c r="P402" s="20" t="s">
        <v>206</v>
      </c>
      <c r="Q402" s="20" t="s">
        <v>206</v>
      </c>
      <c r="R402" s="20" t="s">
        <v>206</v>
      </c>
      <c r="S402" s="20" t="s">
        <v>206</v>
      </c>
      <c r="X402" s="27" t="str">
        <f t="shared" ref="X402:AK402" si="404">"kiss=""" &amp; JOIN(""" or kiss=""", FILTER($I:$I,$A:$A=$A402,J:J="1")) &amp; """"</f>
        <v>#N/A</v>
      </c>
      <c r="Y402" s="27" t="str">
        <f t="shared" si="404"/>
        <v>kiss="jus 941.100"</v>
      </c>
      <c r="Z402" s="27" t="str">
        <f t="shared" si="404"/>
        <v>kiss="jus 941.100"</v>
      </c>
      <c r="AA402" s="27" t="str">
        <f t="shared" si="404"/>
        <v>kiss="jus 941.100" or kiss="jus 943*"</v>
      </c>
      <c r="AB402" s="27" t="str">
        <f t="shared" si="404"/>
        <v>kiss="jus 941.100"</v>
      </c>
      <c r="AC402" s="27" t="str">
        <f t="shared" si="404"/>
        <v>kiss="jus 941.100" or kiss="jus 952*"</v>
      </c>
      <c r="AD402" s="27" t="str">
        <f t="shared" si="404"/>
        <v>kiss="nor 293.600" or kiss="nor 790.800" or kiss="jus 941.100"</v>
      </c>
      <c r="AE402" s="27" t="str">
        <f t="shared" si="404"/>
        <v>kiss="jus 941.100" or kiss="jus 956*"</v>
      </c>
      <c r="AF402" s="27" t="str">
        <f t="shared" si="404"/>
        <v>kiss="jus 941.100" or kiss="jus 954*"</v>
      </c>
      <c r="AG402" s="27" t="str">
        <f t="shared" si="404"/>
        <v>kiss="jus 941.100" or kiss="jus 949*"</v>
      </c>
      <c r="AH402" s="27" t="str">
        <f t="shared" si="404"/>
        <v>#N/A</v>
      </c>
      <c r="AI402" s="27" t="str">
        <f t="shared" si="404"/>
        <v>#N/A</v>
      </c>
      <c r="AJ402" s="27" t="str">
        <f t="shared" si="404"/>
        <v>#N/A</v>
      </c>
      <c r="AK402" s="27" t="str">
        <f t="shared" si="404"/>
        <v>#N/A</v>
      </c>
      <c r="AL402" s="27" t="s">
        <v>6057</v>
      </c>
    </row>
    <row r="403" ht="12.0" customHeight="1">
      <c r="A403" s="20" t="s">
        <v>2086</v>
      </c>
      <c r="B403" s="19" t="str">
        <f>VLOOKUP(A403,SUB!A:B,2,FALSE)</f>
        <v>341</v>
      </c>
      <c r="C403" s="19" t="str">
        <f t="shared" si="3"/>
        <v>341</v>
      </c>
      <c r="D403" s="19" t="str">
        <f t="shared" si="9"/>
        <v>34X</v>
      </c>
      <c r="E403" s="19" t="str">
        <f t="shared" si="5"/>
        <v/>
      </c>
      <c r="F403" s="19" t="str">
        <f t="shared" si="6"/>
        <v>TRUE</v>
      </c>
      <c r="G403" s="19" t="str">
        <f t="shared" si="7"/>
        <v>0</v>
      </c>
      <c r="H403" s="20" t="s">
        <v>2086</v>
      </c>
      <c r="I403" s="20" t="s">
        <v>6061</v>
      </c>
      <c r="M403" s="20" t="s">
        <v>206</v>
      </c>
      <c r="X403" s="27" t="str">
        <f t="shared" ref="X403:AK403" si="405">"kiss=""" &amp; JOIN(""" or kiss=""", FILTER($I:$I,$A:$A=$A403,J:J="1")) &amp; """"</f>
        <v>#N/A</v>
      </c>
      <c r="Y403" s="27" t="str">
        <f t="shared" si="405"/>
        <v>kiss="jus 941.100"</v>
      </c>
      <c r="Z403" s="27" t="str">
        <f t="shared" si="405"/>
        <v>kiss="jus 941.100"</v>
      </c>
      <c r="AA403" s="27" t="str">
        <f t="shared" si="405"/>
        <v>kiss="jus 941.100" or kiss="jus 943*"</v>
      </c>
      <c r="AB403" s="27" t="str">
        <f t="shared" si="405"/>
        <v>kiss="jus 941.100"</v>
      </c>
      <c r="AC403" s="27" t="str">
        <f t="shared" si="405"/>
        <v>kiss="jus 941.100" or kiss="jus 952*"</v>
      </c>
      <c r="AD403" s="27" t="str">
        <f t="shared" si="405"/>
        <v>kiss="nor 293.600" or kiss="nor 790.800" or kiss="jus 941.100"</v>
      </c>
      <c r="AE403" s="27" t="str">
        <f t="shared" si="405"/>
        <v>kiss="jus 941.100" or kiss="jus 956*"</v>
      </c>
      <c r="AF403" s="27" t="str">
        <f t="shared" si="405"/>
        <v>kiss="jus 941.100" or kiss="jus 954*"</v>
      </c>
      <c r="AG403" s="27" t="str">
        <f t="shared" si="405"/>
        <v>kiss="jus 941.100" or kiss="jus 949*"</v>
      </c>
      <c r="AH403" s="27" t="str">
        <f t="shared" si="405"/>
        <v>#N/A</v>
      </c>
      <c r="AI403" s="27" t="str">
        <f t="shared" si="405"/>
        <v>#N/A</v>
      </c>
      <c r="AJ403" s="27" t="str">
        <f t="shared" si="405"/>
        <v>#N/A</v>
      </c>
      <c r="AK403" s="27" t="str">
        <f t="shared" si="405"/>
        <v>#N/A</v>
      </c>
      <c r="AL403" s="27" t="s">
        <v>6057</v>
      </c>
    </row>
    <row r="404" ht="12.0" customHeight="1">
      <c r="A404" s="20" t="s">
        <v>2086</v>
      </c>
      <c r="B404" s="19" t="str">
        <f>VLOOKUP(A404,SUB!A:B,2,FALSE)</f>
        <v>341</v>
      </c>
      <c r="C404" s="19" t="str">
        <f t="shared" si="3"/>
        <v>341</v>
      </c>
      <c r="D404" s="19" t="str">
        <f t="shared" si="9"/>
        <v>34X</v>
      </c>
      <c r="E404" s="19" t="str">
        <f t="shared" si="5"/>
        <v/>
      </c>
      <c r="F404" s="19" t="str">
        <f t="shared" si="6"/>
        <v>TRUE</v>
      </c>
      <c r="G404" s="19" t="str">
        <f t="shared" si="7"/>
        <v>0</v>
      </c>
      <c r="H404" s="20" t="s">
        <v>2086</v>
      </c>
      <c r="I404" s="20" t="s">
        <v>6062</v>
      </c>
      <c r="S404" s="20" t="s">
        <v>206</v>
      </c>
      <c r="X404" s="27" t="str">
        <f t="shared" ref="X404:AK404" si="406">"kiss=""" &amp; JOIN(""" or kiss=""", FILTER($I:$I,$A:$A=$A404,J:J="1")) &amp; """"</f>
        <v>#N/A</v>
      </c>
      <c r="Y404" s="27" t="str">
        <f t="shared" si="406"/>
        <v>kiss="jus 941.100"</v>
      </c>
      <c r="Z404" s="27" t="str">
        <f t="shared" si="406"/>
        <v>kiss="jus 941.100"</v>
      </c>
      <c r="AA404" s="27" t="str">
        <f t="shared" si="406"/>
        <v>kiss="jus 941.100" or kiss="jus 943*"</v>
      </c>
      <c r="AB404" s="27" t="str">
        <f t="shared" si="406"/>
        <v>kiss="jus 941.100"</v>
      </c>
      <c r="AC404" s="27" t="str">
        <f t="shared" si="406"/>
        <v>kiss="jus 941.100" or kiss="jus 952*"</v>
      </c>
      <c r="AD404" s="27" t="str">
        <f t="shared" si="406"/>
        <v>kiss="nor 293.600" or kiss="nor 790.800" or kiss="jus 941.100"</v>
      </c>
      <c r="AE404" s="27" t="str">
        <f t="shared" si="406"/>
        <v>kiss="jus 941.100" or kiss="jus 956*"</v>
      </c>
      <c r="AF404" s="27" t="str">
        <f t="shared" si="406"/>
        <v>kiss="jus 941.100" or kiss="jus 954*"</v>
      </c>
      <c r="AG404" s="27" t="str">
        <f t="shared" si="406"/>
        <v>kiss="jus 941.100" or kiss="jus 949*"</v>
      </c>
      <c r="AH404" s="27" t="str">
        <f t="shared" si="406"/>
        <v>#N/A</v>
      </c>
      <c r="AI404" s="27" t="str">
        <f t="shared" si="406"/>
        <v>#N/A</v>
      </c>
      <c r="AJ404" s="27" t="str">
        <f t="shared" si="406"/>
        <v>#N/A</v>
      </c>
      <c r="AK404" s="27" t="str">
        <f t="shared" si="406"/>
        <v>#N/A</v>
      </c>
      <c r="AL404" s="27" t="s">
        <v>6057</v>
      </c>
    </row>
    <row r="405" ht="12.0" customHeight="1">
      <c r="A405" s="20" t="s">
        <v>2086</v>
      </c>
      <c r="B405" s="19" t="str">
        <f>VLOOKUP(A405,SUB!A:B,2,FALSE)</f>
        <v>341</v>
      </c>
      <c r="C405" s="19" t="str">
        <f t="shared" si="3"/>
        <v>341</v>
      </c>
      <c r="D405" s="19" t="str">
        <f t="shared" si="9"/>
        <v>34X</v>
      </c>
      <c r="E405" s="19" t="str">
        <f t="shared" si="5"/>
        <v/>
      </c>
      <c r="F405" s="19" t="str">
        <f t="shared" si="6"/>
        <v>TRUE</v>
      </c>
      <c r="G405" s="19" t="str">
        <f t="shared" si="7"/>
        <v>0</v>
      </c>
      <c r="H405" s="20" t="s">
        <v>2086</v>
      </c>
      <c r="I405" s="20" t="s">
        <v>6063</v>
      </c>
      <c r="O405" s="20" t="s">
        <v>206</v>
      </c>
      <c r="X405" s="27" t="str">
        <f t="shared" ref="X405:AK405" si="407">"kiss=""" &amp; JOIN(""" or kiss=""", FILTER($I:$I,$A:$A=$A405,J:J="1")) &amp; """"</f>
        <v>#N/A</v>
      </c>
      <c r="Y405" s="27" t="str">
        <f t="shared" si="407"/>
        <v>kiss="jus 941.100"</v>
      </c>
      <c r="Z405" s="27" t="str">
        <f t="shared" si="407"/>
        <v>kiss="jus 941.100"</v>
      </c>
      <c r="AA405" s="27" t="str">
        <f t="shared" si="407"/>
        <v>kiss="jus 941.100" or kiss="jus 943*"</v>
      </c>
      <c r="AB405" s="27" t="str">
        <f t="shared" si="407"/>
        <v>kiss="jus 941.100"</v>
      </c>
      <c r="AC405" s="27" t="str">
        <f t="shared" si="407"/>
        <v>kiss="jus 941.100" or kiss="jus 952*"</v>
      </c>
      <c r="AD405" s="27" t="str">
        <f t="shared" si="407"/>
        <v>kiss="nor 293.600" or kiss="nor 790.800" or kiss="jus 941.100"</v>
      </c>
      <c r="AE405" s="27" t="str">
        <f t="shared" si="407"/>
        <v>kiss="jus 941.100" or kiss="jus 956*"</v>
      </c>
      <c r="AF405" s="27" t="str">
        <f t="shared" si="407"/>
        <v>kiss="jus 941.100" or kiss="jus 954*"</v>
      </c>
      <c r="AG405" s="27" t="str">
        <f t="shared" si="407"/>
        <v>kiss="jus 941.100" or kiss="jus 949*"</v>
      </c>
      <c r="AH405" s="27" t="str">
        <f t="shared" si="407"/>
        <v>#N/A</v>
      </c>
      <c r="AI405" s="27" t="str">
        <f t="shared" si="407"/>
        <v>#N/A</v>
      </c>
      <c r="AJ405" s="27" t="str">
        <f t="shared" si="407"/>
        <v>#N/A</v>
      </c>
      <c r="AK405" s="27" t="str">
        <f t="shared" si="407"/>
        <v>#N/A</v>
      </c>
      <c r="AL405" s="27" t="s">
        <v>6057</v>
      </c>
    </row>
    <row r="406" ht="12.0" customHeight="1">
      <c r="A406" s="20" t="s">
        <v>2086</v>
      </c>
      <c r="B406" s="19" t="str">
        <f>VLOOKUP(A406,SUB!A:B,2,FALSE)</f>
        <v>341</v>
      </c>
      <c r="C406" s="19" t="str">
        <f t="shared" si="3"/>
        <v>341</v>
      </c>
      <c r="D406" s="19" t="str">
        <f t="shared" si="9"/>
        <v>34X</v>
      </c>
      <c r="E406" s="19" t="str">
        <f t="shared" si="5"/>
        <v/>
      </c>
      <c r="F406" s="19" t="str">
        <f t="shared" si="6"/>
        <v>TRUE</v>
      </c>
      <c r="G406" s="19" t="str">
        <f t="shared" si="7"/>
        <v>0</v>
      </c>
      <c r="H406" s="20" t="s">
        <v>2086</v>
      </c>
      <c r="I406" s="20" t="s">
        <v>6064</v>
      </c>
      <c r="R406" s="20" t="s">
        <v>206</v>
      </c>
      <c r="X406" s="27" t="str">
        <f t="shared" ref="X406:AK406" si="408">"kiss=""" &amp; JOIN(""" or kiss=""", FILTER($I:$I,$A:$A=$A406,J:J="1")) &amp; """"</f>
        <v>#N/A</v>
      </c>
      <c r="Y406" s="27" t="str">
        <f t="shared" si="408"/>
        <v>kiss="jus 941.100"</v>
      </c>
      <c r="Z406" s="27" t="str">
        <f t="shared" si="408"/>
        <v>kiss="jus 941.100"</v>
      </c>
      <c r="AA406" s="27" t="str">
        <f t="shared" si="408"/>
        <v>kiss="jus 941.100" or kiss="jus 943*"</v>
      </c>
      <c r="AB406" s="27" t="str">
        <f t="shared" si="408"/>
        <v>kiss="jus 941.100"</v>
      </c>
      <c r="AC406" s="27" t="str">
        <f t="shared" si="408"/>
        <v>kiss="jus 941.100" or kiss="jus 952*"</v>
      </c>
      <c r="AD406" s="27" t="str">
        <f t="shared" si="408"/>
        <v>kiss="nor 293.600" or kiss="nor 790.800" or kiss="jus 941.100"</v>
      </c>
      <c r="AE406" s="27" t="str">
        <f t="shared" si="408"/>
        <v>kiss="jus 941.100" or kiss="jus 956*"</v>
      </c>
      <c r="AF406" s="27" t="str">
        <f t="shared" si="408"/>
        <v>kiss="jus 941.100" or kiss="jus 954*"</v>
      </c>
      <c r="AG406" s="27" t="str">
        <f t="shared" si="408"/>
        <v>kiss="jus 941.100" or kiss="jus 949*"</v>
      </c>
      <c r="AH406" s="27" t="str">
        <f t="shared" si="408"/>
        <v>#N/A</v>
      </c>
      <c r="AI406" s="27" t="str">
        <f t="shared" si="408"/>
        <v>#N/A</v>
      </c>
      <c r="AJ406" s="27" t="str">
        <f t="shared" si="408"/>
        <v>#N/A</v>
      </c>
      <c r="AK406" s="27" t="str">
        <f t="shared" si="408"/>
        <v>#N/A</v>
      </c>
      <c r="AL406" s="27" t="s">
        <v>6057</v>
      </c>
    </row>
    <row r="407" ht="12.0" customHeight="1">
      <c r="A407" s="20" t="s">
        <v>2086</v>
      </c>
      <c r="B407" s="19" t="str">
        <f>VLOOKUP(A407,SUB!A:B,2,FALSE)</f>
        <v>341</v>
      </c>
      <c r="C407" s="19" t="str">
        <f t="shared" si="3"/>
        <v>341</v>
      </c>
      <c r="D407" s="19" t="str">
        <f t="shared" si="9"/>
        <v>34X</v>
      </c>
      <c r="E407" s="19" t="str">
        <f t="shared" si="5"/>
        <v/>
      </c>
      <c r="F407" s="19" t="str">
        <f t="shared" si="6"/>
        <v>TRUE</v>
      </c>
      <c r="G407" s="19" t="str">
        <f t="shared" si="7"/>
        <v>0</v>
      </c>
      <c r="H407" s="20" t="s">
        <v>2086</v>
      </c>
      <c r="I407" s="20" t="s">
        <v>6066</v>
      </c>
      <c r="Q407" s="20" t="s">
        <v>206</v>
      </c>
      <c r="X407" s="27" t="str">
        <f t="shared" ref="X407:AK407" si="409">"kiss=""" &amp; JOIN(""" or kiss=""", FILTER($I:$I,$A:$A=$A407,J:J="1")) &amp; """"</f>
        <v>#N/A</v>
      </c>
      <c r="Y407" s="27" t="str">
        <f t="shared" si="409"/>
        <v>kiss="jus 941.100"</v>
      </c>
      <c r="Z407" s="27" t="str">
        <f t="shared" si="409"/>
        <v>kiss="jus 941.100"</v>
      </c>
      <c r="AA407" s="27" t="str">
        <f t="shared" si="409"/>
        <v>kiss="jus 941.100" or kiss="jus 943*"</v>
      </c>
      <c r="AB407" s="27" t="str">
        <f t="shared" si="409"/>
        <v>kiss="jus 941.100"</v>
      </c>
      <c r="AC407" s="27" t="str">
        <f t="shared" si="409"/>
        <v>kiss="jus 941.100" or kiss="jus 952*"</v>
      </c>
      <c r="AD407" s="27" t="str">
        <f t="shared" si="409"/>
        <v>kiss="nor 293.600" or kiss="nor 790.800" or kiss="jus 941.100"</v>
      </c>
      <c r="AE407" s="27" t="str">
        <f t="shared" si="409"/>
        <v>kiss="jus 941.100" or kiss="jus 956*"</v>
      </c>
      <c r="AF407" s="27" t="str">
        <f t="shared" si="409"/>
        <v>kiss="jus 941.100" or kiss="jus 954*"</v>
      </c>
      <c r="AG407" s="27" t="str">
        <f t="shared" si="409"/>
        <v>kiss="jus 941.100" or kiss="jus 949*"</v>
      </c>
      <c r="AH407" s="27" t="str">
        <f t="shared" si="409"/>
        <v>#N/A</v>
      </c>
      <c r="AI407" s="27" t="str">
        <f t="shared" si="409"/>
        <v>#N/A</v>
      </c>
      <c r="AJ407" s="27" t="str">
        <f t="shared" si="409"/>
        <v>#N/A</v>
      </c>
      <c r="AK407" s="27" t="str">
        <f t="shared" si="409"/>
        <v>#N/A</v>
      </c>
      <c r="AL407" s="27" t="s">
        <v>6057</v>
      </c>
    </row>
    <row r="408" ht="12.0" customHeight="1">
      <c r="A408" s="20" t="s">
        <v>2100</v>
      </c>
      <c r="B408" s="19" t="str">
        <f>VLOOKUP(A408,SUB!A:B,2,FALSE)</f>
        <v>342</v>
      </c>
      <c r="C408" s="19" t="str">
        <f t="shared" si="3"/>
        <v>342</v>
      </c>
      <c r="D408" s="19" t="str">
        <f t="shared" si="9"/>
        <v>34X</v>
      </c>
      <c r="E408" s="19" t="str">
        <f t="shared" si="5"/>
        <v/>
      </c>
      <c r="F408" s="19" t="str">
        <f t="shared" si="6"/>
        <v>TRUE</v>
      </c>
      <c r="G408" s="19" t="str">
        <f t="shared" si="7"/>
        <v>0</v>
      </c>
      <c r="H408" s="20" t="s">
        <v>2100</v>
      </c>
      <c r="I408" s="20" t="s">
        <v>6067</v>
      </c>
      <c r="K408" s="20" t="s">
        <v>206</v>
      </c>
      <c r="L408" s="20" t="s">
        <v>206</v>
      </c>
      <c r="M408" s="20" t="s">
        <v>206</v>
      </c>
      <c r="N408" s="20" t="s">
        <v>206</v>
      </c>
      <c r="O408" s="20" t="s">
        <v>206</v>
      </c>
      <c r="P408" s="20" t="s">
        <v>206</v>
      </c>
      <c r="Q408" s="20" t="s">
        <v>206</v>
      </c>
      <c r="R408" s="20" t="s">
        <v>206</v>
      </c>
      <c r="S408" s="20" t="s">
        <v>206</v>
      </c>
      <c r="X408" s="27" t="str">
        <f t="shared" ref="X408:AK408" si="410">"kiss=""" &amp; JOIN(""" or kiss=""", FILTER($I:$I,$A:$A=$A408,J:J="1")) &amp; """"</f>
        <v>#N/A</v>
      </c>
      <c r="Y408" s="27" t="str">
        <f t="shared" si="410"/>
        <v>kiss="jus 941.800"</v>
      </c>
      <c r="Z408" s="27" t="str">
        <f t="shared" si="410"/>
        <v>kiss="jus 941.800"</v>
      </c>
      <c r="AA408" s="27" t="str">
        <f t="shared" si="410"/>
        <v>kiss="jus 941.800" or kiss="jus 947*"</v>
      </c>
      <c r="AB408" s="27" t="str">
        <f t="shared" si="410"/>
        <v>kiss="jus 941.800"</v>
      </c>
      <c r="AC408" s="27" t="str">
        <f t="shared" si="410"/>
        <v>kiss="jus 941.800" or kiss="jus 953.900"</v>
      </c>
      <c r="AD408" s="27" t="str">
        <f t="shared" si="410"/>
        <v>kiss="jus 941.800"</v>
      </c>
      <c r="AE408" s="27" t="str">
        <f t="shared" si="410"/>
        <v>kiss="jus 941.800" or kiss="jus 959*"</v>
      </c>
      <c r="AF408" s="27" t="str">
        <f t="shared" si="410"/>
        <v>kiss="jus 941.800" or kiss="jus 955.900"</v>
      </c>
      <c r="AG408" s="27" t="str">
        <f t="shared" si="410"/>
        <v>kiss="jus 941.800" or kiss="jus 951.9"</v>
      </c>
      <c r="AH408" s="27" t="str">
        <f t="shared" si="410"/>
        <v>#N/A</v>
      </c>
      <c r="AI408" s="27" t="str">
        <f t="shared" si="410"/>
        <v>#N/A</v>
      </c>
      <c r="AJ408" s="27" t="str">
        <f t="shared" si="410"/>
        <v>#N/A</v>
      </c>
      <c r="AK408" s="27" t="str">
        <f t="shared" si="410"/>
        <v>#N/A</v>
      </c>
      <c r="AL408" s="27" t="s">
        <v>6068</v>
      </c>
    </row>
    <row r="409" ht="12.0" customHeight="1">
      <c r="A409" s="20" t="s">
        <v>2100</v>
      </c>
      <c r="B409" s="19" t="str">
        <f>VLOOKUP(A409,SUB!A:B,2,FALSE)</f>
        <v>342</v>
      </c>
      <c r="C409" s="19" t="str">
        <f t="shared" si="3"/>
        <v>342</v>
      </c>
      <c r="D409" s="19" t="str">
        <f t="shared" si="9"/>
        <v>34X</v>
      </c>
      <c r="E409" s="19" t="str">
        <f t="shared" si="5"/>
        <v/>
      </c>
      <c r="F409" s="19" t="str">
        <f t="shared" si="6"/>
        <v>TRUE</v>
      </c>
      <c r="G409" s="19" t="str">
        <f t="shared" si="7"/>
        <v>0</v>
      </c>
      <c r="H409" s="20" t="s">
        <v>2100</v>
      </c>
      <c r="I409" s="20" t="s">
        <v>6069</v>
      </c>
      <c r="M409" s="20" t="s">
        <v>206</v>
      </c>
      <c r="X409" s="27" t="str">
        <f t="shared" ref="X409:AK409" si="411">"kiss=""" &amp; JOIN(""" or kiss=""", FILTER($I:$I,$A:$A=$A409,J:J="1")) &amp; """"</f>
        <v>#N/A</v>
      </c>
      <c r="Y409" s="27" t="str">
        <f t="shared" si="411"/>
        <v>kiss="jus 941.800"</v>
      </c>
      <c r="Z409" s="27" t="str">
        <f t="shared" si="411"/>
        <v>kiss="jus 941.800"</v>
      </c>
      <c r="AA409" s="27" t="str">
        <f t="shared" si="411"/>
        <v>kiss="jus 941.800" or kiss="jus 947*"</v>
      </c>
      <c r="AB409" s="27" t="str">
        <f t="shared" si="411"/>
        <v>kiss="jus 941.800"</v>
      </c>
      <c r="AC409" s="27" t="str">
        <f t="shared" si="411"/>
        <v>kiss="jus 941.800" or kiss="jus 953.900"</v>
      </c>
      <c r="AD409" s="27" t="str">
        <f t="shared" si="411"/>
        <v>kiss="jus 941.800"</v>
      </c>
      <c r="AE409" s="27" t="str">
        <f t="shared" si="411"/>
        <v>kiss="jus 941.800" or kiss="jus 959*"</v>
      </c>
      <c r="AF409" s="27" t="str">
        <f t="shared" si="411"/>
        <v>kiss="jus 941.800" or kiss="jus 955.900"</v>
      </c>
      <c r="AG409" s="27" t="str">
        <f t="shared" si="411"/>
        <v>kiss="jus 941.800" or kiss="jus 951.9"</v>
      </c>
      <c r="AH409" s="27" t="str">
        <f t="shared" si="411"/>
        <v>#N/A</v>
      </c>
      <c r="AI409" s="27" t="str">
        <f t="shared" si="411"/>
        <v>#N/A</v>
      </c>
      <c r="AJ409" s="27" t="str">
        <f t="shared" si="411"/>
        <v>#N/A</v>
      </c>
      <c r="AK409" s="27" t="str">
        <f t="shared" si="411"/>
        <v>#N/A</v>
      </c>
      <c r="AL409" s="27" t="s">
        <v>6068</v>
      </c>
    </row>
    <row r="410" ht="12.0" customHeight="1">
      <c r="A410" s="20" t="s">
        <v>2100</v>
      </c>
      <c r="B410" s="19" t="str">
        <f>VLOOKUP(A410,SUB!A:B,2,FALSE)</f>
        <v>342</v>
      </c>
      <c r="C410" s="19" t="str">
        <f t="shared" si="3"/>
        <v>342</v>
      </c>
      <c r="D410" s="19" t="str">
        <f t="shared" si="9"/>
        <v>34X</v>
      </c>
      <c r="E410" s="19" t="str">
        <f t="shared" si="5"/>
        <v/>
      </c>
      <c r="F410" s="19" t="str">
        <f t="shared" si="6"/>
        <v>TRUE</v>
      </c>
      <c r="G410" s="19" t="str">
        <f t="shared" si="7"/>
        <v>0</v>
      </c>
      <c r="H410" s="20" t="s">
        <v>2100</v>
      </c>
      <c r="I410" s="20" t="s">
        <v>6070</v>
      </c>
      <c r="S410" s="20" t="s">
        <v>206</v>
      </c>
      <c r="X410" s="27" t="str">
        <f t="shared" ref="X410:AK410" si="412">"kiss=""" &amp; JOIN(""" or kiss=""", FILTER($I:$I,$A:$A=$A410,J:J="1")) &amp; """"</f>
        <v>#N/A</v>
      </c>
      <c r="Y410" s="27" t="str">
        <f t="shared" si="412"/>
        <v>kiss="jus 941.800"</v>
      </c>
      <c r="Z410" s="27" t="str">
        <f t="shared" si="412"/>
        <v>kiss="jus 941.800"</v>
      </c>
      <c r="AA410" s="27" t="str">
        <f t="shared" si="412"/>
        <v>kiss="jus 941.800" or kiss="jus 947*"</v>
      </c>
      <c r="AB410" s="27" t="str">
        <f t="shared" si="412"/>
        <v>kiss="jus 941.800"</v>
      </c>
      <c r="AC410" s="27" t="str">
        <f t="shared" si="412"/>
        <v>kiss="jus 941.800" or kiss="jus 953.900"</v>
      </c>
      <c r="AD410" s="27" t="str">
        <f t="shared" si="412"/>
        <v>kiss="jus 941.800"</v>
      </c>
      <c r="AE410" s="27" t="str">
        <f t="shared" si="412"/>
        <v>kiss="jus 941.800" or kiss="jus 959*"</v>
      </c>
      <c r="AF410" s="27" t="str">
        <f t="shared" si="412"/>
        <v>kiss="jus 941.800" or kiss="jus 955.900"</v>
      </c>
      <c r="AG410" s="27" t="str">
        <f t="shared" si="412"/>
        <v>kiss="jus 941.800" or kiss="jus 951.9"</v>
      </c>
      <c r="AH410" s="27" t="str">
        <f t="shared" si="412"/>
        <v>#N/A</v>
      </c>
      <c r="AI410" s="27" t="str">
        <f t="shared" si="412"/>
        <v>#N/A</v>
      </c>
      <c r="AJ410" s="27" t="str">
        <f t="shared" si="412"/>
        <v>#N/A</v>
      </c>
      <c r="AK410" s="27" t="str">
        <f t="shared" si="412"/>
        <v>#N/A</v>
      </c>
      <c r="AL410" s="27" t="s">
        <v>6068</v>
      </c>
    </row>
    <row r="411" ht="12.0" customHeight="1">
      <c r="A411" s="20" t="s">
        <v>2100</v>
      </c>
      <c r="B411" s="19" t="str">
        <f>VLOOKUP(A411,SUB!A:B,2,FALSE)</f>
        <v>342</v>
      </c>
      <c r="C411" s="19" t="str">
        <f t="shared" si="3"/>
        <v>342</v>
      </c>
      <c r="D411" s="19" t="str">
        <f t="shared" si="9"/>
        <v>34X</v>
      </c>
      <c r="E411" s="19" t="str">
        <f t="shared" si="5"/>
        <v/>
      </c>
      <c r="F411" s="19" t="str">
        <f t="shared" si="6"/>
        <v>TRUE</v>
      </c>
      <c r="G411" s="19" t="str">
        <f t="shared" si="7"/>
        <v>0</v>
      </c>
      <c r="H411" s="20" t="s">
        <v>2100</v>
      </c>
      <c r="I411" s="20" t="s">
        <v>6071</v>
      </c>
      <c r="Q411" s="20" t="s">
        <v>206</v>
      </c>
      <c r="X411" s="27" t="str">
        <f t="shared" ref="X411:AK411" si="413">"kiss=""" &amp; JOIN(""" or kiss=""", FILTER($I:$I,$A:$A=$A411,J:J="1")) &amp; """"</f>
        <v>#N/A</v>
      </c>
      <c r="Y411" s="27" t="str">
        <f t="shared" si="413"/>
        <v>kiss="jus 941.800"</v>
      </c>
      <c r="Z411" s="27" t="str">
        <f t="shared" si="413"/>
        <v>kiss="jus 941.800"</v>
      </c>
      <c r="AA411" s="27" t="str">
        <f t="shared" si="413"/>
        <v>kiss="jus 941.800" or kiss="jus 947*"</v>
      </c>
      <c r="AB411" s="27" t="str">
        <f t="shared" si="413"/>
        <v>kiss="jus 941.800"</v>
      </c>
      <c r="AC411" s="27" t="str">
        <f t="shared" si="413"/>
        <v>kiss="jus 941.800" or kiss="jus 953.900"</v>
      </c>
      <c r="AD411" s="27" t="str">
        <f t="shared" si="413"/>
        <v>kiss="jus 941.800"</v>
      </c>
      <c r="AE411" s="27" t="str">
        <f t="shared" si="413"/>
        <v>kiss="jus 941.800" or kiss="jus 959*"</v>
      </c>
      <c r="AF411" s="27" t="str">
        <f t="shared" si="413"/>
        <v>kiss="jus 941.800" or kiss="jus 955.900"</v>
      </c>
      <c r="AG411" s="27" t="str">
        <f t="shared" si="413"/>
        <v>kiss="jus 941.800" or kiss="jus 951.9"</v>
      </c>
      <c r="AH411" s="27" t="str">
        <f t="shared" si="413"/>
        <v>#N/A</v>
      </c>
      <c r="AI411" s="27" t="str">
        <f t="shared" si="413"/>
        <v>#N/A</v>
      </c>
      <c r="AJ411" s="27" t="str">
        <f t="shared" si="413"/>
        <v>#N/A</v>
      </c>
      <c r="AK411" s="27" t="str">
        <f t="shared" si="413"/>
        <v>#N/A</v>
      </c>
      <c r="AL411" s="27" t="s">
        <v>6068</v>
      </c>
    </row>
    <row r="412" ht="12.0" customHeight="1">
      <c r="A412" s="20" t="s">
        <v>2100</v>
      </c>
      <c r="B412" s="19" t="str">
        <f>VLOOKUP(A412,SUB!A:B,2,FALSE)</f>
        <v>342</v>
      </c>
      <c r="C412" s="19" t="str">
        <f t="shared" si="3"/>
        <v>342</v>
      </c>
      <c r="D412" s="19" t="str">
        <f t="shared" si="9"/>
        <v>34X</v>
      </c>
      <c r="E412" s="19" t="str">
        <f t="shared" si="5"/>
        <v/>
      </c>
      <c r="F412" s="19" t="str">
        <f t="shared" si="6"/>
        <v>TRUE</v>
      </c>
      <c r="G412" s="19" t="str">
        <f t="shared" si="7"/>
        <v>0</v>
      </c>
      <c r="H412" s="20" t="s">
        <v>2100</v>
      </c>
      <c r="I412" s="20" t="s">
        <v>6072</v>
      </c>
      <c r="O412" s="20" t="s">
        <v>206</v>
      </c>
      <c r="X412" s="27" t="str">
        <f t="shared" ref="X412:AK412" si="414">"kiss=""" &amp; JOIN(""" or kiss=""", FILTER($I:$I,$A:$A=$A412,J:J="1")) &amp; """"</f>
        <v>#N/A</v>
      </c>
      <c r="Y412" s="27" t="str">
        <f t="shared" si="414"/>
        <v>kiss="jus 941.800"</v>
      </c>
      <c r="Z412" s="27" t="str">
        <f t="shared" si="414"/>
        <v>kiss="jus 941.800"</v>
      </c>
      <c r="AA412" s="27" t="str">
        <f t="shared" si="414"/>
        <v>kiss="jus 941.800" or kiss="jus 947*"</v>
      </c>
      <c r="AB412" s="27" t="str">
        <f t="shared" si="414"/>
        <v>kiss="jus 941.800"</v>
      </c>
      <c r="AC412" s="27" t="str">
        <f t="shared" si="414"/>
        <v>kiss="jus 941.800" or kiss="jus 953.900"</v>
      </c>
      <c r="AD412" s="27" t="str">
        <f t="shared" si="414"/>
        <v>kiss="jus 941.800"</v>
      </c>
      <c r="AE412" s="27" t="str">
        <f t="shared" si="414"/>
        <v>kiss="jus 941.800" or kiss="jus 959*"</v>
      </c>
      <c r="AF412" s="27" t="str">
        <f t="shared" si="414"/>
        <v>kiss="jus 941.800" or kiss="jus 955.900"</v>
      </c>
      <c r="AG412" s="27" t="str">
        <f t="shared" si="414"/>
        <v>kiss="jus 941.800" or kiss="jus 951.9"</v>
      </c>
      <c r="AH412" s="27" t="str">
        <f t="shared" si="414"/>
        <v>#N/A</v>
      </c>
      <c r="AI412" s="27" t="str">
        <f t="shared" si="414"/>
        <v>#N/A</v>
      </c>
      <c r="AJ412" s="27" t="str">
        <f t="shared" si="414"/>
        <v>#N/A</v>
      </c>
      <c r="AK412" s="27" t="str">
        <f t="shared" si="414"/>
        <v>#N/A</v>
      </c>
      <c r="AL412" s="27" t="s">
        <v>6068</v>
      </c>
    </row>
    <row r="413" ht="12.0" customHeight="1">
      <c r="A413" s="20" t="s">
        <v>2100</v>
      </c>
      <c r="B413" s="19" t="str">
        <f>VLOOKUP(A413,SUB!A:B,2,FALSE)</f>
        <v>342</v>
      </c>
      <c r="C413" s="19" t="str">
        <f t="shared" si="3"/>
        <v>342</v>
      </c>
      <c r="D413" s="19" t="str">
        <f t="shared" si="9"/>
        <v>34X</v>
      </c>
      <c r="E413" s="19" t="str">
        <f t="shared" si="5"/>
        <v/>
      </c>
      <c r="F413" s="19" t="str">
        <f t="shared" si="6"/>
        <v>TRUE</v>
      </c>
      <c r="G413" s="19" t="str">
        <f t="shared" si="7"/>
        <v>0</v>
      </c>
      <c r="H413" s="20" t="s">
        <v>2100</v>
      </c>
      <c r="I413" s="20" t="s">
        <v>6074</v>
      </c>
      <c r="R413" s="20" t="s">
        <v>206</v>
      </c>
      <c r="X413" s="27" t="str">
        <f t="shared" ref="X413:AK413" si="415">"kiss=""" &amp; JOIN(""" or kiss=""", FILTER($I:$I,$A:$A=$A413,J:J="1")) &amp; """"</f>
        <v>#N/A</v>
      </c>
      <c r="Y413" s="27" t="str">
        <f t="shared" si="415"/>
        <v>kiss="jus 941.800"</v>
      </c>
      <c r="Z413" s="27" t="str">
        <f t="shared" si="415"/>
        <v>kiss="jus 941.800"</v>
      </c>
      <c r="AA413" s="27" t="str">
        <f t="shared" si="415"/>
        <v>kiss="jus 941.800" or kiss="jus 947*"</v>
      </c>
      <c r="AB413" s="27" t="str">
        <f t="shared" si="415"/>
        <v>kiss="jus 941.800"</v>
      </c>
      <c r="AC413" s="27" t="str">
        <f t="shared" si="415"/>
        <v>kiss="jus 941.800" or kiss="jus 953.900"</v>
      </c>
      <c r="AD413" s="27" t="str">
        <f t="shared" si="415"/>
        <v>kiss="jus 941.800"</v>
      </c>
      <c r="AE413" s="27" t="str">
        <f t="shared" si="415"/>
        <v>kiss="jus 941.800" or kiss="jus 959*"</v>
      </c>
      <c r="AF413" s="27" t="str">
        <f t="shared" si="415"/>
        <v>kiss="jus 941.800" or kiss="jus 955.900"</v>
      </c>
      <c r="AG413" s="27" t="str">
        <f t="shared" si="415"/>
        <v>kiss="jus 941.800" or kiss="jus 951.9"</v>
      </c>
      <c r="AH413" s="27" t="str">
        <f t="shared" si="415"/>
        <v>#N/A</v>
      </c>
      <c r="AI413" s="27" t="str">
        <f t="shared" si="415"/>
        <v>#N/A</v>
      </c>
      <c r="AJ413" s="27" t="str">
        <f t="shared" si="415"/>
        <v>#N/A</v>
      </c>
      <c r="AK413" s="27" t="str">
        <f t="shared" si="415"/>
        <v>#N/A</v>
      </c>
      <c r="AL413" s="27" t="s">
        <v>6068</v>
      </c>
    </row>
    <row r="414" ht="12.0" customHeight="1">
      <c r="A414" s="20" t="s">
        <v>2109</v>
      </c>
      <c r="B414" s="19" t="str">
        <f>VLOOKUP(A414,SUB!A:B,2,FALSE)</f>
        <v>343</v>
      </c>
      <c r="C414" s="19" t="str">
        <f t="shared" si="3"/>
        <v>343</v>
      </c>
      <c r="D414" s="19" t="str">
        <f t="shared" si="9"/>
        <v>34X</v>
      </c>
      <c r="E414" s="19" t="str">
        <f t="shared" si="5"/>
        <v/>
      </c>
      <c r="F414" s="19" t="str">
        <f t="shared" si="6"/>
        <v>TRUE</v>
      </c>
      <c r="G414" s="19" t="str">
        <f t="shared" si="7"/>
        <v>0</v>
      </c>
      <c r="H414" s="20" t="s">
        <v>2109</v>
      </c>
      <c r="I414" s="20" t="s">
        <v>6075</v>
      </c>
      <c r="K414" s="20" t="s">
        <v>206</v>
      </c>
      <c r="L414" s="20" t="s">
        <v>206</v>
      </c>
      <c r="M414" s="20" t="s">
        <v>206</v>
      </c>
      <c r="N414" s="20" t="s">
        <v>206</v>
      </c>
      <c r="O414" s="20" t="s">
        <v>206</v>
      </c>
      <c r="P414" s="20" t="s">
        <v>206</v>
      </c>
      <c r="Q414" s="20" t="s">
        <v>206</v>
      </c>
      <c r="R414" s="20" t="s">
        <v>206</v>
      </c>
      <c r="S414" s="20" t="s">
        <v>206</v>
      </c>
      <c r="X414" s="27" t="str">
        <f t="shared" ref="X414:AK414" si="416">"kiss=""" &amp; JOIN(""" or kiss=""", FILTER($I:$I,$A:$A=$A414,J:J="1")) &amp; """"</f>
        <v>#N/A</v>
      </c>
      <c r="Y414" s="27" t="str">
        <f t="shared" si="416"/>
        <v>kiss="jus 941.200"</v>
      </c>
      <c r="Z414" s="27" t="str">
        <f t="shared" si="416"/>
        <v>kiss="jus 941.200"</v>
      </c>
      <c r="AA414" s="27" t="str">
        <f t="shared" si="416"/>
        <v>kiss="jus 941.200" or kiss="jus 944*" or kiss="jus 945*"</v>
      </c>
      <c r="AB414" s="27" t="str">
        <f t="shared" si="416"/>
        <v>kiss="jus 941.200"</v>
      </c>
      <c r="AC414" s="27" t="str">
        <f t="shared" si="416"/>
        <v>kiss="jus 941.200" or kiss="jus 953.300"</v>
      </c>
      <c r="AD414" s="27" t="str">
        <f t="shared" si="416"/>
        <v>kiss="jus 941.200"</v>
      </c>
      <c r="AE414" s="27" t="str">
        <f t="shared" si="416"/>
        <v>kiss="jus 941.200" or kiss="jus 957*"</v>
      </c>
      <c r="AF414" s="27" t="str">
        <f t="shared" si="416"/>
        <v>kiss="jus 941.200" or kiss="jus 955.300" or kiss="jus 955.400"</v>
      </c>
      <c r="AG414" s="27" t="str">
        <f t="shared" si="416"/>
        <v>kiss="jus 941.200" or kiss="jus 950*"</v>
      </c>
      <c r="AH414" s="27" t="str">
        <f t="shared" si="416"/>
        <v>#N/A</v>
      </c>
      <c r="AI414" s="27" t="str">
        <f t="shared" si="416"/>
        <v>#N/A</v>
      </c>
      <c r="AJ414" s="27" t="str">
        <f t="shared" si="416"/>
        <v>#N/A</v>
      </c>
      <c r="AK414" s="27" t="str">
        <f t="shared" si="416"/>
        <v>#N/A</v>
      </c>
      <c r="AL414" s="27" t="s">
        <v>6076</v>
      </c>
    </row>
    <row r="415" ht="12.0" customHeight="1">
      <c r="A415" s="20" t="s">
        <v>2109</v>
      </c>
      <c r="B415" s="19" t="str">
        <f>VLOOKUP(A415,SUB!A:B,2,FALSE)</f>
        <v>343</v>
      </c>
      <c r="C415" s="19" t="str">
        <f t="shared" si="3"/>
        <v>343</v>
      </c>
      <c r="D415" s="19" t="str">
        <f t="shared" si="9"/>
        <v>34X</v>
      </c>
      <c r="E415" s="19" t="str">
        <f t="shared" si="5"/>
        <v/>
      </c>
      <c r="F415" s="19" t="str">
        <f t="shared" si="6"/>
        <v>TRUE</v>
      </c>
      <c r="G415" s="19" t="str">
        <f t="shared" si="7"/>
        <v>0</v>
      </c>
      <c r="H415" s="20" t="s">
        <v>2109</v>
      </c>
      <c r="I415" s="20" t="s">
        <v>6077</v>
      </c>
      <c r="M415" s="20" t="s">
        <v>206</v>
      </c>
      <c r="X415" s="27" t="str">
        <f t="shared" ref="X415:AK415" si="417">"kiss=""" &amp; JOIN(""" or kiss=""", FILTER($I:$I,$A:$A=$A415,J:J="1")) &amp; """"</f>
        <v>#N/A</v>
      </c>
      <c r="Y415" s="27" t="str">
        <f t="shared" si="417"/>
        <v>kiss="jus 941.200"</v>
      </c>
      <c r="Z415" s="27" t="str">
        <f t="shared" si="417"/>
        <v>kiss="jus 941.200"</v>
      </c>
      <c r="AA415" s="27" t="str">
        <f t="shared" si="417"/>
        <v>kiss="jus 941.200" or kiss="jus 944*" or kiss="jus 945*"</v>
      </c>
      <c r="AB415" s="27" t="str">
        <f t="shared" si="417"/>
        <v>kiss="jus 941.200"</v>
      </c>
      <c r="AC415" s="27" t="str">
        <f t="shared" si="417"/>
        <v>kiss="jus 941.200" or kiss="jus 953.300"</v>
      </c>
      <c r="AD415" s="27" t="str">
        <f t="shared" si="417"/>
        <v>kiss="jus 941.200"</v>
      </c>
      <c r="AE415" s="27" t="str">
        <f t="shared" si="417"/>
        <v>kiss="jus 941.200" or kiss="jus 957*"</v>
      </c>
      <c r="AF415" s="27" t="str">
        <f t="shared" si="417"/>
        <v>kiss="jus 941.200" or kiss="jus 955.300" or kiss="jus 955.400"</v>
      </c>
      <c r="AG415" s="27" t="str">
        <f t="shared" si="417"/>
        <v>kiss="jus 941.200" or kiss="jus 950*"</v>
      </c>
      <c r="AH415" s="27" t="str">
        <f t="shared" si="417"/>
        <v>#N/A</v>
      </c>
      <c r="AI415" s="27" t="str">
        <f t="shared" si="417"/>
        <v>#N/A</v>
      </c>
      <c r="AJ415" s="27" t="str">
        <f t="shared" si="417"/>
        <v>#N/A</v>
      </c>
      <c r="AK415" s="27" t="str">
        <f t="shared" si="417"/>
        <v>#N/A</v>
      </c>
      <c r="AL415" s="27" t="s">
        <v>6076</v>
      </c>
    </row>
    <row r="416" ht="12.0" customHeight="1">
      <c r="A416" s="20" t="s">
        <v>2109</v>
      </c>
      <c r="B416" s="19" t="str">
        <f>VLOOKUP(A416,SUB!A:B,2,FALSE)</f>
        <v>343</v>
      </c>
      <c r="C416" s="19" t="str">
        <f t="shared" si="3"/>
        <v>343</v>
      </c>
      <c r="D416" s="19" t="str">
        <f t="shared" si="9"/>
        <v>34X</v>
      </c>
      <c r="E416" s="19" t="str">
        <f t="shared" si="5"/>
        <v/>
      </c>
      <c r="F416" s="19" t="str">
        <f t="shared" si="6"/>
        <v>TRUE</v>
      </c>
      <c r="G416" s="19" t="str">
        <f t="shared" si="7"/>
        <v>0</v>
      </c>
      <c r="H416" s="20" t="s">
        <v>2109</v>
      </c>
      <c r="I416" s="20" t="s">
        <v>6078</v>
      </c>
      <c r="M416" s="20" t="s">
        <v>206</v>
      </c>
      <c r="X416" s="27" t="str">
        <f t="shared" ref="X416:AK416" si="418">"kiss=""" &amp; JOIN(""" or kiss=""", FILTER($I:$I,$A:$A=$A416,J:J="1")) &amp; """"</f>
        <v>#N/A</v>
      </c>
      <c r="Y416" s="27" t="str">
        <f t="shared" si="418"/>
        <v>kiss="jus 941.200"</v>
      </c>
      <c r="Z416" s="27" t="str">
        <f t="shared" si="418"/>
        <v>kiss="jus 941.200"</v>
      </c>
      <c r="AA416" s="27" t="str">
        <f t="shared" si="418"/>
        <v>kiss="jus 941.200" or kiss="jus 944*" or kiss="jus 945*"</v>
      </c>
      <c r="AB416" s="27" t="str">
        <f t="shared" si="418"/>
        <v>kiss="jus 941.200"</v>
      </c>
      <c r="AC416" s="27" t="str">
        <f t="shared" si="418"/>
        <v>kiss="jus 941.200" or kiss="jus 953.300"</v>
      </c>
      <c r="AD416" s="27" t="str">
        <f t="shared" si="418"/>
        <v>kiss="jus 941.200"</v>
      </c>
      <c r="AE416" s="27" t="str">
        <f t="shared" si="418"/>
        <v>kiss="jus 941.200" or kiss="jus 957*"</v>
      </c>
      <c r="AF416" s="27" t="str">
        <f t="shared" si="418"/>
        <v>kiss="jus 941.200" or kiss="jus 955.300" or kiss="jus 955.400"</v>
      </c>
      <c r="AG416" s="27" t="str">
        <f t="shared" si="418"/>
        <v>kiss="jus 941.200" or kiss="jus 950*"</v>
      </c>
      <c r="AH416" s="27" t="str">
        <f t="shared" si="418"/>
        <v>#N/A</v>
      </c>
      <c r="AI416" s="27" t="str">
        <f t="shared" si="418"/>
        <v>#N/A</v>
      </c>
      <c r="AJ416" s="27" t="str">
        <f t="shared" si="418"/>
        <v>#N/A</v>
      </c>
      <c r="AK416" s="27" t="str">
        <f t="shared" si="418"/>
        <v>#N/A</v>
      </c>
      <c r="AL416" s="27" t="s">
        <v>6076</v>
      </c>
    </row>
    <row r="417" ht="12.0" customHeight="1">
      <c r="A417" s="20" t="s">
        <v>2109</v>
      </c>
      <c r="B417" s="19" t="str">
        <f>VLOOKUP(A417,SUB!A:B,2,FALSE)</f>
        <v>343</v>
      </c>
      <c r="C417" s="19" t="str">
        <f t="shared" si="3"/>
        <v>343</v>
      </c>
      <c r="D417" s="19" t="str">
        <f t="shared" si="9"/>
        <v>34X</v>
      </c>
      <c r="E417" s="19" t="str">
        <f t="shared" si="5"/>
        <v/>
      </c>
      <c r="F417" s="19" t="str">
        <f t="shared" si="6"/>
        <v>TRUE</v>
      </c>
      <c r="G417" s="19" t="str">
        <f t="shared" si="7"/>
        <v>0</v>
      </c>
      <c r="H417" s="20" t="s">
        <v>2109</v>
      </c>
      <c r="I417" s="20" t="s">
        <v>6079</v>
      </c>
      <c r="S417" s="20" t="s">
        <v>206</v>
      </c>
      <c r="X417" s="27" t="str">
        <f t="shared" ref="X417:AK417" si="419">"kiss=""" &amp; JOIN(""" or kiss=""", FILTER($I:$I,$A:$A=$A417,J:J="1")) &amp; """"</f>
        <v>#N/A</v>
      </c>
      <c r="Y417" s="27" t="str">
        <f t="shared" si="419"/>
        <v>kiss="jus 941.200"</v>
      </c>
      <c r="Z417" s="27" t="str">
        <f t="shared" si="419"/>
        <v>kiss="jus 941.200"</v>
      </c>
      <c r="AA417" s="27" t="str">
        <f t="shared" si="419"/>
        <v>kiss="jus 941.200" or kiss="jus 944*" or kiss="jus 945*"</v>
      </c>
      <c r="AB417" s="27" t="str">
        <f t="shared" si="419"/>
        <v>kiss="jus 941.200"</v>
      </c>
      <c r="AC417" s="27" t="str">
        <f t="shared" si="419"/>
        <v>kiss="jus 941.200" or kiss="jus 953.300"</v>
      </c>
      <c r="AD417" s="27" t="str">
        <f t="shared" si="419"/>
        <v>kiss="jus 941.200"</v>
      </c>
      <c r="AE417" s="27" t="str">
        <f t="shared" si="419"/>
        <v>kiss="jus 941.200" or kiss="jus 957*"</v>
      </c>
      <c r="AF417" s="27" t="str">
        <f t="shared" si="419"/>
        <v>kiss="jus 941.200" or kiss="jus 955.300" or kiss="jus 955.400"</v>
      </c>
      <c r="AG417" s="27" t="str">
        <f t="shared" si="419"/>
        <v>kiss="jus 941.200" or kiss="jus 950*"</v>
      </c>
      <c r="AH417" s="27" t="str">
        <f t="shared" si="419"/>
        <v>#N/A</v>
      </c>
      <c r="AI417" s="27" t="str">
        <f t="shared" si="419"/>
        <v>#N/A</v>
      </c>
      <c r="AJ417" s="27" t="str">
        <f t="shared" si="419"/>
        <v>#N/A</v>
      </c>
      <c r="AK417" s="27" t="str">
        <f t="shared" si="419"/>
        <v>#N/A</v>
      </c>
      <c r="AL417" s="27" t="s">
        <v>6076</v>
      </c>
    </row>
    <row r="418" ht="12.0" customHeight="1">
      <c r="A418" s="20" t="s">
        <v>2109</v>
      </c>
      <c r="B418" s="19" t="str">
        <f>VLOOKUP(A418,SUB!A:B,2,FALSE)</f>
        <v>343</v>
      </c>
      <c r="C418" s="19" t="str">
        <f t="shared" si="3"/>
        <v>343</v>
      </c>
      <c r="D418" s="19" t="str">
        <f t="shared" si="9"/>
        <v>34X</v>
      </c>
      <c r="E418" s="19" t="str">
        <f t="shared" si="5"/>
        <v/>
      </c>
      <c r="F418" s="19" t="str">
        <f t="shared" si="6"/>
        <v>TRUE</v>
      </c>
      <c r="G418" s="19" t="str">
        <f t="shared" si="7"/>
        <v>0</v>
      </c>
      <c r="H418" s="20" t="s">
        <v>2109</v>
      </c>
      <c r="I418" s="20" t="s">
        <v>6080</v>
      </c>
      <c r="Q418" s="20" t="s">
        <v>206</v>
      </c>
      <c r="X418" s="27" t="str">
        <f t="shared" ref="X418:AK418" si="420">"kiss=""" &amp; JOIN(""" or kiss=""", FILTER($I:$I,$A:$A=$A418,J:J="1")) &amp; """"</f>
        <v>#N/A</v>
      </c>
      <c r="Y418" s="27" t="str">
        <f t="shared" si="420"/>
        <v>kiss="jus 941.200"</v>
      </c>
      <c r="Z418" s="27" t="str">
        <f t="shared" si="420"/>
        <v>kiss="jus 941.200"</v>
      </c>
      <c r="AA418" s="27" t="str">
        <f t="shared" si="420"/>
        <v>kiss="jus 941.200" or kiss="jus 944*" or kiss="jus 945*"</v>
      </c>
      <c r="AB418" s="27" t="str">
        <f t="shared" si="420"/>
        <v>kiss="jus 941.200"</v>
      </c>
      <c r="AC418" s="27" t="str">
        <f t="shared" si="420"/>
        <v>kiss="jus 941.200" or kiss="jus 953.300"</v>
      </c>
      <c r="AD418" s="27" t="str">
        <f t="shared" si="420"/>
        <v>kiss="jus 941.200"</v>
      </c>
      <c r="AE418" s="27" t="str">
        <f t="shared" si="420"/>
        <v>kiss="jus 941.200" or kiss="jus 957*"</v>
      </c>
      <c r="AF418" s="27" t="str">
        <f t="shared" si="420"/>
        <v>kiss="jus 941.200" or kiss="jus 955.300" or kiss="jus 955.400"</v>
      </c>
      <c r="AG418" s="27" t="str">
        <f t="shared" si="420"/>
        <v>kiss="jus 941.200" or kiss="jus 950*"</v>
      </c>
      <c r="AH418" s="27" t="str">
        <f t="shared" si="420"/>
        <v>#N/A</v>
      </c>
      <c r="AI418" s="27" t="str">
        <f t="shared" si="420"/>
        <v>#N/A</v>
      </c>
      <c r="AJ418" s="27" t="str">
        <f t="shared" si="420"/>
        <v>#N/A</v>
      </c>
      <c r="AK418" s="27" t="str">
        <f t="shared" si="420"/>
        <v>#N/A</v>
      </c>
      <c r="AL418" s="27" t="s">
        <v>6076</v>
      </c>
    </row>
    <row r="419" ht="12.0" customHeight="1">
      <c r="A419" s="20" t="s">
        <v>2109</v>
      </c>
      <c r="B419" s="19" t="str">
        <f>VLOOKUP(A419,SUB!A:B,2,FALSE)</f>
        <v>343</v>
      </c>
      <c r="C419" s="19" t="str">
        <f t="shared" si="3"/>
        <v>343</v>
      </c>
      <c r="D419" s="19" t="str">
        <f t="shared" si="9"/>
        <v>34X</v>
      </c>
      <c r="E419" s="19" t="str">
        <f t="shared" si="5"/>
        <v/>
      </c>
      <c r="F419" s="19" t="str">
        <f t="shared" si="6"/>
        <v>TRUE</v>
      </c>
      <c r="G419" s="19" t="str">
        <f t="shared" si="7"/>
        <v>0</v>
      </c>
      <c r="H419" s="20" t="s">
        <v>2109</v>
      </c>
      <c r="I419" s="20" t="s">
        <v>6082</v>
      </c>
      <c r="O419" s="20" t="s">
        <v>206</v>
      </c>
      <c r="X419" s="27" t="str">
        <f t="shared" ref="X419:AK419" si="421">"kiss=""" &amp; JOIN(""" or kiss=""", FILTER($I:$I,$A:$A=$A419,J:J="1")) &amp; """"</f>
        <v>#N/A</v>
      </c>
      <c r="Y419" s="27" t="str">
        <f t="shared" si="421"/>
        <v>kiss="jus 941.200"</v>
      </c>
      <c r="Z419" s="27" t="str">
        <f t="shared" si="421"/>
        <v>kiss="jus 941.200"</v>
      </c>
      <c r="AA419" s="27" t="str">
        <f t="shared" si="421"/>
        <v>kiss="jus 941.200" or kiss="jus 944*" or kiss="jus 945*"</v>
      </c>
      <c r="AB419" s="27" t="str">
        <f t="shared" si="421"/>
        <v>kiss="jus 941.200"</v>
      </c>
      <c r="AC419" s="27" t="str">
        <f t="shared" si="421"/>
        <v>kiss="jus 941.200" or kiss="jus 953.300"</v>
      </c>
      <c r="AD419" s="27" t="str">
        <f t="shared" si="421"/>
        <v>kiss="jus 941.200"</v>
      </c>
      <c r="AE419" s="27" t="str">
        <f t="shared" si="421"/>
        <v>kiss="jus 941.200" or kiss="jus 957*"</v>
      </c>
      <c r="AF419" s="27" t="str">
        <f t="shared" si="421"/>
        <v>kiss="jus 941.200" or kiss="jus 955.300" or kiss="jus 955.400"</v>
      </c>
      <c r="AG419" s="27" t="str">
        <f t="shared" si="421"/>
        <v>kiss="jus 941.200" or kiss="jus 950*"</v>
      </c>
      <c r="AH419" s="27" t="str">
        <f t="shared" si="421"/>
        <v>#N/A</v>
      </c>
      <c r="AI419" s="27" t="str">
        <f t="shared" si="421"/>
        <v>#N/A</v>
      </c>
      <c r="AJ419" s="27" t="str">
        <f t="shared" si="421"/>
        <v>#N/A</v>
      </c>
      <c r="AK419" s="27" t="str">
        <f t="shared" si="421"/>
        <v>#N/A</v>
      </c>
      <c r="AL419" s="27" t="s">
        <v>6076</v>
      </c>
    </row>
    <row r="420" ht="12.0" customHeight="1">
      <c r="A420" s="20" t="s">
        <v>2109</v>
      </c>
      <c r="B420" s="19" t="str">
        <f>VLOOKUP(A420,SUB!A:B,2,FALSE)</f>
        <v>343</v>
      </c>
      <c r="C420" s="19" t="str">
        <f t="shared" si="3"/>
        <v>343</v>
      </c>
      <c r="D420" s="19" t="str">
        <f t="shared" si="9"/>
        <v>34X</v>
      </c>
      <c r="E420" s="19" t="str">
        <f t="shared" si="5"/>
        <v/>
      </c>
      <c r="F420" s="19" t="str">
        <f t="shared" si="6"/>
        <v>TRUE</v>
      </c>
      <c r="G420" s="19" t="str">
        <f t="shared" si="7"/>
        <v>0</v>
      </c>
      <c r="H420" s="20" t="s">
        <v>2109</v>
      </c>
      <c r="I420" s="20" t="s">
        <v>6085</v>
      </c>
      <c r="R420" s="20" t="s">
        <v>206</v>
      </c>
      <c r="X420" s="27" t="str">
        <f t="shared" ref="X420:AK420" si="422">"kiss=""" &amp; JOIN(""" or kiss=""", FILTER($I:$I,$A:$A=$A420,J:J="1")) &amp; """"</f>
        <v>#N/A</v>
      </c>
      <c r="Y420" s="27" t="str">
        <f t="shared" si="422"/>
        <v>kiss="jus 941.200"</v>
      </c>
      <c r="Z420" s="27" t="str">
        <f t="shared" si="422"/>
        <v>kiss="jus 941.200"</v>
      </c>
      <c r="AA420" s="27" t="str">
        <f t="shared" si="422"/>
        <v>kiss="jus 941.200" or kiss="jus 944*" or kiss="jus 945*"</v>
      </c>
      <c r="AB420" s="27" t="str">
        <f t="shared" si="422"/>
        <v>kiss="jus 941.200"</v>
      </c>
      <c r="AC420" s="27" t="str">
        <f t="shared" si="422"/>
        <v>kiss="jus 941.200" or kiss="jus 953.300"</v>
      </c>
      <c r="AD420" s="27" t="str">
        <f t="shared" si="422"/>
        <v>kiss="jus 941.200"</v>
      </c>
      <c r="AE420" s="27" t="str">
        <f t="shared" si="422"/>
        <v>kiss="jus 941.200" or kiss="jus 957*"</v>
      </c>
      <c r="AF420" s="27" t="str">
        <f t="shared" si="422"/>
        <v>kiss="jus 941.200" or kiss="jus 955.300" or kiss="jus 955.400"</v>
      </c>
      <c r="AG420" s="27" t="str">
        <f t="shared" si="422"/>
        <v>kiss="jus 941.200" or kiss="jus 950*"</v>
      </c>
      <c r="AH420" s="27" t="str">
        <f t="shared" si="422"/>
        <v>#N/A</v>
      </c>
      <c r="AI420" s="27" t="str">
        <f t="shared" si="422"/>
        <v>#N/A</v>
      </c>
      <c r="AJ420" s="27" t="str">
        <f t="shared" si="422"/>
        <v>#N/A</v>
      </c>
      <c r="AK420" s="27" t="str">
        <f t="shared" si="422"/>
        <v>#N/A</v>
      </c>
      <c r="AL420" s="27" t="s">
        <v>6076</v>
      </c>
    </row>
    <row r="421" ht="12.0" customHeight="1">
      <c r="A421" s="20" t="s">
        <v>2109</v>
      </c>
      <c r="B421" s="19" t="str">
        <f>VLOOKUP(A421,SUB!A:B,2,FALSE)</f>
        <v>343</v>
      </c>
      <c r="C421" s="19" t="str">
        <f t="shared" si="3"/>
        <v>343</v>
      </c>
      <c r="D421" s="19" t="str">
        <f t="shared" si="9"/>
        <v>34X</v>
      </c>
      <c r="E421" s="19" t="str">
        <f t="shared" si="5"/>
        <v/>
      </c>
      <c r="F421" s="19" t="str">
        <f t="shared" si="6"/>
        <v>TRUE</v>
      </c>
      <c r="G421" s="19" t="str">
        <f t="shared" si="7"/>
        <v>0</v>
      </c>
      <c r="H421" s="20" t="s">
        <v>2109</v>
      </c>
      <c r="I421" s="20" t="s">
        <v>6087</v>
      </c>
      <c r="R421" s="20" t="s">
        <v>206</v>
      </c>
      <c r="X421" s="27" t="str">
        <f t="shared" ref="X421:AK421" si="423">"kiss=""" &amp; JOIN(""" or kiss=""", FILTER($I:$I,$A:$A=$A421,J:J="1")) &amp; """"</f>
        <v>#N/A</v>
      </c>
      <c r="Y421" s="27" t="str">
        <f t="shared" si="423"/>
        <v>kiss="jus 941.200"</v>
      </c>
      <c r="Z421" s="27" t="str">
        <f t="shared" si="423"/>
        <v>kiss="jus 941.200"</v>
      </c>
      <c r="AA421" s="27" t="str">
        <f t="shared" si="423"/>
        <v>kiss="jus 941.200" or kiss="jus 944*" or kiss="jus 945*"</v>
      </c>
      <c r="AB421" s="27" t="str">
        <f t="shared" si="423"/>
        <v>kiss="jus 941.200"</v>
      </c>
      <c r="AC421" s="27" t="str">
        <f t="shared" si="423"/>
        <v>kiss="jus 941.200" or kiss="jus 953.300"</v>
      </c>
      <c r="AD421" s="27" t="str">
        <f t="shared" si="423"/>
        <v>kiss="jus 941.200"</v>
      </c>
      <c r="AE421" s="27" t="str">
        <f t="shared" si="423"/>
        <v>kiss="jus 941.200" or kiss="jus 957*"</v>
      </c>
      <c r="AF421" s="27" t="str">
        <f t="shared" si="423"/>
        <v>kiss="jus 941.200" or kiss="jus 955.300" or kiss="jus 955.400"</v>
      </c>
      <c r="AG421" s="27" t="str">
        <f t="shared" si="423"/>
        <v>kiss="jus 941.200" or kiss="jus 950*"</v>
      </c>
      <c r="AH421" s="27" t="str">
        <f t="shared" si="423"/>
        <v>#N/A</v>
      </c>
      <c r="AI421" s="27" t="str">
        <f t="shared" si="423"/>
        <v>#N/A</v>
      </c>
      <c r="AJ421" s="27" t="str">
        <f t="shared" si="423"/>
        <v>#N/A</v>
      </c>
      <c r="AK421" s="27" t="str">
        <f t="shared" si="423"/>
        <v>#N/A</v>
      </c>
      <c r="AL421" s="27" t="s">
        <v>6076</v>
      </c>
    </row>
    <row r="422" ht="12.0" customHeight="1">
      <c r="A422" s="20" t="s">
        <v>2135</v>
      </c>
      <c r="B422" s="19" t="str">
        <f>VLOOKUP(A422,SUB!A:B,2,FALSE)</f>
        <v>345</v>
      </c>
      <c r="C422" s="19" t="str">
        <f t="shared" si="3"/>
        <v>345</v>
      </c>
      <c r="D422" s="19" t="str">
        <f t="shared" si="9"/>
        <v>34X</v>
      </c>
      <c r="E422" s="19" t="str">
        <f t="shared" si="5"/>
        <v/>
      </c>
      <c r="F422" s="19" t="str">
        <f t="shared" si="6"/>
        <v>TRUE</v>
      </c>
      <c r="G422" s="19" t="str">
        <f t="shared" si="7"/>
        <v>0</v>
      </c>
      <c r="H422" s="20" t="s">
        <v>2135</v>
      </c>
      <c r="I422" s="20" t="s">
        <v>6088</v>
      </c>
      <c r="K422" s="20" t="s">
        <v>206</v>
      </c>
      <c r="L422" s="20" t="s">
        <v>206</v>
      </c>
      <c r="M422" s="20" t="s">
        <v>206</v>
      </c>
      <c r="N422" s="20" t="s">
        <v>206</v>
      </c>
      <c r="O422" s="20" t="s">
        <v>206</v>
      </c>
      <c r="P422" s="20" t="s">
        <v>206</v>
      </c>
      <c r="Q422" s="20" t="s">
        <v>206</v>
      </c>
      <c r="R422" s="20" t="s">
        <v>206</v>
      </c>
      <c r="S422" s="20" t="s">
        <v>206</v>
      </c>
      <c r="X422" s="27" t="str">
        <f t="shared" ref="X422:AK422" si="424">"kiss=""" &amp; JOIN(""" or kiss=""", FILTER($I:$I,$A:$A=$A422,J:J="1")) &amp; """"</f>
        <v>#N/A</v>
      </c>
      <c r="Y422" s="27" t="str">
        <f t="shared" si="424"/>
        <v>kiss="jus 941.500"</v>
      </c>
      <c r="Z422" s="27" t="str">
        <f t="shared" si="424"/>
        <v>kiss="jus 941.500"</v>
      </c>
      <c r="AA422" s="27" t="str">
        <f t="shared" si="424"/>
        <v>kiss="jus 941.500" or kiss="jus 946*"</v>
      </c>
      <c r="AB422" s="27" t="str">
        <f t="shared" si="424"/>
        <v>kiss="jus 941.500"</v>
      </c>
      <c r="AC422" s="27" t="str">
        <f t="shared" si="424"/>
        <v>kiss="jus 941.500" or kiss="jus 953.700" or kiss="jus 943.800"</v>
      </c>
      <c r="AD422" s="27" t="str">
        <f t="shared" si="424"/>
        <v>kiss="jus 941.500"</v>
      </c>
      <c r="AE422" s="27" t="str">
        <f t="shared" si="424"/>
        <v>kiss="jus 941.500" or kiss="jus 948*"</v>
      </c>
      <c r="AF422" s="27" t="str">
        <f t="shared" si="424"/>
        <v>kiss="jus 941.500" or kiss="jus 955.600" or kiss="jus 955.700" or kiss="jus 955.800"</v>
      </c>
      <c r="AG422" s="27" t="str">
        <f t="shared" si="424"/>
        <v>kiss="jus 941.500" or kiss="jus 951.1" or kiss="jus 951.3" or kiss="jus 951.5" or kiss="jus 951.7"</v>
      </c>
      <c r="AH422" s="27" t="str">
        <f t="shared" si="424"/>
        <v>#N/A</v>
      </c>
      <c r="AI422" s="27" t="str">
        <f t="shared" si="424"/>
        <v>#N/A</v>
      </c>
      <c r="AJ422" s="27" t="str">
        <f t="shared" si="424"/>
        <v>#N/A</v>
      </c>
      <c r="AK422" s="27" t="str">
        <f t="shared" si="424"/>
        <v>#N/A</v>
      </c>
      <c r="AL422" s="27" t="s">
        <v>6089</v>
      </c>
    </row>
    <row r="423" ht="12.0" customHeight="1">
      <c r="A423" s="20" t="s">
        <v>2135</v>
      </c>
      <c r="B423" s="19" t="str">
        <f>VLOOKUP(A423,SUB!A:B,2,FALSE)</f>
        <v>345</v>
      </c>
      <c r="C423" s="19" t="str">
        <f t="shared" si="3"/>
        <v>345</v>
      </c>
      <c r="D423" s="19" t="str">
        <f t="shared" si="9"/>
        <v>34X</v>
      </c>
      <c r="E423" s="19" t="str">
        <f t="shared" si="5"/>
        <v/>
      </c>
      <c r="F423" s="19" t="str">
        <f t="shared" si="6"/>
        <v>TRUE</v>
      </c>
      <c r="G423" s="19" t="str">
        <f t="shared" si="7"/>
        <v>0</v>
      </c>
      <c r="H423" s="20" t="s">
        <v>2135</v>
      </c>
      <c r="I423" s="20" t="s">
        <v>6090</v>
      </c>
      <c r="M423" s="20" t="s">
        <v>206</v>
      </c>
      <c r="X423" s="27" t="str">
        <f t="shared" ref="X423:AK423" si="425">"kiss=""" &amp; JOIN(""" or kiss=""", FILTER($I:$I,$A:$A=$A423,J:J="1")) &amp; """"</f>
        <v>#N/A</v>
      </c>
      <c r="Y423" s="27" t="str">
        <f t="shared" si="425"/>
        <v>kiss="jus 941.500"</v>
      </c>
      <c r="Z423" s="27" t="str">
        <f t="shared" si="425"/>
        <v>kiss="jus 941.500"</v>
      </c>
      <c r="AA423" s="27" t="str">
        <f t="shared" si="425"/>
        <v>kiss="jus 941.500" or kiss="jus 946*"</v>
      </c>
      <c r="AB423" s="27" t="str">
        <f t="shared" si="425"/>
        <v>kiss="jus 941.500"</v>
      </c>
      <c r="AC423" s="27" t="str">
        <f t="shared" si="425"/>
        <v>kiss="jus 941.500" or kiss="jus 953.700" or kiss="jus 943.800"</v>
      </c>
      <c r="AD423" s="27" t="str">
        <f t="shared" si="425"/>
        <v>kiss="jus 941.500"</v>
      </c>
      <c r="AE423" s="27" t="str">
        <f t="shared" si="425"/>
        <v>kiss="jus 941.500" or kiss="jus 948*"</v>
      </c>
      <c r="AF423" s="27" t="str">
        <f t="shared" si="425"/>
        <v>kiss="jus 941.500" or kiss="jus 955.600" or kiss="jus 955.700" or kiss="jus 955.800"</v>
      </c>
      <c r="AG423" s="27" t="str">
        <f t="shared" si="425"/>
        <v>kiss="jus 941.500" or kiss="jus 951.1" or kiss="jus 951.3" or kiss="jus 951.5" or kiss="jus 951.7"</v>
      </c>
      <c r="AH423" s="27" t="str">
        <f t="shared" si="425"/>
        <v>#N/A</v>
      </c>
      <c r="AI423" s="27" t="str">
        <f t="shared" si="425"/>
        <v>#N/A</v>
      </c>
      <c r="AJ423" s="27" t="str">
        <f t="shared" si="425"/>
        <v>#N/A</v>
      </c>
      <c r="AK423" s="27" t="str">
        <f t="shared" si="425"/>
        <v>#N/A</v>
      </c>
      <c r="AL423" s="27" t="s">
        <v>6089</v>
      </c>
    </row>
    <row r="424" ht="12.0" customHeight="1">
      <c r="A424" s="20" t="s">
        <v>2135</v>
      </c>
      <c r="B424" s="19" t="str">
        <f>VLOOKUP(A424,SUB!A:B,2,FALSE)</f>
        <v>345</v>
      </c>
      <c r="C424" s="19" t="str">
        <f t="shared" si="3"/>
        <v>345</v>
      </c>
      <c r="D424" s="19" t="str">
        <f t="shared" si="9"/>
        <v>34X</v>
      </c>
      <c r="E424" s="19" t="str">
        <f t="shared" si="5"/>
        <v/>
      </c>
      <c r="F424" s="19" t="str">
        <f t="shared" si="6"/>
        <v>TRUE</v>
      </c>
      <c r="G424" s="19" t="str">
        <f t="shared" si="7"/>
        <v>0</v>
      </c>
      <c r="H424" s="20" t="s">
        <v>2135</v>
      </c>
      <c r="I424" s="20" t="s">
        <v>6031</v>
      </c>
      <c r="X424" s="27" t="str">
        <f t="shared" ref="X424:AK424" si="426">"kiss=""" &amp; JOIN(""" or kiss=""", FILTER($I:$I,$A:$A=$A424,J:J="1")) &amp; """"</f>
        <v>#N/A</v>
      </c>
      <c r="Y424" s="27" t="str">
        <f t="shared" si="426"/>
        <v>kiss="jus 941.500"</v>
      </c>
      <c r="Z424" s="27" t="str">
        <f t="shared" si="426"/>
        <v>kiss="jus 941.500"</v>
      </c>
      <c r="AA424" s="27" t="str">
        <f t="shared" si="426"/>
        <v>kiss="jus 941.500" or kiss="jus 946*"</v>
      </c>
      <c r="AB424" s="27" t="str">
        <f t="shared" si="426"/>
        <v>kiss="jus 941.500"</v>
      </c>
      <c r="AC424" s="27" t="str">
        <f t="shared" si="426"/>
        <v>kiss="jus 941.500" or kiss="jus 953.700" or kiss="jus 943.800"</v>
      </c>
      <c r="AD424" s="27" t="str">
        <f t="shared" si="426"/>
        <v>kiss="jus 941.500"</v>
      </c>
      <c r="AE424" s="27" t="str">
        <f t="shared" si="426"/>
        <v>kiss="jus 941.500" or kiss="jus 948*"</v>
      </c>
      <c r="AF424" s="27" t="str">
        <f t="shared" si="426"/>
        <v>kiss="jus 941.500" or kiss="jus 955.600" or kiss="jus 955.700" or kiss="jus 955.800"</v>
      </c>
      <c r="AG424" s="27" t="str">
        <f t="shared" si="426"/>
        <v>kiss="jus 941.500" or kiss="jus 951.1" or kiss="jus 951.3" or kiss="jus 951.5" or kiss="jus 951.7"</v>
      </c>
      <c r="AH424" s="27" t="str">
        <f t="shared" si="426"/>
        <v>#N/A</v>
      </c>
      <c r="AI424" s="27" t="str">
        <f t="shared" si="426"/>
        <v>#N/A</v>
      </c>
      <c r="AJ424" s="27" t="str">
        <f t="shared" si="426"/>
        <v>#N/A</v>
      </c>
      <c r="AK424" s="27" t="str">
        <f t="shared" si="426"/>
        <v>#N/A</v>
      </c>
      <c r="AL424" s="27" t="s">
        <v>6089</v>
      </c>
    </row>
    <row r="425" ht="12.0" customHeight="1">
      <c r="A425" s="20" t="s">
        <v>2135</v>
      </c>
      <c r="B425" s="19" t="str">
        <f>VLOOKUP(A425,SUB!A:B,2,FALSE)</f>
        <v>345</v>
      </c>
      <c r="C425" s="19" t="str">
        <f t="shared" si="3"/>
        <v>345</v>
      </c>
      <c r="D425" s="19" t="str">
        <f t="shared" si="9"/>
        <v>34X</v>
      </c>
      <c r="E425" s="19" t="str">
        <f t="shared" si="5"/>
        <v/>
      </c>
      <c r="F425" s="19" t="str">
        <f t="shared" si="6"/>
        <v>TRUE</v>
      </c>
      <c r="G425" s="19" t="str">
        <f t="shared" si="7"/>
        <v>0</v>
      </c>
      <c r="H425" s="20" t="s">
        <v>2135</v>
      </c>
      <c r="I425" s="20" t="s">
        <v>6091</v>
      </c>
      <c r="S425" s="20" t="s">
        <v>206</v>
      </c>
      <c r="X425" s="27" t="str">
        <f t="shared" ref="X425:AK425" si="427">"kiss=""" &amp; JOIN(""" or kiss=""", FILTER($I:$I,$A:$A=$A425,J:J="1")) &amp; """"</f>
        <v>#N/A</v>
      </c>
      <c r="Y425" s="27" t="str">
        <f t="shared" si="427"/>
        <v>kiss="jus 941.500"</v>
      </c>
      <c r="Z425" s="27" t="str">
        <f t="shared" si="427"/>
        <v>kiss="jus 941.500"</v>
      </c>
      <c r="AA425" s="27" t="str">
        <f t="shared" si="427"/>
        <v>kiss="jus 941.500" or kiss="jus 946*"</v>
      </c>
      <c r="AB425" s="27" t="str">
        <f t="shared" si="427"/>
        <v>kiss="jus 941.500"</v>
      </c>
      <c r="AC425" s="27" t="str">
        <f t="shared" si="427"/>
        <v>kiss="jus 941.500" or kiss="jus 953.700" or kiss="jus 943.800"</v>
      </c>
      <c r="AD425" s="27" t="str">
        <f t="shared" si="427"/>
        <v>kiss="jus 941.500"</v>
      </c>
      <c r="AE425" s="27" t="str">
        <f t="shared" si="427"/>
        <v>kiss="jus 941.500" or kiss="jus 948*"</v>
      </c>
      <c r="AF425" s="27" t="str">
        <f t="shared" si="427"/>
        <v>kiss="jus 941.500" or kiss="jus 955.600" or kiss="jus 955.700" or kiss="jus 955.800"</v>
      </c>
      <c r="AG425" s="27" t="str">
        <f t="shared" si="427"/>
        <v>kiss="jus 941.500" or kiss="jus 951.1" or kiss="jus 951.3" or kiss="jus 951.5" or kiss="jus 951.7"</v>
      </c>
      <c r="AH425" s="27" t="str">
        <f t="shared" si="427"/>
        <v>#N/A</v>
      </c>
      <c r="AI425" s="27" t="str">
        <f t="shared" si="427"/>
        <v>#N/A</v>
      </c>
      <c r="AJ425" s="27" t="str">
        <f t="shared" si="427"/>
        <v>#N/A</v>
      </c>
      <c r="AK425" s="27" t="str">
        <f t="shared" si="427"/>
        <v>#N/A</v>
      </c>
      <c r="AL425" s="27" t="s">
        <v>6089</v>
      </c>
    </row>
    <row r="426" ht="12.0" customHeight="1">
      <c r="A426" s="20" t="s">
        <v>2135</v>
      </c>
      <c r="B426" s="19" t="str">
        <f>VLOOKUP(A426,SUB!A:B,2,FALSE)</f>
        <v>345</v>
      </c>
      <c r="C426" s="19" t="str">
        <f t="shared" si="3"/>
        <v>345</v>
      </c>
      <c r="D426" s="19" t="str">
        <f t="shared" si="9"/>
        <v>34X</v>
      </c>
      <c r="E426" s="19" t="str">
        <f t="shared" si="5"/>
        <v/>
      </c>
      <c r="F426" s="19" t="str">
        <f t="shared" si="6"/>
        <v>TRUE</v>
      </c>
      <c r="G426" s="19" t="str">
        <f t="shared" si="7"/>
        <v>0</v>
      </c>
      <c r="H426" s="20" t="s">
        <v>2135</v>
      </c>
      <c r="I426" s="20" t="s">
        <v>6092</v>
      </c>
      <c r="S426" s="20" t="s">
        <v>206</v>
      </c>
      <c r="X426" s="27" t="str">
        <f t="shared" ref="X426:AK426" si="428">"kiss=""" &amp; JOIN(""" or kiss=""", FILTER($I:$I,$A:$A=$A426,J:J="1")) &amp; """"</f>
        <v>#N/A</v>
      </c>
      <c r="Y426" s="27" t="str">
        <f t="shared" si="428"/>
        <v>kiss="jus 941.500"</v>
      </c>
      <c r="Z426" s="27" t="str">
        <f t="shared" si="428"/>
        <v>kiss="jus 941.500"</v>
      </c>
      <c r="AA426" s="27" t="str">
        <f t="shared" si="428"/>
        <v>kiss="jus 941.500" or kiss="jus 946*"</v>
      </c>
      <c r="AB426" s="27" t="str">
        <f t="shared" si="428"/>
        <v>kiss="jus 941.500"</v>
      </c>
      <c r="AC426" s="27" t="str">
        <f t="shared" si="428"/>
        <v>kiss="jus 941.500" or kiss="jus 953.700" or kiss="jus 943.800"</v>
      </c>
      <c r="AD426" s="27" t="str">
        <f t="shared" si="428"/>
        <v>kiss="jus 941.500"</v>
      </c>
      <c r="AE426" s="27" t="str">
        <f t="shared" si="428"/>
        <v>kiss="jus 941.500" or kiss="jus 948*"</v>
      </c>
      <c r="AF426" s="27" t="str">
        <f t="shared" si="428"/>
        <v>kiss="jus 941.500" or kiss="jus 955.600" or kiss="jus 955.700" or kiss="jus 955.800"</v>
      </c>
      <c r="AG426" s="27" t="str">
        <f t="shared" si="428"/>
        <v>kiss="jus 941.500" or kiss="jus 951.1" or kiss="jus 951.3" or kiss="jus 951.5" or kiss="jus 951.7"</v>
      </c>
      <c r="AH426" s="27" t="str">
        <f t="shared" si="428"/>
        <v>#N/A</v>
      </c>
      <c r="AI426" s="27" t="str">
        <f t="shared" si="428"/>
        <v>#N/A</v>
      </c>
      <c r="AJ426" s="27" t="str">
        <f t="shared" si="428"/>
        <v>#N/A</v>
      </c>
      <c r="AK426" s="27" t="str">
        <f t="shared" si="428"/>
        <v>#N/A</v>
      </c>
      <c r="AL426" s="27" t="s">
        <v>6089</v>
      </c>
    </row>
    <row r="427" ht="12.0" customHeight="1">
      <c r="A427" s="20" t="s">
        <v>2135</v>
      </c>
      <c r="B427" s="19" t="str">
        <f>VLOOKUP(A427,SUB!A:B,2,FALSE)</f>
        <v>345</v>
      </c>
      <c r="C427" s="19" t="str">
        <f t="shared" si="3"/>
        <v>345</v>
      </c>
      <c r="D427" s="19" t="str">
        <f t="shared" si="9"/>
        <v>34X</v>
      </c>
      <c r="E427" s="19" t="str">
        <f t="shared" si="5"/>
        <v/>
      </c>
      <c r="F427" s="19" t="str">
        <f t="shared" si="6"/>
        <v>TRUE</v>
      </c>
      <c r="G427" s="19" t="str">
        <f t="shared" si="7"/>
        <v>0</v>
      </c>
      <c r="H427" s="20" t="s">
        <v>2135</v>
      </c>
      <c r="I427" s="20" t="s">
        <v>6093</v>
      </c>
      <c r="S427" s="20" t="s">
        <v>206</v>
      </c>
      <c r="X427" s="27" t="str">
        <f t="shared" ref="X427:AK427" si="429">"kiss=""" &amp; JOIN(""" or kiss=""", FILTER($I:$I,$A:$A=$A427,J:J="1")) &amp; """"</f>
        <v>#N/A</v>
      </c>
      <c r="Y427" s="27" t="str">
        <f t="shared" si="429"/>
        <v>kiss="jus 941.500"</v>
      </c>
      <c r="Z427" s="27" t="str">
        <f t="shared" si="429"/>
        <v>kiss="jus 941.500"</v>
      </c>
      <c r="AA427" s="27" t="str">
        <f t="shared" si="429"/>
        <v>kiss="jus 941.500" or kiss="jus 946*"</v>
      </c>
      <c r="AB427" s="27" t="str">
        <f t="shared" si="429"/>
        <v>kiss="jus 941.500"</v>
      </c>
      <c r="AC427" s="27" t="str">
        <f t="shared" si="429"/>
        <v>kiss="jus 941.500" or kiss="jus 953.700" or kiss="jus 943.800"</v>
      </c>
      <c r="AD427" s="27" t="str">
        <f t="shared" si="429"/>
        <v>kiss="jus 941.500"</v>
      </c>
      <c r="AE427" s="27" t="str">
        <f t="shared" si="429"/>
        <v>kiss="jus 941.500" or kiss="jus 948*"</v>
      </c>
      <c r="AF427" s="27" t="str">
        <f t="shared" si="429"/>
        <v>kiss="jus 941.500" or kiss="jus 955.600" or kiss="jus 955.700" or kiss="jus 955.800"</v>
      </c>
      <c r="AG427" s="27" t="str">
        <f t="shared" si="429"/>
        <v>kiss="jus 941.500" or kiss="jus 951.1" or kiss="jus 951.3" or kiss="jus 951.5" or kiss="jus 951.7"</v>
      </c>
      <c r="AH427" s="27" t="str">
        <f t="shared" si="429"/>
        <v>#N/A</v>
      </c>
      <c r="AI427" s="27" t="str">
        <f t="shared" si="429"/>
        <v>#N/A</v>
      </c>
      <c r="AJ427" s="27" t="str">
        <f t="shared" si="429"/>
        <v>#N/A</v>
      </c>
      <c r="AK427" s="27" t="str">
        <f t="shared" si="429"/>
        <v>#N/A</v>
      </c>
      <c r="AL427" s="27" t="s">
        <v>6089</v>
      </c>
    </row>
    <row r="428" ht="12.0" customHeight="1">
      <c r="A428" s="20" t="s">
        <v>2135</v>
      </c>
      <c r="B428" s="19" t="str">
        <f>VLOOKUP(A428,SUB!A:B,2,FALSE)</f>
        <v>345</v>
      </c>
      <c r="C428" s="19" t="str">
        <f t="shared" si="3"/>
        <v>345</v>
      </c>
      <c r="D428" s="19" t="str">
        <f t="shared" si="9"/>
        <v>34X</v>
      </c>
      <c r="E428" s="19" t="str">
        <f t="shared" si="5"/>
        <v/>
      </c>
      <c r="F428" s="19" t="str">
        <f t="shared" si="6"/>
        <v>TRUE</v>
      </c>
      <c r="G428" s="19" t="str">
        <f t="shared" si="7"/>
        <v>0</v>
      </c>
      <c r="H428" s="20" t="s">
        <v>2135</v>
      </c>
      <c r="I428" s="20" t="s">
        <v>6094</v>
      </c>
      <c r="S428" s="20" t="s">
        <v>206</v>
      </c>
      <c r="X428" s="27" t="str">
        <f t="shared" ref="X428:AK428" si="430">"kiss=""" &amp; JOIN(""" or kiss=""", FILTER($I:$I,$A:$A=$A428,J:J="1")) &amp; """"</f>
        <v>#N/A</v>
      </c>
      <c r="Y428" s="27" t="str">
        <f t="shared" si="430"/>
        <v>kiss="jus 941.500"</v>
      </c>
      <c r="Z428" s="27" t="str">
        <f t="shared" si="430"/>
        <v>kiss="jus 941.500"</v>
      </c>
      <c r="AA428" s="27" t="str">
        <f t="shared" si="430"/>
        <v>kiss="jus 941.500" or kiss="jus 946*"</v>
      </c>
      <c r="AB428" s="27" t="str">
        <f t="shared" si="430"/>
        <v>kiss="jus 941.500"</v>
      </c>
      <c r="AC428" s="27" t="str">
        <f t="shared" si="430"/>
        <v>kiss="jus 941.500" or kiss="jus 953.700" or kiss="jus 943.800"</v>
      </c>
      <c r="AD428" s="27" t="str">
        <f t="shared" si="430"/>
        <v>kiss="jus 941.500"</v>
      </c>
      <c r="AE428" s="27" t="str">
        <f t="shared" si="430"/>
        <v>kiss="jus 941.500" or kiss="jus 948*"</v>
      </c>
      <c r="AF428" s="27" t="str">
        <f t="shared" si="430"/>
        <v>kiss="jus 941.500" or kiss="jus 955.600" or kiss="jus 955.700" or kiss="jus 955.800"</v>
      </c>
      <c r="AG428" s="27" t="str">
        <f t="shared" si="430"/>
        <v>kiss="jus 941.500" or kiss="jus 951.1" or kiss="jus 951.3" or kiss="jus 951.5" or kiss="jus 951.7"</v>
      </c>
      <c r="AH428" s="27" t="str">
        <f t="shared" si="430"/>
        <v>#N/A</v>
      </c>
      <c r="AI428" s="27" t="str">
        <f t="shared" si="430"/>
        <v>#N/A</v>
      </c>
      <c r="AJ428" s="27" t="str">
        <f t="shared" si="430"/>
        <v>#N/A</v>
      </c>
      <c r="AK428" s="27" t="str">
        <f t="shared" si="430"/>
        <v>#N/A</v>
      </c>
      <c r="AL428" s="27" t="s">
        <v>6089</v>
      </c>
    </row>
    <row r="429" ht="12.0" customHeight="1">
      <c r="A429" s="20" t="s">
        <v>2135</v>
      </c>
      <c r="B429" s="19" t="str">
        <f>VLOOKUP(A429,SUB!A:B,2,FALSE)</f>
        <v>345</v>
      </c>
      <c r="C429" s="19" t="str">
        <f t="shared" si="3"/>
        <v>345</v>
      </c>
      <c r="D429" s="19" t="str">
        <f t="shared" si="9"/>
        <v>34X</v>
      </c>
      <c r="E429" s="19" t="str">
        <f t="shared" si="5"/>
        <v/>
      </c>
      <c r="F429" s="19" t="str">
        <f t="shared" si="6"/>
        <v>TRUE</v>
      </c>
      <c r="G429" s="19" t="str">
        <f t="shared" si="7"/>
        <v>0</v>
      </c>
      <c r="H429" s="20" t="s">
        <v>2135</v>
      </c>
      <c r="I429" s="20" t="s">
        <v>6095</v>
      </c>
      <c r="Q429" s="20" t="s">
        <v>206</v>
      </c>
      <c r="X429" s="27" t="str">
        <f t="shared" ref="X429:AK429" si="431">"kiss=""" &amp; JOIN(""" or kiss=""", FILTER($I:$I,$A:$A=$A429,J:J="1")) &amp; """"</f>
        <v>#N/A</v>
      </c>
      <c r="Y429" s="27" t="str">
        <f t="shared" si="431"/>
        <v>kiss="jus 941.500"</v>
      </c>
      <c r="Z429" s="27" t="str">
        <f t="shared" si="431"/>
        <v>kiss="jus 941.500"</v>
      </c>
      <c r="AA429" s="27" t="str">
        <f t="shared" si="431"/>
        <v>kiss="jus 941.500" or kiss="jus 946*"</v>
      </c>
      <c r="AB429" s="27" t="str">
        <f t="shared" si="431"/>
        <v>kiss="jus 941.500"</v>
      </c>
      <c r="AC429" s="27" t="str">
        <f t="shared" si="431"/>
        <v>kiss="jus 941.500" or kiss="jus 953.700" or kiss="jus 943.800"</v>
      </c>
      <c r="AD429" s="27" t="str">
        <f t="shared" si="431"/>
        <v>kiss="jus 941.500"</v>
      </c>
      <c r="AE429" s="27" t="str">
        <f t="shared" si="431"/>
        <v>kiss="jus 941.500" or kiss="jus 948*"</v>
      </c>
      <c r="AF429" s="27" t="str">
        <f t="shared" si="431"/>
        <v>kiss="jus 941.500" or kiss="jus 955.600" or kiss="jus 955.700" or kiss="jus 955.800"</v>
      </c>
      <c r="AG429" s="27" t="str">
        <f t="shared" si="431"/>
        <v>kiss="jus 941.500" or kiss="jus 951.1" or kiss="jus 951.3" or kiss="jus 951.5" or kiss="jus 951.7"</v>
      </c>
      <c r="AH429" s="27" t="str">
        <f t="shared" si="431"/>
        <v>#N/A</v>
      </c>
      <c r="AI429" s="27" t="str">
        <f t="shared" si="431"/>
        <v>#N/A</v>
      </c>
      <c r="AJ429" s="27" t="str">
        <f t="shared" si="431"/>
        <v>#N/A</v>
      </c>
      <c r="AK429" s="27" t="str">
        <f t="shared" si="431"/>
        <v>#N/A</v>
      </c>
      <c r="AL429" s="27" t="s">
        <v>6089</v>
      </c>
    </row>
    <row r="430" ht="12.0" customHeight="1">
      <c r="A430" s="20" t="s">
        <v>2135</v>
      </c>
      <c r="B430" s="19" t="str">
        <f>VLOOKUP(A430,SUB!A:B,2,FALSE)</f>
        <v>345</v>
      </c>
      <c r="C430" s="19" t="str">
        <f t="shared" si="3"/>
        <v>345</v>
      </c>
      <c r="D430" s="19" t="str">
        <f t="shared" si="9"/>
        <v>34X</v>
      </c>
      <c r="E430" s="19" t="str">
        <f t="shared" si="5"/>
        <v/>
      </c>
      <c r="F430" s="19" t="str">
        <f t="shared" si="6"/>
        <v>TRUE</v>
      </c>
      <c r="G430" s="19" t="str">
        <f t="shared" si="7"/>
        <v>0</v>
      </c>
      <c r="H430" s="20" t="s">
        <v>2135</v>
      </c>
      <c r="I430" s="20" t="s">
        <v>6096</v>
      </c>
      <c r="O430" s="20" t="s">
        <v>206</v>
      </c>
      <c r="X430" s="27" t="str">
        <f t="shared" ref="X430:AK430" si="432">"kiss=""" &amp; JOIN(""" or kiss=""", FILTER($I:$I,$A:$A=$A430,J:J="1")) &amp; """"</f>
        <v>#N/A</v>
      </c>
      <c r="Y430" s="27" t="str">
        <f t="shared" si="432"/>
        <v>kiss="jus 941.500"</v>
      </c>
      <c r="Z430" s="27" t="str">
        <f t="shared" si="432"/>
        <v>kiss="jus 941.500"</v>
      </c>
      <c r="AA430" s="27" t="str">
        <f t="shared" si="432"/>
        <v>kiss="jus 941.500" or kiss="jus 946*"</v>
      </c>
      <c r="AB430" s="27" t="str">
        <f t="shared" si="432"/>
        <v>kiss="jus 941.500"</v>
      </c>
      <c r="AC430" s="27" t="str">
        <f t="shared" si="432"/>
        <v>kiss="jus 941.500" or kiss="jus 953.700" or kiss="jus 943.800"</v>
      </c>
      <c r="AD430" s="27" t="str">
        <f t="shared" si="432"/>
        <v>kiss="jus 941.500"</v>
      </c>
      <c r="AE430" s="27" t="str">
        <f t="shared" si="432"/>
        <v>kiss="jus 941.500" or kiss="jus 948*"</v>
      </c>
      <c r="AF430" s="27" t="str">
        <f t="shared" si="432"/>
        <v>kiss="jus 941.500" or kiss="jus 955.600" or kiss="jus 955.700" or kiss="jus 955.800"</v>
      </c>
      <c r="AG430" s="27" t="str">
        <f t="shared" si="432"/>
        <v>kiss="jus 941.500" or kiss="jus 951.1" or kiss="jus 951.3" or kiss="jus 951.5" or kiss="jus 951.7"</v>
      </c>
      <c r="AH430" s="27" t="str">
        <f t="shared" si="432"/>
        <v>#N/A</v>
      </c>
      <c r="AI430" s="27" t="str">
        <f t="shared" si="432"/>
        <v>#N/A</v>
      </c>
      <c r="AJ430" s="27" t="str">
        <f t="shared" si="432"/>
        <v>#N/A</v>
      </c>
      <c r="AK430" s="27" t="str">
        <f t="shared" si="432"/>
        <v>#N/A</v>
      </c>
      <c r="AL430" s="27" t="s">
        <v>6089</v>
      </c>
    </row>
    <row r="431" ht="12.0" customHeight="1">
      <c r="A431" s="20" t="s">
        <v>2135</v>
      </c>
      <c r="B431" s="19" t="str">
        <f>VLOOKUP(A431,SUB!A:B,2,FALSE)</f>
        <v>345</v>
      </c>
      <c r="C431" s="19" t="str">
        <f t="shared" si="3"/>
        <v>345</v>
      </c>
      <c r="D431" s="19" t="str">
        <f t="shared" si="9"/>
        <v>34X</v>
      </c>
      <c r="E431" s="19" t="str">
        <f t="shared" si="5"/>
        <v/>
      </c>
      <c r="F431" s="19" t="str">
        <f t="shared" si="6"/>
        <v>TRUE</v>
      </c>
      <c r="G431" s="19" t="str">
        <f t="shared" si="7"/>
        <v>0</v>
      </c>
      <c r="H431" s="20" t="s">
        <v>2135</v>
      </c>
      <c r="I431" s="20" t="s">
        <v>6097</v>
      </c>
      <c r="O431" s="20" t="s">
        <v>206</v>
      </c>
      <c r="X431" s="27" t="str">
        <f t="shared" ref="X431:AK431" si="433">"kiss=""" &amp; JOIN(""" or kiss=""", FILTER($I:$I,$A:$A=$A431,J:J="1")) &amp; """"</f>
        <v>#N/A</v>
      </c>
      <c r="Y431" s="27" t="str">
        <f t="shared" si="433"/>
        <v>kiss="jus 941.500"</v>
      </c>
      <c r="Z431" s="27" t="str">
        <f t="shared" si="433"/>
        <v>kiss="jus 941.500"</v>
      </c>
      <c r="AA431" s="27" t="str">
        <f t="shared" si="433"/>
        <v>kiss="jus 941.500" or kiss="jus 946*"</v>
      </c>
      <c r="AB431" s="27" t="str">
        <f t="shared" si="433"/>
        <v>kiss="jus 941.500"</v>
      </c>
      <c r="AC431" s="27" t="str">
        <f t="shared" si="433"/>
        <v>kiss="jus 941.500" or kiss="jus 953.700" or kiss="jus 943.800"</v>
      </c>
      <c r="AD431" s="27" t="str">
        <f t="shared" si="433"/>
        <v>kiss="jus 941.500"</v>
      </c>
      <c r="AE431" s="27" t="str">
        <f t="shared" si="433"/>
        <v>kiss="jus 941.500" or kiss="jus 948*"</v>
      </c>
      <c r="AF431" s="27" t="str">
        <f t="shared" si="433"/>
        <v>kiss="jus 941.500" or kiss="jus 955.600" or kiss="jus 955.700" or kiss="jus 955.800"</v>
      </c>
      <c r="AG431" s="27" t="str">
        <f t="shared" si="433"/>
        <v>kiss="jus 941.500" or kiss="jus 951.1" or kiss="jus 951.3" or kiss="jus 951.5" or kiss="jus 951.7"</v>
      </c>
      <c r="AH431" s="27" t="str">
        <f t="shared" si="433"/>
        <v>#N/A</v>
      </c>
      <c r="AI431" s="27" t="str">
        <f t="shared" si="433"/>
        <v>#N/A</v>
      </c>
      <c r="AJ431" s="27" t="str">
        <f t="shared" si="433"/>
        <v>#N/A</v>
      </c>
      <c r="AK431" s="27" t="str">
        <f t="shared" si="433"/>
        <v>#N/A</v>
      </c>
      <c r="AL431" s="27" t="s">
        <v>6089</v>
      </c>
    </row>
    <row r="432" ht="12.0" customHeight="1">
      <c r="A432" s="20" t="s">
        <v>2135</v>
      </c>
      <c r="B432" s="19" t="str">
        <f>VLOOKUP(A432,SUB!A:B,2,FALSE)</f>
        <v>345</v>
      </c>
      <c r="C432" s="19" t="str">
        <f t="shared" si="3"/>
        <v>345</v>
      </c>
      <c r="D432" s="19" t="str">
        <f t="shared" si="9"/>
        <v>34X</v>
      </c>
      <c r="E432" s="19" t="str">
        <f t="shared" si="5"/>
        <v/>
      </c>
      <c r="F432" s="19" t="str">
        <f t="shared" si="6"/>
        <v>TRUE</v>
      </c>
      <c r="G432" s="19" t="str">
        <f t="shared" si="7"/>
        <v>0</v>
      </c>
      <c r="H432" s="20" t="s">
        <v>2135</v>
      </c>
      <c r="I432" s="20" t="s">
        <v>6098</v>
      </c>
      <c r="R432" s="20" t="s">
        <v>206</v>
      </c>
      <c r="X432" s="27" t="str">
        <f t="shared" ref="X432:AK432" si="434">"kiss=""" &amp; JOIN(""" or kiss=""", FILTER($I:$I,$A:$A=$A432,J:J="1")) &amp; """"</f>
        <v>#N/A</v>
      </c>
      <c r="Y432" s="27" t="str">
        <f t="shared" si="434"/>
        <v>kiss="jus 941.500"</v>
      </c>
      <c r="Z432" s="27" t="str">
        <f t="shared" si="434"/>
        <v>kiss="jus 941.500"</v>
      </c>
      <c r="AA432" s="27" t="str">
        <f t="shared" si="434"/>
        <v>kiss="jus 941.500" or kiss="jus 946*"</v>
      </c>
      <c r="AB432" s="27" t="str">
        <f t="shared" si="434"/>
        <v>kiss="jus 941.500"</v>
      </c>
      <c r="AC432" s="27" t="str">
        <f t="shared" si="434"/>
        <v>kiss="jus 941.500" or kiss="jus 953.700" or kiss="jus 943.800"</v>
      </c>
      <c r="AD432" s="27" t="str">
        <f t="shared" si="434"/>
        <v>kiss="jus 941.500"</v>
      </c>
      <c r="AE432" s="27" t="str">
        <f t="shared" si="434"/>
        <v>kiss="jus 941.500" or kiss="jus 948*"</v>
      </c>
      <c r="AF432" s="27" t="str">
        <f t="shared" si="434"/>
        <v>kiss="jus 941.500" or kiss="jus 955.600" or kiss="jus 955.700" or kiss="jus 955.800"</v>
      </c>
      <c r="AG432" s="27" t="str">
        <f t="shared" si="434"/>
        <v>kiss="jus 941.500" or kiss="jus 951.1" or kiss="jus 951.3" or kiss="jus 951.5" or kiss="jus 951.7"</v>
      </c>
      <c r="AH432" s="27" t="str">
        <f t="shared" si="434"/>
        <v>#N/A</v>
      </c>
      <c r="AI432" s="27" t="str">
        <f t="shared" si="434"/>
        <v>#N/A</v>
      </c>
      <c r="AJ432" s="27" t="str">
        <f t="shared" si="434"/>
        <v>#N/A</v>
      </c>
      <c r="AK432" s="27" t="str">
        <f t="shared" si="434"/>
        <v>#N/A</v>
      </c>
      <c r="AL432" s="27" t="s">
        <v>6089</v>
      </c>
    </row>
    <row r="433" ht="12.0" customHeight="1">
      <c r="A433" s="20" t="s">
        <v>2135</v>
      </c>
      <c r="B433" s="19" t="str">
        <f>VLOOKUP(A433,SUB!A:B,2,FALSE)</f>
        <v>345</v>
      </c>
      <c r="C433" s="19" t="str">
        <f t="shared" si="3"/>
        <v>345</v>
      </c>
      <c r="D433" s="19" t="str">
        <f t="shared" si="9"/>
        <v>34X</v>
      </c>
      <c r="E433" s="19" t="str">
        <f t="shared" si="5"/>
        <v/>
      </c>
      <c r="F433" s="19" t="str">
        <f t="shared" si="6"/>
        <v>TRUE</v>
      </c>
      <c r="G433" s="19" t="str">
        <f t="shared" si="7"/>
        <v>0</v>
      </c>
      <c r="H433" s="20" t="s">
        <v>2135</v>
      </c>
      <c r="I433" s="20" t="s">
        <v>6099</v>
      </c>
      <c r="R433" s="20" t="s">
        <v>206</v>
      </c>
      <c r="X433" s="27" t="str">
        <f t="shared" ref="X433:AK433" si="435">"kiss=""" &amp; JOIN(""" or kiss=""", FILTER($I:$I,$A:$A=$A433,J:J="1")) &amp; """"</f>
        <v>#N/A</v>
      </c>
      <c r="Y433" s="27" t="str">
        <f t="shared" si="435"/>
        <v>kiss="jus 941.500"</v>
      </c>
      <c r="Z433" s="27" t="str">
        <f t="shared" si="435"/>
        <v>kiss="jus 941.500"</v>
      </c>
      <c r="AA433" s="27" t="str">
        <f t="shared" si="435"/>
        <v>kiss="jus 941.500" or kiss="jus 946*"</v>
      </c>
      <c r="AB433" s="27" t="str">
        <f t="shared" si="435"/>
        <v>kiss="jus 941.500"</v>
      </c>
      <c r="AC433" s="27" t="str">
        <f t="shared" si="435"/>
        <v>kiss="jus 941.500" or kiss="jus 953.700" or kiss="jus 943.800"</v>
      </c>
      <c r="AD433" s="27" t="str">
        <f t="shared" si="435"/>
        <v>kiss="jus 941.500"</v>
      </c>
      <c r="AE433" s="27" t="str">
        <f t="shared" si="435"/>
        <v>kiss="jus 941.500" or kiss="jus 948*"</v>
      </c>
      <c r="AF433" s="27" t="str">
        <f t="shared" si="435"/>
        <v>kiss="jus 941.500" or kiss="jus 955.600" or kiss="jus 955.700" or kiss="jus 955.800"</v>
      </c>
      <c r="AG433" s="27" t="str">
        <f t="shared" si="435"/>
        <v>kiss="jus 941.500" or kiss="jus 951.1" or kiss="jus 951.3" or kiss="jus 951.5" or kiss="jus 951.7"</v>
      </c>
      <c r="AH433" s="27" t="str">
        <f t="shared" si="435"/>
        <v>#N/A</v>
      </c>
      <c r="AI433" s="27" t="str">
        <f t="shared" si="435"/>
        <v>#N/A</v>
      </c>
      <c r="AJ433" s="27" t="str">
        <f t="shared" si="435"/>
        <v>#N/A</v>
      </c>
      <c r="AK433" s="27" t="str">
        <f t="shared" si="435"/>
        <v>#N/A</v>
      </c>
      <c r="AL433" s="27" t="s">
        <v>6089</v>
      </c>
    </row>
    <row r="434" ht="12.0" customHeight="1">
      <c r="A434" s="20" t="s">
        <v>2135</v>
      </c>
      <c r="B434" s="19" t="str">
        <f>VLOOKUP(A434,SUB!A:B,2,FALSE)</f>
        <v>345</v>
      </c>
      <c r="C434" s="19" t="str">
        <f t="shared" si="3"/>
        <v>345</v>
      </c>
      <c r="D434" s="19" t="str">
        <f t="shared" si="9"/>
        <v>34X</v>
      </c>
      <c r="E434" s="19" t="str">
        <f t="shared" si="5"/>
        <v/>
      </c>
      <c r="F434" s="19" t="str">
        <f t="shared" si="6"/>
        <v>TRUE</v>
      </c>
      <c r="G434" s="19" t="str">
        <f t="shared" si="7"/>
        <v>0</v>
      </c>
      <c r="H434" s="20" t="s">
        <v>2135</v>
      </c>
      <c r="I434" s="20" t="s">
        <v>6100</v>
      </c>
      <c r="R434" s="20" t="s">
        <v>206</v>
      </c>
      <c r="X434" s="27" t="str">
        <f t="shared" ref="X434:AK434" si="436">"kiss=""" &amp; JOIN(""" or kiss=""", FILTER($I:$I,$A:$A=$A434,J:J="1")) &amp; """"</f>
        <v>#N/A</v>
      </c>
      <c r="Y434" s="27" t="str">
        <f t="shared" si="436"/>
        <v>kiss="jus 941.500"</v>
      </c>
      <c r="Z434" s="27" t="str">
        <f t="shared" si="436"/>
        <v>kiss="jus 941.500"</v>
      </c>
      <c r="AA434" s="27" t="str">
        <f t="shared" si="436"/>
        <v>kiss="jus 941.500" or kiss="jus 946*"</v>
      </c>
      <c r="AB434" s="27" t="str">
        <f t="shared" si="436"/>
        <v>kiss="jus 941.500"</v>
      </c>
      <c r="AC434" s="27" t="str">
        <f t="shared" si="436"/>
        <v>kiss="jus 941.500" or kiss="jus 953.700" or kiss="jus 943.800"</v>
      </c>
      <c r="AD434" s="27" t="str">
        <f t="shared" si="436"/>
        <v>kiss="jus 941.500"</v>
      </c>
      <c r="AE434" s="27" t="str">
        <f t="shared" si="436"/>
        <v>kiss="jus 941.500" or kiss="jus 948*"</v>
      </c>
      <c r="AF434" s="27" t="str">
        <f t="shared" si="436"/>
        <v>kiss="jus 941.500" or kiss="jus 955.600" or kiss="jus 955.700" or kiss="jus 955.800"</v>
      </c>
      <c r="AG434" s="27" t="str">
        <f t="shared" si="436"/>
        <v>kiss="jus 941.500" or kiss="jus 951.1" or kiss="jus 951.3" or kiss="jus 951.5" or kiss="jus 951.7"</v>
      </c>
      <c r="AH434" s="27" t="str">
        <f t="shared" si="436"/>
        <v>#N/A</v>
      </c>
      <c r="AI434" s="27" t="str">
        <f t="shared" si="436"/>
        <v>#N/A</v>
      </c>
      <c r="AJ434" s="27" t="str">
        <f t="shared" si="436"/>
        <v>#N/A</v>
      </c>
      <c r="AK434" s="27" t="str">
        <f t="shared" si="436"/>
        <v>#N/A</v>
      </c>
      <c r="AL434" s="27" t="s">
        <v>6089</v>
      </c>
    </row>
    <row r="435" ht="12.0" customHeight="1">
      <c r="A435" s="20" t="s">
        <v>2164</v>
      </c>
      <c r="B435" s="19" t="str">
        <f>VLOOKUP(A435,SUB!A:B,2,FALSE)</f>
        <v>352</v>
      </c>
      <c r="C435" s="19" t="str">
        <f t="shared" si="3"/>
        <v>352</v>
      </c>
      <c r="D435" s="19" t="str">
        <f t="shared" si="9"/>
        <v>35X</v>
      </c>
      <c r="E435" s="19" t="str">
        <f t="shared" si="5"/>
        <v/>
      </c>
      <c r="F435" s="19" t="str">
        <f t="shared" si="6"/>
        <v>TRUE</v>
      </c>
      <c r="G435" s="19" t="str">
        <f t="shared" si="7"/>
        <v>0</v>
      </c>
      <c r="H435" s="20" t="s">
        <v>2164</v>
      </c>
      <c r="I435" s="20" t="s">
        <v>6101</v>
      </c>
      <c r="J435" s="20" t="s">
        <v>206</v>
      </c>
      <c r="K435" s="20" t="s">
        <v>206</v>
      </c>
      <c r="L435" s="20" t="s">
        <v>206</v>
      </c>
      <c r="M435" s="20" t="s">
        <v>206</v>
      </c>
      <c r="N435" s="20" t="s">
        <v>206</v>
      </c>
      <c r="O435" s="20" t="s">
        <v>206</v>
      </c>
      <c r="P435" s="20" t="s">
        <v>206</v>
      </c>
      <c r="Q435" s="20" t="s">
        <v>206</v>
      </c>
      <c r="R435" s="20" t="s">
        <v>206</v>
      </c>
      <c r="S435" s="20" t="s">
        <v>206</v>
      </c>
      <c r="X435" s="27" t="str">
        <f t="shared" ref="X435:AK435" si="437">"kiss=""" &amp; JOIN(""" or kiss=""", FILTER($I:$I,$A:$A=$A435,J:J="1")) &amp; """"</f>
        <v>kiss="ska 202*" or kiss="ska 468*" or kiss="ska 473*" or kiss="ska 336*" or kiss="ska 205*" or kiss="ska 330*" or kiss="pol 720.9"</v>
      </c>
      <c r="Y435" s="27" t="str">
        <f t="shared" si="437"/>
        <v>kiss="ska 202*" or kiss="ska 473*" or kiss="ska 336*" or kiss="ska 205*" or kiss="pol 720.9"</v>
      </c>
      <c r="Z435" s="27" t="str">
        <f t="shared" si="437"/>
        <v>kiss="ska 202*" or kiss="ska 468*" or kiss="ska 473*" or kiss="ska 336*" or kiss="ska 205*" or kiss="ska 330*" or kiss="ska 63*" or kiss="ska 740*" or kiss="ska 780*" or kiss="pol 720.9"</v>
      </c>
      <c r="AA435" s="27" t="str">
        <f t="shared" si="437"/>
        <v>kiss="ska 202*" or kiss="ska 468*" or kiss="ska 473*" or kiss="ska 336*" or kiss="ska 205*" or kiss="ska 330*" or kiss="ska 740*" or kiss="ska 780*" or kiss="pol 720.9"</v>
      </c>
      <c r="AB435" s="27" t="str">
        <f t="shared" si="437"/>
        <v>kiss="ska 202*" or kiss="ska 468*" or kiss="ska 473*" or kiss="ska 336*" or kiss="ska 205*" or kiss="ska 330*" or kiss="ska 740*" or kiss="ska 780*" or kiss="pol 720.9"</v>
      </c>
      <c r="AC435" s="27" t="str">
        <f t="shared" si="437"/>
        <v>kiss="ska 202*" or kiss="ska 468*" or kiss="ska 473*" or kiss="ska 336*" or kiss="ska 205*" or kiss="ska 330*" or kiss="ska 740*" or kiss="ska 780*" or kiss="pol 720.9"</v>
      </c>
      <c r="AD435" s="27" t="str">
        <f t="shared" si="437"/>
        <v>kiss="ska 202*" or kiss="ska 468*" or kiss="ska 473*" or kiss="ska 336*" or kiss="ska 205*" or kiss="ska 330*" or kiss="ska 740*" or kiss="ska 780*" or kiss="pol 720.9"</v>
      </c>
      <c r="AE435" s="27" t="str">
        <f t="shared" si="437"/>
        <v>kiss="ska 202*" or kiss="ska 468*" or kiss="ska 473*" or kiss="ska 336*" or kiss="ska 205*" or kiss="ska 330*" or kiss="ska 740*" or kiss="ska 780*" or kiss="pol 720.9"</v>
      </c>
      <c r="AF435" s="27" t="str">
        <f t="shared" si="437"/>
        <v>kiss="ska 202*" or kiss="ska 468*" or kiss="ska 473*" or kiss="ska 336*" or kiss="ska 205*" or kiss="ska 330*" or kiss="ska 740*" or kiss="ska 780*" or kiss="pol 720.9"</v>
      </c>
      <c r="AG435" s="27" t="str">
        <f t="shared" si="437"/>
        <v>kiss="ska 202*" or kiss="ska 473*" or kiss="ska 336*" or kiss="ska 205*" or kiss="ska 740*" or kiss="ska 780*" or kiss="pol 720.9"</v>
      </c>
      <c r="AH435" s="27" t="str">
        <f t="shared" si="437"/>
        <v>kiss="pol 720.9"</v>
      </c>
      <c r="AI435" s="27" t="str">
        <f t="shared" si="437"/>
        <v>kiss="pol 720.9"</v>
      </c>
      <c r="AJ435" s="27" t="str">
        <f t="shared" si="437"/>
        <v>kiss="pol 720.9"</v>
      </c>
      <c r="AK435" s="27" t="str">
        <f t="shared" si="437"/>
        <v>kiss="pol 720.9"</v>
      </c>
      <c r="AL435" s="27" t="s">
        <v>6102</v>
      </c>
    </row>
    <row r="436" ht="12.0" customHeight="1">
      <c r="A436" s="20" t="s">
        <v>2164</v>
      </c>
      <c r="B436" s="19" t="str">
        <f>VLOOKUP(A436,SUB!A:B,2,FALSE)</f>
        <v>352</v>
      </c>
      <c r="C436" s="19" t="str">
        <f t="shared" si="3"/>
        <v>352</v>
      </c>
      <c r="D436" s="19" t="str">
        <f t="shared" si="9"/>
        <v>35X</v>
      </c>
      <c r="E436" s="19" t="str">
        <f t="shared" si="5"/>
        <v/>
      </c>
      <c r="F436" s="19" t="str">
        <f t="shared" si="6"/>
        <v>TRUE</v>
      </c>
      <c r="G436" s="19" t="str">
        <f t="shared" si="7"/>
        <v>0</v>
      </c>
      <c r="H436" s="20" t="s">
        <v>2164</v>
      </c>
      <c r="I436" s="20" t="s">
        <v>6103</v>
      </c>
      <c r="J436" s="20" t="s">
        <v>206</v>
      </c>
      <c r="L436" s="20" t="s">
        <v>206</v>
      </c>
      <c r="M436" s="20" t="s">
        <v>206</v>
      </c>
      <c r="N436" s="20" t="s">
        <v>206</v>
      </c>
      <c r="O436" s="20" t="s">
        <v>206</v>
      </c>
      <c r="P436" s="20" t="s">
        <v>206</v>
      </c>
      <c r="Q436" s="20" t="s">
        <v>206</v>
      </c>
      <c r="R436" s="20" t="s">
        <v>206</v>
      </c>
      <c r="X436" s="27" t="str">
        <f t="shared" ref="X436:AK436" si="438">"kiss=""" &amp; JOIN(""" or kiss=""", FILTER($I:$I,$A:$A=$A436,J:J="1")) &amp; """"</f>
        <v>kiss="ska 202*" or kiss="ska 468*" or kiss="ska 473*" or kiss="ska 336*" or kiss="ska 205*" or kiss="ska 330*" or kiss="pol 720.9"</v>
      </c>
      <c r="Y436" s="27" t="str">
        <f t="shared" si="438"/>
        <v>kiss="ska 202*" or kiss="ska 473*" or kiss="ska 336*" or kiss="ska 205*" or kiss="pol 720.9"</v>
      </c>
      <c r="Z436" s="27" t="str">
        <f t="shared" si="438"/>
        <v>kiss="ska 202*" or kiss="ska 468*" or kiss="ska 473*" or kiss="ska 336*" or kiss="ska 205*" or kiss="ska 330*" or kiss="ska 63*" or kiss="ska 740*" or kiss="ska 780*" or kiss="pol 720.9"</v>
      </c>
      <c r="AA436" s="27" t="str">
        <f t="shared" si="438"/>
        <v>kiss="ska 202*" or kiss="ska 468*" or kiss="ska 473*" or kiss="ska 336*" or kiss="ska 205*" or kiss="ska 330*" or kiss="ska 740*" or kiss="ska 780*" or kiss="pol 720.9"</v>
      </c>
      <c r="AB436" s="27" t="str">
        <f t="shared" si="438"/>
        <v>kiss="ska 202*" or kiss="ska 468*" or kiss="ska 473*" or kiss="ska 336*" or kiss="ska 205*" or kiss="ska 330*" or kiss="ska 740*" or kiss="ska 780*" or kiss="pol 720.9"</v>
      </c>
      <c r="AC436" s="27" t="str">
        <f t="shared" si="438"/>
        <v>kiss="ska 202*" or kiss="ska 468*" or kiss="ska 473*" or kiss="ska 336*" or kiss="ska 205*" or kiss="ska 330*" or kiss="ska 740*" or kiss="ska 780*" or kiss="pol 720.9"</v>
      </c>
      <c r="AD436" s="27" t="str">
        <f t="shared" si="438"/>
        <v>kiss="ska 202*" or kiss="ska 468*" or kiss="ska 473*" or kiss="ska 336*" or kiss="ska 205*" or kiss="ska 330*" or kiss="ska 740*" or kiss="ska 780*" or kiss="pol 720.9"</v>
      </c>
      <c r="AE436" s="27" t="str">
        <f t="shared" si="438"/>
        <v>kiss="ska 202*" or kiss="ska 468*" or kiss="ska 473*" or kiss="ska 336*" or kiss="ska 205*" or kiss="ska 330*" or kiss="ska 740*" or kiss="ska 780*" or kiss="pol 720.9"</v>
      </c>
      <c r="AF436" s="27" t="str">
        <f t="shared" si="438"/>
        <v>kiss="ska 202*" or kiss="ska 468*" or kiss="ska 473*" or kiss="ska 336*" or kiss="ska 205*" or kiss="ska 330*" or kiss="ska 740*" or kiss="ska 780*" or kiss="pol 720.9"</v>
      </c>
      <c r="AG436" s="27" t="str">
        <f t="shared" si="438"/>
        <v>kiss="ska 202*" or kiss="ska 473*" or kiss="ska 336*" or kiss="ska 205*" or kiss="ska 740*" or kiss="ska 780*" or kiss="pol 720.9"</v>
      </c>
      <c r="AH436" s="27" t="str">
        <f t="shared" si="438"/>
        <v>kiss="pol 720.9"</v>
      </c>
      <c r="AI436" s="27" t="str">
        <f t="shared" si="438"/>
        <v>kiss="pol 720.9"</v>
      </c>
      <c r="AJ436" s="27" t="str">
        <f t="shared" si="438"/>
        <v>kiss="pol 720.9"</v>
      </c>
      <c r="AK436" s="27" t="str">
        <f t="shared" si="438"/>
        <v>kiss="pol 720.9"</v>
      </c>
      <c r="AL436" s="27" t="s">
        <v>6102</v>
      </c>
    </row>
    <row r="437" ht="12.0" customHeight="1">
      <c r="A437" s="20" t="s">
        <v>2164</v>
      </c>
      <c r="B437" s="19" t="str">
        <f>VLOOKUP(A437,SUB!A:B,2,FALSE)</f>
        <v>352</v>
      </c>
      <c r="C437" s="19" t="str">
        <f t="shared" si="3"/>
        <v>352</v>
      </c>
      <c r="D437" s="19" t="str">
        <f t="shared" si="9"/>
        <v>35X</v>
      </c>
      <c r="E437" s="19" t="str">
        <f t="shared" si="5"/>
        <v/>
      </c>
      <c r="F437" s="19" t="str">
        <f t="shared" si="6"/>
        <v>TRUE</v>
      </c>
      <c r="G437" s="19" t="str">
        <f t="shared" si="7"/>
        <v>0</v>
      </c>
      <c r="H437" s="20" t="s">
        <v>2164</v>
      </c>
      <c r="I437" s="20" t="s">
        <v>6104</v>
      </c>
      <c r="J437" s="20" t="s">
        <v>206</v>
      </c>
      <c r="K437" s="20" t="s">
        <v>206</v>
      </c>
      <c r="L437" s="20" t="s">
        <v>206</v>
      </c>
      <c r="M437" s="20" t="s">
        <v>206</v>
      </c>
      <c r="N437" s="20" t="s">
        <v>206</v>
      </c>
      <c r="O437" s="20" t="s">
        <v>206</v>
      </c>
      <c r="P437" s="20" t="s">
        <v>206</v>
      </c>
      <c r="Q437" s="20" t="s">
        <v>206</v>
      </c>
      <c r="R437" s="20" t="s">
        <v>206</v>
      </c>
      <c r="S437" s="20" t="s">
        <v>206</v>
      </c>
      <c r="X437" s="27" t="str">
        <f t="shared" ref="X437:AK437" si="439">"kiss=""" &amp; JOIN(""" or kiss=""", FILTER($I:$I,$A:$A=$A437,J:J="1")) &amp; """"</f>
        <v>kiss="ska 202*" or kiss="ska 468*" or kiss="ska 473*" or kiss="ska 336*" or kiss="ska 205*" or kiss="ska 330*" or kiss="pol 720.9"</v>
      </c>
      <c r="Y437" s="27" t="str">
        <f t="shared" si="439"/>
        <v>kiss="ska 202*" or kiss="ska 473*" or kiss="ska 336*" or kiss="ska 205*" or kiss="pol 720.9"</v>
      </c>
      <c r="Z437" s="27" t="str">
        <f t="shared" si="439"/>
        <v>kiss="ska 202*" or kiss="ska 468*" or kiss="ska 473*" or kiss="ska 336*" or kiss="ska 205*" or kiss="ska 330*" or kiss="ska 63*" or kiss="ska 740*" or kiss="ska 780*" or kiss="pol 720.9"</v>
      </c>
      <c r="AA437" s="27" t="str">
        <f t="shared" si="439"/>
        <v>kiss="ska 202*" or kiss="ska 468*" or kiss="ska 473*" or kiss="ska 336*" or kiss="ska 205*" or kiss="ska 330*" or kiss="ska 740*" or kiss="ska 780*" or kiss="pol 720.9"</v>
      </c>
      <c r="AB437" s="27" t="str">
        <f t="shared" si="439"/>
        <v>kiss="ska 202*" or kiss="ska 468*" or kiss="ska 473*" or kiss="ska 336*" or kiss="ska 205*" or kiss="ska 330*" or kiss="ska 740*" or kiss="ska 780*" or kiss="pol 720.9"</v>
      </c>
      <c r="AC437" s="27" t="str">
        <f t="shared" si="439"/>
        <v>kiss="ska 202*" or kiss="ska 468*" or kiss="ska 473*" or kiss="ska 336*" or kiss="ska 205*" or kiss="ska 330*" or kiss="ska 740*" or kiss="ska 780*" or kiss="pol 720.9"</v>
      </c>
      <c r="AD437" s="27" t="str">
        <f t="shared" si="439"/>
        <v>kiss="ska 202*" or kiss="ska 468*" or kiss="ska 473*" or kiss="ska 336*" or kiss="ska 205*" or kiss="ska 330*" or kiss="ska 740*" or kiss="ska 780*" or kiss="pol 720.9"</v>
      </c>
      <c r="AE437" s="27" t="str">
        <f t="shared" si="439"/>
        <v>kiss="ska 202*" or kiss="ska 468*" or kiss="ska 473*" or kiss="ska 336*" or kiss="ska 205*" or kiss="ska 330*" or kiss="ska 740*" or kiss="ska 780*" or kiss="pol 720.9"</v>
      </c>
      <c r="AF437" s="27" t="str">
        <f t="shared" si="439"/>
        <v>kiss="ska 202*" or kiss="ska 468*" or kiss="ska 473*" or kiss="ska 336*" or kiss="ska 205*" or kiss="ska 330*" or kiss="ska 740*" or kiss="ska 780*" or kiss="pol 720.9"</v>
      </c>
      <c r="AG437" s="27" t="str">
        <f t="shared" si="439"/>
        <v>kiss="ska 202*" or kiss="ska 473*" or kiss="ska 336*" or kiss="ska 205*" or kiss="ska 740*" or kiss="ska 780*" or kiss="pol 720.9"</v>
      </c>
      <c r="AH437" s="27" t="str">
        <f t="shared" si="439"/>
        <v>kiss="pol 720.9"</v>
      </c>
      <c r="AI437" s="27" t="str">
        <f t="shared" si="439"/>
        <v>kiss="pol 720.9"</v>
      </c>
      <c r="AJ437" s="27" t="str">
        <f t="shared" si="439"/>
        <v>kiss="pol 720.9"</v>
      </c>
      <c r="AK437" s="27" t="str">
        <f t="shared" si="439"/>
        <v>kiss="pol 720.9"</v>
      </c>
      <c r="AL437" s="27" t="s">
        <v>6102</v>
      </c>
    </row>
    <row r="438" ht="12.0" customHeight="1">
      <c r="A438" s="20" t="s">
        <v>2164</v>
      </c>
      <c r="B438" s="19" t="str">
        <f>VLOOKUP(A438,SUB!A:B,2,FALSE)</f>
        <v>352</v>
      </c>
      <c r="C438" s="19" t="str">
        <f t="shared" si="3"/>
        <v>352</v>
      </c>
      <c r="D438" s="19" t="str">
        <f t="shared" si="9"/>
        <v>35X</v>
      </c>
      <c r="E438" s="19" t="str">
        <f t="shared" si="5"/>
        <v/>
      </c>
      <c r="F438" s="19" t="str">
        <f t="shared" si="6"/>
        <v>TRUE</v>
      </c>
      <c r="G438" s="19" t="str">
        <f t="shared" si="7"/>
        <v>0</v>
      </c>
      <c r="H438" s="20" t="s">
        <v>2164</v>
      </c>
      <c r="I438" s="20" t="s">
        <v>6105</v>
      </c>
      <c r="J438" s="20" t="s">
        <v>206</v>
      </c>
      <c r="K438" s="20" t="s">
        <v>206</v>
      </c>
      <c r="L438" s="20" t="s">
        <v>206</v>
      </c>
      <c r="M438" s="20" t="s">
        <v>206</v>
      </c>
      <c r="N438" s="20" t="s">
        <v>206</v>
      </c>
      <c r="O438" s="20" t="s">
        <v>206</v>
      </c>
      <c r="P438" s="20" t="s">
        <v>206</v>
      </c>
      <c r="Q438" s="20" t="s">
        <v>206</v>
      </c>
      <c r="R438" s="20" t="s">
        <v>206</v>
      </c>
      <c r="S438" s="20" t="s">
        <v>206</v>
      </c>
      <c r="X438" s="27" t="str">
        <f t="shared" ref="X438:AK438" si="440">"kiss=""" &amp; JOIN(""" or kiss=""", FILTER($I:$I,$A:$A=$A438,J:J="1")) &amp; """"</f>
        <v>kiss="ska 202*" or kiss="ska 468*" or kiss="ska 473*" or kiss="ska 336*" or kiss="ska 205*" or kiss="ska 330*" or kiss="pol 720.9"</v>
      </c>
      <c r="Y438" s="27" t="str">
        <f t="shared" si="440"/>
        <v>kiss="ska 202*" or kiss="ska 473*" or kiss="ska 336*" or kiss="ska 205*" or kiss="pol 720.9"</v>
      </c>
      <c r="Z438" s="27" t="str">
        <f t="shared" si="440"/>
        <v>kiss="ska 202*" or kiss="ska 468*" or kiss="ska 473*" or kiss="ska 336*" or kiss="ska 205*" or kiss="ska 330*" or kiss="ska 63*" or kiss="ska 740*" or kiss="ska 780*" or kiss="pol 720.9"</v>
      </c>
      <c r="AA438" s="27" t="str">
        <f t="shared" si="440"/>
        <v>kiss="ska 202*" or kiss="ska 468*" or kiss="ska 473*" or kiss="ska 336*" or kiss="ska 205*" or kiss="ska 330*" or kiss="ska 740*" or kiss="ska 780*" or kiss="pol 720.9"</v>
      </c>
      <c r="AB438" s="27" t="str">
        <f t="shared" si="440"/>
        <v>kiss="ska 202*" or kiss="ska 468*" or kiss="ska 473*" or kiss="ska 336*" or kiss="ska 205*" or kiss="ska 330*" or kiss="ska 740*" or kiss="ska 780*" or kiss="pol 720.9"</v>
      </c>
      <c r="AC438" s="27" t="str">
        <f t="shared" si="440"/>
        <v>kiss="ska 202*" or kiss="ska 468*" or kiss="ska 473*" or kiss="ska 336*" or kiss="ska 205*" or kiss="ska 330*" or kiss="ska 740*" or kiss="ska 780*" or kiss="pol 720.9"</v>
      </c>
      <c r="AD438" s="27" t="str">
        <f t="shared" si="440"/>
        <v>kiss="ska 202*" or kiss="ska 468*" or kiss="ska 473*" or kiss="ska 336*" or kiss="ska 205*" or kiss="ska 330*" or kiss="ska 740*" or kiss="ska 780*" or kiss="pol 720.9"</v>
      </c>
      <c r="AE438" s="27" t="str">
        <f t="shared" si="440"/>
        <v>kiss="ska 202*" or kiss="ska 468*" or kiss="ska 473*" or kiss="ska 336*" or kiss="ska 205*" or kiss="ska 330*" or kiss="ska 740*" or kiss="ska 780*" or kiss="pol 720.9"</v>
      </c>
      <c r="AF438" s="27" t="str">
        <f t="shared" si="440"/>
        <v>kiss="ska 202*" or kiss="ska 468*" or kiss="ska 473*" or kiss="ska 336*" or kiss="ska 205*" or kiss="ska 330*" or kiss="ska 740*" or kiss="ska 780*" or kiss="pol 720.9"</v>
      </c>
      <c r="AG438" s="27" t="str">
        <f t="shared" si="440"/>
        <v>kiss="ska 202*" or kiss="ska 473*" or kiss="ska 336*" or kiss="ska 205*" or kiss="ska 740*" or kiss="ska 780*" or kiss="pol 720.9"</v>
      </c>
      <c r="AH438" s="27" t="str">
        <f t="shared" si="440"/>
        <v>kiss="pol 720.9"</v>
      </c>
      <c r="AI438" s="27" t="str">
        <f t="shared" si="440"/>
        <v>kiss="pol 720.9"</v>
      </c>
      <c r="AJ438" s="27" t="str">
        <f t="shared" si="440"/>
        <v>kiss="pol 720.9"</v>
      </c>
      <c r="AK438" s="27" t="str">
        <f t="shared" si="440"/>
        <v>kiss="pol 720.9"</v>
      </c>
      <c r="AL438" s="27" t="s">
        <v>6102</v>
      </c>
    </row>
    <row r="439" ht="12.0" customHeight="1">
      <c r="A439" s="20" t="s">
        <v>2164</v>
      </c>
      <c r="B439" s="19" t="str">
        <f>VLOOKUP(A439,SUB!A:B,2,FALSE)</f>
        <v>352</v>
      </c>
      <c r="C439" s="19" t="str">
        <f t="shared" si="3"/>
        <v>352</v>
      </c>
      <c r="D439" s="19" t="str">
        <f t="shared" si="9"/>
        <v>35X</v>
      </c>
      <c r="E439" s="19" t="str">
        <f t="shared" si="5"/>
        <v/>
      </c>
      <c r="F439" s="19" t="str">
        <f t="shared" si="6"/>
        <v>TRUE</v>
      </c>
      <c r="G439" s="19" t="str">
        <f t="shared" si="7"/>
        <v>0</v>
      </c>
      <c r="H439" s="20" t="s">
        <v>2164</v>
      </c>
      <c r="I439" s="20" t="s">
        <v>6106</v>
      </c>
      <c r="J439" s="20" t="s">
        <v>206</v>
      </c>
      <c r="K439" s="20" t="s">
        <v>206</v>
      </c>
      <c r="L439" s="20" t="s">
        <v>206</v>
      </c>
      <c r="M439" s="20" t="s">
        <v>206</v>
      </c>
      <c r="N439" s="20" t="s">
        <v>206</v>
      </c>
      <c r="O439" s="20" t="s">
        <v>206</v>
      </c>
      <c r="P439" s="20" t="s">
        <v>206</v>
      </c>
      <c r="Q439" s="20" t="s">
        <v>206</v>
      </c>
      <c r="R439" s="20" t="s">
        <v>206</v>
      </c>
      <c r="S439" s="20" t="s">
        <v>206</v>
      </c>
      <c r="X439" s="27" t="str">
        <f t="shared" ref="X439:AK439" si="441">"kiss=""" &amp; JOIN(""" or kiss=""", FILTER($I:$I,$A:$A=$A439,J:J="1")) &amp; """"</f>
        <v>kiss="ska 202*" or kiss="ska 468*" or kiss="ska 473*" or kiss="ska 336*" or kiss="ska 205*" or kiss="ska 330*" or kiss="pol 720.9"</v>
      </c>
      <c r="Y439" s="27" t="str">
        <f t="shared" si="441"/>
        <v>kiss="ska 202*" or kiss="ska 473*" or kiss="ska 336*" or kiss="ska 205*" or kiss="pol 720.9"</v>
      </c>
      <c r="Z439" s="27" t="str">
        <f t="shared" si="441"/>
        <v>kiss="ska 202*" or kiss="ska 468*" or kiss="ska 473*" or kiss="ska 336*" or kiss="ska 205*" or kiss="ska 330*" or kiss="ska 63*" or kiss="ska 740*" or kiss="ska 780*" or kiss="pol 720.9"</v>
      </c>
      <c r="AA439" s="27" t="str">
        <f t="shared" si="441"/>
        <v>kiss="ska 202*" or kiss="ska 468*" or kiss="ska 473*" or kiss="ska 336*" or kiss="ska 205*" or kiss="ska 330*" or kiss="ska 740*" or kiss="ska 780*" or kiss="pol 720.9"</v>
      </c>
      <c r="AB439" s="27" t="str">
        <f t="shared" si="441"/>
        <v>kiss="ska 202*" or kiss="ska 468*" or kiss="ska 473*" or kiss="ska 336*" or kiss="ska 205*" or kiss="ska 330*" or kiss="ska 740*" or kiss="ska 780*" or kiss="pol 720.9"</v>
      </c>
      <c r="AC439" s="27" t="str">
        <f t="shared" si="441"/>
        <v>kiss="ska 202*" or kiss="ska 468*" or kiss="ska 473*" or kiss="ska 336*" or kiss="ska 205*" or kiss="ska 330*" or kiss="ska 740*" or kiss="ska 780*" or kiss="pol 720.9"</v>
      </c>
      <c r="AD439" s="27" t="str">
        <f t="shared" si="441"/>
        <v>kiss="ska 202*" or kiss="ska 468*" or kiss="ska 473*" or kiss="ska 336*" or kiss="ska 205*" or kiss="ska 330*" or kiss="ska 740*" or kiss="ska 780*" or kiss="pol 720.9"</v>
      </c>
      <c r="AE439" s="27" t="str">
        <f t="shared" si="441"/>
        <v>kiss="ska 202*" or kiss="ska 468*" or kiss="ska 473*" or kiss="ska 336*" or kiss="ska 205*" or kiss="ska 330*" or kiss="ska 740*" or kiss="ska 780*" or kiss="pol 720.9"</v>
      </c>
      <c r="AF439" s="27" t="str">
        <f t="shared" si="441"/>
        <v>kiss="ska 202*" or kiss="ska 468*" or kiss="ska 473*" or kiss="ska 336*" or kiss="ska 205*" or kiss="ska 330*" or kiss="ska 740*" or kiss="ska 780*" or kiss="pol 720.9"</v>
      </c>
      <c r="AG439" s="27" t="str">
        <f t="shared" si="441"/>
        <v>kiss="ska 202*" or kiss="ska 473*" or kiss="ska 336*" or kiss="ska 205*" or kiss="ska 740*" or kiss="ska 780*" or kiss="pol 720.9"</v>
      </c>
      <c r="AH439" s="27" t="str">
        <f t="shared" si="441"/>
        <v>kiss="pol 720.9"</v>
      </c>
      <c r="AI439" s="27" t="str">
        <f t="shared" si="441"/>
        <v>kiss="pol 720.9"</v>
      </c>
      <c r="AJ439" s="27" t="str">
        <f t="shared" si="441"/>
        <v>kiss="pol 720.9"</v>
      </c>
      <c r="AK439" s="27" t="str">
        <f t="shared" si="441"/>
        <v>kiss="pol 720.9"</v>
      </c>
      <c r="AL439" s="27" t="s">
        <v>6102</v>
      </c>
    </row>
    <row r="440" ht="12.0" customHeight="1">
      <c r="A440" s="20" t="s">
        <v>2164</v>
      </c>
      <c r="B440" s="19" t="str">
        <f>VLOOKUP(A440,SUB!A:B,2,FALSE)</f>
        <v>352</v>
      </c>
      <c r="C440" s="19" t="str">
        <f t="shared" si="3"/>
        <v>352</v>
      </c>
      <c r="D440" s="19" t="str">
        <f t="shared" si="9"/>
        <v>35X</v>
      </c>
      <c r="E440" s="19" t="str">
        <f t="shared" si="5"/>
        <v/>
      </c>
      <c r="F440" s="19" t="str">
        <f t="shared" si="6"/>
        <v>TRUE</v>
      </c>
      <c r="G440" s="19" t="str">
        <f t="shared" si="7"/>
        <v>0</v>
      </c>
      <c r="H440" s="20" t="s">
        <v>2164</v>
      </c>
      <c r="I440" s="20" t="s">
        <v>6107</v>
      </c>
      <c r="J440" s="20" t="s">
        <v>206</v>
      </c>
      <c r="L440" s="20" t="s">
        <v>206</v>
      </c>
      <c r="M440" s="20" t="s">
        <v>206</v>
      </c>
      <c r="N440" s="20" t="s">
        <v>206</v>
      </c>
      <c r="O440" s="20" t="s">
        <v>206</v>
      </c>
      <c r="P440" s="20" t="s">
        <v>206</v>
      </c>
      <c r="Q440" s="20" t="s">
        <v>206</v>
      </c>
      <c r="R440" s="20" t="s">
        <v>206</v>
      </c>
      <c r="X440" s="27" t="str">
        <f t="shared" ref="X440:AK440" si="442">"kiss=""" &amp; JOIN(""" or kiss=""", FILTER($I:$I,$A:$A=$A440,J:J="1")) &amp; """"</f>
        <v>kiss="ska 202*" or kiss="ska 468*" or kiss="ska 473*" or kiss="ska 336*" or kiss="ska 205*" or kiss="ska 330*" or kiss="pol 720.9"</v>
      </c>
      <c r="Y440" s="27" t="str">
        <f t="shared" si="442"/>
        <v>kiss="ska 202*" or kiss="ska 473*" or kiss="ska 336*" or kiss="ska 205*" or kiss="pol 720.9"</v>
      </c>
      <c r="Z440" s="27" t="str">
        <f t="shared" si="442"/>
        <v>kiss="ska 202*" or kiss="ska 468*" or kiss="ska 473*" or kiss="ska 336*" or kiss="ska 205*" or kiss="ska 330*" or kiss="ska 63*" or kiss="ska 740*" or kiss="ska 780*" or kiss="pol 720.9"</v>
      </c>
      <c r="AA440" s="27" t="str">
        <f t="shared" si="442"/>
        <v>kiss="ska 202*" or kiss="ska 468*" or kiss="ska 473*" or kiss="ska 336*" or kiss="ska 205*" or kiss="ska 330*" or kiss="ska 740*" or kiss="ska 780*" or kiss="pol 720.9"</v>
      </c>
      <c r="AB440" s="27" t="str">
        <f t="shared" si="442"/>
        <v>kiss="ska 202*" or kiss="ska 468*" or kiss="ska 473*" or kiss="ska 336*" or kiss="ska 205*" or kiss="ska 330*" or kiss="ska 740*" or kiss="ska 780*" or kiss="pol 720.9"</v>
      </c>
      <c r="AC440" s="27" t="str">
        <f t="shared" si="442"/>
        <v>kiss="ska 202*" or kiss="ska 468*" or kiss="ska 473*" or kiss="ska 336*" or kiss="ska 205*" or kiss="ska 330*" or kiss="ska 740*" or kiss="ska 780*" or kiss="pol 720.9"</v>
      </c>
      <c r="AD440" s="27" t="str">
        <f t="shared" si="442"/>
        <v>kiss="ska 202*" or kiss="ska 468*" or kiss="ska 473*" or kiss="ska 336*" or kiss="ska 205*" or kiss="ska 330*" or kiss="ska 740*" or kiss="ska 780*" or kiss="pol 720.9"</v>
      </c>
      <c r="AE440" s="27" t="str">
        <f t="shared" si="442"/>
        <v>kiss="ska 202*" or kiss="ska 468*" or kiss="ska 473*" or kiss="ska 336*" or kiss="ska 205*" or kiss="ska 330*" or kiss="ska 740*" or kiss="ska 780*" or kiss="pol 720.9"</v>
      </c>
      <c r="AF440" s="27" t="str">
        <f t="shared" si="442"/>
        <v>kiss="ska 202*" or kiss="ska 468*" or kiss="ska 473*" or kiss="ska 336*" or kiss="ska 205*" or kiss="ska 330*" or kiss="ska 740*" or kiss="ska 780*" or kiss="pol 720.9"</v>
      </c>
      <c r="AG440" s="27" t="str">
        <f t="shared" si="442"/>
        <v>kiss="ska 202*" or kiss="ska 473*" or kiss="ska 336*" or kiss="ska 205*" or kiss="ska 740*" or kiss="ska 780*" or kiss="pol 720.9"</v>
      </c>
      <c r="AH440" s="27" t="str">
        <f t="shared" si="442"/>
        <v>kiss="pol 720.9"</v>
      </c>
      <c r="AI440" s="27" t="str">
        <f t="shared" si="442"/>
        <v>kiss="pol 720.9"</v>
      </c>
      <c r="AJ440" s="27" t="str">
        <f t="shared" si="442"/>
        <v>kiss="pol 720.9"</v>
      </c>
      <c r="AK440" s="27" t="str">
        <f t="shared" si="442"/>
        <v>kiss="pol 720.9"</v>
      </c>
      <c r="AL440" s="27" t="s">
        <v>6102</v>
      </c>
    </row>
    <row r="441" ht="12.0" customHeight="1">
      <c r="A441" s="20" t="s">
        <v>2164</v>
      </c>
      <c r="B441" s="19" t="str">
        <f>VLOOKUP(A441,SUB!A:B,2,FALSE)</f>
        <v>352</v>
      </c>
      <c r="C441" s="19" t="str">
        <f t="shared" si="3"/>
        <v>352</v>
      </c>
      <c r="D441" s="19" t="str">
        <f t="shared" si="9"/>
        <v>35X</v>
      </c>
      <c r="E441" s="19" t="str">
        <f t="shared" si="5"/>
        <v/>
      </c>
      <c r="F441" s="19" t="str">
        <f t="shared" si="6"/>
        <v>TRUE</v>
      </c>
      <c r="G441" s="19" t="str">
        <f t="shared" si="7"/>
        <v>0</v>
      </c>
      <c r="H441" s="20" t="s">
        <v>2164</v>
      </c>
      <c r="I441" s="20" t="s">
        <v>6108</v>
      </c>
      <c r="L441" s="20" t="s">
        <v>206</v>
      </c>
      <c r="X441" s="27" t="str">
        <f t="shared" ref="X441:AK441" si="443">"kiss=""" &amp; JOIN(""" or kiss=""", FILTER($I:$I,$A:$A=$A441,J:J="1")) &amp; """"</f>
        <v>kiss="ska 202*" or kiss="ska 468*" or kiss="ska 473*" or kiss="ska 336*" or kiss="ska 205*" or kiss="ska 330*" or kiss="pol 720.9"</v>
      </c>
      <c r="Y441" s="27" t="str">
        <f t="shared" si="443"/>
        <v>kiss="ska 202*" or kiss="ska 473*" or kiss="ska 336*" or kiss="ska 205*" or kiss="pol 720.9"</v>
      </c>
      <c r="Z441" s="27" t="str">
        <f t="shared" si="443"/>
        <v>kiss="ska 202*" or kiss="ska 468*" or kiss="ska 473*" or kiss="ska 336*" or kiss="ska 205*" or kiss="ska 330*" or kiss="ska 63*" or kiss="ska 740*" or kiss="ska 780*" or kiss="pol 720.9"</v>
      </c>
      <c r="AA441" s="27" t="str">
        <f t="shared" si="443"/>
        <v>kiss="ska 202*" or kiss="ska 468*" or kiss="ska 473*" or kiss="ska 336*" or kiss="ska 205*" or kiss="ska 330*" or kiss="ska 740*" or kiss="ska 780*" or kiss="pol 720.9"</v>
      </c>
      <c r="AB441" s="27" t="str">
        <f t="shared" si="443"/>
        <v>kiss="ska 202*" or kiss="ska 468*" or kiss="ska 473*" or kiss="ska 336*" or kiss="ska 205*" or kiss="ska 330*" or kiss="ska 740*" or kiss="ska 780*" or kiss="pol 720.9"</v>
      </c>
      <c r="AC441" s="27" t="str">
        <f t="shared" si="443"/>
        <v>kiss="ska 202*" or kiss="ska 468*" or kiss="ska 473*" or kiss="ska 336*" or kiss="ska 205*" or kiss="ska 330*" or kiss="ska 740*" or kiss="ska 780*" or kiss="pol 720.9"</v>
      </c>
      <c r="AD441" s="27" t="str">
        <f t="shared" si="443"/>
        <v>kiss="ska 202*" or kiss="ska 468*" or kiss="ska 473*" or kiss="ska 336*" or kiss="ska 205*" or kiss="ska 330*" or kiss="ska 740*" or kiss="ska 780*" or kiss="pol 720.9"</v>
      </c>
      <c r="AE441" s="27" t="str">
        <f t="shared" si="443"/>
        <v>kiss="ska 202*" or kiss="ska 468*" or kiss="ska 473*" or kiss="ska 336*" or kiss="ska 205*" or kiss="ska 330*" or kiss="ska 740*" or kiss="ska 780*" or kiss="pol 720.9"</v>
      </c>
      <c r="AF441" s="27" t="str">
        <f t="shared" si="443"/>
        <v>kiss="ska 202*" or kiss="ska 468*" or kiss="ska 473*" or kiss="ska 336*" or kiss="ska 205*" or kiss="ska 330*" or kiss="ska 740*" or kiss="ska 780*" or kiss="pol 720.9"</v>
      </c>
      <c r="AG441" s="27" t="str">
        <f t="shared" si="443"/>
        <v>kiss="ska 202*" or kiss="ska 473*" or kiss="ska 336*" or kiss="ska 205*" or kiss="ska 740*" or kiss="ska 780*" or kiss="pol 720.9"</v>
      </c>
      <c r="AH441" s="27" t="str">
        <f t="shared" si="443"/>
        <v>kiss="pol 720.9"</v>
      </c>
      <c r="AI441" s="27" t="str">
        <f t="shared" si="443"/>
        <v>kiss="pol 720.9"</v>
      </c>
      <c r="AJ441" s="27" t="str">
        <f t="shared" si="443"/>
        <v>kiss="pol 720.9"</v>
      </c>
      <c r="AK441" s="27" t="str">
        <f t="shared" si="443"/>
        <v>kiss="pol 720.9"</v>
      </c>
      <c r="AL441" s="27" t="s">
        <v>6102</v>
      </c>
    </row>
    <row r="442" ht="12.0" customHeight="1">
      <c r="A442" s="20" t="s">
        <v>2164</v>
      </c>
      <c r="B442" s="19" t="str">
        <f>VLOOKUP(A442,SUB!A:B,2,FALSE)</f>
        <v>352</v>
      </c>
      <c r="C442" s="19" t="str">
        <f t="shared" si="3"/>
        <v>352</v>
      </c>
      <c r="D442" s="19" t="str">
        <f t="shared" si="9"/>
        <v>35X</v>
      </c>
      <c r="E442" s="19" t="str">
        <f t="shared" si="5"/>
        <v/>
      </c>
      <c r="F442" s="19" t="str">
        <f t="shared" si="6"/>
        <v>TRUE</v>
      </c>
      <c r="G442" s="19" t="str">
        <f t="shared" si="7"/>
        <v>0</v>
      </c>
      <c r="H442" s="20" t="s">
        <v>2164</v>
      </c>
      <c r="I442" s="20" t="s">
        <v>6109</v>
      </c>
      <c r="L442" s="20" t="s">
        <v>206</v>
      </c>
      <c r="M442" s="20" t="s">
        <v>206</v>
      </c>
      <c r="N442" s="20" t="s">
        <v>206</v>
      </c>
      <c r="O442" s="20" t="s">
        <v>206</v>
      </c>
      <c r="P442" s="20" t="s">
        <v>206</v>
      </c>
      <c r="Q442" s="20" t="s">
        <v>206</v>
      </c>
      <c r="R442" s="20" t="s">
        <v>206</v>
      </c>
      <c r="S442" s="20" t="s">
        <v>206</v>
      </c>
      <c r="X442" s="27" t="str">
        <f t="shared" ref="X442:AK442" si="444">"kiss=""" &amp; JOIN(""" or kiss=""", FILTER($I:$I,$A:$A=$A442,J:J="1")) &amp; """"</f>
        <v>kiss="ska 202*" or kiss="ska 468*" or kiss="ska 473*" or kiss="ska 336*" or kiss="ska 205*" or kiss="ska 330*" or kiss="pol 720.9"</v>
      </c>
      <c r="Y442" s="27" t="str">
        <f t="shared" si="444"/>
        <v>kiss="ska 202*" or kiss="ska 473*" or kiss="ska 336*" or kiss="ska 205*" or kiss="pol 720.9"</v>
      </c>
      <c r="Z442" s="27" t="str">
        <f t="shared" si="444"/>
        <v>kiss="ska 202*" or kiss="ska 468*" or kiss="ska 473*" or kiss="ska 336*" or kiss="ska 205*" or kiss="ska 330*" or kiss="ska 63*" or kiss="ska 740*" or kiss="ska 780*" or kiss="pol 720.9"</v>
      </c>
      <c r="AA442" s="27" t="str">
        <f t="shared" si="444"/>
        <v>kiss="ska 202*" or kiss="ska 468*" or kiss="ska 473*" or kiss="ska 336*" or kiss="ska 205*" or kiss="ska 330*" or kiss="ska 740*" or kiss="ska 780*" or kiss="pol 720.9"</v>
      </c>
      <c r="AB442" s="27" t="str">
        <f t="shared" si="444"/>
        <v>kiss="ska 202*" or kiss="ska 468*" or kiss="ska 473*" or kiss="ska 336*" or kiss="ska 205*" or kiss="ska 330*" or kiss="ska 740*" or kiss="ska 780*" or kiss="pol 720.9"</v>
      </c>
      <c r="AC442" s="27" t="str">
        <f t="shared" si="444"/>
        <v>kiss="ska 202*" or kiss="ska 468*" or kiss="ska 473*" or kiss="ska 336*" or kiss="ska 205*" or kiss="ska 330*" or kiss="ska 740*" or kiss="ska 780*" or kiss="pol 720.9"</v>
      </c>
      <c r="AD442" s="27" t="str">
        <f t="shared" si="444"/>
        <v>kiss="ska 202*" or kiss="ska 468*" or kiss="ska 473*" or kiss="ska 336*" or kiss="ska 205*" or kiss="ska 330*" or kiss="ska 740*" or kiss="ska 780*" or kiss="pol 720.9"</v>
      </c>
      <c r="AE442" s="27" t="str">
        <f t="shared" si="444"/>
        <v>kiss="ska 202*" or kiss="ska 468*" or kiss="ska 473*" or kiss="ska 336*" or kiss="ska 205*" or kiss="ska 330*" or kiss="ska 740*" or kiss="ska 780*" or kiss="pol 720.9"</v>
      </c>
      <c r="AF442" s="27" t="str">
        <f t="shared" si="444"/>
        <v>kiss="ska 202*" or kiss="ska 468*" or kiss="ska 473*" or kiss="ska 336*" or kiss="ska 205*" or kiss="ska 330*" or kiss="ska 740*" or kiss="ska 780*" or kiss="pol 720.9"</v>
      </c>
      <c r="AG442" s="27" t="str">
        <f t="shared" si="444"/>
        <v>kiss="ska 202*" or kiss="ska 473*" or kiss="ska 336*" or kiss="ska 205*" or kiss="ska 740*" or kiss="ska 780*" or kiss="pol 720.9"</v>
      </c>
      <c r="AH442" s="27" t="str">
        <f t="shared" si="444"/>
        <v>kiss="pol 720.9"</v>
      </c>
      <c r="AI442" s="27" t="str">
        <f t="shared" si="444"/>
        <v>kiss="pol 720.9"</v>
      </c>
      <c r="AJ442" s="27" t="str">
        <f t="shared" si="444"/>
        <v>kiss="pol 720.9"</v>
      </c>
      <c r="AK442" s="27" t="str">
        <f t="shared" si="444"/>
        <v>kiss="pol 720.9"</v>
      </c>
      <c r="AL442" s="27" t="s">
        <v>6102</v>
      </c>
    </row>
    <row r="443" ht="12.0" customHeight="1">
      <c r="A443" s="20" t="s">
        <v>2164</v>
      </c>
      <c r="B443" s="19" t="str">
        <f>VLOOKUP(A443,SUB!A:B,2,FALSE)</f>
        <v>352</v>
      </c>
      <c r="C443" s="19" t="str">
        <f t="shared" si="3"/>
        <v>352</v>
      </c>
      <c r="D443" s="19" t="str">
        <f t="shared" si="9"/>
        <v>35X</v>
      </c>
      <c r="E443" s="19" t="str">
        <f t="shared" si="5"/>
        <v/>
      </c>
      <c r="F443" s="19" t="str">
        <f t="shared" si="6"/>
        <v>TRUE</v>
      </c>
      <c r="G443" s="19" t="str">
        <f t="shared" si="7"/>
        <v>0</v>
      </c>
      <c r="H443" s="20" t="s">
        <v>2164</v>
      </c>
      <c r="I443" s="20" t="s">
        <v>6110</v>
      </c>
      <c r="L443" s="20" t="s">
        <v>206</v>
      </c>
      <c r="M443" s="20" t="s">
        <v>206</v>
      </c>
      <c r="N443" s="20" t="s">
        <v>206</v>
      </c>
      <c r="O443" s="20" t="s">
        <v>206</v>
      </c>
      <c r="P443" s="20" t="s">
        <v>206</v>
      </c>
      <c r="Q443" s="20" t="s">
        <v>206</v>
      </c>
      <c r="R443" s="20" t="s">
        <v>206</v>
      </c>
      <c r="S443" s="20" t="s">
        <v>206</v>
      </c>
      <c r="X443" s="27" t="str">
        <f t="shared" ref="X443:AK443" si="445">"kiss=""" &amp; JOIN(""" or kiss=""", FILTER($I:$I,$A:$A=$A443,J:J="1")) &amp; """"</f>
        <v>kiss="ska 202*" or kiss="ska 468*" or kiss="ska 473*" or kiss="ska 336*" or kiss="ska 205*" or kiss="ska 330*" or kiss="pol 720.9"</v>
      </c>
      <c r="Y443" s="27" t="str">
        <f t="shared" si="445"/>
        <v>kiss="ska 202*" or kiss="ska 473*" or kiss="ska 336*" or kiss="ska 205*" or kiss="pol 720.9"</v>
      </c>
      <c r="Z443" s="27" t="str">
        <f t="shared" si="445"/>
        <v>kiss="ska 202*" or kiss="ska 468*" or kiss="ska 473*" or kiss="ska 336*" or kiss="ska 205*" or kiss="ska 330*" or kiss="ska 63*" or kiss="ska 740*" or kiss="ska 780*" or kiss="pol 720.9"</v>
      </c>
      <c r="AA443" s="27" t="str">
        <f t="shared" si="445"/>
        <v>kiss="ska 202*" or kiss="ska 468*" or kiss="ska 473*" or kiss="ska 336*" or kiss="ska 205*" or kiss="ska 330*" or kiss="ska 740*" or kiss="ska 780*" or kiss="pol 720.9"</v>
      </c>
      <c r="AB443" s="27" t="str">
        <f t="shared" si="445"/>
        <v>kiss="ska 202*" or kiss="ska 468*" or kiss="ska 473*" or kiss="ska 336*" or kiss="ska 205*" or kiss="ska 330*" or kiss="ska 740*" or kiss="ska 780*" or kiss="pol 720.9"</v>
      </c>
      <c r="AC443" s="27" t="str">
        <f t="shared" si="445"/>
        <v>kiss="ska 202*" or kiss="ska 468*" or kiss="ska 473*" or kiss="ska 336*" or kiss="ska 205*" or kiss="ska 330*" or kiss="ska 740*" or kiss="ska 780*" or kiss="pol 720.9"</v>
      </c>
      <c r="AD443" s="27" t="str">
        <f t="shared" si="445"/>
        <v>kiss="ska 202*" or kiss="ska 468*" or kiss="ska 473*" or kiss="ska 336*" or kiss="ska 205*" or kiss="ska 330*" or kiss="ska 740*" or kiss="ska 780*" or kiss="pol 720.9"</v>
      </c>
      <c r="AE443" s="27" t="str">
        <f t="shared" si="445"/>
        <v>kiss="ska 202*" or kiss="ska 468*" or kiss="ska 473*" or kiss="ska 336*" or kiss="ska 205*" or kiss="ska 330*" or kiss="ska 740*" or kiss="ska 780*" or kiss="pol 720.9"</v>
      </c>
      <c r="AF443" s="27" t="str">
        <f t="shared" si="445"/>
        <v>kiss="ska 202*" or kiss="ska 468*" or kiss="ska 473*" or kiss="ska 336*" or kiss="ska 205*" or kiss="ska 330*" or kiss="ska 740*" or kiss="ska 780*" or kiss="pol 720.9"</v>
      </c>
      <c r="AG443" s="27" t="str">
        <f t="shared" si="445"/>
        <v>kiss="ska 202*" or kiss="ska 473*" or kiss="ska 336*" or kiss="ska 205*" or kiss="ska 740*" or kiss="ska 780*" or kiss="pol 720.9"</v>
      </c>
      <c r="AH443" s="27" t="str">
        <f t="shared" si="445"/>
        <v>kiss="pol 720.9"</v>
      </c>
      <c r="AI443" s="27" t="str">
        <f t="shared" si="445"/>
        <v>kiss="pol 720.9"</v>
      </c>
      <c r="AJ443" s="27" t="str">
        <f t="shared" si="445"/>
        <v>kiss="pol 720.9"</v>
      </c>
      <c r="AK443" s="27" t="str">
        <f t="shared" si="445"/>
        <v>kiss="pol 720.9"</v>
      </c>
      <c r="AL443" s="27" t="s">
        <v>6102</v>
      </c>
    </row>
    <row r="444" ht="12.0" customHeight="1">
      <c r="A444" s="20" t="s">
        <v>2164</v>
      </c>
      <c r="B444" s="19" t="str">
        <f>VLOOKUP(A444,SUB!A:B,2,FALSE)</f>
        <v>352</v>
      </c>
      <c r="C444" s="19" t="str">
        <f t="shared" si="3"/>
        <v>352</v>
      </c>
      <c r="D444" s="19" t="str">
        <f t="shared" si="9"/>
        <v>35X</v>
      </c>
      <c r="E444" s="19" t="str">
        <f t="shared" si="5"/>
        <v/>
      </c>
      <c r="F444" s="19" t="str">
        <f t="shared" si="6"/>
        <v>TRUE</v>
      </c>
      <c r="G444" s="19" t="str">
        <f t="shared" si="7"/>
        <v>0</v>
      </c>
      <c r="H444" s="20" t="s">
        <v>2164</v>
      </c>
      <c r="I444" s="20" t="s">
        <v>6111</v>
      </c>
      <c r="J444" s="20" t="s">
        <v>206</v>
      </c>
      <c r="K444" s="20" t="s">
        <v>206</v>
      </c>
      <c r="L444" s="20" t="s">
        <v>206</v>
      </c>
      <c r="M444" s="20" t="s">
        <v>206</v>
      </c>
      <c r="N444" s="20" t="s">
        <v>206</v>
      </c>
      <c r="O444" s="20" t="s">
        <v>206</v>
      </c>
      <c r="P444" s="20" t="s">
        <v>206</v>
      </c>
      <c r="Q444" s="20" t="s">
        <v>206</v>
      </c>
      <c r="R444" s="20" t="s">
        <v>206</v>
      </c>
      <c r="S444" s="20" t="s">
        <v>206</v>
      </c>
      <c r="T444" s="20" t="s">
        <v>206</v>
      </c>
      <c r="U444" s="20" t="s">
        <v>206</v>
      </c>
      <c r="V444" s="20" t="s">
        <v>206</v>
      </c>
      <c r="W444" s="20" t="s">
        <v>206</v>
      </c>
      <c r="X444" s="27" t="str">
        <f t="shared" ref="X444:AK444" si="446">"kiss=""" &amp; JOIN(""" or kiss=""", FILTER($I:$I,$A:$A=$A444,J:J="1")) &amp; """"</f>
        <v>kiss="ska 202*" or kiss="ska 468*" or kiss="ska 473*" or kiss="ska 336*" or kiss="ska 205*" or kiss="ska 330*" or kiss="pol 720.9"</v>
      </c>
      <c r="Y444" s="27" t="str">
        <f t="shared" si="446"/>
        <v>kiss="ska 202*" or kiss="ska 473*" or kiss="ska 336*" or kiss="ska 205*" or kiss="pol 720.9"</v>
      </c>
      <c r="Z444" s="27" t="str">
        <f t="shared" si="446"/>
        <v>kiss="ska 202*" or kiss="ska 468*" or kiss="ska 473*" or kiss="ska 336*" or kiss="ska 205*" or kiss="ska 330*" or kiss="ska 63*" or kiss="ska 740*" or kiss="ska 780*" or kiss="pol 720.9"</v>
      </c>
      <c r="AA444" s="27" t="str">
        <f t="shared" si="446"/>
        <v>kiss="ska 202*" or kiss="ska 468*" or kiss="ska 473*" or kiss="ska 336*" or kiss="ska 205*" or kiss="ska 330*" or kiss="ska 740*" or kiss="ska 780*" or kiss="pol 720.9"</v>
      </c>
      <c r="AB444" s="27" t="str">
        <f t="shared" si="446"/>
        <v>kiss="ska 202*" or kiss="ska 468*" or kiss="ska 473*" or kiss="ska 336*" or kiss="ska 205*" or kiss="ska 330*" or kiss="ska 740*" or kiss="ska 780*" or kiss="pol 720.9"</v>
      </c>
      <c r="AC444" s="27" t="str">
        <f t="shared" si="446"/>
        <v>kiss="ska 202*" or kiss="ska 468*" or kiss="ska 473*" or kiss="ska 336*" or kiss="ska 205*" or kiss="ska 330*" or kiss="ska 740*" or kiss="ska 780*" or kiss="pol 720.9"</v>
      </c>
      <c r="AD444" s="27" t="str">
        <f t="shared" si="446"/>
        <v>kiss="ska 202*" or kiss="ska 468*" or kiss="ska 473*" or kiss="ska 336*" or kiss="ska 205*" or kiss="ska 330*" or kiss="ska 740*" or kiss="ska 780*" or kiss="pol 720.9"</v>
      </c>
      <c r="AE444" s="27" t="str">
        <f t="shared" si="446"/>
        <v>kiss="ska 202*" or kiss="ska 468*" or kiss="ska 473*" or kiss="ska 336*" or kiss="ska 205*" or kiss="ska 330*" or kiss="ska 740*" or kiss="ska 780*" or kiss="pol 720.9"</v>
      </c>
      <c r="AF444" s="27" t="str">
        <f t="shared" si="446"/>
        <v>kiss="ska 202*" or kiss="ska 468*" or kiss="ska 473*" or kiss="ska 336*" or kiss="ska 205*" or kiss="ska 330*" or kiss="ska 740*" or kiss="ska 780*" or kiss="pol 720.9"</v>
      </c>
      <c r="AG444" s="27" t="str">
        <f t="shared" si="446"/>
        <v>kiss="ska 202*" or kiss="ska 473*" or kiss="ska 336*" or kiss="ska 205*" or kiss="ska 740*" or kiss="ska 780*" or kiss="pol 720.9"</v>
      </c>
      <c r="AH444" s="27" t="str">
        <f t="shared" si="446"/>
        <v>kiss="pol 720.9"</v>
      </c>
      <c r="AI444" s="27" t="str">
        <f t="shared" si="446"/>
        <v>kiss="pol 720.9"</v>
      </c>
      <c r="AJ444" s="27" t="str">
        <f t="shared" si="446"/>
        <v>kiss="pol 720.9"</v>
      </c>
      <c r="AK444" s="27" t="str">
        <f t="shared" si="446"/>
        <v>kiss="pol 720.9"</v>
      </c>
      <c r="AL444" s="27" t="s">
        <v>6102</v>
      </c>
    </row>
    <row r="445" ht="12.0" customHeight="1">
      <c r="A445" s="20" t="s">
        <v>2189</v>
      </c>
      <c r="B445" s="19" t="str">
        <f>VLOOKUP(A445,SUB!A:B,2,FALSE)</f>
        <v>353</v>
      </c>
      <c r="C445" s="19" t="str">
        <f t="shared" si="3"/>
        <v>353</v>
      </c>
      <c r="D445" s="19" t="str">
        <f t="shared" si="9"/>
        <v>35X</v>
      </c>
      <c r="E445" s="19" t="str">
        <f t="shared" si="5"/>
        <v/>
      </c>
      <c r="F445" s="19" t="str">
        <f t="shared" si="6"/>
        <v>TRUE</v>
      </c>
      <c r="G445" s="19" t="str">
        <f t="shared" si="7"/>
        <v>0</v>
      </c>
      <c r="H445" s="20" t="s">
        <v>2189</v>
      </c>
      <c r="I445" s="20" t="s">
        <v>6112</v>
      </c>
      <c r="L445" s="20" t="s">
        <v>206</v>
      </c>
      <c r="X445" s="27" t="str">
        <f t="shared" ref="X445:AK445" si="447">"kiss=""" &amp; JOIN(""" or kiss=""", FILTER($I:$I,$A:$A=$A445,J:J="1")) &amp; """"</f>
        <v>#N/A</v>
      </c>
      <c r="Y445" s="27" t="str">
        <f t="shared" si="447"/>
        <v>#N/A</v>
      </c>
      <c r="Z445" s="27" t="str">
        <f t="shared" si="447"/>
        <v>kiss="ska 741*" or kiss="ska 75*"</v>
      </c>
      <c r="AA445" s="27" t="str">
        <f t="shared" si="447"/>
        <v>kiss="ska 742*" or kiss="ska 75*" or kiss="ska 76*"</v>
      </c>
      <c r="AB445" s="27" t="str">
        <f t="shared" si="447"/>
        <v>kiss="ska 745*" or kiss="ska 75*"</v>
      </c>
      <c r="AC445" s="27" t="str">
        <f t="shared" si="447"/>
        <v>kiss="ska 749*" or kiss="ska 75*" or kiss="ska 76*"</v>
      </c>
      <c r="AD445" s="27" t="str">
        <f t="shared" si="447"/>
        <v>kiss="ska 745*" or kiss="ska 75*"</v>
      </c>
      <c r="AE445" s="27" t="str">
        <f t="shared" si="447"/>
        <v>kiss="ska 75*" or kiss="ska 772*" or kiss="ska 773*"</v>
      </c>
      <c r="AF445" s="27" t="str">
        <f t="shared" si="447"/>
        <v>kiss="ska 75*" or kiss="ska 76*" or kiss="ska 770*"</v>
      </c>
      <c r="AG445" s="27" t="str">
        <f t="shared" si="447"/>
        <v>kiss="ska 75*"</v>
      </c>
      <c r="AH445" s="27" t="str">
        <f t="shared" si="447"/>
        <v>#N/A</v>
      </c>
      <c r="AI445" s="27" t="str">
        <f t="shared" si="447"/>
        <v>#N/A</v>
      </c>
      <c r="AJ445" s="27" t="str">
        <f t="shared" si="447"/>
        <v>#N/A</v>
      </c>
      <c r="AK445" s="27" t="str">
        <f t="shared" si="447"/>
        <v>#N/A</v>
      </c>
      <c r="AL445" s="27" t="s">
        <v>6113</v>
      </c>
    </row>
    <row r="446" ht="12.0" customHeight="1">
      <c r="A446" s="20" t="s">
        <v>2189</v>
      </c>
      <c r="B446" s="19" t="str">
        <f>VLOOKUP(A446,SUB!A:B,2,FALSE)</f>
        <v>353</v>
      </c>
      <c r="C446" s="19" t="str">
        <f t="shared" si="3"/>
        <v>353</v>
      </c>
      <c r="D446" s="19" t="str">
        <f t="shared" si="9"/>
        <v>35X</v>
      </c>
      <c r="E446" s="19" t="str">
        <f t="shared" si="5"/>
        <v/>
      </c>
      <c r="F446" s="19" t="str">
        <f t="shared" si="6"/>
        <v>TRUE</v>
      </c>
      <c r="G446" s="19" t="str">
        <f t="shared" si="7"/>
        <v>0</v>
      </c>
      <c r="H446" s="20" t="s">
        <v>2189</v>
      </c>
      <c r="I446" s="20" t="s">
        <v>6114</v>
      </c>
      <c r="M446" s="20" t="s">
        <v>206</v>
      </c>
      <c r="X446" s="27" t="str">
        <f t="shared" ref="X446:AK446" si="448">"kiss=""" &amp; JOIN(""" or kiss=""", FILTER($I:$I,$A:$A=$A446,J:J="1")) &amp; """"</f>
        <v>#N/A</v>
      </c>
      <c r="Y446" s="27" t="str">
        <f t="shared" si="448"/>
        <v>#N/A</v>
      </c>
      <c r="Z446" s="27" t="str">
        <f t="shared" si="448"/>
        <v>kiss="ska 741*" or kiss="ska 75*"</v>
      </c>
      <c r="AA446" s="27" t="str">
        <f t="shared" si="448"/>
        <v>kiss="ska 742*" or kiss="ska 75*" or kiss="ska 76*"</v>
      </c>
      <c r="AB446" s="27" t="str">
        <f t="shared" si="448"/>
        <v>kiss="ska 745*" or kiss="ska 75*"</v>
      </c>
      <c r="AC446" s="27" t="str">
        <f t="shared" si="448"/>
        <v>kiss="ska 749*" or kiss="ska 75*" or kiss="ska 76*"</v>
      </c>
      <c r="AD446" s="27" t="str">
        <f t="shared" si="448"/>
        <v>kiss="ska 745*" or kiss="ska 75*"</v>
      </c>
      <c r="AE446" s="27" t="str">
        <f t="shared" si="448"/>
        <v>kiss="ska 75*" or kiss="ska 772*" or kiss="ska 773*"</v>
      </c>
      <c r="AF446" s="27" t="str">
        <f t="shared" si="448"/>
        <v>kiss="ska 75*" or kiss="ska 76*" or kiss="ska 770*"</v>
      </c>
      <c r="AG446" s="27" t="str">
        <f t="shared" si="448"/>
        <v>kiss="ska 75*"</v>
      </c>
      <c r="AH446" s="27" t="str">
        <f t="shared" si="448"/>
        <v>#N/A</v>
      </c>
      <c r="AI446" s="27" t="str">
        <f t="shared" si="448"/>
        <v>#N/A</v>
      </c>
      <c r="AJ446" s="27" t="str">
        <f t="shared" si="448"/>
        <v>#N/A</v>
      </c>
      <c r="AK446" s="27" t="str">
        <f t="shared" si="448"/>
        <v>#N/A</v>
      </c>
      <c r="AL446" s="27" t="s">
        <v>6113</v>
      </c>
    </row>
    <row r="447" ht="12.0" customHeight="1">
      <c r="A447" s="20" t="s">
        <v>2189</v>
      </c>
      <c r="B447" s="19" t="str">
        <f>VLOOKUP(A447,SUB!A:B,2,FALSE)</f>
        <v>353</v>
      </c>
      <c r="C447" s="19" t="str">
        <f t="shared" si="3"/>
        <v>353</v>
      </c>
      <c r="D447" s="19" t="str">
        <f t="shared" si="9"/>
        <v>35X</v>
      </c>
      <c r="E447" s="19" t="str">
        <f t="shared" si="5"/>
        <v/>
      </c>
      <c r="F447" s="19" t="str">
        <f t="shared" si="6"/>
        <v>TRUE</v>
      </c>
      <c r="G447" s="19" t="str">
        <f t="shared" si="7"/>
        <v>0</v>
      </c>
      <c r="H447" s="20" t="s">
        <v>2189</v>
      </c>
      <c r="I447" s="20" t="s">
        <v>6115</v>
      </c>
      <c r="N447" s="20" t="s">
        <v>206</v>
      </c>
      <c r="P447" s="20" t="s">
        <v>206</v>
      </c>
      <c r="X447" s="27" t="str">
        <f t="shared" ref="X447:AK447" si="449">"kiss=""" &amp; JOIN(""" or kiss=""", FILTER($I:$I,$A:$A=$A447,J:J="1")) &amp; """"</f>
        <v>#N/A</v>
      </c>
      <c r="Y447" s="27" t="str">
        <f t="shared" si="449"/>
        <v>#N/A</v>
      </c>
      <c r="Z447" s="27" t="str">
        <f t="shared" si="449"/>
        <v>kiss="ska 741*" or kiss="ska 75*"</v>
      </c>
      <c r="AA447" s="27" t="str">
        <f t="shared" si="449"/>
        <v>kiss="ska 742*" or kiss="ska 75*" or kiss="ska 76*"</v>
      </c>
      <c r="AB447" s="27" t="str">
        <f t="shared" si="449"/>
        <v>kiss="ska 745*" or kiss="ska 75*"</v>
      </c>
      <c r="AC447" s="27" t="str">
        <f t="shared" si="449"/>
        <v>kiss="ska 749*" or kiss="ska 75*" or kiss="ska 76*"</v>
      </c>
      <c r="AD447" s="27" t="str">
        <f t="shared" si="449"/>
        <v>kiss="ska 745*" or kiss="ska 75*"</v>
      </c>
      <c r="AE447" s="27" t="str">
        <f t="shared" si="449"/>
        <v>kiss="ska 75*" or kiss="ska 772*" or kiss="ska 773*"</v>
      </c>
      <c r="AF447" s="27" t="str">
        <f t="shared" si="449"/>
        <v>kiss="ska 75*" or kiss="ska 76*" or kiss="ska 770*"</v>
      </c>
      <c r="AG447" s="27" t="str">
        <f t="shared" si="449"/>
        <v>kiss="ska 75*"</v>
      </c>
      <c r="AH447" s="27" t="str">
        <f t="shared" si="449"/>
        <v>#N/A</v>
      </c>
      <c r="AI447" s="27" t="str">
        <f t="shared" si="449"/>
        <v>#N/A</v>
      </c>
      <c r="AJ447" s="27" t="str">
        <f t="shared" si="449"/>
        <v>#N/A</v>
      </c>
      <c r="AK447" s="27" t="str">
        <f t="shared" si="449"/>
        <v>#N/A</v>
      </c>
      <c r="AL447" s="27" t="s">
        <v>6113</v>
      </c>
    </row>
    <row r="448" ht="12.0" customHeight="1">
      <c r="A448" s="20" t="s">
        <v>2189</v>
      </c>
      <c r="B448" s="19" t="str">
        <f>VLOOKUP(A448,SUB!A:B,2,FALSE)</f>
        <v>353</v>
      </c>
      <c r="C448" s="19" t="str">
        <f t="shared" si="3"/>
        <v>353</v>
      </c>
      <c r="D448" s="19" t="str">
        <f t="shared" si="9"/>
        <v>35X</v>
      </c>
      <c r="E448" s="19" t="str">
        <f t="shared" si="5"/>
        <v/>
      </c>
      <c r="F448" s="19" t="str">
        <f t="shared" si="6"/>
        <v>TRUE</v>
      </c>
      <c r="G448" s="19" t="str">
        <f t="shared" si="7"/>
        <v>0</v>
      </c>
      <c r="H448" s="20" t="s">
        <v>2189</v>
      </c>
      <c r="I448" s="20" t="s">
        <v>6116</v>
      </c>
      <c r="O448" s="20" t="s">
        <v>206</v>
      </c>
      <c r="X448" s="27" t="str">
        <f t="shared" ref="X448:AK448" si="450">"kiss=""" &amp; JOIN(""" or kiss=""", FILTER($I:$I,$A:$A=$A448,J:J="1")) &amp; """"</f>
        <v>#N/A</v>
      </c>
      <c r="Y448" s="27" t="str">
        <f t="shared" si="450"/>
        <v>#N/A</v>
      </c>
      <c r="Z448" s="27" t="str">
        <f t="shared" si="450"/>
        <v>kiss="ska 741*" or kiss="ska 75*"</v>
      </c>
      <c r="AA448" s="27" t="str">
        <f t="shared" si="450"/>
        <v>kiss="ska 742*" or kiss="ska 75*" or kiss="ska 76*"</v>
      </c>
      <c r="AB448" s="27" t="str">
        <f t="shared" si="450"/>
        <v>kiss="ska 745*" or kiss="ska 75*"</v>
      </c>
      <c r="AC448" s="27" t="str">
        <f t="shared" si="450"/>
        <v>kiss="ska 749*" or kiss="ska 75*" or kiss="ska 76*"</v>
      </c>
      <c r="AD448" s="27" t="str">
        <f t="shared" si="450"/>
        <v>kiss="ska 745*" or kiss="ska 75*"</v>
      </c>
      <c r="AE448" s="27" t="str">
        <f t="shared" si="450"/>
        <v>kiss="ska 75*" or kiss="ska 772*" or kiss="ska 773*"</v>
      </c>
      <c r="AF448" s="27" t="str">
        <f t="shared" si="450"/>
        <v>kiss="ska 75*" or kiss="ska 76*" or kiss="ska 770*"</v>
      </c>
      <c r="AG448" s="27" t="str">
        <f t="shared" si="450"/>
        <v>kiss="ska 75*"</v>
      </c>
      <c r="AH448" s="27" t="str">
        <f t="shared" si="450"/>
        <v>#N/A</v>
      </c>
      <c r="AI448" s="27" t="str">
        <f t="shared" si="450"/>
        <v>#N/A</v>
      </c>
      <c r="AJ448" s="27" t="str">
        <f t="shared" si="450"/>
        <v>#N/A</v>
      </c>
      <c r="AK448" s="27" t="str">
        <f t="shared" si="450"/>
        <v>#N/A</v>
      </c>
      <c r="AL448" s="27" t="s">
        <v>6113</v>
      </c>
    </row>
    <row r="449" ht="12.0" customHeight="1">
      <c r="A449" s="20" t="s">
        <v>2189</v>
      </c>
      <c r="B449" s="19" t="str">
        <f>VLOOKUP(A449,SUB!A:B,2,FALSE)</f>
        <v>353</v>
      </c>
      <c r="C449" s="19" t="str">
        <f t="shared" si="3"/>
        <v>353</v>
      </c>
      <c r="D449" s="19" t="str">
        <f t="shared" si="9"/>
        <v>35X</v>
      </c>
      <c r="E449" s="19" t="str">
        <f t="shared" si="5"/>
        <v/>
      </c>
      <c r="F449" s="19" t="str">
        <f t="shared" si="6"/>
        <v>TRUE</v>
      </c>
      <c r="G449" s="19" t="str">
        <f t="shared" si="7"/>
        <v>0</v>
      </c>
      <c r="H449" s="20" t="s">
        <v>2189</v>
      </c>
      <c r="I449" s="20" t="s">
        <v>6117</v>
      </c>
      <c r="L449" s="20" t="s">
        <v>206</v>
      </c>
      <c r="M449" s="20" t="s">
        <v>206</v>
      </c>
      <c r="N449" s="20" t="s">
        <v>206</v>
      </c>
      <c r="O449" s="20" t="s">
        <v>206</v>
      </c>
      <c r="P449" s="20" t="s">
        <v>206</v>
      </c>
      <c r="Q449" s="20" t="s">
        <v>206</v>
      </c>
      <c r="R449" s="20" t="s">
        <v>206</v>
      </c>
      <c r="S449" s="20" t="s">
        <v>206</v>
      </c>
      <c r="X449" s="27" t="str">
        <f t="shared" ref="X449:AK449" si="451">"kiss=""" &amp; JOIN(""" or kiss=""", FILTER($I:$I,$A:$A=$A449,J:J="1")) &amp; """"</f>
        <v>#N/A</v>
      </c>
      <c r="Y449" s="27" t="str">
        <f t="shared" si="451"/>
        <v>#N/A</v>
      </c>
      <c r="Z449" s="27" t="str">
        <f t="shared" si="451"/>
        <v>kiss="ska 741*" or kiss="ska 75*"</v>
      </c>
      <c r="AA449" s="27" t="str">
        <f t="shared" si="451"/>
        <v>kiss="ska 742*" or kiss="ska 75*" or kiss="ska 76*"</v>
      </c>
      <c r="AB449" s="27" t="str">
        <f t="shared" si="451"/>
        <v>kiss="ska 745*" or kiss="ska 75*"</v>
      </c>
      <c r="AC449" s="27" t="str">
        <f t="shared" si="451"/>
        <v>kiss="ska 749*" or kiss="ska 75*" or kiss="ska 76*"</v>
      </c>
      <c r="AD449" s="27" t="str">
        <f t="shared" si="451"/>
        <v>kiss="ska 745*" or kiss="ska 75*"</v>
      </c>
      <c r="AE449" s="27" t="str">
        <f t="shared" si="451"/>
        <v>kiss="ska 75*" or kiss="ska 772*" or kiss="ska 773*"</v>
      </c>
      <c r="AF449" s="27" t="str">
        <f t="shared" si="451"/>
        <v>kiss="ska 75*" or kiss="ska 76*" or kiss="ska 770*"</v>
      </c>
      <c r="AG449" s="27" t="str">
        <f t="shared" si="451"/>
        <v>kiss="ska 75*"</v>
      </c>
      <c r="AH449" s="27" t="str">
        <f t="shared" si="451"/>
        <v>#N/A</v>
      </c>
      <c r="AI449" s="27" t="str">
        <f t="shared" si="451"/>
        <v>#N/A</v>
      </c>
      <c r="AJ449" s="27" t="str">
        <f t="shared" si="451"/>
        <v>#N/A</v>
      </c>
      <c r="AK449" s="27" t="str">
        <f t="shared" si="451"/>
        <v>#N/A</v>
      </c>
      <c r="AL449" s="27" t="s">
        <v>6113</v>
      </c>
    </row>
    <row r="450" ht="12.0" customHeight="1">
      <c r="A450" s="20" t="s">
        <v>2189</v>
      </c>
      <c r="B450" s="19" t="str">
        <f>VLOOKUP(A450,SUB!A:B,2,FALSE)</f>
        <v>353</v>
      </c>
      <c r="C450" s="19" t="str">
        <f t="shared" si="3"/>
        <v>353</v>
      </c>
      <c r="D450" s="19" t="str">
        <f t="shared" si="9"/>
        <v>35X</v>
      </c>
      <c r="E450" s="19" t="str">
        <f t="shared" si="5"/>
        <v/>
      </c>
      <c r="F450" s="19" t="str">
        <f t="shared" si="6"/>
        <v>TRUE</v>
      </c>
      <c r="G450" s="19" t="str">
        <f t="shared" si="7"/>
        <v>0</v>
      </c>
      <c r="H450" s="20" t="s">
        <v>2189</v>
      </c>
      <c r="I450" s="20" t="s">
        <v>6118</v>
      </c>
      <c r="M450" s="20" t="s">
        <v>206</v>
      </c>
      <c r="O450" s="20" t="s">
        <v>206</v>
      </c>
      <c r="R450" s="20" t="s">
        <v>206</v>
      </c>
      <c r="X450" s="27" t="str">
        <f t="shared" ref="X450:AK450" si="452">"kiss=""" &amp; JOIN(""" or kiss=""", FILTER($I:$I,$A:$A=$A450,J:J="1")) &amp; """"</f>
        <v>#N/A</v>
      </c>
      <c r="Y450" s="27" t="str">
        <f t="shared" si="452"/>
        <v>#N/A</v>
      </c>
      <c r="Z450" s="27" t="str">
        <f t="shared" si="452"/>
        <v>kiss="ska 741*" or kiss="ska 75*"</v>
      </c>
      <c r="AA450" s="27" t="str">
        <f t="shared" si="452"/>
        <v>kiss="ska 742*" or kiss="ska 75*" or kiss="ska 76*"</v>
      </c>
      <c r="AB450" s="27" t="str">
        <f t="shared" si="452"/>
        <v>kiss="ska 745*" or kiss="ska 75*"</v>
      </c>
      <c r="AC450" s="27" t="str">
        <f t="shared" si="452"/>
        <v>kiss="ska 749*" or kiss="ska 75*" or kiss="ska 76*"</v>
      </c>
      <c r="AD450" s="27" t="str">
        <f t="shared" si="452"/>
        <v>kiss="ska 745*" or kiss="ska 75*"</v>
      </c>
      <c r="AE450" s="27" t="str">
        <f t="shared" si="452"/>
        <v>kiss="ska 75*" or kiss="ska 772*" or kiss="ska 773*"</v>
      </c>
      <c r="AF450" s="27" t="str">
        <f t="shared" si="452"/>
        <v>kiss="ska 75*" or kiss="ska 76*" or kiss="ska 770*"</v>
      </c>
      <c r="AG450" s="27" t="str">
        <f t="shared" si="452"/>
        <v>kiss="ska 75*"</v>
      </c>
      <c r="AH450" s="27" t="str">
        <f t="shared" si="452"/>
        <v>#N/A</v>
      </c>
      <c r="AI450" s="27" t="str">
        <f t="shared" si="452"/>
        <v>#N/A</v>
      </c>
      <c r="AJ450" s="27" t="str">
        <f t="shared" si="452"/>
        <v>#N/A</v>
      </c>
      <c r="AK450" s="27" t="str">
        <f t="shared" si="452"/>
        <v>#N/A</v>
      </c>
      <c r="AL450" s="27" t="s">
        <v>6113</v>
      </c>
    </row>
    <row r="451" ht="12.0" customHeight="1">
      <c r="A451" s="20" t="s">
        <v>2189</v>
      </c>
      <c r="B451" s="19" t="str">
        <f>VLOOKUP(A451,SUB!A:B,2,FALSE)</f>
        <v>353</v>
      </c>
      <c r="C451" s="19" t="str">
        <f t="shared" si="3"/>
        <v>353</v>
      </c>
      <c r="D451" s="19" t="str">
        <f t="shared" si="9"/>
        <v>35X</v>
      </c>
      <c r="E451" s="19" t="str">
        <f t="shared" si="5"/>
        <v/>
      </c>
      <c r="F451" s="19" t="str">
        <f t="shared" si="6"/>
        <v>TRUE</v>
      </c>
      <c r="G451" s="19" t="str">
        <f t="shared" si="7"/>
        <v>0</v>
      </c>
      <c r="H451" s="20" t="s">
        <v>2189</v>
      </c>
      <c r="I451" s="20" t="s">
        <v>6119</v>
      </c>
      <c r="R451" s="20" t="s">
        <v>206</v>
      </c>
      <c r="X451" s="27" t="str">
        <f t="shared" ref="X451:AK451" si="453">"kiss=""" &amp; JOIN(""" or kiss=""", FILTER($I:$I,$A:$A=$A451,J:J="1")) &amp; """"</f>
        <v>#N/A</v>
      </c>
      <c r="Y451" s="27" t="str">
        <f t="shared" si="453"/>
        <v>#N/A</v>
      </c>
      <c r="Z451" s="27" t="str">
        <f t="shared" si="453"/>
        <v>kiss="ska 741*" or kiss="ska 75*"</v>
      </c>
      <c r="AA451" s="27" t="str">
        <f t="shared" si="453"/>
        <v>kiss="ska 742*" or kiss="ska 75*" or kiss="ska 76*"</v>
      </c>
      <c r="AB451" s="27" t="str">
        <f t="shared" si="453"/>
        <v>kiss="ska 745*" or kiss="ska 75*"</v>
      </c>
      <c r="AC451" s="27" t="str">
        <f t="shared" si="453"/>
        <v>kiss="ska 749*" or kiss="ska 75*" or kiss="ska 76*"</v>
      </c>
      <c r="AD451" s="27" t="str">
        <f t="shared" si="453"/>
        <v>kiss="ska 745*" or kiss="ska 75*"</v>
      </c>
      <c r="AE451" s="27" t="str">
        <f t="shared" si="453"/>
        <v>kiss="ska 75*" or kiss="ska 772*" or kiss="ska 773*"</v>
      </c>
      <c r="AF451" s="27" t="str">
        <f t="shared" si="453"/>
        <v>kiss="ska 75*" or kiss="ska 76*" or kiss="ska 770*"</v>
      </c>
      <c r="AG451" s="27" t="str">
        <f t="shared" si="453"/>
        <v>kiss="ska 75*"</v>
      </c>
      <c r="AH451" s="27" t="str">
        <f t="shared" si="453"/>
        <v>#N/A</v>
      </c>
      <c r="AI451" s="27" t="str">
        <f t="shared" si="453"/>
        <v>#N/A</v>
      </c>
      <c r="AJ451" s="27" t="str">
        <f t="shared" si="453"/>
        <v>#N/A</v>
      </c>
      <c r="AK451" s="27" t="str">
        <f t="shared" si="453"/>
        <v>#N/A</v>
      </c>
      <c r="AL451" s="27" t="s">
        <v>6113</v>
      </c>
    </row>
    <row r="452" ht="12.0" customHeight="1">
      <c r="A452" s="20" t="s">
        <v>2189</v>
      </c>
      <c r="B452" s="19" t="str">
        <f>VLOOKUP(A452,SUB!A:B,2,FALSE)</f>
        <v>353</v>
      </c>
      <c r="C452" s="19" t="str">
        <f t="shared" si="3"/>
        <v>353</v>
      </c>
      <c r="D452" s="19" t="str">
        <f t="shared" si="9"/>
        <v>35X</v>
      </c>
      <c r="E452" s="19" t="str">
        <f t="shared" si="5"/>
        <v/>
      </c>
      <c r="F452" s="19" t="str">
        <f t="shared" si="6"/>
        <v>TRUE</v>
      </c>
      <c r="G452" s="19" t="str">
        <f t="shared" si="7"/>
        <v>0</v>
      </c>
      <c r="H452" s="20" t="s">
        <v>2189</v>
      </c>
      <c r="I452" s="20" t="s">
        <v>6120</v>
      </c>
      <c r="Q452" s="20" t="s">
        <v>206</v>
      </c>
      <c r="X452" s="27" t="str">
        <f t="shared" ref="X452:AK452" si="454">"kiss=""" &amp; JOIN(""" or kiss=""", FILTER($I:$I,$A:$A=$A452,J:J="1")) &amp; """"</f>
        <v>#N/A</v>
      </c>
      <c r="Y452" s="27" t="str">
        <f t="shared" si="454"/>
        <v>#N/A</v>
      </c>
      <c r="Z452" s="27" t="str">
        <f t="shared" si="454"/>
        <v>kiss="ska 741*" or kiss="ska 75*"</v>
      </c>
      <c r="AA452" s="27" t="str">
        <f t="shared" si="454"/>
        <v>kiss="ska 742*" or kiss="ska 75*" or kiss="ska 76*"</v>
      </c>
      <c r="AB452" s="27" t="str">
        <f t="shared" si="454"/>
        <v>kiss="ska 745*" or kiss="ska 75*"</v>
      </c>
      <c r="AC452" s="27" t="str">
        <f t="shared" si="454"/>
        <v>kiss="ska 749*" or kiss="ska 75*" or kiss="ska 76*"</v>
      </c>
      <c r="AD452" s="27" t="str">
        <f t="shared" si="454"/>
        <v>kiss="ska 745*" or kiss="ska 75*"</v>
      </c>
      <c r="AE452" s="27" t="str">
        <f t="shared" si="454"/>
        <v>kiss="ska 75*" or kiss="ska 772*" or kiss="ska 773*"</v>
      </c>
      <c r="AF452" s="27" t="str">
        <f t="shared" si="454"/>
        <v>kiss="ska 75*" or kiss="ska 76*" or kiss="ska 770*"</v>
      </c>
      <c r="AG452" s="27" t="str">
        <f t="shared" si="454"/>
        <v>kiss="ska 75*"</v>
      </c>
      <c r="AH452" s="27" t="str">
        <f t="shared" si="454"/>
        <v>#N/A</v>
      </c>
      <c r="AI452" s="27" t="str">
        <f t="shared" si="454"/>
        <v>#N/A</v>
      </c>
      <c r="AJ452" s="27" t="str">
        <f t="shared" si="454"/>
        <v>#N/A</v>
      </c>
      <c r="AK452" s="27" t="str">
        <f t="shared" si="454"/>
        <v>#N/A</v>
      </c>
      <c r="AL452" s="27" t="s">
        <v>6113</v>
      </c>
    </row>
    <row r="453" ht="12.0" customHeight="1">
      <c r="A453" s="20" t="s">
        <v>2189</v>
      </c>
      <c r="B453" s="19" t="str">
        <f>VLOOKUP(A453,SUB!A:B,2,FALSE)</f>
        <v>353</v>
      </c>
      <c r="C453" s="19" t="str">
        <f t="shared" si="3"/>
        <v>353</v>
      </c>
      <c r="D453" s="19" t="str">
        <f t="shared" si="9"/>
        <v>35X</v>
      </c>
      <c r="E453" s="19" t="str">
        <f t="shared" si="5"/>
        <v/>
      </c>
      <c r="F453" s="19" t="str">
        <f t="shared" si="6"/>
        <v>TRUE</v>
      </c>
      <c r="G453" s="19" t="str">
        <f t="shared" si="7"/>
        <v>0</v>
      </c>
      <c r="H453" s="20" t="s">
        <v>2189</v>
      </c>
      <c r="I453" s="20" t="s">
        <v>6121</v>
      </c>
      <c r="Q453" s="20" t="s">
        <v>206</v>
      </c>
      <c r="X453" s="27" t="str">
        <f t="shared" ref="X453:AK453" si="455">"kiss=""" &amp; JOIN(""" or kiss=""", FILTER($I:$I,$A:$A=$A453,J:J="1")) &amp; """"</f>
        <v>#N/A</v>
      </c>
      <c r="Y453" s="27" t="str">
        <f t="shared" si="455"/>
        <v>#N/A</v>
      </c>
      <c r="Z453" s="27" t="str">
        <f t="shared" si="455"/>
        <v>kiss="ska 741*" or kiss="ska 75*"</v>
      </c>
      <c r="AA453" s="27" t="str">
        <f t="shared" si="455"/>
        <v>kiss="ska 742*" or kiss="ska 75*" or kiss="ska 76*"</v>
      </c>
      <c r="AB453" s="27" t="str">
        <f t="shared" si="455"/>
        <v>kiss="ska 745*" or kiss="ska 75*"</v>
      </c>
      <c r="AC453" s="27" t="str">
        <f t="shared" si="455"/>
        <v>kiss="ska 749*" or kiss="ska 75*" or kiss="ska 76*"</v>
      </c>
      <c r="AD453" s="27" t="str">
        <f t="shared" si="455"/>
        <v>kiss="ska 745*" or kiss="ska 75*"</v>
      </c>
      <c r="AE453" s="27" t="str">
        <f t="shared" si="455"/>
        <v>kiss="ska 75*" or kiss="ska 772*" or kiss="ska 773*"</v>
      </c>
      <c r="AF453" s="27" t="str">
        <f t="shared" si="455"/>
        <v>kiss="ska 75*" or kiss="ska 76*" or kiss="ska 770*"</v>
      </c>
      <c r="AG453" s="27" t="str">
        <f t="shared" si="455"/>
        <v>kiss="ska 75*"</v>
      </c>
      <c r="AH453" s="27" t="str">
        <f t="shared" si="455"/>
        <v>#N/A</v>
      </c>
      <c r="AI453" s="27" t="str">
        <f t="shared" si="455"/>
        <v>#N/A</v>
      </c>
      <c r="AJ453" s="27" t="str">
        <f t="shared" si="455"/>
        <v>#N/A</v>
      </c>
      <c r="AK453" s="27" t="str">
        <f t="shared" si="455"/>
        <v>#N/A</v>
      </c>
      <c r="AL453" s="27" t="s">
        <v>6113</v>
      </c>
    </row>
    <row r="454" ht="12.0" customHeight="1">
      <c r="A454" s="20" t="s">
        <v>2252</v>
      </c>
      <c r="B454" s="19" t="str">
        <f>VLOOKUP(A454,SUB!A:B,2,FALSE)</f>
        <v>355.11</v>
      </c>
      <c r="C454" s="19" t="str">
        <f t="shared" si="3"/>
        <v>355.11</v>
      </c>
      <c r="D454" s="19" t="str">
        <f t="shared" si="9"/>
        <v>355.1X</v>
      </c>
      <c r="E454" s="19" t="str">
        <f t="shared" si="5"/>
        <v/>
      </c>
      <c r="F454" s="19" t="str">
        <f t="shared" si="6"/>
        <v>TRUE</v>
      </c>
      <c r="G454" s="19" t="str">
        <f t="shared" si="7"/>
        <v>0</v>
      </c>
      <c r="H454" s="20" t="s">
        <v>2252</v>
      </c>
      <c r="I454" s="20" t="s">
        <v>6122</v>
      </c>
      <c r="J454" s="20" t="s">
        <v>206</v>
      </c>
      <c r="K454" s="20" t="s">
        <v>206</v>
      </c>
      <c r="L454" s="20" t="s">
        <v>206</v>
      </c>
      <c r="M454" s="20" t="s">
        <v>206</v>
      </c>
      <c r="N454" s="20" t="s">
        <v>206</v>
      </c>
      <c r="O454" s="20" t="s">
        <v>206</v>
      </c>
      <c r="P454" s="20" t="s">
        <v>206</v>
      </c>
      <c r="Q454" s="20" t="s">
        <v>206</v>
      </c>
      <c r="R454" s="20" t="s">
        <v>206</v>
      </c>
      <c r="S454" s="20" t="s">
        <v>206</v>
      </c>
      <c r="X454" s="27" t="str">
        <f t="shared" ref="X454:AK454" si="456">"kiss=""" &amp; JOIN(""" or kiss=""", FILTER($I:$I,$A:$A=$A454,J:J="1")) &amp; """"</f>
        <v>kiss="ska 146.500"</v>
      </c>
      <c r="Y454" s="27" t="str">
        <f t="shared" si="456"/>
        <v>kiss="ska 146.500"</v>
      </c>
      <c r="Z454" s="27" t="str">
        <f t="shared" si="456"/>
        <v>kiss="ska 146.500"</v>
      </c>
      <c r="AA454" s="27" t="str">
        <f t="shared" si="456"/>
        <v>kiss="ska 146.500"</v>
      </c>
      <c r="AB454" s="27" t="str">
        <f t="shared" si="456"/>
        <v>kiss="ska 146.500"</v>
      </c>
      <c r="AC454" s="27" t="str">
        <f t="shared" si="456"/>
        <v>kiss="ska 146.500"</v>
      </c>
      <c r="AD454" s="27" t="str">
        <f t="shared" si="456"/>
        <v>kiss="ska 146.500"</v>
      </c>
      <c r="AE454" s="27" t="str">
        <f t="shared" si="456"/>
        <v>kiss="ska 146.500"</v>
      </c>
      <c r="AF454" s="27" t="str">
        <f t="shared" si="456"/>
        <v>kiss="ska 146.500"</v>
      </c>
      <c r="AG454" s="27" t="str">
        <f t="shared" si="456"/>
        <v>kiss="ska 146.500"</v>
      </c>
      <c r="AH454" s="27" t="str">
        <f t="shared" si="456"/>
        <v>#N/A</v>
      </c>
      <c r="AI454" s="27" t="str">
        <f t="shared" si="456"/>
        <v>#N/A</v>
      </c>
      <c r="AJ454" s="27" t="str">
        <f t="shared" si="456"/>
        <v>#N/A</v>
      </c>
      <c r="AK454" s="27" t="str">
        <f t="shared" si="456"/>
        <v>#N/A</v>
      </c>
      <c r="AL454" s="27" t="s">
        <v>6123</v>
      </c>
    </row>
    <row r="455" ht="12.0" customHeight="1">
      <c r="A455" s="20" t="s">
        <v>2256</v>
      </c>
      <c r="B455" s="19" t="str">
        <f>VLOOKUP(A455,SUB!A:B,2,FALSE)</f>
        <v>355.12</v>
      </c>
      <c r="C455" s="19" t="str">
        <f t="shared" si="3"/>
        <v>355.12</v>
      </c>
      <c r="D455" s="19" t="str">
        <f t="shared" si="9"/>
        <v>355.1X</v>
      </c>
      <c r="E455" s="19" t="str">
        <f t="shared" si="5"/>
        <v/>
      </c>
      <c r="F455" s="19" t="str">
        <f t="shared" si="6"/>
        <v>TRUE</v>
      </c>
      <c r="G455" s="19" t="str">
        <f t="shared" si="7"/>
        <v>0</v>
      </c>
      <c r="H455" s="20" t="s">
        <v>2256</v>
      </c>
      <c r="I455" s="20" t="s">
        <v>6124</v>
      </c>
      <c r="J455" s="20" t="s">
        <v>206</v>
      </c>
      <c r="K455" s="20" t="s">
        <v>206</v>
      </c>
      <c r="L455" s="20" t="s">
        <v>206</v>
      </c>
      <c r="M455" s="20" t="s">
        <v>206</v>
      </c>
      <c r="N455" s="20" t="s">
        <v>206</v>
      </c>
      <c r="O455" s="20" t="s">
        <v>206</v>
      </c>
      <c r="P455" s="20" t="s">
        <v>206</v>
      </c>
      <c r="Q455" s="20" t="s">
        <v>206</v>
      </c>
      <c r="R455" s="20" t="s">
        <v>206</v>
      </c>
      <c r="S455" s="20" t="s">
        <v>206</v>
      </c>
      <c r="X455" s="27" t="str">
        <f t="shared" ref="X455:AK455" si="457">"kiss=""" &amp; JOIN(""" or kiss=""", FILTER($I:$I,$A:$A=$A455,J:J="1")) &amp; """"</f>
        <v>kiss="ska 281.400"</v>
      </c>
      <c r="Y455" s="27" t="str">
        <f t="shared" si="457"/>
        <v>kiss="ska 281.400"</v>
      </c>
      <c r="Z455" s="27" t="str">
        <f t="shared" si="457"/>
        <v>kiss="ska 281.400"</v>
      </c>
      <c r="AA455" s="27" t="str">
        <f t="shared" si="457"/>
        <v>kiss="ska 281.400"</v>
      </c>
      <c r="AB455" s="27" t="str">
        <f t="shared" si="457"/>
        <v>kiss="ska 281.400"</v>
      </c>
      <c r="AC455" s="27" t="str">
        <f t="shared" si="457"/>
        <v>kiss="ska 281.400"</v>
      </c>
      <c r="AD455" s="27" t="str">
        <f t="shared" si="457"/>
        <v>kiss="ska 281.400"</v>
      </c>
      <c r="AE455" s="27" t="str">
        <f t="shared" si="457"/>
        <v>kiss="ska 281.400"</v>
      </c>
      <c r="AF455" s="27" t="str">
        <f t="shared" si="457"/>
        <v>kiss="ska 281.400"</v>
      </c>
      <c r="AG455" s="27" t="str">
        <f t="shared" si="457"/>
        <v>kiss="ska 281.400"</v>
      </c>
      <c r="AH455" s="27" t="str">
        <f t="shared" si="457"/>
        <v>#N/A</v>
      </c>
      <c r="AI455" s="27" t="str">
        <f t="shared" si="457"/>
        <v>#N/A</v>
      </c>
      <c r="AJ455" s="27" t="str">
        <f t="shared" si="457"/>
        <v>#N/A</v>
      </c>
      <c r="AK455" s="27" t="str">
        <f t="shared" si="457"/>
        <v>#N/A</v>
      </c>
      <c r="AL455" s="27" t="s">
        <v>6125</v>
      </c>
    </row>
    <row r="456" ht="12.0" customHeight="1">
      <c r="A456" s="20" t="s">
        <v>2258</v>
      </c>
      <c r="B456" s="19" t="str">
        <f>VLOOKUP(A456,SUB!A:B,2,FALSE)</f>
        <v>355.13</v>
      </c>
      <c r="C456" s="19" t="str">
        <f t="shared" si="3"/>
        <v>355.13</v>
      </c>
      <c r="D456" s="19" t="str">
        <f t="shared" si="9"/>
        <v>355.1X</v>
      </c>
      <c r="E456" s="19" t="str">
        <f t="shared" si="5"/>
        <v/>
      </c>
      <c r="F456" s="19" t="str">
        <f t="shared" si="6"/>
        <v>TRUE</v>
      </c>
      <c r="G456" s="19" t="str">
        <f t="shared" si="7"/>
        <v>0</v>
      </c>
      <c r="H456" s="20" t="s">
        <v>2258</v>
      </c>
      <c r="I456" s="20" t="s">
        <v>6126</v>
      </c>
      <c r="J456" s="20" t="s">
        <v>206</v>
      </c>
      <c r="K456" s="20" t="s">
        <v>206</v>
      </c>
      <c r="L456" s="20" t="s">
        <v>206</v>
      </c>
      <c r="M456" s="20" t="s">
        <v>206</v>
      </c>
      <c r="N456" s="20" t="s">
        <v>206</v>
      </c>
      <c r="O456" s="20" t="s">
        <v>206</v>
      </c>
      <c r="P456" s="20" t="s">
        <v>206</v>
      </c>
      <c r="Q456" s="20" t="s">
        <v>206</v>
      </c>
      <c r="R456" s="20" t="s">
        <v>206</v>
      </c>
      <c r="S456" s="20" t="s">
        <v>206</v>
      </c>
      <c r="X456" s="27" t="str">
        <f t="shared" ref="X456:AK456" si="458">"kiss=""" &amp; JOIN(""" or kiss=""", FILTER($I:$I,$A:$A=$A456,J:J="1")) &amp; """"</f>
        <v>kiss="ska 381*"</v>
      </c>
      <c r="Y456" s="27" t="str">
        <f t="shared" si="458"/>
        <v>kiss="ska 381*"</v>
      </c>
      <c r="Z456" s="27" t="str">
        <f t="shared" si="458"/>
        <v>kiss="ska 381*"</v>
      </c>
      <c r="AA456" s="27" t="str">
        <f t="shared" si="458"/>
        <v>kiss="ska 381*"</v>
      </c>
      <c r="AB456" s="27" t="str">
        <f t="shared" si="458"/>
        <v>kiss="ska 381*"</v>
      </c>
      <c r="AC456" s="27" t="str">
        <f t="shared" si="458"/>
        <v>kiss="ska 381*"</v>
      </c>
      <c r="AD456" s="27" t="str">
        <f t="shared" si="458"/>
        <v>kiss="ska 381*"</v>
      </c>
      <c r="AE456" s="27" t="str">
        <f t="shared" si="458"/>
        <v>kiss="ska 381*"</v>
      </c>
      <c r="AF456" s="27" t="str">
        <f t="shared" si="458"/>
        <v>kiss="ska 381*"</v>
      </c>
      <c r="AG456" s="27" t="str">
        <f t="shared" si="458"/>
        <v>kiss="ska 381*"</v>
      </c>
      <c r="AH456" s="27" t="str">
        <f t="shared" si="458"/>
        <v>#N/A</v>
      </c>
      <c r="AI456" s="27" t="str">
        <f t="shared" si="458"/>
        <v>#N/A</v>
      </c>
      <c r="AJ456" s="27" t="str">
        <f t="shared" si="458"/>
        <v>#N/A</v>
      </c>
      <c r="AK456" s="27" t="str">
        <f t="shared" si="458"/>
        <v>#N/A</v>
      </c>
      <c r="AL456" s="27" t="s">
        <v>6127</v>
      </c>
    </row>
    <row r="457" ht="12.0" customHeight="1">
      <c r="A457" s="20" t="s">
        <v>2261</v>
      </c>
      <c r="B457" s="19" t="str">
        <f>VLOOKUP(A457,SUB!A:B,2,FALSE)</f>
        <v>355.14</v>
      </c>
      <c r="C457" s="19" t="str">
        <f t="shared" si="3"/>
        <v>355.14</v>
      </c>
      <c r="D457" s="19" t="str">
        <f t="shared" si="9"/>
        <v>355.1X</v>
      </c>
      <c r="E457" s="19" t="str">
        <f t="shared" si="5"/>
        <v/>
      </c>
      <c r="F457" s="19" t="str">
        <f t="shared" si="6"/>
        <v>TRUE</v>
      </c>
      <c r="G457" s="19" t="str">
        <f t="shared" si="7"/>
        <v>0</v>
      </c>
      <c r="H457" s="20" t="s">
        <v>2261</v>
      </c>
      <c r="I457" s="20" t="s">
        <v>6128</v>
      </c>
      <c r="J457" s="20" t="s">
        <v>206</v>
      </c>
      <c r="K457" s="20" t="s">
        <v>206</v>
      </c>
      <c r="L457" s="20" t="s">
        <v>206</v>
      </c>
      <c r="M457" s="20" t="s">
        <v>206</v>
      </c>
      <c r="N457" s="20" t="s">
        <v>206</v>
      </c>
      <c r="O457" s="20" t="s">
        <v>206</v>
      </c>
      <c r="P457" s="20" t="s">
        <v>206</v>
      </c>
      <c r="Q457" s="20" t="s">
        <v>206</v>
      </c>
      <c r="R457" s="20" t="s">
        <v>206</v>
      </c>
      <c r="S457" s="20" t="s">
        <v>206</v>
      </c>
      <c r="X457" s="27" t="str">
        <f t="shared" ref="X457:AK457" si="459">"kiss=""" &amp; JOIN(""" or kiss=""", FILTER($I:$I,$A:$A=$A457,J:J="1")) &amp; """"</f>
        <v>kiss="ska 527*"</v>
      </c>
      <c r="Y457" s="27" t="str">
        <f t="shared" si="459"/>
        <v>kiss="ska 527*"</v>
      </c>
      <c r="Z457" s="27" t="str">
        <f t="shared" si="459"/>
        <v>kiss="ska 527*"</v>
      </c>
      <c r="AA457" s="27" t="str">
        <f t="shared" si="459"/>
        <v>kiss="ska 527*"</v>
      </c>
      <c r="AB457" s="27" t="str">
        <f t="shared" si="459"/>
        <v>kiss="ska 527*"</v>
      </c>
      <c r="AC457" s="27" t="str">
        <f t="shared" si="459"/>
        <v>kiss="ska 527*"</v>
      </c>
      <c r="AD457" s="27" t="str">
        <f t="shared" si="459"/>
        <v>kiss="ska 527*"</v>
      </c>
      <c r="AE457" s="27" t="str">
        <f t="shared" si="459"/>
        <v>kiss="ska 527*"</v>
      </c>
      <c r="AF457" s="27" t="str">
        <f t="shared" si="459"/>
        <v>kiss="ska 527*"</v>
      </c>
      <c r="AG457" s="27" t="str">
        <f t="shared" si="459"/>
        <v>kiss="ska 527*"</v>
      </c>
      <c r="AH457" s="27" t="str">
        <f t="shared" si="459"/>
        <v>#N/A</v>
      </c>
      <c r="AI457" s="27" t="str">
        <f t="shared" si="459"/>
        <v>#N/A</v>
      </c>
      <c r="AJ457" s="27" t="str">
        <f t="shared" si="459"/>
        <v>#N/A</v>
      </c>
      <c r="AK457" s="27" t="str">
        <f t="shared" si="459"/>
        <v>#N/A</v>
      </c>
      <c r="AL457" s="27" t="s">
        <v>6129</v>
      </c>
    </row>
    <row r="458" ht="12.0" customHeight="1">
      <c r="A458" s="20" t="s">
        <v>2264</v>
      </c>
      <c r="B458" s="19" t="str">
        <f>VLOOKUP(A458,SUB!A:B,2,FALSE)</f>
        <v>355.15</v>
      </c>
      <c r="C458" s="19" t="str">
        <f t="shared" si="3"/>
        <v>355.15</v>
      </c>
      <c r="D458" s="19" t="str">
        <f t="shared" si="9"/>
        <v>355.1X</v>
      </c>
      <c r="E458" s="19" t="str">
        <f t="shared" si="5"/>
        <v/>
      </c>
      <c r="F458" s="19" t="str">
        <f t="shared" si="6"/>
        <v>TRUE</v>
      </c>
      <c r="G458" s="19" t="str">
        <f t="shared" si="7"/>
        <v>0</v>
      </c>
      <c r="H458" s="20" t="s">
        <v>2264</v>
      </c>
      <c r="I458" s="20" t="s">
        <v>6128</v>
      </c>
      <c r="J458" s="20" t="s">
        <v>206</v>
      </c>
      <c r="K458" s="20" t="s">
        <v>206</v>
      </c>
      <c r="L458" s="20" t="s">
        <v>206</v>
      </c>
      <c r="M458" s="20" t="s">
        <v>206</v>
      </c>
      <c r="N458" s="20" t="s">
        <v>206</v>
      </c>
      <c r="O458" s="20" t="s">
        <v>206</v>
      </c>
      <c r="P458" s="20" t="s">
        <v>206</v>
      </c>
      <c r="Q458" s="20" t="s">
        <v>206</v>
      </c>
      <c r="R458" s="20" t="s">
        <v>206</v>
      </c>
      <c r="S458" s="20" t="s">
        <v>206</v>
      </c>
      <c r="X458" s="27" t="str">
        <f t="shared" ref="X458:AK458" si="460">"kiss=""" &amp; JOIN(""" or kiss=""", FILTER($I:$I,$A:$A=$A458,J:J="1")) &amp; """"</f>
        <v>kiss="ska 527*" or kiss="pol 969*" or kiss="pol 986.3"</v>
      </c>
      <c r="Y458" s="27" t="str">
        <f t="shared" si="460"/>
        <v>kiss="ska 527*" or kiss="pol 969*" or kiss="pol 986.3"</v>
      </c>
      <c r="Z458" s="27" t="str">
        <f t="shared" si="460"/>
        <v>kiss="ska 527*" or kiss="ska 675*" or kiss="pol 969*" or kiss="pol 986.3"</v>
      </c>
      <c r="AA458" s="27" t="str">
        <f t="shared" si="460"/>
        <v>kiss="ska 527*" or kiss="ska 675*" or kiss="pol 969*" or kiss="pol 986.3"</v>
      </c>
      <c r="AB458" s="27" t="str">
        <f t="shared" si="460"/>
        <v>kiss="ska 527*" or kiss="ska 675*" or kiss="pol 969*" or kiss="pol 986.3"</v>
      </c>
      <c r="AC458" s="27" t="str">
        <f t="shared" si="460"/>
        <v>kiss="ska 527*" or kiss="ska 675*" or kiss="pol 969*" or kiss="pol 986.3"</v>
      </c>
      <c r="AD458" s="27" t="str">
        <f t="shared" si="460"/>
        <v>kiss="ska 527*" or kiss="ska 675*" or kiss="pol 969*" or kiss="pol 986.3"</v>
      </c>
      <c r="AE458" s="27" t="str">
        <f t="shared" si="460"/>
        <v>kiss="ska 527*" or kiss="ska 675*" or kiss="pol 969*" or kiss="pol 986.3"</v>
      </c>
      <c r="AF458" s="27" t="str">
        <f t="shared" si="460"/>
        <v>kiss="ska 527*" or kiss="ska 675*" or kiss="pol 969*" or kiss="pol 986.3"</v>
      </c>
      <c r="AG458" s="27" t="str">
        <f t="shared" si="460"/>
        <v>kiss="ska 527*" or kiss="ska 675*" or kiss="pol 969*" or kiss="pol 986.3"</v>
      </c>
      <c r="AH458" s="27" t="str">
        <f t="shared" si="460"/>
        <v>kiss="pol 969*" or kiss="pol 986.3"</v>
      </c>
      <c r="AI458" s="27" t="str">
        <f t="shared" si="460"/>
        <v>kiss="pol 969*" or kiss="pol 986.3"</v>
      </c>
      <c r="AJ458" s="27" t="str">
        <f t="shared" si="460"/>
        <v>kiss="pol 969*" or kiss="pol 986.3"</v>
      </c>
      <c r="AK458" s="27" t="str">
        <f t="shared" si="460"/>
        <v>kiss="pol 969*" or kiss="pol 986.3"</v>
      </c>
      <c r="AL458" s="27" t="s">
        <v>6130</v>
      </c>
    </row>
    <row r="459" ht="12.0" customHeight="1">
      <c r="A459" s="20" t="s">
        <v>2264</v>
      </c>
      <c r="B459" s="19" t="str">
        <f>VLOOKUP(A459,SUB!A:B,2,FALSE)</f>
        <v>355.15</v>
      </c>
      <c r="C459" s="19" t="str">
        <f t="shared" si="3"/>
        <v>355.15</v>
      </c>
      <c r="D459" s="19" t="str">
        <f t="shared" si="9"/>
        <v>355.1X</v>
      </c>
      <c r="E459" s="19" t="str">
        <f t="shared" si="5"/>
        <v/>
      </c>
      <c r="F459" s="19" t="str">
        <f t="shared" si="6"/>
        <v>TRUE</v>
      </c>
      <c r="G459" s="19" t="str">
        <f t="shared" si="7"/>
        <v>0</v>
      </c>
      <c r="H459" s="20" t="s">
        <v>2264</v>
      </c>
      <c r="I459" s="20" t="s">
        <v>6131</v>
      </c>
      <c r="L459" s="20" t="s">
        <v>206</v>
      </c>
      <c r="M459" s="20" t="s">
        <v>206</v>
      </c>
      <c r="N459" s="20" t="s">
        <v>206</v>
      </c>
      <c r="O459" s="20" t="s">
        <v>206</v>
      </c>
      <c r="P459" s="20" t="s">
        <v>206</v>
      </c>
      <c r="Q459" s="20" t="s">
        <v>206</v>
      </c>
      <c r="R459" s="20" t="s">
        <v>206</v>
      </c>
      <c r="S459" s="20" t="s">
        <v>206</v>
      </c>
      <c r="X459" s="27" t="str">
        <f t="shared" ref="X459:AK459" si="461">"kiss=""" &amp; JOIN(""" or kiss=""", FILTER($I:$I,$A:$A=$A459,J:J="1")) &amp; """"</f>
        <v>kiss="ska 527*" or kiss="pol 969*" or kiss="pol 986.3"</v>
      </c>
      <c r="Y459" s="27" t="str">
        <f t="shared" si="461"/>
        <v>kiss="ska 527*" or kiss="pol 969*" or kiss="pol 986.3"</v>
      </c>
      <c r="Z459" s="27" t="str">
        <f t="shared" si="461"/>
        <v>kiss="ska 527*" or kiss="ska 675*" or kiss="pol 969*" or kiss="pol 986.3"</v>
      </c>
      <c r="AA459" s="27" t="str">
        <f t="shared" si="461"/>
        <v>kiss="ska 527*" or kiss="ska 675*" or kiss="pol 969*" or kiss="pol 986.3"</v>
      </c>
      <c r="AB459" s="27" t="str">
        <f t="shared" si="461"/>
        <v>kiss="ska 527*" or kiss="ska 675*" or kiss="pol 969*" or kiss="pol 986.3"</v>
      </c>
      <c r="AC459" s="27" t="str">
        <f t="shared" si="461"/>
        <v>kiss="ska 527*" or kiss="ska 675*" or kiss="pol 969*" or kiss="pol 986.3"</v>
      </c>
      <c r="AD459" s="27" t="str">
        <f t="shared" si="461"/>
        <v>kiss="ska 527*" or kiss="ska 675*" or kiss="pol 969*" or kiss="pol 986.3"</v>
      </c>
      <c r="AE459" s="27" t="str">
        <f t="shared" si="461"/>
        <v>kiss="ska 527*" or kiss="ska 675*" or kiss="pol 969*" or kiss="pol 986.3"</v>
      </c>
      <c r="AF459" s="27" t="str">
        <f t="shared" si="461"/>
        <v>kiss="ska 527*" or kiss="ska 675*" or kiss="pol 969*" or kiss="pol 986.3"</v>
      </c>
      <c r="AG459" s="27" t="str">
        <f t="shared" si="461"/>
        <v>kiss="ska 527*" or kiss="ska 675*" or kiss="pol 969*" or kiss="pol 986.3"</v>
      </c>
      <c r="AH459" s="27" t="str">
        <f t="shared" si="461"/>
        <v>kiss="pol 969*" or kiss="pol 986.3"</v>
      </c>
      <c r="AI459" s="27" t="str">
        <f t="shared" si="461"/>
        <v>kiss="pol 969*" or kiss="pol 986.3"</v>
      </c>
      <c r="AJ459" s="27" t="str">
        <f t="shared" si="461"/>
        <v>kiss="pol 969*" or kiss="pol 986.3"</v>
      </c>
      <c r="AK459" s="27" t="str">
        <f t="shared" si="461"/>
        <v>kiss="pol 969*" or kiss="pol 986.3"</v>
      </c>
      <c r="AL459" s="27" t="s">
        <v>6130</v>
      </c>
    </row>
    <row r="460" ht="12.0" customHeight="1">
      <c r="A460" s="20" t="s">
        <v>2264</v>
      </c>
      <c r="B460" s="19" t="str">
        <f>VLOOKUP(A460,SUB!A:B,2,FALSE)</f>
        <v>355.15</v>
      </c>
      <c r="C460" s="19" t="str">
        <f t="shared" si="3"/>
        <v>355.15</v>
      </c>
      <c r="D460" s="19" t="str">
        <f t="shared" si="9"/>
        <v>355.1X</v>
      </c>
      <c r="E460" s="19" t="str">
        <f t="shared" si="5"/>
        <v/>
      </c>
      <c r="F460" s="19" t="str">
        <f t="shared" si="6"/>
        <v>TRUE</v>
      </c>
      <c r="G460" s="19" t="str">
        <f t="shared" si="7"/>
        <v>0</v>
      </c>
      <c r="H460" s="20" t="s">
        <v>2264</v>
      </c>
      <c r="I460" s="20" t="s">
        <v>6132</v>
      </c>
      <c r="J460" s="20" t="s">
        <v>206</v>
      </c>
      <c r="K460" s="20" t="s">
        <v>206</v>
      </c>
      <c r="L460" s="20" t="s">
        <v>206</v>
      </c>
      <c r="M460" s="20" t="s">
        <v>206</v>
      </c>
      <c r="N460" s="20" t="s">
        <v>206</v>
      </c>
      <c r="O460" s="20" t="s">
        <v>206</v>
      </c>
      <c r="P460" s="20" t="s">
        <v>206</v>
      </c>
      <c r="Q460" s="20" t="s">
        <v>206</v>
      </c>
      <c r="R460" s="20" t="s">
        <v>206</v>
      </c>
      <c r="S460" s="20" t="s">
        <v>206</v>
      </c>
      <c r="T460" s="20" t="s">
        <v>206</v>
      </c>
      <c r="U460" s="20" t="s">
        <v>206</v>
      </c>
      <c r="V460" s="20" t="s">
        <v>206</v>
      </c>
      <c r="W460" s="20" t="s">
        <v>206</v>
      </c>
      <c r="X460" s="27" t="str">
        <f t="shared" ref="X460:AK460" si="462">"kiss=""" &amp; JOIN(""" or kiss=""", FILTER($I:$I,$A:$A=$A460,J:J="1")) &amp; """"</f>
        <v>kiss="ska 527*" or kiss="pol 969*" or kiss="pol 986.3"</v>
      </c>
      <c r="Y460" s="27" t="str">
        <f t="shared" si="462"/>
        <v>kiss="ska 527*" or kiss="pol 969*" or kiss="pol 986.3"</v>
      </c>
      <c r="Z460" s="27" t="str">
        <f t="shared" si="462"/>
        <v>kiss="ska 527*" or kiss="ska 675*" or kiss="pol 969*" or kiss="pol 986.3"</v>
      </c>
      <c r="AA460" s="27" t="str">
        <f t="shared" si="462"/>
        <v>kiss="ska 527*" or kiss="ska 675*" or kiss="pol 969*" or kiss="pol 986.3"</v>
      </c>
      <c r="AB460" s="27" t="str">
        <f t="shared" si="462"/>
        <v>kiss="ska 527*" or kiss="ska 675*" or kiss="pol 969*" or kiss="pol 986.3"</v>
      </c>
      <c r="AC460" s="27" t="str">
        <f t="shared" si="462"/>
        <v>kiss="ska 527*" or kiss="ska 675*" or kiss="pol 969*" or kiss="pol 986.3"</v>
      </c>
      <c r="AD460" s="27" t="str">
        <f t="shared" si="462"/>
        <v>kiss="ska 527*" or kiss="ska 675*" or kiss="pol 969*" or kiss="pol 986.3"</v>
      </c>
      <c r="AE460" s="27" t="str">
        <f t="shared" si="462"/>
        <v>kiss="ska 527*" or kiss="ska 675*" or kiss="pol 969*" or kiss="pol 986.3"</v>
      </c>
      <c r="AF460" s="27" t="str">
        <f t="shared" si="462"/>
        <v>kiss="ska 527*" or kiss="ska 675*" or kiss="pol 969*" or kiss="pol 986.3"</v>
      </c>
      <c r="AG460" s="27" t="str">
        <f t="shared" si="462"/>
        <v>kiss="ska 527*" or kiss="ska 675*" or kiss="pol 969*" or kiss="pol 986.3"</v>
      </c>
      <c r="AH460" s="27" t="str">
        <f t="shared" si="462"/>
        <v>kiss="pol 969*" or kiss="pol 986.3"</v>
      </c>
      <c r="AI460" s="27" t="str">
        <f t="shared" si="462"/>
        <v>kiss="pol 969*" or kiss="pol 986.3"</v>
      </c>
      <c r="AJ460" s="27" t="str">
        <f t="shared" si="462"/>
        <v>kiss="pol 969*" or kiss="pol 986.3"</v>
      </c>
      <c r="AK460" s="27" t="str">
        <f t="shared" si="462"/>
        <v>kiss="pol 969*" or kiss="pol 986.3"</v>
      </c>
      <c r="AL460" s="27" t="s">
        <v>6130</v>
      </c>
    </row>
    <row r="461" ht="12.0" customHeight="1">
      <c r="A461" s="20" t="s">
        <v>2264</v>
      </c>
      <c r="B461" s="19" t="str">
        <f>VLOOKUP(A461,SUB!A:B,2,FALSE)</f>
        <v>355.15</v>
      </c>
      <c r="C461" s="19" t="str">
        <f t="shared" si="3"/>
        <v>355.15</v>
      </c>
      <c r="D461" s="19" t="str">
        <f t="shared" si="9"/>
        <v>355.1X</v>
      </c>
      <c r="E461" s="19" t="str">
        <f t="shared" si="5"/>
        <v/>
      </c>
      <c r="F461" s="19" t="str">
        <f t="shared" si="6"/>
        <v>TRUE</v>
      </c>
      <c r="G461" s="19" t="str">
        <f t="shared" si="7"/>
        <v>0</v>
      </c>
      <c r="H461" s="20" t="s">
        <v>2264</v>
      </c>
      <c r="I461" s="20" t="s">
        <v>6133</v>
      </c>
      <c r="J461" s="20" t="s">
        <v>206</v>
      </c>
      <c r="K461" s="20" t="s">
        <v>206</v>
      </c>
      <c r="L461" s="20" t="s">
        <v>206</v>
      </c>
      <c r="M461" s="20" t="s">
        <v>206</v>
      </c>
      <c r="N461" s="20" t="s">
        <v>206</v>
      </c>
      <c r="O461" s="20" t="s">
        <v>206</v>
      </c>
      <c r="P461" s="20" t="s">
        <v>206</v>
      </c>
      <c r="Q461" s="20" t="s">
        <v>206</v>
      </c>
      <c r="R461" s="20" t="s">
        <v>206</v>
      </c>
      <c r="S461" s="20" t="s">
        <v>206</v>
      </c>
      <c r="T461" s="20" t="s">
        <v>206</v>
      </c>
      <c r="U461" s="20" t="s">
        <v>206</v>
      </c>
      <c r="V461" s="20" t="s">
        <v>206</v>
      </c>
      <c r="W461" s="20" t="s">
        <v>206</v>
      </c>
      <c r="X461" s="27" t="str">
        <f t="shared" ref="X461:AK461" si="463">"kiss=""" &amp; JOIN(""" or kiss=""", FILTER($I:$I,$A:$A=$A461,J:J="1")) &amp; """"</f>
        <v>kiss="ska 527*" or kiss="pol 969*" or kiss="pol 986.3"</v>
      </c>
      <c r="Y461" s="27" t="str">
        <f t="shared" si="463"/>
        <v>kiss="ska 527*" or kiss="pol 969*" or kiss="pol 986.3"</v>
      </c>
      <c r="Z461" s="27" t="str">
        <f t="shared" si="463"/>
        <v>kiss="ska 527*" or kiss="ska 675*" or kiss="pol 969*" or kiss="pol 986.3"</v>
      </c>
      <c r="AA461" s="27" t="str">
        <f t="shared" si="463"/>
        <v>kiss="ska 527*" or kiss="ska 675*" or kiss="pol 969*" or kiss="pol 986.3"</v>
      </c>
      <c r="AB461" s="27" t="str">
        <f t="shared" si="463"/>
        <v>kiss="ska 527*" or kiss="ska 675*" or kiss="pol 969*" or kiss="pol 986.3"</v>
      </c>
      <c r="AC461" s="27" t="str">
        <f t="shared" si="463"/>
        <v>kiss="ska 527*" or kiss="ska 675*" or kiss="pol 969*" or kiss="pol 986.3"</v>
      </c>
      <c r="AD461" s="27" t="str">
        <f t="shared" si="463"/>
        <v>kiss="ska 527*" or kiss="ska 675*" or kiss="pol 969*" or kiss="pol 986.3"</v>
      </c>
      <c r="AE461" s="27" t="str">
        <f t="shared" si="463"/>
        <v>kiss="ska 527*" or kiss="ska 675*" or kiss="pol 969*" or kiss="pol 986.3"</v>
      </c>
      <c r="AF461" s="27" t="str">
        <f t="shared" si="463"/>
        <v>kiss="ska 527*" or kiss="ska 675*" or kiss="pol 969*" or kiss="pol 986.3"</v>
      </c>
      <c r="AG461" s="27" t="str">
        <f t="shared" si="463"/>
        <v>kiss="ska 527*" or kiss="ska 675*" or kiss="pol 969*" or kiss="pol 986.3"</v>
      </c>
      <c r="AH461" s="27" t="str">
        <f t="shared" si="463"/>
        <v>kiss="pol 969*" or kiss="pol 986.3"</v>
      </c>
      <c r="AI461" s="27" t="str">
        <f t="shared" si="463"/>
        <v>kiss="pol 969*" or kiss="pol 986.3"</v>
      </c>
      <c r="AJ461" s="27" t="str">
        <f t="shared" si="463"/>
        <v>kiss="pol 969*" or kiss="pol 986.3"</v>
      </c>
      <c r="AK461" s="27" t="str">
        <f t="shared" si="463"/>
        <v>kiss="pol 969*" or kiss="pol 986.3"</v>
      </c>
      <c r="AL461" s="27" t="s">
        <v>6130</v>
      </c>
    </row>
    <row r="462" ht="12.0" customHeight="1">
      <c r="A462" s="20" t="s">
        <v>2276</v>
      </c>
      <c r="B462" s="19" t="str">
        <f>VLOOKUP(A462,SUB!A:B,2,FALSE)</f>
        <v>361</v>
      </c>
      <c r="C462" s="19" t="str">
        <f t="shared" si="3"/>
        <v>361</v>
      </c>
      <c r="D462" s="19" t="str">
        <f t="shared" si="9"/>
        <v>36X</v>
      </c>
      <c r="E462" s="19" t="str">
        <f t="shared" si="5"/>
        <v/>
      </c>
      <c r="F462" s="19" t="str">
        <f t="shared" si="6"/>
        <v>TRUE</v>
      </c>
      <c r="G462" s="19" t="str">
        <f t="shared" si="7"/>
        <v>0</v>
      </c>
      <c r="H462" s="20" t="s">
        <v>2276</v>
      </c>
      <c r="I462" s="20" t="s">
        <v>6134</v>
      </c>
      <c r="J462" s="20" t="s">
        <v>206</v>
      </c>
      <c r="K462" s="20" t="s">
        <v>206</v>
      </c>
      <c r="L462" s="20" t="s">
        <v>206</v>
      </c>
      <c r="M462" s="20" t="s">
        <v>206</v>
      </c>
      <c r="N462" s="20" t="s">
        <v>206</v>
      </c>
      <c r="O462" s="20" t="s">
        <v>206</v>
      </c>
      <c r="P462" s="20" t="s">
        <v>206</v>
      </c>
      <c r="Q462" s="20" t="s">
        <v>206</v>
      </c>
      <c r="R462" s="20" t="s">
        <v>206</v>
      </c>
      <c r="S462" s="20" t="s">
        <v>206</v>
      </c>
      <c r="X462" s="27" t="str">
        <f t="shared" ref="X462:AK462" si="464">"kiss=""" &amp; JOIN(""" or kiss=""", FILTER($I:$I,$A:$A=$A462,J:J="1")) &amp; """"</f>
        <v>kiss="ska 183*"</v>
      </c>
      <c r="Y462" s="27" t="str">
        <f t="shared" si="464"/>
        <v>kiss="ska 183*" or kiss="soz 735*" or kiss="soz 905.8"</v>
      </c>
      <c r="Z462" s="27" t="str">
        <f t="shared" si="464"/>
        <v>kiss="ska 183*" or kiss="ska 594*" or kiss="ska 855*" or kiss="ska 859*" or kiss="soz 735*" or kiss="soz 905.8"</v>
      </c>
      <c r="AA462" s="27" t="str">
        <f t="shared" si="464"/>
        <v>kiss="ska 183*" or kiss="ska 594*" or kiss="ska 855*" or kiss="ska 859*" or kiss="soz 735*" or kiss="soz 905.8"</v>
      </c>
      <c r="AB462" s="27" t="str">
        <f t="shared" si="464"/>
        <v>kiss="ska 183*" or kiss="ska 594*" or kiss="ska 855*" or kiss="ska 859*" or kiss="soz 735*" or kiss="soz 905.8"</v>
      </c>
      <c r="AC462" s="27" t="str">
        <f t="shared" si="464"/>
        <v>kiss="ska 183*" or kiss="ska 594*" or kiss="ska 855*" or kiss="ska 859*" or kiss="soz 735*" or kiss="soz 905.8"</v>
      </c>
      <c r="AD462" s="27" t="str">
        <f t="shared" si="464"/>
        <v>kiss="ska 183*" or kiss="ska 594*" or kiss="ska 855*" or kiss="ska 859*" or kiss="soz 735*" or kiss="soz 905.8"</v>
      </c>
      <c r="AE462" s="27" t="str">
        <f t="shared" si="464"/>
        <v>kiss="ska 183*" or kiss="ska 594*" or kiss="ska 855*" or kiss="ska 859*" or kiss="soz 735*" or kiss="soz 905.8"</v>
      </c>
      <c r="AF462" s="27" t="str">
        <f t="shared" si="464"/>
        <v>kiss="ska 183*" or kiss="ska 594*" or kiss="ska 855*" or kiss="ska 859*" or kiss="soz 735*" or kiss="soz 905.8"</v>
      </c>
      <c r="AG462" s="27" t="str">
        <f t="shared" si="464"/>
        <v>kiss="ska 183*" or kiss="soz 735*" or kiss="soz 905.8"</v>
      </c>
      <c r="AH462" s="27" t="str">
        <f t="shared" si="464"/>
        <v>#N/A</v>
      </c>
      <c r="AI462" s="27" t="str">
        <f t="shared" si="464"/>
        <v>#N/A</v>
      </c>
      <c r="AJ462" s="27" t="str">
        <f t="shared" si="464"/>
        <v>#N/A</v>
      </c>
      <c r="AK462" s="27" t="str">
        <f t="shared" si="464"/>
        <v>#N/A</v>
      </c>
      <c r="AL462" s="27" t="s">
        <v>6135</v>
      </c>
    </row>
    <row r="463" ht="12.0" customHeight="1">
      <c r="A463" s="20" t="s">
        <v>2276</v>
      </c>
      <c r="B463" s="19" t="str">
        <f>VLOOKUP(A463,SUB!A:B,2,FALSE)</f>
        <v>361</v>
      </c>
      <c r="C463" s="19" t="str">
        <f t="shared" si="3"/>
        <v>361</v>
      </c>
      <c r="D463" s="19" t="str">
        <f t="shared" si="9"/>
        <v>36X</v>
      </c>
      <c r="E463" s="19" t="str">
        <f t="shared" si="5"/>
        <v/>
      </c>
      <c r="F463" s="19" t="str">
        <f t="shared" si="6"/>
        <v>TRUE</v>
      </c>
      <c r="G463" s="19" t="str">
        <f t="shared" si="7"/>
        <v>0</v>
      </c>
      <c r="H463" s="20" t="s">
        <v>2276</v>
      </c>
      <c r="I463" s="20" t="s">
        <v>6136</v>
      </c>
      <c r="L463" s="20" t="s">
        <v>206</v>
      </c>
      <c r="M463" s="20" t="s">
        <v>206</v>
      </c>
      <c r="N463" s="20" t="s">
        <v>206</v>
      </c>
      <c r="O463" s="20" t="s">
        <v>206</v>
      </c>
      <c r="P463" s="20" t="s">
        <v>206</v>
      </c>
      <c r="Q463" s="20" t="s">
        <v>206</v>
      </c>
      <c r="R463" s="20" t="s">
        <v>206</v>
      </c>
      <c r="X463" s="27" t="str">
        <f t="shared" ref="X463:AK463" si="465">"kiss=""" &amp; JOIN(""" or kiss=""", FILTER($I:$I,$A:$A=$A463,J:J="1")) &amp; """"</f>
        <v>kiss="ska 183*"</v>
      </c>
      <c r="Y463" s="27" t="str">
        <f t="shared" si="465"/>
        <v>kiss="ska 183*" or kiss="soz 735*" or kiss="soz 905.8"</v>
      </c>
      <c r="Z463" s="27" t="str">
        <f t="shared" si="465"/>
        <v>kiss="ska 183*" or kiss="ska 594*" or kiss="ska 855*" or kiss="ska 859*" or kiss="soz 735*" or kiss="soz 905.8"</v>
      </c>
      <c r="AA463" s="27" t="str">
        <f t="shared" si="465"/>
        <v>kiss="ska 183*" or kiss="ska 594*" or kiss="ska 855*" or kiss="ska 859*" or kiss="soz 735*" or kiss="soz 905.8"</v>
      </c>
      <c r="AB463" s="27" t="str">
        <f t="shared" si="465"/>
        <v>kiss="ska 183*" or kiss="ska 594*" or kiss="ska 855*" or kiss="ska 859*" or kiss="soz 735*" or kiss="soz 905.8"</v>
      </c>
      <c r="AC463" s="27" t="str">
        <f t="shared" si="465"/>
        <v>kiss="ska 183*" or kiss="ska 594*" or kiss="ska 855*" or kiss="ska 859*" or kiss="soz 735*" or kiss="soz 905.8"</v>
      </c>
      <c r="AD463" s="27" t="str">
        <f t="shared" si="465"/>
        <v>kiss="ska 183*" or kiss="ska 594*" or kiss="ska 855*" or kiss="ska 859*" or kiss="soz 735*" or kiss="soz 905.8"</v>
      </c>
      <c r="AE463" s="27" t="str">
        <f t="shared" si="465"/>
        <v>kiss="ska 183*" or kiss="ska 594*" or kiss="ska 855*" or kiss="ska 859*" or kiss="soz 735*" or kiss="soz 905.8"</v>
      </c>
      <c r="AF463" s="27" t="str">
        <f t="shared" si="465"/>
        <v>kiss="ska 183*" or kiss="ska 594*" or kiss="ska 855*" or kiss="ska 859*" or kiss="soz 735*" or kiss="soz 905.8"</v>
      </c>
      <c r="AG463" s="27" t="str">
        <f t="shared" si="465"/>
        <v>kiss="ska 183*" or kiss="soz 735*" or kiss="soz 905.8"</v>
      </c>
      <c r="AH463" s="27" t="str">
        <f t="shared" si="465"/>
        <v>#N/A</v>
      </c>
      <c r="AI463" s="27" t="str">
        <f t="shared" si="465"/>
        <v>#N/A</v>
      </c>
      <c r="AJ463" s="27" t="str">
        <f t="shared" si="465"/>
        <v>#N/A</v>
      </c>
      <c r="AK463" s="27" t="str">
        <f t="shared" si="465"/>
        <v>#N/A</v>
      </c>
      <c r="AL463" s="27" t="s">
        <v>6135</v>
      </c>
    </row>
    <row r="464" ht="12.0" customHeight="1">
      <c r="A464" s="20" t="s">
        <v>2276</v>
      </c>
      <c r="B464" s="19" t="str">
        <f>VLOOKUP(A464,SUB!A:B,2,FALSE)</f>
        <v>361</v>
      </c>
      <c r="C464" s="19" t="str">
        <f t="shared" si="3"/>
        <v>361</v>
      </c>
      <c r="D464" s="19" t="str">
        <f t="shared" si="9"/>
        <v>36X</v>
      </c>
      <c r="E464" s="19" t="str">
        <f t="shared" si="5"/>
        <v/>
      </c>
      <c r="F464" s="19" t="str">
        <f t="shared" si="6"/>
        <v>TRUE</v>
      </c>
      <c r="G464" s="19" t="str">
        <f t="shared" si="7"/>
        <v>0</v>
      </c>
      <c r="H464" s="20" t="s">
        <v>2276</v>
      </c>
      <c r="I464" s="20" t="s">
        <v>6137</v>
      </c>
      <c r="L464" s="20" t="s">
        <v>206</v>
      </c>
      <c r="M464" s="20" t="s">
        <v>206</v>
      </c>
      <c r="N464" s="20" t="s">
        <v>206</v>
      </c>
      <c r="O464" s="20" t="s">
        <v>206</v>
      </c>
      <c r="P464" s="20" t="s">
        <v>206</v>
      </c>
      <c r="Q464" s="20" t="s">
        <v>206</v>
      </c>
      <c r="R464" s="20" t="s">
        <v>206</v>
      </c>
      <c r="X464" s="27" t="str">
        <f t="shared" ref="X464:AK464" si="466">"kiss=""" &amp; JOIN(""" or kiss=""", FILTER($I:$I,$A:$A=$A464,J:J="1")) &amp; """"</f>
        <v>kiss="ska 183*"</v>
      </c>
      <c r="Y464" s="27" t="str">
        <f t="shared" si="466"/>
        <v>kiss="ska 183*" or kiss="soz 735*" or kiss="soz 905.8"</v>
      </c>
      <c r="Z464" s="27" t="str">
        <f t="shared" si="466"/>
        <v>kiss="ska 183*" or kiss="ska 594*" or kiss="ska 855*" or kiss="ska 859*" or kiss="soz 735*" or kiss="soz 905.8"</v>
      </c>
      <c r="AA464" s="27" t="str">
        <f t="shared" si="466"/>
        <v>kiss="ska 183*" or kiss="ska 594*" or kiss="ska 855*" or kiss="ska 859*" or kiss="soz 735*" or kiss="soz 905.8"</v>
      </c>
      <c r="AB464" s="27" t="str">
        <f t="shared" si="466"/>
        <v>kiss="ska 183*" or kiss="ska 594*" or kiss="ska 855*" or kiss="ska 859*" or kiss="soz 735*" or kiss="soz 905.8"</v>
      </c>
      <c r="AC464" s="27" t="str">
        <f t="shared" si="466"/>
        <v>kiss="ska 183*" or kiss="ska 594*" or kiss="ska 855*" or kiss="ska 859*" or kiss="soz 735*" or kiss="soz 905.8"</v>
      </c>
      <c r="AD464" s="27" t="str">
        <f t="shared" si="466"/>
        <v>kiss="ska 183*" or kiss="ska 594*" or kiss="ska 855*" or kiss="ska 859*" or kiss="soz 735*" or kiss="soz 905.8"</v>
      </c>
      <c r="AE464" s="27" t="str">
        <f t="shared" si="466"/>
        <v>kiss="ska 183*" or kiss="ska 594*" or kiss="ska 855*" or kiss="ska 859*" or kiss="soz 735*" or kiss="soz 905.8"</v>
      </c>
      <c r="AF464" s="27" t="str">
        <f t="shared" si="466"/>
        <v>kiss="ska 183*" or kiss="ska 594*" or kiss="ska 855*" or kiss="ska 859*" or kiss="soz 735*" or kiss="soz 905.8"</v>
      </c>
      <c r="AG464" s="27" t="str">
        <f t="shared" si="466"/>
        <v>kiss="ska 183*" or kiss="soz 735*" or kiss="soz 905.8"</v>
      </c>
      <c r="AH464" s="27" t="str">
        <f t="shared" si="466"/>
        <v>#N/A</v>
      </c>
      <c r="AI464" s="27" t="str">
        <f t="shared" si="466"/>
        <v>#N/A</v>
      </c>
      <c r="AJ464" s="27" t="str">
        <f t="shared" si="466"/>
        <v>#N/A</v>
      </c>
      <c r="AK464" s="27" t="str">
        <f t="shared" si="466"/>
        <v>#N/A</v>
      </c>
      <c r="AL464" s="27" t="s">
        <v>6135</v>
      </c>
    </row>
    <row r="465" ht="12.0" customHeight="1">
      <c r="A465" s="20" t="s">
        <v>2276</v>
      </c>
      <c r="B465" s="19" t="str">
        <f>VLOOKUP(A465,SUB!A:B,2,FALSE)</f>
        <v>361</v>
      </c>
      <c r="C465" s="19" t="str">
        <f t="shared" si="3"/>
        <v>361</v>
      </c>
      <c r="D465" s="19" t="str">
        <f t="shared" si="9"/>
        <v>36X</v>
      </c>
      <c r="E465" s="19" t="str">
        <f t="shared" si="5"/>
        <v/>
      </c>
      <c r="F465" s="19" t="str">
        <f t="shared" si="6"/>
        <v>TRUE</v>
      </c>
      <c r="G465" s="19" t="str">
        <f t="shared" si="7"/>
        <v>0</v>
      </c>
      <c r="H465" s="20" t="s">
        <v>2276</v>
      </c>
      <c r="I465" s="20" t="s">
        <v>6138</v>
      </c>
      <c r="L465" s="20" t="s">
        <v>206</v>
      </c>
      <c r="M465" s="20" t="s">
        <v>206</v>
      </c>
      <c r="N465" s="20" t="s">
        <v>206</v>
      </c>
      <c r="O465" s="20" t="s">
        <v>206</v>
      </c>
      <c r="P465" s="20" t="s">
        <v>206</v>
      </c>
      <c r="Q465" s="20" t="s">
        <v>206</v>
      </c>
      <c r="R465" s="20" t="s">
        <v>206</v>
      </c>
      <c r="X465" s="27" t="str">
        <f t="shared" ref="X465:AK465" si="467">"kiss=""" &amp; JOIN(""" or kiss=""", FILTER($I:$I,$A:$A=$A465,J:J="1")) &amp; """"</f>
        <v>kiss="ska 183*"</v>
      </c>
      <c r="Y465" s="27" t="str">
        <f t="shared" si="467"/>
        <v>kiss="ska 183*" or kiss="soz 735*" or kiss="soz 905.8"</v>
      </c>
      <c r="Z465" s="27" t="str">
        <f t="shared" si="467"/>
        <v>kiss="ska 183*" or kiss="ska 594*" or kiss="ska 855*" or kiss="ska 859*" or kiss="soz 735*" or kiss="soz 905.8"</v>
      </c>
      <c r="AA465" s="27" t="str">
        <f t="shared" si="467"/>
        <v>kiss="ska 183*" or kiss="ska 594*" or kiss="ska 855*" or kiss="ska 859*" or kiss="soz 735*" or kiss="soz 905.8"</v>
      </c>
      <c r="AB465" s="27" t="str">
        <f t="shared" si="467"/>
        <v>kiss="ska 183*" or kiss="ska 594*" or kiss="ska 855*" or kiss="ska 859*" or kiss="soz 735*" or kiss="soz 905.8"</v>
      </c>
      <c r="AC465" s="27" t="str">
        <f t="shared" si="467"/>
        <v>kiss="ska 183*" or kiss="ska 594*" or kiss="ska 855*" or kiss="ska 859*" or kiss="soz 735*" or kiss="soz 905.8"</v>
      </c>
      <c r="AD465" s="27" t="str">
        <f t="shared" si="467"/>
        <v>kiss="ska 183*" or kiss="ska 594*" or kiss="ska 855*" or kiss="ska 859*" or kiss="soz 735*" or kiss="soz 905.8"</v>
      </c>
      <c r="AE465" s="27" t="str">
        <f t="shared" si="467"/>
        <v>kiss="ska 183*" or kiss="ska 594*" or kiss="ska 855*" or kiss="ska 859*" or kiss="soz 735*" or kiss="soz 905.8"</v>
      </c>
      <c r="AF465" s="27" t="str">
        <f t="shared" si="467"/>
        <v>kiss="ska 183*" or kiss="ska 594*" or kiss="ska 855*" or kiss="ska 859*" or kiss="soz 735*" or kiss="soz 905.8"</v>
      </c>
      <c r="AG465" s="27" t="str">
        <f t="shared" si="467"/>
        <v>kiss="ska 183*" or kiss="soz 735*" or kiss="soz 905.8"</v>
      </c>
      <c r="AH465" s="27" t="str">
        <f t="shared" si="467"/>
        <v>#N/A</v>
      </c>
      <c r="AI465" s="27" t="str">
        <f t="shared" si="467"/>
        <v>#N/A</v>
      </c>
      <c r="AJ465" s="27" t="str">
        <f t="shared" si="467"/>
        <v>#N/A</v>
      </c>
      <c r="AK465" s="27" t="str">
        <f t="shared" si="467"/>
        <v>#N/A</v>
      </c>
      <c r="AL465" s="27" t="s">
        <v>6135</v>
      </c>
    </row>
    <row r="466" ht="12.0" customHeight="1">
      <c r="A466" s="20" t="s">
        <v>2276</v>
      </c>
      <c r="B466" s="19" t="str">
        <f>VLOOKUP(A466,SUB!A:B,2,FALSE)</f>
        <v>361</v>
      </c>
      <c r="C466" s="19" t="str">
        <f t="shared" si="3"/>
        <v>361</v>
      </c>
      <c r="D466" s="19" t="str">
        <f t="shared" si="9"/>
        <v>36X</v>
      </c>
      <c r="E466" s="19" t="str">
        <f t="shared" si="5"/>
        <v/>
      </c>
      <c r="F466" s="19" t="str">
        <f t="shared" si="6"/>
        <v>TRUE</v>
      </c>
      <c r="G466" s="19" t="str">
        <f t="shared" si="7"/>
        <v>0</v>
      </c>
      <c r="H466" s="20" t="s">
        <v>2276</v>
      </c>
      <c r="I466" s="20" t="s">
        <v>6139</v>
      </c>
      <c r="K466" s="20" t="s">
        <v>206</v>
      </c>
      <c r="L466" s="20" t="s">
        <v>206</v>
      </c>
      <c r="M466" s="20" t="s">
        <v>206</v>
      </c>
      <c r="N466" s="20" t="s">
        <v>206</v>
      </c>
      <c r="O466" s="20" t="s">
        <v>206</v>
      </c>
      <c r="P466" s="20" t="s">
        <v>206</v>
      </c>
      <c r="Q466" s="20" t="s">
        <v>206</v>
      </c>
      <c r="R466" s="20" t="s">
        <v>206</v>
      </c>
      <c r="S466" s="20" t="s">
        <v>206</v>
      </c>
      <c r="X466" s="27" t="str">
        <f t="shared" ref="X466:AK466" si="468">"kiss=""" &amp; JOIN(""" or kiss=""", FILTER($I:$I,$A:$A=$A466,J:J="1")) &amp; """"</f>
        <v>kiss="ska 183*"</v>
      </c>
      <c r="Y466" s="27" t="str">
        <f t="shared" si="468"/>
        <v>kiss="ska 183*" or kiss="soz 735*" or kiss="soz 905.8"</v>
      </c>
      <c r="Z466" s="27" t="str">
        <f t="shared" si="468"/>
        <v>kiss="ska 183*" or kiss="ska 594*" or kiss="ska 855*" or kiss="ska 859*" or kiss="soz 735*" or kiss="soz 905.8"</v>
      </c>
      <c r="AA466" s="27" t="str">
        <f t="shared" si="468"/>
        <v>kiss="ska 183*" or kiss="ska 594*" or kiss="ska 855*" or kiss="ska 859*" or kiss="soz 735*" or kiss="soz 905.8"</v>
      </c>
      <c r="AB466" s="27" t="str">
        <f t="shared" si="468"/>
        <v>kiss="ska 183*" or kiss="ska 594*" or kiss="ska 855*" or kiss="ska 859*" or kiss="soz 735*" or kiss="soz 905.8"</v>
      </c>
      <c r="AC466" s="27" t="str">
        <f t="shared" si="468"/>
        <v>kiss="ska 183*" or kiss="ska 594*" or kiss="ska 855*" or kiss="ska 859*" or kiss="soz 735*" or kiss="soz 905.8"</v>
      </c>
      <c r="AD466" s="27" t="str">
        <f t="shared" si="468"/>
        <v>kiss="ska 183*" or kiss="ska 594*" or kiss="ska 855*" or kiss="ska 859*" or kiss="soz 735*" or kiss="soz 905.8"</v>
      </c>
      <c r="AE466" s="27" t="str">
        <f t="shared" si="468"/>
        <v>kiss="ska 183*" or kiss="ska 594*" or kiss="ska 855*" or kiss="ska 859*" or kiss="soz 735*" or kiss="soz 905.8"</v>
      </c>
      <c r="AF466" s="27" t="str">
        <f t="shared" si="468"/>
        <v>kiss="ska 183*" or kiss="ska 594*" or kiss="ska 855*" or kiss="ska 859*" or kiss="soz 735*" or kiss="soz 905.8"</v>
      </c>
      <c r="AG466" s="27" t="str">
        <f t="shared" si="468"/>
        <v>kiss="ska 183*" or kiss="soz 735*" or kiss="soz 905.8"</v>
      </c>
      <c r="AH466" s="27" t="str">
        <f t="shared" si="468"/>
        <v>#N/A</v>
      </c>
      <c r="AI466" s="27" t="str">
        <f t="shared" si="468"/>
        <v>#N/A</v>
      </c>
      <c r="AJ466" s="27" t="str">
        <f t="shared" si="468"/>
        <v>#N/A</v>
      </c>
      <c r="AK466" s="27" t="str">
        <f t="shared" si="468"/>
        <v>#N/A</v>
      </c>
      <c r="AL466" s="27" t="s">
        <v>6135</v>
      </c>
    </row>
    <row r="467" ht="12.0" customHeight="1">
      <c r="A467" s="20" t="s">
        <v>2276</v>
      </c>
      <c r="B467" s="19" t="str">
        <f>VLOOKUP(A467,SUB!A:B,2,FALSE)</f>
        <v>361</v>
      </c>
      <c r="C467" s="19" t="str">
        <f t="shared" si="3"/>
        <v>361</v>
      </c>
      <c r="D467" s="19" t="str">
        <f t="shared" si="9"/>
        <v>36X</v>
      </c>
      <c r="E467" s="19" t="str">
        <f t="shared" si="5"/>
        <v/>
      </c>
      <c r="F467" s="19" t="str">
        <f t="shared" si="6"/>
        <v>TRUE</v>
      </c>
      <c r="G467" s="19" t="str">
        <f t="shared" si="7"/>
        <v>0</v>
      </c>
      <c r="H467" s="20" t="s">
        <v>2276</v>
      </c>
      <c r="I467" s="20" t="s">
        <v>6140</v>
      </c>
      <c r="K467" s="20" t="s">
        <v>206</v>
      </c>
      <c r="L467" s="20" t="s">
        <v>206</v>
      </c>
      <c r="M467" s="20" t="s">
        <v>206</v>
      </c>
      <c r="N467" s="20" t="s">
        <v>206</v>
      </c>
      <c r="O467" s="20" t="s">
        <v>206</v>
      </c>
      <c r="P467" s="20" t="s">
        <v>206</v>
      </c>
      <c r="Q467" s="20" t="s">
        <v>206</v>
      </c>
      <c r="R467" s="20" t="s">
        <v>206</v>
      </c>
      <c r="S467" s="20" t="s">
        <v>206</v>
      </c>
      <c r="X467" s="27" t="str">
        <f t="shared" ref="X467:AK467" si="469">"kiss=""" &amp; JOIN(""" or kiss=""", FILTER($I:$I,$A:$A=$A467,J:J="1")) &amp; """"</f>
        <v>kiss="ska 183*"</v>
      </c>
      <c r="Y467" s="27" t="str">
        <f t="shared" si="469"/>
        <v>kiss="ska 183*" or kiss="soz 735*" or kiss="soz 905.8"</v>
      </c>
      <c r="Z467" s="27" t="str">
        <f t="shared" si="469"/>
        <v>kiss="ska 183*" or kiss="ska 594*" or kiss="ska 855*" or kiss="ska 859*" or kiss="soz 735*" or kiss="soz 905.8"</v>
      </c>
      <c r="AA467" s="27" t="str">
        <f t="shared" si="469"/>
        <v>kiss="ska 183*" or kiss="ska 594*" or kiss="ska 855*" or kiss="ska 859*" or kiss="soz 735*" or kiss="soz 905.8"</v>
      </c>
      <c r="AB467" s="27" t="str">
        <f t="shared" si="469"/>
        <v>kiss="ska 183*" or kiss="ska 594*" or kiss="ska 855*" or kiss="ska 859*" or kiss="soz 735*" or kiss="soz 905.8"</v>
      </c>
      <c r="AC467" s="27" t="str">
        <f t="shared" si="469"/>
        <v>kiss="ska 183*" or kiss="ska 594*" or kiss="ska 855*" or kiss="ska 859*" or kiss="soz 735*" or kiss="soz 905.8"</v>
      </c>
      <c r="AD467" s="27" t="str">
        <f t="shared" si="469"/>
        <v>kiss="ska 183*" or kiss="ska 594*" or kiss="ska 855*" or kiss="ska 859*" or kiss="soz 735*" or kiss="soz 905.8"</v>
      </c>
      <c r="AE467" s="27" t="str">
        <f t="shared" si="469"/>
        <v>kiss="ska 183*" or kiss="ska 594*" or kiss="ska 855*" or kiss="ska 859*" or kiss="soz 735*" or kiss="soz 905.8"</v>
      </c>
      <c r="AF467" s="27" t="str">
        <f t="shared" si="469"/>
        <v>kiss="ska 183*" or kiss="ska 594*" or kiss="ska 855*" or kiss="ska 859*" or kiss="soz 735*" or kiss="soz 905.8"</v>
      </c>
      <c r="AG467" s="27" t="str">
        <f t="shared" si="469"/>
        <v>kiss="ska 183*" or kiss="soz 735*" or kiss="soz 905.8"</v>
      </c>
      <c r="AH467" s="27" t="str">
        <f t="shared" si="469"/>
        <v>#N/A</v>
      </c>
      <c r="AI467" s="27" t="str">
        <f t="shared" si="469"/>
        <v>#N/A</v>
      </c>
      <c r="AJ467" s="27" t="str">
        <f t="shared" si="469"/>
        <v>#N/A</v>
      </c>
      <c r="AK467" s="27" t="str">
        <f t="shared" si="469"/>
        <v>#N/A</v>
      </c>
      <c r="AL467" s="27" t="s">
        <v>6135</v>
      </c>
    </row>
    <row r="468" ht="12.0" customHeight="1">
      <c r="A468" s="20" t="s">
        <v>2283</v>
      </c>
      <c r="B468" s="19" t="str">
        <f>VLOOKUP(A468,SUB!A:B,2,FALSE)</f>
        <v>362</v>
      </c>
      <c r="C468" s="19" t="str">
        <f t="shared" si="3"/>
        <v>362</v>
      </c>
      <c r="D468" s="19" t="str">
        <f t="shared" si="9"/>
        <v>36X</v>
      </c>
      <c r="E468" s="19" t="str">
        <f t="shared" si="5"/>
        <v/>
      </c>
      <c r="F468" s="19" t="str">
        <f t="shared" si="6"/>
        <v>TRUE</v>
      </c>
      <c r="G468" s="19" t="str">
        <f t="shared" si="7"/>
        <v>0</v>
      </c>
      <c r="H468" s="20" t="s">
        <v>2283</v>
      </c>
      <c r="I468" s="20" t="s">
        <v>6141</v>
      </c>
      <c r="J468" s="20" t="s">
        <v>206</v>
      </c>
      <c r="L468" s="20" t="s">
        <v>206</v>
      </c>
      <c r="M468" s="20" t="s">
        <v>206</v>
      </c>
      <c r="N468" s="20" t="s">
        <v>206</v>
      </c>
      <c r="P468" s="20" t="s">
        <v>206</v>
      </c>
      <c r="Q468" s="20" t="s">
        <v>206</v>
      </c>
      <c r="R468" s="20" t="s">
        <v>206</v>
      </c>
      <c r="X468" s="27" t="str">
        <f t="shared" ref="X468:AK468" si="470">"kiss=""" &amp; JOIN(""" or kiss=""", FILTER($I:$I,$A:$A=$A468,J:J="1")) &amp; """"</f>
        <v>kiss="ska 444*" or kiss="pae 870*" or kiss="pae 880.800"</v>
      </c>
      <c r="Y468" s="27" t="str">
        <f t="shared" si="470"/>
        <v>kiss="pae 870*" or kiss="pae 880.800"</v>
      </c>
      <c r="Z468" s="27" t="str">
        <f t="shared" si="470"/>
        <v>kiss="ska 444*" or kiss="ska 861*" or kiss="pae 870*" or kiss="pae 880.800"</v>
      </c>
      <c r="AA468" s="27" t="str">
        <f t="shared" si="470"/>
        <v>kiss="ska 444*" or kiss="ska 861*" or kiss="pae 870*" or kiss="pae 880.800"</v>
      </c>
      <c r="AB468" s="27" t="str">
        <f t="shared" si="470"/>
        <v>kiss="ska 444*" or kiss="ska 861*" or kiss="pae 870*" or kiss="pae 880.800"</v>
      </c>
      <c r="AC468" s="27" t="str">
        <f t="shared" si="470"/>
        <v>kiss="ska 861*" or kiss="pae 870*" or kiss="pae 880.800"</v>
      </c>
      <c r="AD468" s="27" t="str">
        <f t="shared" si="470"/>
        <v>kiss="ska 444*" or kiss="ska 861*" or kiss="pae 870*" or kiss="pae 880.800"</v>
      </c>
      <c r="AE468" s="27" t="str">
        <f t="shared" si="470"/>
        <v>kiss="ska 444*" or kiss="ska 861*" or kiss="pae 870*" or kiss="pae 880.800"</v>
      </c>
      <c r="AF468" s="27" t="str">
        <f t="shared" si="470"/>
        <v>kiss="ska 444*" or kiss="ska 861*" or kiss="pae 870*" or kiss="pae 880.800"</v>
      </c>
      <c r="AG468" s="27" t="str">
        <f t="shared" si="470"/>
        <v>kiss="pae 870*" or kiss="pae 880.800"</v>
      </c>
      <c r="AH468" s="27" t="str">
        <f t="shared" si="470"/>
        <v>kiss="pae 870*" or kiss="pae 880.800"</v>
      </c>
      <c r="AI468" s="27" t="str">
        <f t="shared" si="470"/>
        <v>kiss="pae 870*" or kiss="pae 880.800"</v>
      </c>
      <c r="AJ468" s="27" t="str">
        <f t="shared" si="470"/>
        <v>kiss="pae 870*" or kiss="pae 880.800"</v>
      </c>
      <c r="AK468" s="27" t="str">
        <f t="shared" si="470"/>
        <v>#N/A</v>
      </c>
      <c r="AL468" s="27" t="s">
        <v>6142</v>
      </c>
    </row>
    <row r="469" ht="12.0" customHeight="1">
      <c r="A469" s="20" t="s">
        <v>2283</v>
      </c>
      <c r="B469" s="19" t="str">
        <f>VLOOKUP(A469,SUB!A:B,2,FALSE)</f>
        <v>362</v>
      </c>
      <c r="C469" s="19" t="str">
        <f t="shared" si="3"/>
        <v>362</v>
      </c>
      <c r="D469" s="19" t="str">
        <f t="shared" si="9"/>
        <v>36X</v>
      </c>
      <c r="E469" s="19" t="str">
        <f t="shared" si="5"/>
        <v/>
      </c>
      <c r="F469" s="19" t="str">
        <f t="shared" si="6"/>
        <v>TRUE</v>
      </c>
      <c r="G469" s="19" t="str">
        <f t="shared" si="7"/>
        <v>0</v>
      </c>
      <c r="H469" s="20" t="s">
        <v>2283</v>
      </c>
      <c r="I469" s="20" t="s">
        <v>6143</v>
      </c>
      <c r="L469" s="20" t="s">
        <v>206</v>
      </c>
      <c r="M469" s="20" t="s">
        <v>206</v>
      </c>
      <c r="N469" s="20" t="s">
        <v>206</v>
      </c>
      <c r="O469" s="20" t="s">
        <v>206</v>
      </c>
      <c r="P469" s="20" t="s">
        <v>206</v>
      </c>
      <c r="Q469" s="20" t="s">
        <v>206</v>
      </c>
      <c r="R469" s="20" t="s">
        <v>206</v>
      </c>
      <c r="X469" s="27" t="str">
        <f t="shared" ref="X469:AK469" si="471">"kiss=""" &amp; JOIN(""" or kiss=""", FILTER($I:$I,$A:$A=$A469,J:J="1")) &amp; """"</f>
        <v>kiss="ska 444*" or kiss="pae 870*" or kiss="pae 880.800"</v>
      </c>
      <c r="Y469" s="27" t="str">
        <f t="shared" si="471"/>
        <v>kiss="pae 870*" or kiss="pae 880.800"</v>
      </c>
      <c r="Z469" s="27" t="str">
        <f t="shared" si="471"/>
        <v>kiss="ska 444*" or kiss="ska 861*" or kiss="pae 870*" or kiss="pae 880.800"</v>
      </c>
      <c r="AA469" s="27" t="str">
        <f t="shared" si="471"/>
        <v>kiss="ska 444*" or kiss="ska 861*" or kiss="pae 870*" or kiss="pae 880.800"</v>
      </c>
      <c r="AB469" s="27" t="str">
        <f t="shared" si="471"/>
        <v>kiss="ska 444*" or kiss="ska 861*" or kiss="pae 870*" or kiss="pae 880.800"</v>
      </c>
      <c r="AC469" s="27" t="str">
        <f t="shared" si="471"/>
        <v>kiss="ska 861*" or kiss="pae 870*" or kiss="pae 880.800"</v>
      </c>
      <c r="AD469" s="27" t="str">
        <f t="shared" si="471"/>
        <v>kiss="ska 444*" or kiss="ska 861*" or kiss="pae 870*" or kiss="pae 880.800"</v>
      </c>
      <c r="AE469" s="27" t="str">
        <f t="shared" si="471"/>
        <v>kiss="ska 444*" or kiss="ska 861*" or kiss="pae 870*" or kiss="pae 880.800"</v>
      </c>
      <c r="AF469" s="27" t="str">
        <f t="shared" si="471"/>
        <v>kiss="ska 444*" or kiss="ska 861*" or kiss="pae 870*" or kiss="pae 880.800"</v>
      </c>
      <c r="AG469" s="27" t="str">
        <f t="shared" si="471"/>
        <v>kiss="pae 870*" or kiss="pae 880.800"</v>
      </c>
      <c r="AH469" s="27" t="str">
        <f t="shared" si="471"/>
        <v>kiss="pae 870*" or kiss="pae 880.800"</v>
      </c>
      <c r="AI469" s="27" t="str">
        <f t="shared" si="471"/>
        <v>kiss="pae 870*" or kiss="pae 880.800"</v>
      </c>
      <c r="AJ469" s="27" t="str">
        <f t="shared" si="471"/>
        <v>kiss="pae 870*" or kiss="pae 880.800"</v>
      </c>
      <c r="AK469" s="27" t="str">
        <f t="shared" si="471"/>
        <v>#N/A</v>
      </c>
      <c r="AL469" s="27" t="s">
        <v>6142</v>
      </c>
    </row>
    <row r="470" ht="12.0" customHeight="1">
      <c r="A470" s="20" t="s">
        <v>2283</v>
      </c>
      <c r="B470" s="19" t="str">
        <f>VLOOKUP(A470,SUB!A:B,2,FALSE)</f>
        <v>362</v>
      </c>
      <c r="C470" s="19" t="str">
        <f t="shared" si="3"/>
        <v>362</v>
      </c>
      <c r="D470" s="19" t="str">
        <f t="shared" si="9"/>
        <v>36X</v>
      </c>
      <c r="E470" s="19" t="str">
        <f t="shared" si="5"/>
        <v/>
      </c>
      <c r="F470" s="19" t="str">
        <f t="shared" si="6"/>
        <v>TRUE</v>
      </c>
      <c r="G470" s="19" t="str">
        <f t="shared" si="7"/>
        <v>0</v>
      </c>
      <c r="H470" s="20" t="s">
        <v>2283</v>
      </c>
      <c r="I470" s="20" t="s">
        <v>6144</v>
      </c>
      <c r="J470" s="20" t="s">
        <v>206</v>
      </c>
      <c r="K470" s="20" t="s">
        <v>206</v>
      </c>
      <c r="L470" s="20" t="s">
        <v>206</v>
      </c>
      <c r="M470" s="20" t="s">
        <v>206</v>
      </c>
      <c r="N470" s="20" t="s">
        <v>206</v>
      </c>
      <c r="O470" s="20" t="s">
        <v>206</v>
      </c>
      <c r="P470" s="20" t="s">
        <v>206</v>
      </c>
      <c r="Q470" s="20" t="s">
        <v>206</v>
      </c>
      <c r="R470" s="20" t="s">
        <v>206</v>
      </c>
      <c r="S470" s="20" t="s">
        <v>206</v>
      </c>
      <c r="T470" s="20" t="s">
        <v>206</v>
      </c>
      <c r="U470" s="20" t="s">
        <v>206</v>
      </c>
      <c r="V470" s="20" t="s">
        <v>206</v>
      </c>
      <c r="X470" s="27" t="str">
        <f t="shared" ref="X470:AK470" si="472">"kiss=""" &amp; JOIN(""" or kiss=""", FILTER($I:$I,$A:$A=$A470,J:J="1")) &amp; """"</f>
        <v>kiss="ska 444*" or kiss="pae 870*" or kiss="pae 880.800"</v>
      </c>
      <c r="Y470" s="27" t="str">
        <f t="shared" si="472"/>
        <v>kiss="pae 870*" or kiss="pae 880.800"</v>
      </c>
      <c r="Z470" s="27" t="str">
        <f t="shared" si="472"/>
        <v>kiss="ska 444*" or kiss="ska 861*" or kiss="pae 870*" or kiss="pae 880.800"</v>
      </c>
      <c r="AA470" s="27" t="str">
        <f t="shared" si="472"/>
        <v>kiss="ska 444*" or kiss="ska 861*" or kiss="pae 870*" or kiss="pae 880.800"</v>
      </c>
      <c r="AB470" s="27" t="str">
        <f t="shared" si="472"/>
        <v>kiss="ska 444*" or kiss="ska 861*" or kiss="pae 870*" or kiss="pae 880.800"</v>
      </c>
      <c r="AC470" s="27" t="str">
        <f t="shared" si="472"/>
        <v>kiss="ska 861*" or kiss="pae 870*" or kiss="pae 880.800"</v>
      </c>
      <c r="AD470" s="27" t="str">
        <f t="shared" si="472"/>
        <v>kiss="ska 444*" or kiss="ska 861*" or kiss="pae 870*" or kiss="pae 880.800"</v>
      </c>
      <c r="AE470" s="27" t="str">
        <f t="shared" si="472"/>
        <v>kiss="ska 444*" or kiss="ska 861*" or kiss="pae 870*" or kiss="pae 880.800"</v>
      </c>
      <c r="AF470" s="27" t="str">
        <f t="shared" si="472"/>
        <v>kiss="ska 444*" or kiss="ska 861*" or kiss="pae 870*" or kiss="pae 880.800"</v>
      </c>
      <c r="AG470" s="27" t="str">
        <f t="shared" si="472"/>
        <v>kiss="pae 870*" or kiss="pae 880.800"</v>
      </c>
      <c r="AH470" s="27" t="str">
        <f t="shared" si="472"/>
        <v>kiss="pae 870*" or kiss="pae 880.800"</v>
      </c>
      <c r="AI470" s="27" t="str">
        <f t="shared" si="472"/>
        <v>kiss="pae 870*" or kiss="pae 880.800"</v>
      </c>
      <c r="AJ470" s="27" t="str">
        <f t="shared" si="472"/>
        <v>kiss="pae 870*" or kiss="pae 880.800"</v>
      </c>
      <c r="AK470" s="27" t="str">
        <f t="shared" si="472"/>
        <v>#N/A</v>
      </c>
      <c r="AL470" s="27" t="s">
        <v>6142</v>
      </c>
    </row>
    <row r="471" ht="12.0" customHeight="1">
      <c r="A471" s="20" t="s">
        <v>2283</v>
      </c>
      <c r="B471" s="19" t="str">
        <f>VLOOKUP(A471,SUB!A:B,2,FALSE)</f>
        <v>362</v>
      </c>
      <c r="C471" s="19" t="str">
        <f t="shared" si="3"/>
        <v>362</v>
      </c>
      <c r="D471" s="19" t="str">
        <f t="shared" si="9"/>
        <v>36X</v>
      </c>
      <c r="E471" s="19" t="str">
        <f t="shared" si="5"/>
        <v/>
      </c>
      <c r="F471" s="19" t="str">
        <f t="shared" si="6"/>
        <v>TRUE</v>
      </c>
      <c r="G471" s="19" t="str">
        <f t="shared" si="7"/>
        <v>0</v>
      </c>
      <c r="H471" s="20" t="s">
        <v>2283</v>
      </c>
      <c r="I471" s="20" t="s">
        <v>6145</v>
      </c>
      <c r="J471" s="20" t="s">
        <v>206</v>
      </c>
      <c r="K471" s="20" t="s">
        <v>206</v>
      </c>
      <c r="L471" s="20" t="s">
        <v>206</v>
      </c>
      <c r="M471" s="20" t="s">
        <v>206</v>
      </c>
      <c r="N471" s="20" t="s">
        <v>206</v>
      </c>
      <c r="O471" s="20" t="s">
        <v>206</v>
      </c>
      <c r="P471" s="20" t="s">
        <v>206</v>
      </c>
      <c r="Q471" s="20" t="s">
        <v>206</v>
      </c>
      <c r="R471" s="20" t="s">
        <v>206</v>
      </c>
      <c r="S471" s="20" t="s">
        <v>206</v>
      </c>
      <c r="T471" s="20" t="s">
        <v>206</v>
      </c>
      <c r="U471" s="20" t="s">
        <v>206</v>
      </c>
      <c r="V471" s="20" t="s">
        <v>206</v>
      </c>
      <c r="X471" s="27" t="str">
        <f t="shared" ref="X471:AK471" si="473">"kiss=""" &amp; JOIN(""" or kiss=""", FILTER($I:$I,$A:$A=$A471,J:J="1")) &amp; """"</f>
        <v>kiss="ska 444*" or kiss="pae 870*" or kiss="pae 880.800"</v>
      </c>
      <c r="Y471" s="27" t="str">
        <f t="shared" si="473"/>
        <v>kiss="pae 870*" or kiss="pae 880.800"</v>
      </c>
      <c r="Z471" s="27" t="str">
        <f t="shared" si="473"/>
        <v>kiss="ska 444*" or kiss="ska 861*" or kiss="pae 870*" or kiss="pae 880.800"</v>
      </c>
      <c r="AA471" s="27" t="str">
        <f t="shared" si="473"/>
        <v>kiss="ska 444*" or kiss="ska 861*" or kiss="pae 870*" or kiss="pae 880.800"</v>
      </c>
      <c r="AB471" s="27" t="str">
        <f t="shared" si="473"/>
        <v>kiss="ska 444*" or kiss="ska 861*" or kiss="pae 870*" or kiss="pae 880.800"</v>
      </c>
      <c r="AC471" s="27" t="str">
        <f t="shared" si="473"/>
        <v>kiss="ska 861*" or kiss="pae 870*" or kiss="pae 880.800"</v>
      </c>
      <c r="AD471" s="27" t="str">
        <f t="shared" si="473"/>
        <v>kiss="ska 444*" or kiss="ska 861*" or kiss="pae 870*" or kiss="pae 880.800"</v>
      </c>
      <c r="AE471" s="27" t="str">
        <f t="shared" si="473"/>
        <v>kiss="ska 444*" or kiss="ska 861*" or kiss="pae 870*" or kiss="pae 880.800"</v>
      </c>
      <c r="AF471" s="27" t="str">
        <f t="shared" si="473"/>
        <v>kiss="ska 444*" or kiss="ska 861*" or kiss="pae 870*" or kiss="pae 880.800"</v>
      </c>
      <c r="AG471" s="27" t="str">
        <f t="shared" si="473"/>
        <v>kiss="pae 870*" or kiss="pae 880.800"</v>
      </c>
      <c r="AH471" s="27" t="str">
        <f t="shared" si="473"/>
        <v>kiss="pae 870*" or kiss="pae 880.800"</v>
      </c>
      <c r="AI471" s="27" t="str">
        <f t="shared" si="473"/>
        <v>kiss="pae 870*" or kiss="pae 880.800"</v>
      </c>
      <c r="AJ471" s="27" t="str">
        <f t="shared" si="473"/>
        <v>kiss="pae 870*" or kiss="pae 880.800"</v>
      </c>
      <c r="AK471" s="27" t="str">
        <f t="shared" si="473"/>
        <v>#N/A</v>
      </c>
      <c r="AL471" s="27" t="s">
        <v>6142</v>
      </c>
    </row>
    <row r="472" ht="12.0" customHeight="1">
      <c r="A472" s="20" t="s">
        <v>2323</v>
      </c>
      <c r="B472" s="19" t="str">
        <f>VLOOKUP(A472,SUB!A:B,2,FALSE)</f>
        <v>363.2</v>
      </c>
      <c r="C472" s="19" t="str">
        <f t="shared" si="3"/>
        <v>363.2</v>
      </c>
      <c r="D472" s="19" t="str">
        <f t="shared" si="9"/>
        <v>363.X</v>
      </c>
      <c r="E472" s="19" t="str">
        <f t="shared" si="5"/>
        <v/>
      </c>
      <c r="F472" s="19" t="str">
        <f t="shared" si="6"/>
        <v>TRUE</v>
      </c>
      <c r="G472" s="19" t="str">
        <f t="shared" si="7"/>
        <v>0</v>
      </c>
      <c r="H472" s="20" t="s">
        <v>2323</v>
      </c>
      <c r="I472" s="20" t="s">
        <v>6146</v>
      </c>
      <c r="J472" s="20" t="s">
        <v>206</v>
      </c>
      <c r="K472" s="20" t="s">
        <v>206</v>
      </c>
      <c r="L472" s="20" t="s">
        <v>206</v>
      </c>
      <c r="M472" s="20" t="s">
        <v>206</v>
      </c>
      <c r="N472" s="20" t="s">
        <v>206</v>
      </c>
      <c r="O472" s="20" t="s">
        <v>206</v>
      </c>
      <c r="P472" s="20" t="s">
        <v>206</v>
      </c>
      <c r="Q472" s="20" t="s">
        <v>206</v>
      </c>
      <c r="R472" s="20" t="s">
        <v>206</v>
      </c>
      <c r="S472" s="20" t="s">
        <v>206</v>
      </c>
      <c r="X472" s="27" t="str">
        <f t="shared" ref="X472:AK472" si="474">"kiss=""" &amp; JOIN(""" or kiss=""", FILTER($I:$I,$A:$A=$A472,J:J="1")) &amp; """"</f>
        <v>kiss="ska 206*" or kiss="ska 474*"</v>
      </c>
      <c r="Y472" s="27" t="str">
        <f t="shared" si="474"/>
        <v>kiss="ska 206*" or kiss="ska 474*"</v>
      </c>
      <c r="Z472" s="27" t="str">
        <f t="shared" si="474"/>
        <v>kiss="ska 206*" or kiss="ska 474*" or kiss="ska 649*" or kiss="ska 775*" or kiss="ska 778*"</v>
      </c>
      <c r="AA472" s="27" t="str">
        <f t="shared" si="474"/>
        <v>kiss="ska 206*" or kiss="ska 474*" or kiss="ska 649*" or kiss="ska 775*" or kiss="ska 778*"</v>
      </c>
      <c r="AB472" s="27" t="str">
        <f t="shared" si="474"/>
        <v>kiss="ska 206*" or kiss="ska 474*" or kiss="ska 649*" or kiss="ska 775*" or kiss="ska 778*"</v>
      </c>
      <c r="AC472" s="27" t="str">
        <f t="shared" si="474"/>
        <v>kiss="ska 206*" or kiss="ska 474*" or kiss="ska 649*" or kiss="ska 775*" or kiss="ska 778*"</v>
      </c>
      <c r="AD472" s="27" t="str">
        <f t="shared" si="474"/>
        <v>kiss="ska 206*" or kiss="ska 474*" or kiss="ska 649*" or kiss="ska 775*" or kiss="ska 778*"</v>
      </c>
      <c r="AE472" s="27" t="str">
        <f t="shared" si="474"/>
        <v>kiss="ska 206*" or kiss="ska 474*" or kiss="ska 649*" or kiss="ska 775*" or kiss="ska 778*"</v>
      </c>
      <c r="AF472" s="27" t="str">
        <f t="shared" si="474"/>
        <v>kiss="ska 206*" or kiss="ska 474*" or kiss="ska 649*" or kiss="ska 775*" or kiss="ska 778*"</v>
      </c>
      <c r="AG472" s="27" t="str">
        <f t="shared" si="474"/>
        <v>kiss="ska 206*" or kiss="ska 474*" or kiss="ska 649*" or kiss="ska 775*" or kiss="ska 778*"</v>
      </c>
      <c r="AH472" s="27" t="str">
        <f t="shared" si="474"/>
        <v>#N/A</v>
      </c>
      <c r="AI472" s="27" t="str">
        <f t="shared" si="474"/>
        <v>#N/A</v>
      </c>
      <c r="AJ472" s="27" t="str">
        <f t="shared" si="474"/>
        <v>#N/A</v>
      </c>
      <c r="AK472" s="27" t="str">
        <f t="shared" si="474"/>
        <v>#N/A</v>
      </c>
      <c r="AL472" s="27" t="s">
        <v>6147</v>
      </c>
    </row>
    <row r="473" ht="12.0" customHeight="1">
      <c r="A473" s="20" t="s">
        <v>2323</v>
      </c>
      <c r="B473" s="19" t="str">
        <f>VLOOKUP(A473,SUB!A:B,2,FALSE)</f>
        <v>363.2</v>
      </c>
      <c r="C473" s="19" t="str">
        <f t="shared" si="3"/>
        <v>363.2</v>
      </c>
      <c r="D473" s="19" t="str">
        <f t="shared" si="9"/>
        <v>363.X</v>
      </c>
      <c r="E473" s="19" t="str">
        <f t="shared" si="5"/>
        <v/>
      </c>
      <c r="F473" s="19" t="str">
        <f t="shared" si="6"/>
        <v>TRUE</v>
      </c>
      <c r="G473" s="19" t="str">
        <f t="shared" si="7"/>
        <v>0</v>
      </c>
      <c r="H473" s="20" t="s">
        <v>2323</v>
      </c>
      <c r="I473" s="20" t="s">
        <v>6148</v>
      </c>
      <c r="J473" s="20" t="s">
        <v>206</v>
      </c>
      <c r="K473" s="20" t="s">
        <v>206</v>
      </c>
      <c r="L473" s="20" t="s">
        <v>206</v>
      </c>
      <c r="M473" s="20" t="s">
        <v>206</v>
      </c>
      <c r="N473" s="20" t="s">
        <v>206</v>
      </c>
      <c r="O473" s="20" t="s">
        <v>206</v>
      </c>
      <c r="P473" s="20" t="s">
        <v>206</v>
      </c>
      <c r="Q473" s="20" t="s">
        <v>206</v>
      </c>
      <c r="R473" s="20" t="s">
        <v>206</v>
      </c>
      <c r="S473" s="20" t="s">
        <v>206</v>
      </c>
      <c r="X473" s="27" t="str">
        <f t="shared" ref="X473:AK473" si="475">"kiss=""" &amp; JOIN(""" or kiss=""", FILTER($I:$I,$A:$A=$A473,J:J="1")) &amp; """"</f>
        <v>kiss="ska 206*" or kiss="ska 474*"</v>
      </c>
      <c r="Y473" s="27" t="str">
        <f t="shared" si="475"/>
        <v>kiss="ska 206*" or kiss="ska 474*"</v>
      </c>
      <c r="Z473" s="27" t="str">
        <f t="shared" si="475"/>
        <v>kiss="ska 206*" or kiss="ska 474*" or kiss="ska 649*" or kiss="ska 775*" or kiss="ska 778*"</v>
      </c>
      <c r="AA473" s="27" t="str">
        <f t="shared" si="475"/>
        <v>kiss="ska 206*" or kiss="ska 474*" or kiss="ska 649*" or kiss="ska 775*" or kiss="ska 778*"</v>
      </c>
      <c r="AB473" s="27" t="str">
        <f t="shared" si="475"/>
        <v>kiss="ska 206*" or kiss="ska 474*" or kiss="ska 649*" or kiss="ska 775*" or kiss="ska 778*"</v>
      </c>
      <c r="AC473" s="27" t="str">
        <f t="shared" si="475"/>
        <v>kiss="ska 206*" or kiss="ska 474*" or kiss="ska 649*" or kiss="ska 775*" or kiss="ska 778*"</v>
      </c>
      <c r="AD473" s="27" t="str">
        <f t="shared" si="475"/>
        <v>kiss="ska 206*" or kiss="ska 474*" or kiss="ska 649*" or kiss="ska 775*" or kiss="ska 778*"</v>
      </c>
      <c r="AE473" s="27" t="str">
        <f t="shared" si="475"/>
        <v>kiss="ska 206*" or kiss="ska 474*" or kiss="ska 649*" or kiss="ska 775*" or kiss="ska 778*"</v>
      </c>
      <c r="AF473" s="27" t="str">
        <f t="shared" si="475"/>
        <v>kiss="ska 206*" or kiss="ska 474*" or kiss="ska 649*" or kiss="ska 775*" or kiss="ska 778*"</v>
      </c>
      <c r="AG473" s="27" t="str">
        <f t="shared" si="475"/>
        <v>kiss="ska 206*" or kiss="ska 474*" or kiss="ska 649*" or kiss="ska 775*" or kiss="ska 778*"</v>
      </c>
      <c r="AH473" s="27" t="str">
        <f t="shared" si="475"/>
        <v>#N/A</v>
      </c>
      <c r="AI473" s="27" t="str">
        <f t="shared" si="475"/>
        <v>#N/A</v>
      </c>
      <c r="AJ473" s="27" t="str">
        <f t="shared" si="475"/>
        <v>#N/A</v>
      </c>
      <c r="AK473" s="27" t="str">
        <f t="shared" si="475"/>
        <v>#N/A</v>
      </c>
      <c r="AL473" s="27" t="s">
        <v>6147</v>
      </c>
    </row>
    <row r="474" ht="12.0" customHeight="1">
      <c r="A474" s="20" t="s">
        <v>2323</v>
      </c>
      <c r="B474" s="19" t="str">
        <f>VLOOKUP(A474,SUB!A:B,2,FALSE)</f>
        <v>363.2</v>
      </c>
      <c r="C474" s="19" t="str">
        <f t="shared" si="3"/>
        <v>363.2</v>
      </c>
      <c r="D474" s="19" t="str">
        <f t="shared" si="9"/>
        <v>363.X</v>
      </c>
      <c r="E474" s="19" t="str">
        <f t="shared" si="5"/>
        <v/>
      </c>
      <c r="F474" s="19" t="str">
        <f t="shared" si="6"/>
        <v>TRUE</v>
      </c>
      <c r="G474" s="19" t="str">
        <f t="shared" si="7"/>
        <v>0</v>
      </c>
      <c r="H474" s="20" t="s">
        <v>2323</v>
      </c>
      <c r="I474" s="20" t="s">
        <v>6149</v>
      </c>
      <c r="L474" s="20" t="s">
        <v>206</v>
      </c>
      <c r="M474" s="20" t="s">
        <v>206</v>
      </c>
      <c r="N474" s="20" t="s">
        <v>206</v>
      </c>
      <c r="O474" s="20" t="s">
        <v>206</v>
      </c>
      <c r="P474" s="20" t="s">
        <v>206</v>
      </c>
      <c r="Q474" s="20" t="s">
        <v>206</v>
      </c>
      <c r="R474" s="20" t="s">
        <v>206</v>
      </c>
      <c r="S474" s="20" t="s">
        <v>206</v>
      </c>
      <c r="X474" s="27" t="str">
        <f t="shared" ref="X474:AK474" si="476">"kiss=""" &amp; JOIN(""" or kiss=""", FILTER($I:$I,$A:$A=$A474,J:J="1")) &amp; """"</f>
        <v>kiss="ska 206*" or kiss="ska 474*"</v>
      </c>
      <c r="Y474" s="27" t="str">
        <f t="shared" si="476"/>
        <v>kiss="ska 206*" or kiss="ska 474*"</v>
      </c>
      <c r="Z474" s="27" t="str">
        <f t="shared" si="476"/>
        <v>kiss="ska 206*" or kiss="ska 474*" or kiss="ska 649*" or kiss="ska 775*" or kiss="ska 778*"</v>
      </c>
      <c r="AA474" s="27" t="str">
        <f t="shared" si="476"/>
        <v>kiss="ska 206*" or kiss="ska 474*" or kiss="ska 649*" or kiss="ska 775*" or kiss="ska 778*"</v>
      </c>
      <c r="AB474" s="27" t="str">
        <f t="shared" si="476"/>
        <v>kiss="ska 206*" or kiss="ska 474*" or kiss="ska 649*" or kiss="ska 775*" or kiss="ska 778*"</v>
      </c>
      <c r="AC474" s="27" t="str">
        <f t="shared" si="476"/>
        <v>kiss="ska 206*" or kiss="ska 474*" or kiss="ska 649*" or kiss="ska 775*" or kiss="ska 778*"</v>
      </c>
      <c r="AD474" s="27" t="str">
        <f t="shared" si="476"/>
        <v>kiss="ska 206*" or kiss="ska 474*" or kiss="ska 649*" or kiss="ska 775*" or kiss="ska 778*"</v>
      </c>
      <c r="AE474" s="27" t="str">
        <f t="shared" si="476"/>
        <v>kiss="ska 206*" or kiss="ska 474*" or kiss="ska 649*" or kiss="ska 775*" or kiss="ska 778*"</v>
      </c>
      <c r="AF474" s="27" t="str">
        <f t="shared" si="476"/>
        <v>kiss="ska 206*" or kiss="ska 474*" or kiss="ska 649*" or kiss="ska 775*" or kiss="ska 778*"</v>
      </c>
      <c r="AG474" s="27" t="str">
        <f t="shared" si="476"/>
        <v>kiss="ska 206*" or kiss="ska 474*" or kiss="ska 649*" or kiss="ska 775*" or kiss="ska 778*"</v>
      </c>
      <c r="AH474" s="27" t="str">
        <f t="shared" si="476"/>
        <v>#N/A</v>
      </c>
      <c r="AI474" s="27" t="str">
        <f t="shared" si="476"/>
        <v>#N/A</v>
      </c>
      <c r="AJ474" s="27" t="str">
        <f t="shared" si="476"/>
        <v>#N/A</v>
      </c>
      <c r="AK474" s="27" t="str">
        <f t="shared" si="476"/>
        <v>#N/A</v>
      </c>
      <c r="AL474" s="27" t="s">
        <v>6147</v>
      </c>
    </row>
    <row r="475" ht="12.0" customHeight="1">
      <c r="A475" s="20" t="s">
        <v>2323</v>
      </c>
      <c r="B475" s="19" t="str">
        <f>VLOOKUP(A475,SUB!A:B,2,FALSE)</f>
        <v>363.2</v>
      </c>
      <c r="C475" s="19" t="str">
        <f t="shared" si="3"/>
        <v>363.2</v>
      </c>
      <c r="D475" s="19" t="str">
        <f t="shared" si="9"/>
        <v>363.X</v>
      </c>
      <c r="E475" s="19" t="str">
        <f t="shared" si="5"/>
        <v/>
      </c>
      <c r="F475" s="19" t="str">
        <f t="shared" si="6"/>
        <v>TRUE</v>
      </c>
      <c r="G475" s="19" t="str">
        <f t="shared" si="7"/>
        <v>0</v>
      </c>
      <c r="H475" s="20" t="s">
        <v>2323</v>
      </c>
      <c r="I475" s="20" t="s">
        <v>6150</v>
      </c>
      <c r="L475" s="20" t="s">
        <v>206</v>
      </c>
      <c r="M475" s="20" t="s">
        <v>206</v>
      </c>
      <c r="N475" s="20" t="s">
        <v>206</v>
      </c>
      <c r="O475" s="20" t="s">
        <v>206</v>
      </c>
      <c r="P475" s="20" t="s">
        <v>206</v>
      </c>
      <c r="Q475" s="20" t="s">
        <v>206</v>
      </c>
      <c r="R475" s="20" t="s">
        <v>206</v>
      </c>
      <c r="S475" s="20" t="s">
        <v>206</v>
      </c>
      <c r="X475" s="27" t="str">
        <f t="shared" ref="X475:AK475" si="477">"kiss=""" &amp; JOIN(""" or kiss=""", FILTER($I:$I,$A:$A=$A475,J:J="1")) &amp; """"</f>
        <v>kiss="ska 206*" or kiss="ska 474*"</v>
      </c>
      <c r="Y475" s="27" t="str">
        <f t="shared" si="477"/>
        <v>kiss="ska 206*" or kiss="ska 474*"</v>
      </c>
      <c r="Z475" s="27" t="str">
        <f t="shared" si="477"/>
        <v>kiss="ska 206*" or kiss="ska 474*" or kiss="ska 649*" or kiss="ska 775*" or kiss="ska 778*"</v>
      </c>
      <c r="AA475" s="27" t="str">
        <f t="shared" si="477"/>
        <v>kiss="ska 206*" or kiss="ska 474*" or kiss="ska 649*" or kiss="ska 775*" or kiss="ska 778*"</v>
      </c>
      <c r="AB475" s="27" t="str">
        <f t="shared" si="477"/>
        <v>kiss="ska 206*" or kiss="ska 474*" or kiss="ska 649*" or kiss="ska 775*" or kiss="ska 778*"</v>
      </c>
      <c r="AC475" s="27" t="str">
        <f t="shared" si="477"/>
        <v>kiss="ska 206*" or kiss="ska 474*" or kiss="ska 649*" or kiss="ska 775*" or kiss="ska 778*"</v>
      </c>
      <c r="AD475" s="27" t="str">
        <f t="shared" si="477"/>
        <v>kiss="ska 206*" or kiss="ska 474*" or kiss="ska 649*" or kiss="ska 775*" or kiss="ska 778*"</v>
      </c>
      <c r="AE475" s="27" t="str">
        <f t="shared" si="477"/>
        <v>kiss="ska 206*" or kiss="ska 474*" or kiss="ska 649*" or kiss="ska 775*" or kiss="ska 778*"</v>
      </c>
      <c r="AF475" s="27" t="str">
        <f t="shared" si="477"/>
        <v>kiss="ska 206*" or kiss="ska 474*" or kiss="ska 649*" or kiss="ska 775*" or kiss="ska 778*"</v>
      </c>
      <c r="AG475" s="27" t="str">
        <f t="shared" si="477"/>
        <v>kiss="ska 206*" or kiss="ska 474*" or kiss="ska 649*" or kiss="ska 775*" or kiss="ska 778*"</v>
      </c>
      <c r="AH475" s="27" t="str">
        <f t="shared" si="477"/>
        <v>#N/A</v>
      </c>
      <c r="AI475" s="27" t="str">
        <f t="shared" si="477"/>
        <v>#N/A</v>
      </c>
      <c r="AJ475" s="27" t="str">
        <f t="shared" si="477"/>
        <v>#N/A</v>
      </c>
      <c r="AK475" s="27" t="str">
        <f t="shared" si="477"/>
        <v>#N/A</v>
      </c>
      <c r="AL475" s="27" t="s">
        <v>6147</v>
      </c>
    </row>
    <row r="476" ht="12.0" customHeight="1">
      <c r="A476" s="20" t="s">
        <v>2323</v>
      </c>
      <c r="B476" s="19" t="str">
        <f>VLOOKUP(A476,SUB!A:B,2,FALSE)</f>
        <v>363.2</v>
      </c>
      <c r="C476" s="19" t="str">
        <f t="shared" si="3"/>
        <v>363.2</v>
      </c>
      <c r="D476" s="19" t="str">
        <f t="shared" si="9"/>
        <v>363.X</v>
      </c>
      <c r="E476" s="19" t="str">
        <f t="shared" si="5"/>
        <v/>
      </c>
      <c r="F476" s="19" t="str">
        <f t="shared" si="6"/>
        <v>TRUE</v>
      </c>
      <c r="G476" s="19" t="str">
        <f t="shared" si="7"/>
        <v>0</v>
      </c>
      <c r="H476" s="20" t="s">
        <v>2323</v>
      </c>
      <c r="I476" s="20" t="s">
        <v>6151</v>
      </c>
      <c r="L476" s="20" t="s">
        <v>206</v>
      </c>
      <c r="M476" s="20" t="s">
        <v>206</v>
      </c>
      <c r="N476" s="20" t="s">
        <v>206</v>
      </c>
      <c r="O476" s="20" t="s">
        <v>206</v>
      </c>
      <c r="P476" s="20" t="s">
        <v>206</v>
      </c>
      <c r="Q476" s="20" t="s">
        <v>206</v>
      </c>
      <c r="R476" s="20" t="s">
        <v>206</v>
      </c>
      <c r="S476" s="20" t="s">
        <v>206</v>
      </c>
      <c r="X476" s="27" t="str">
        <f t="shared" ref="X476:AK476" si="478">"kiss=""" &amp; JOIN(""" or kiss=""", FILTER($I:$I,$A:$A=$A476,J:J="1")) &amp; """"</f>
        <v>kiss="ska 206*" or kiss="ska 474*"</v>
      </c>
      <c r="Y476" s="27" t="str">
        <f t="shared" si="478"/>
        <v>kiss="ska 206*" or kiss="ska 474*"</v>
      </c>
      <c r="Z476" s="27" t="str">
        <f t="shared" si="478"/>
        <v>kiss="ska 206*" or kiss="ska 474*" or kiss="ska 649*" or kiss="ska 775*" or kiss="ska 778*"</v>
      </c>
      <c r="AA476" s="27" t="str">
        <f t="shared" si="478"/>
        <v>kiss="ska 206*" or kiss="ska 474*" or kiss="ska 649*" or kiss="ska 775*" or kiss="ska 778*"</v>
      </c>
      <c r="AB476" s="27" t="str">
        <f t="shared" si="478"/>
        <v>kiss="ska 206*" or kiss="ska 474*" or kiss="ska 649*" or kiss="ska 775*" or kiss="ska 778*"</v>
      </c>
      <c r="AC476" s="27" t="str">
        <f t="shared" si="478"/>
        <v>kiss="ska 206*" or kiss="ska 474*" or kiss="ska 649*" or kiss="ska 775*" or kiss="ska 778*"</v>
      </c>
      <c r="AD476" s="27" t="str">
        <f t="shared" si="478"/>
        <v>kiss="ska 206*" or kiss="ska 474*" or kiss="ska 649*" or kiss="ska 775*" or kiss="ska 778*"</v>
      </c>
      <c r="AE476" s="27" t="str">
        <f t="shared" si="478"/>
        <v>kiss="ska 206*" or kiss="ska 474*" or kiss="ska 649*" or kiss="ska 775*" or kiss="ska 778*"</v>
      </c>
      <c r="AF476" s="27" t="str">
        <f t="shared" si="478"/>
        <v>kiss="ska 206*" or kiss="ska 474*" or kiss="ska 649*" or kiss="ska 775*" or kiss="ska 778*"</v>
      </c>
      <c r="AG476" s="27" t="str">
        <f t="shared" si="478"/>
        <v>kiss="ska 206*" or kiss="ska 474*" or kiss="ska 649*" or kiss="ska 775*" or kiss="ska 778*"</v>
      </c>
      <c r="AH476" s="27" t="str">
        <f t="shared" si="478"/>
        <v>#N/A</v>
      </c>
      <c r="AI476" s="27" t="str">
        <f t="shared" si="478"/>
        <v>#N/A</v>
      </c>
      <c r="AJ476" s="27" t="str">
        <f t="shared" si="478"/>
        <v>#N/A</v>
      </c>
      <c r="AK476" s="27" t="str">
        <f t="shared" si="478"/>
        <v>#N/A</v>
      </c>
      <c r="AL476" s="27" t="s">
        <v>6147</v>
      </c>
    </row>
    <row r="477" ht="12.0" customHeight="1">
      <c r="A477" s="20" t="s">
        <v>2394</v>
      </c>
      <c r="B477" s="19" t="str">
        <f>VLOOKUP(A477,SUB!A:B,2,FALSE)</f>
        <v>368</v>
      </c>
      <c r="C477" s="19" t="str">
        <f t="shared" si="3"/>
        <v>368</v>
      </c>
      <c r="D477" s="19" t="str">
        <f t="shared" si="9"/>
        <v>36X</v>
      </c>
      <c r="E477" s="19" t="str">
        <f t="shared" si="5"/>
        <v/>
      </c>
      <c r="F477" s="19" t="str">
        <f t="shared" si="6"/>
        <v>TRUE</v>
      </c>
      <c r="G477" s="19" t="str">
        <f t="shared" si="7"/>
        <v>0</v>
      </c>
      <c r="H477" s="20" t="s">
        <v>2394</v>
      </c>
      <c r="I477" s="20" t="s">
        <v>6152</v>
      </c>
      <c r="L477" s="20" t="s">
        <v>206</v>
      </c>
      <c r="M477" s="20" t="s">
        <v>206</v>
      </c>
      <c r="N477" s="20" t="s">
        <v>206</v>
      </c>
      <c r="O477" s="20" t="s">
        <v>206</v>
      </c>
      <c r="P477" s="20" t="s">
        <v>206</v>
      </c>
      <c r="Q477" s="20" t="s">
        <v>206</v>
      </c>
      <c r="R477" s="20" t="s">
        <v>206</v>
      </c>
      <c r="S477" s="20" t="s">
        <v>206</v>
      </c>
      <c r="X477" s="27" t="str">
        <f t="shared" ref="X477:AK477" si="479">"kiss=""" &amp; JOIN(""" or kiss=""", FILTER($I:$I,$A:$A=$A477,J:J="1")) &amp; """"</f>
        <v>#N/A</v>
      </c>
      <c r="Y477" s="27" t="str">
        <f t="shared" si="479"/>
        <v>#N/A</v>
      </c>
      <c r="Z477" s="27" t="str">
        <f t="shared" si="479"/>
        <v>kiss="ska 857*"</v>
      </c>
      <c r="AA477" s="27" t="str">
        <f t="shared" si="479"/>
        <v>kiss="ska 857*"</v>
      </c>
      <c r="AB477" s="27" t="str">
        <f t="shared" si="479"/>
        <v>kiss="ska 857*"</v>
      </c>
      <c r="AC477" s="27" t="str">
        <f t="shared" si="479"/>
        <v>kiss="ska 857*"</v>
      </c>
      <c r="AD477" s="27" t="str">
        <f t="shared" si="479"/>
        <v>kiss="ska 857*"</v>
      </c>
      <c r="AE477" s="27" t="str">
        <f t="shared" si="479"/>
        <v>kiss="ska 857*"</v>
      </c>
      <c r="AF477" s="27" t="str">
        <f t="shared" si="479"/>
        <v>kiss="ska 857*"</v>
      </c>
      <c r="AG477" s="27" t="str">
        <f t="shared" si="479"/>
        <v>kiss="ska 857*"</v>
      </c>
      <c r="AH477" s="27" t="str">
        <f t="shared" si="479"/>
        <v>#N/A</v>
      </c>
      <c r="AI477" s="27" t="str">
        <f t="shared" si="479"/>
        <v>#N/A</v>
      </c>
      <c r="AJ477" s="27" t="str">
        <f t="shared" si="479"/>
        <v>#N/A</v>
      </c>
      <c r="AK477" s="27" t="str">
        <f t="shared" si="479"/>
        <v>#N/A</v>
      </c>
      <c r="AL477" s="27" t="s">
        <v>6153</v>
      </c>
    </row>
    <row r="478" ht="12.0" customHeight="1">
      <c r="A478" s="20" t="s">
        <v>2438</v>
      </c>
      <c r="B478" s="19" t="str">
        <f>VLOOKUP(A478,SUB!A:B,2,FALSE)</f>
        <v>370</v>
      </c>
      <c r="C478" s="19" t="str">
        <f t="shared" si="3"/>
        <v>370</v>
      </c>
      <c r="D478" s="19" t="str">
        <f t="shared" si="9"/>
        <v>37X</v>
      </c>
      <c r="E478" s="19" t="str">
        <f t="shared" si="5"/>
        <v/>
      </c>
      <c r="F478" s="19" t="str">
        <f t="shared" si="6"/>
        <v>TRUE</v>
      </c>
      <c r="G478" s="19" t="str">
        <f t="shared" si="7"/>
        <v>0</v>
      </c>
      <c r="H478" s="20" t="s">
        <v>2438</v>
      </c>
      <c r="I478" s="20" t="s">
        <v>6154</v>
      </c>
      <c r="L478" s="20" t="s">
        <v>206</v>
      </c>
      <c r="M478" s="20" t="s">
        <v>206</v>
      </c>
      <c r="N478" s="20" t="s">
        <v>206</v>
      </c>
      <c r="O478" s="20" t="s">
        <v>206</v>
      </c>
      <c r="P478" s="20" t="s">
        <v>206</v>
      </c>
      <c r="Q478" s="20" t="s">
        <v>206</v>
      </c>
      <c r="R478" s="20" t="s">
        <v>206</v>
      </c>
      <c r="S478" s="20" t="s">
        <v>206</v>
      </c>
      <c r="X478" s="27" t="str">
        <f t="shared" ref="X478:AK478" si="480">"kiss=""" &amp; JOIN(""" or kiss=""", FILTER($I:$I,$A:$A=$A478,J:J="1")) &amp; """"</f>
        <v>#N/A</v>
      </c>
      <c r="Y478" s="27" t="str">
        <f t="shared" si="480"/>
        <v>#N/A</v>
      </c>
      <c r="Z478" s="27" t="str">
        <f t="shared" si="480"/>
        <v>kiss="pae 410.700" or kiss="pae 963*"</v>
      </c>
      <c r="AA478" s="27" t="str">
        <f t="shared" si="480"/>
        <v>kiss="pae 410.700" or kiss="pae 963*"</v>
      </c>
      <c r="AB478" s="27" t="str">
        <f t="shared" si="480"/>
        <v>kiss="pae 410.700" or kiss="pae 963*"</v>
      </c>
      <c r="AC478" s="27" t="str">
        <f t="shared" si="480"/>
        <v>kiss="pae 410.700" or kiss="pae 963*"</v>
      </c>
      <c r="AD478" s="27" t="str">
        <f t="shared" si="480"/>
        <v>kiss="pae 410.700" or kiss="pae 963*"</v>
      </c>
      <c r="AE478" s="27" t="str">
        <f t="shared" si="480"/>
        <v>kiss="pae 410.700" or kiss="pae 963*"</v>
      </c>
      <c r="AF478" s="27" t="str">
        <f t="shared" si="480"/>
        <v>kiss="pae 410.700" or kiss="pae 963*"</v>
      </c>
      <c r="AG478" s="27" t="str">
        <f t="shared" si="480"/>
        <v>kiss="pae 410.700" or kiss="pae 963*"</v>
      </c>
      <c r="AH478" s="27" t="str">
        <f t="shared" si="480"/>
        <v>#N/A</v>
      </c>
      <c r="AI478" s="27" t="str">
        <f t="shared" si="480"/>
        <v>#N/A</v>
      </c>
      <c r="AJ478" s="27" t="str">
        <f t="shared" si="480"/>
        <v>#N/A</v>
      </c>
      <c r="AK478" s="27" t="str">
        <f t="shared" si="480"/>
        <v>#N/A</v>
      </c>
      <c r="AL478" s="27" t="s">
        <v>6155</v>
      </c>
    </row>
    <row r="479" ht="12.0" customHeight="1">
      <c r="A479" s="20" t="s">
        <v>2438</v>
      </c>
      <c r="B479" s="19" t="str">
        <f>VLOOKUP(A479,SUB!A:B,2,FALSE)</f>
        <v>370</v>
      </c>
      <c r="C479" s="19" t="str">
        <f t="shared" si="3"/>
        <v>370</v>
      </c>
      <c r="D479" s="19" t="str">
        <f t="shared" si="9"/>
        <v>37X</v>
      </c>
      <c r="E479" s="19" t="str">
        <f t="shared" si="5"/>
        <v/>
      </c>
      <c r="F479" s="19" t="str">
        <f t="shared" si="6"/>
        <v>TRUE</v>
      </c>
      <c r="G479" s="19" t="str">
        <f t="shared" si="7"/>
        <v>0</v>
      </c>
      <c r="H479" s="20" t="s">
        <v>2438</v>
      </c>
      <c r="I479" s="20" t="s">
        <v>6156</v>
      </c>
      <c r="L479" s="20" t="s">
        <v>206</v>
      </c>
      <c r="M479" s="20" t="s">
        <v>206</v>
      </c>
      <c r="N479" s="20" t="s">
        <v>206</v>
      </c>
      <c r="O479" s="20" t="s">
        <v>206</v>
      </c>
      <c r="P479" s="20" t="s">
        <v>206</v>
      </c>
      <c r="Q479" s="20" t="s">
        <v>206</v>
      </c>
      <c r="R479" s="20" t="s">
        <v>206</v>
      </c>
      <c r="S479" s="20" t="s">
        <v>206</v>
      </c>
      <c r="X479" s="27" t="str">
        <f t="shared" ref="X479:AK479" si="481">"kiss=""" &amp; JOIN(""" or kiss=""", FILTER($I:$I,$A:$A=$A479,J:J="1")) &amp; """"</f>
        <v>#N/A</v>
      </c>
      <c r="Y479" s="27" t="str">
        <f t="shared" si="481"/>
        <v>#N/A</v>
      </c>
      <c r="Z479" s="27" t="str">
        <f t="shared" si="481"/>
        <v>kiss="pae 410.700" or kiss="pae 963*"</v>
      </c>
      <c r="AA479" s="27" t="str">
        <f t="shared" si="481"/>
        <v>kiss="pae 410.700" or kiss="pae 963*"</v>
      </c>
      <c r="AB479" s="27" t="str">
        <f t="shared" si="481"/>
        <v>kiss="pae 410.700" or kiss="pae 963*"</v>
      </c>
      <c r="AC479" s="27" t="str">
        <f t="shared" si="481"/>
        <v>kiss="pae 410.700" or kiss="pae 963*"</v>
      </c>
      <c r="AD479" s="27" t="str">
        <f t="shared" si="481"/>
        <v>kiss="pae 410.700" or kiss="pae 963*"</v>
      </c>
      <c r="AE479" s="27" t="str">
        <f t="shared" si="481"/>
        <v>kiss="pae 410.700" or kiss="pae 963*"</v>
      </c>
      <c r="AF479" s="27" t="str">
        <f t="shared" si="481"/>
        <v>kiss="pae 410.700" or kiss="pae 963*"</v>
      </c>
      <c r="AG479" s="27" t="str">
        <f t="shared" si="481"/>
        <v>kiss="pae 410.700" or kiss="pae 963*"</v>
      </c>
      <c r="AH479" s="27" t="str">
        <f t="shared" si="481"/>
        <v>#N/A</v>
      </c>
      <c r="AI479" s="27" t="str">
        <f t="shared" si="481"/>
        <v>#N/A</v>
      </c>
      <c r="AJ479" s="27" t="str">
        <f t="shared" si="481"/>
        <v>#N/A</v>
      </c>
      <c r="AK479" s="27" t="str">
        <f t="shared" si="481"/>
        <v>#N/A</v>
      </c>
      <c r="AL479" s="27" t="s">
        <v>6155</v>
      </c>
    </row>
    <row r="480" ht="12.0" customHeight="1">
      <c r="A480" s="20" t="s">
        <v>2462</v>
      </c>
      <c r="B480" s="19" t="str">
        <f>VLOOKUP(A480,SUB!A:B,2,FALSE)</f>
        <v>372</v>
      </c>
      <c r="C480" s="19" t="str">
        <f t="shared" si="3"/>
        <v>372</v>
      </c>
      <c r="D480" s="19" t="str">
        <f t="shared" si="9"/>
        <v>37X</v>
      </c>
      <c r="E480" s="19" t="str">
        <f t="shared" si="5"/>
        <v/>
      </c>
      <c r="F480" s="19" t="str">
        <f t="shared" si="6"/>
        <v>TRUE</v>
      </c>
      <c r="G480" s="19" t="str">
        <f t="shared" si="7"/>
        <v>0</v>
      </c>
      <c r="H480" s="20" t="s">
        <v>2462</v>
      </c>
      <c r="I480" s="20" t="s">
        <v>6157</v>
      </c>
      <c r="L480" s="20" t="s">
        <v>206</v>
      </c>
      <c r="M480" s="20" t="s">
        <v>206</v>
      </c>
      <c r="N480" s="20" t="s">
        <v>206</v>
      </c>
      <c r="O480" s="20" t="s">
        <v>206</v>
      </c>
      <c r="P480" s="20" t="s">
        <v>206</v>
      </c>
      <c r="Q480" s="20" t="s">
        <v>206</v>
      </c>
      <c r="R480" s="20" t="s">
        <v>206</v>
      </c>
      <c r="S480" s="20" t="s">
        <v>206</v>
      </c>
      <c r="X480" s="27" t="str">
        <f t="shared" ref="X480:AK480" si="482">"kiss=""" &amp; JOIN(""" or kiss=""", FILTER($I:$I,$A:$A=$A480,J:J="1")) &amp; """"</f>
        <v>kiss="pae 532*" or kiss="pae 693*" or kiss="pae 698*" or kiss="pae 713*" or kiss="pae 718*" or kiss="pae 732.600" or kiss="pae 739*" or kiss="pae 905*"</v>
      </c>
      <c r="Y480" s="27" t="str">
        <f t="shared" si="482"/>
        <v>kiss="pae 532*" or kiss="pae 693*" or kiss="pae 698*" or kiss="pae 713*" or kiss="pae 718*" or kiss="pae 732.600" or kiss="pae 739*" or kiss="pae 905*"</v>
      </c>
      <c r="Z480" s="27" t="str">
        <f t="shared" si="482"/>
        <v>kiss="pae 297.600" or kiss="pae 420*" or kiss="pae 442*" or kiss="pae 446.700" or kiss="pae 483*" or kiss="pae 532*" or kiss="pae 693*" or kiss="pae 698*" or kiss="pae 713*" or kiss="pae 718*" or kiss="pae 732.600" or kiss="pae 739*" or kiss="pae 905*"</v>
      </c>
      <c r="AA480" s="27" t="str">
        <f t="shared" si="482"/>
        <v>kiss="pae 297.600" or kiss="pae 420*" or kiss="pae 442*" or kiss="pae 446.700" or kiss="pae 483*" or kiss="pae 532*" or kiss="pae 693*" or kiss="pae 698*" or kiss="pae 713*" or kiss="pae 718*" or kiss="pae 732.600" or kiss="pae 739*" or kiss="pae 905*"</v>
      </c>
      <c r="AB480" s="27" t="str">
        <f t="shared" si="482"/>
        <v>kiss="pae 297.600" or kiss="pae 420*" or kiss="pae 442*" or kiss="pae 446.700" or kiss="pae 483*" or kiss="pae 532*" or kiss="pae 693*" or kiss="pae 698*" or kiss="pae 713*" or kiss="pae 718*" or kiss="pae 732.600" or kiss="pae 739*" or kiss="pae 905*"</v>
      </c>
      <c r="AC480" s="27" t="str">
        <f t="shared" si="482"/>
        <v>kiss="pae 297.600" or kiss="pae 420*" or kiss="pae 442*" or kiss="pae 446.700" or kiss="pae 483*" or kiss="pae 532*" or kiss="pae 693*" or kiss="pae 698*" or kiss="pae 713*" or kiss="pae 718*" or kiss="pae 732.600" or kiss="pae 739*" or kiss="pae 905*"</v>
      </c>
      <c r="AD480" s="27" t="str">
        <f t="shared" si="482"/>
        <v>kiss="pae 297.600" or kiss="pae 420*" or kiss="pae 442*" or kiss="pae 446.700" or kiss="pae 483*" or kiss="pae 532*" or kiss="pae 693*" or kiss="pae 698*" or kiss="pae 713*" or kiss="pae 718*" or kiss="pae 732.600" or kiss="pae 739*" or kiss="pae 905*"</v>
      </c>
      <c r="AE480" s="27" t="str">
        <f t="shared" si="482"/>
        <v>kiss="pae 297.600" or kiss="pae 420*" or kiss="pae 442*" or kiss="pae 446.700" or kiss="pae 483*" or kiss="pae 532*" or kiss="pae 693*" or kiss="pae 698*" or kiss="pae 713*" or kiss="pae 718*" or kiss="pae 732.600" or kiss="pae 739*" or kiss="pae 905*"</v>
      </c>
      <c r="AF480" s="27" t="str">
        <f t="shared" si="482"/>
        <v>kiss="pae 297.600" or kiss="pae 420*" or kiss="pae 442*" or kiss="pae 446.700" or kiss="pae 483*" or kiss="pae 532*" or kiss="pae 693*" or kiss="pae 698*" or kiss="pae 713*" or kiss="pae 718*" or kiss="pae 732.600" or kiss="pae 739*" or kiss="pae 905*"</v>
      </c>
      <c r="AG480" s="27" t="str">
        <f t="shared" si="482"/>
        <v>kiss="pae 297.600" or kiss="pae 420*" or kiss="pae 442*" or kiss="pae 446.700" or kiss="pae 483*" or kiss="pae 532*" or kiss="pae 693*" or kiss="pae 698*" or kiss="pae 713*" or kiss="pae 718*" or kiss="pae 732.600" or kiss="pae 739*" or kiss="pae 905*"</v>
      </c>
      <c r="AH480" s="27" t="str">
        <f t="shared" si="482"/>
        <v>kiss="pae 532*" or kiss="pae 693*" or kiss="pae 698*" or kiss="pae 713*" or kiss="pae 718*" or kiss="pae 732.600" or kiss="pae 739*" or kiss="pae 905*"</v>
      </c>
      <c r="AI480" s="27" t="str">
        <f t="shared" si="482"/>
        <v>kiss="pae 532*" or kiss="pae 693*" or kiss="pae 698*" or kiss="pae 713*" or kiss="pae 718*" or kiss="pae 732.600" or kiss="pae 739*" or kiss="pae 905*"</v>
      </c>
      <c r="AJ480" s="27" t="str">
        <f t="shared" si="482"/>
        <v>kiss="pae 532*" or kiss="pae 693*" or kiss="pae 698*" or kiss="pae 713*" or kiss="pae 718*" or kiss="pae 732.600" or kiss="pae 739*" or kiss="pae 905*"</v>
      </c>
      <c r="AK480" s="27" t="str">
        <f t="shared" si="482"/>
        <v>#N/A</v>
      </c>
      <c r="AL480" s="27" t="s">
        <v>6158</v>
      </c>
    </row>
    <row r="481" ht="12.0" customHeight="1">
      <c r="A481" s="20" t="s">
        <v>2462</v>
      </c>
      <c r="B481" s="19" t="str">
        <f>VLOOKUP(A481,SUB!A:B,2,FALSE)</f>
        <v>372</v>
      </c>
      <c r="C481" s="19" t="str">
        <f t="shared" si="3"/>
        <v>372</v>
      </c>
      <c r="D481" s="19" t="str">
        <f t="shared" si="9"/>
        <v>37X</v>
      </c>
      <c r="E481" s="19" t="str">
        <f t="shared" si="5"/>
        <v/>
      </c>
      <c r="F481" s="19" t="str">
        <f t="shared" si="6"/>
        <v>TRUE</v>
      </c>
      <c r="G481" s="19" t="str">
        <f t="shared" si="7"/>
        <v>0</v>
      </c>
      <c r="H481" s="20" t="s">
        <v>2462</v>
      </c>
      <c r="I481" s="20" t="s">
        <v>6159</v>
      </c>
      <c r="L481" s="20" t="s">
        <v>206</v>
      </c>
      <c r="M481" s="20" t="s">
        <v>206</v>
      </c>
      <c r="N481" s="20" t="s">
        <v>206</v>
      </c>
      <c r="O481" s="20" t="s">
        <v>206</v>
      </c>
      <c r="P481" s="20" t="s">
        <v>206</v>
      </c>
      <c r="Q481" s="20" t="s">
        <v>206</v>
      </c>
      <c r="R481" s="20" t="s">
        <v>206</v>
      </c>
      <c r="S481" s="20" t="s">
        <v>206</v>
      </c>
      <c r="X481" s="27" t="str">
        <f t="shared" ref="X481:AK481" si="483">"kiss=""" &amp; JOIN(""" or kiss=""", FILTER($I:$I,$A:$A=$A481,J:J="1")) &amp; """"</f>
        <v>kiss="pae 532*" or kiss="pae 693*" or kiss="pae 698*" or kiss="pae 713*" or kiss="pae 718*" or kiss="pae 732.600" or kiss="pae 739*" or kiss="pae 905*"</v>
      </c>
      <c r="Y481" s="27" t="str">
        <f t="shared" si="483"/>
        <v>kiss="pae 532*" or kiss="pae 693*" or kiss="pae 698*" or kiss="pae 713*" or kiss="pae 718*" or kiss="pae 732.600" or kiss="pae 739*" or kiss="pae 905*"</v>
      </c>
      <c r="Z481" s="27" t="str">
        <f t="shared" si="483"/>
        <v>kiss="pae 297.600" or kiss="pae 420*" or kiss="pae 442*" or kiss="pae 446.700" or kiss="pae 483*" or kiss="pae 532*" or kiss="pae 693*" or kiss="pae 698*" or kiss="pae 713*" or kiss="pae 718*" or kiss="pae 732.600" or kiss="pae 739*" or kiss="pae 905*"</v>
      </c>
      <c r="AA481" s="27" t="str">
        <f t="shared" si="483"/>
        <v>kiss="pae 297.600" or kiss="pae 420*" or kiss="pae 442*" or kiss="pae 446.700" or kiss="pae 483*" or kiss="pae 532*" or kiss="pae 693*" or kiss="pae 698*" or kiss="pae 713*" or kiss="pae 718*" or kiss="pae 732.600" or kiss="pae 739*" or kiss="pae 905*"</v>
      </c>
      <c r="AB481" s="27" t="str">
        <f t="shared" si="483"/>
        <v>kiss="pae 297.600" or kiss="pae 420*" or kiss="pae 442*" or kiss="pae 446.700" or kiss="pae 483*" or kiss="pae 532*" or kiss="pae 693*" or kiss="pae 698*" or kiss="pae 713*" or kiss="pae 718*" or kiss="pae 732.600" or kiss="pae 739*" or kiss="pae 905*"</v>
      </c>
      <c r="AC481" s="27" t="str">
        <f t="shared" si="483"/>
        <v>kiss="pae 297.600" or kiss="pae 420*" or kiss="pae 442*" or kiss="pae 446.700" or kiss="pae 483*" or kiss="pae 532*" or kiss="pae 693*" or kiss="pae 698*" or kiss="pae 713*" or kiss="pae 718*" or kiss="pae 732.600" or kiss="pae 739*" or kiss="pae 905*"</v>
      </c>
      <c r="AD481" s="27" t="str">
        <f t="shared" si="483"/>
        <v>kiss="pae 297.600" or kiss="pae 420*" or kiss="pae 442*" or kiss="pae 446.700" or kiss="pae 483*" or kiss="pae 532*" or kiss="pae 693*" or kiss="pae 698*" or kiss="pae 713*" or kiss="pae 718*" or kiss="pae 732.600" or kiss="pae 739*" or kiss="pae 905*"</v>
      </c>
      <c r="AE481" s="27" t="str">
        <f t="shared" si="483"/>
        <v>kiss="pae 297.600" or kiss="pae 420*" or kiss="pae 442*" or kiss="pae 446.700" or kiss="pae 483*" or kiss="pae 532*" or kiss="pae 693*" or kiss="pae 698*" or kiss="pae 713*" or kiss="pae 718*" or kiss="pae 732.600" or kiss="pae 739*" or kiss="pae 905*"</v>
      </c>
      <c r="AF481" s="27" t="str">
        <f t="shared" si="483"/>
        <v>kiss="pae 297.600" or kiss="pae 420*" or kiss="pae 442*" or kiss="pae 446.700" or kiss="pae 483*" or kiss="pae 532*" or kiss="pae 693*" or kiss="pae 698*" or kiss="pae 713*" or kiss="pae 718*" or kiss="pae 732.600" or kiss="pae 739*" or kiss="pae 905*"</v>
      </c>
      <c r="AG481" s="27" t="str">
        <f t="shared" si="483"/>
        <v>kiss="pae 297.600" or kiss="pae 420*" or kiss="pae 442*" or kiss="pae 446.700" or kiss="pae 483*" or kiss="pae 532*" or kiss="pae 693*" or kiss="pae 698*" or kiss="pae 713*" or kiss="pae 718*" or kiss="pae 732.600" or kiss="pae 739*" or kiss="pae 905*"</v>
      </c>
      <c r="AH481" s="27" t="str">
        <f t="shared" si="483"/>
        <v>kiss="pae 532*" or kiss="pae 693*" or kiss="pae 698*" or kiss="pae 713*" or kiss="pae 718*" or kiss="pae 732.600" or kiss="pae 739*" or kiss="pae 905*"</v>
      </c>
      <c r="AI481" s="27" t="str">
        <f t="shared" si="483"/>
        <v>kiss="pae 532*" or kiss="pae 693*" or kiss="pae 698*" or kiss="pae 713*" or kiss="pae 718*" or kiss="pae 732.600" or kiss="pae 739*" or kiss="pae 905*"</v>
      </c>
      <c r="AJ481" s="27" t="str">
        <f t="shared" si="483"/>
        <v>kiss="pae 532*" or kiss="pae 693*" or kiss="pae 698*" or kiss="pae 713*" or kiss="pae 718*" or kiss="pae 732.600" or kiss="pae 739*" or kiss="pae 905*"</v>
      </c>
      <c r="AK481" s="27" t="str">
        <f t="shared" si="483"/>
        <v>#N/A</v>
      </c>
      <c r="AL481" s="27" t="s">
        <v>6158</v>
      </c>
    </row>
    <row r="482" ht="12.0" customHeight="1">
      <c r="A482" s="20" t="s">
        <v>2462</v>
      </c>
      <c r="B482" s="19" t="str">
        <f>VLOOKUP(A482,SUB!A:B,2,FALSE)</f>
        <v>372</v>
      </c>
      <c r="C482" s="19" t="str">
        <f t="shared" si="3"/>
        <v>372</v>
      </c>
      <c r="D482" s="19" t="str">
        <f t="shared" si="9"/>
        <v>37X</v>
      </c>
      <c r="E482" s="19" t="str">
        <f t="shared" si="5"/>
        <v/>
      </c>
      <c r="F482" s="19" t="str">
        <f t="shared" si="6"/>
        <v>TRUE</v>
      </c>
      <c r="G482" s="19" t="str">
        <f t="shared" si="7"/>
        <v>0</v>
      </c>
      <c r="H482" s="20" t="s">
        <v>2462</v>
      </c>
      <c r="I482" s="20" t="s">
        <v>6160</v>
      </c>
      <c r="L482" s="20" t="s">
        <v>206</v>
      </c>
      <c r="M482" s="20" t="s">
        <v>206</v>
      </c>
      <c r="N482" s="20" t="s">
        <v>206</v>
      </c>
      <c r="O482" s="20" t="s">
        <v>206</v>
      </c>
      <c r="P482" s="20" t="s">
        <v>206</v>
      </c>
      <c r="Q482" s="20" t="s">
        <v>206</v>
      </c>
      <c r="R482" s="20" t="s">
        <v>206</v>
      </c>
      <c r="S482" s="20" t="s">
        <v>206</v>
      </c>
      <c r="X482" s="27" t="str">
        <f t="shared" ref="X482:AK482" si="484">"kiss=""" &amp; JOIN(""" or kiss=""", FILTER($I:$I,$A:$A=$A482,J:J="1")) &amp; """"</f>
        <v>kiss="pae 532*" or kiss="pae 693*" or kiss="pae 698*" or kiss="pae 713*" or kiss="pae 718*" or kiss="pae 732.600" or kiss="pae 739*" or kiss="pae 905*"</v>
      </c>
      <c r="Y482" s="27" t="str">
        <f t="shared" si="484"/>
        <v>kiss="pae 532*" or kiss="pae 693*" or kiss="pae 698*" or kiss="pae 713*" or kiss="pae 718*" or kiss="pae 732.600" or kiss="pae 739*" or kiss="pae 905*"</v>
      </c>
      <c r="Z482" s="27" t="str">
        <f t="shared" si="484"/>
        <v>kiss="pae 297.600" or kiss="pae 420*" or kiss="pae 442*" or kiss="pae 446.700" or kiss="pae 483*" or kiss="pae 532*" or kiss="pae 693*" or kiss="pae 698*" or kiss="pae 713*" or kiss="pae 718*" or kiss="pae 732.600" or kiss="pae 739*" or kiss="pae 905*"</v>
      </c>
      <c r="AA482" s="27" t="str">
        <f t="shared" si="484"/>
        <v>kiss="pae 297.600" or kiss="pae 420*" or kiss="pae 442*" or kiss="pae 446.700" or kiss="pae 483*" or kiss="pae 532*" or kiss="pae 693*" or kiss="pae 698*" or kiss="pae 713*" or kiss="pae 718*" or kiss="pae 732.600" or kiss="pae 739*" or kiss="pae 905*"</v>
      </c>
      <c r="AB482" s="27" t="str">
        <f t="shared" si="484"/>
        <v>kiss="pae 297.600" or kiss="pae 420*" or kiss="pae 442*" or kiss="pae 446.700" or kiss="pae 483*" or kiss="pae 532*" or kiss="pae 693*" or kiss="pae 698*" or kiss="pae 713*" or kiss="pae 718*" or kiss="pae 732.600" or kiss="pae 739*" or kiss="pae 905*"</v>
      </c>
      <c r="AC482" s="27" t="str">
        <f t="shared" si="484"/>
        <v>kiss="pae 297.600" or kiss="pae 420*" or kiss="pae 442*" or kiss="pae 446.700" or kiss="pae 483*" or kiss="pae 532*" or kiss="pae 693*" or kiss="pae 698*" or kiss="pae 713*" or kiss="pae 718*" or kiss="pae 732.600" or kiss="pae 739*" or kiss="pae 905*"</v>
      </c>
      <c r="AD482" s="27" t="str">
        <f t="shared" si="484"/>
        <v>kiss="pae 297.600" or kiss="pae 420*" or kiss="pae 442*" or kiss="pae 446.700" or kiss="pae 483*" or kiss="pae 532*" or kiss="pae 693*" or kiss="pae 698*" or kiss="pae 713*" or kiss="pae 718*" or kiss="pae 732.600" or kiss="pae 739*" or kiss="pae 905*"</v>
      </c>
      <c r="AE482" s="27" t="str">
        <f t="shared" si="484"/>
        <v>kiss="pae 297.600" or kiss="pae 420*" or kiss="pae 442*" or kiss="pae 446.700" or kiss="pae 483*" or kiss="pae 532*" or kiss="pae 693*" or kiss="pae 698*" or kiss="pae 713*" or kiss="pae 718*" or kiss="pae 732.600" or kiss="pae 739*" or kiss="pae 905*"</v>
      </c>
      <c r="AF482" s="27" t="str">
        <f t="shared" si="484"/>
        <v>kiss="pae 297.600" or kiss="pae 420*" or kiss="pae 442*" or kiss="pae 446.700" or kiss="pae 483*" or kiss="pae 532*" or kiss="pae 693*" or kiss="pae 698*" or kiss="pae 713*" or kiss="pae 718*" or kiss="pae 732.600" or kiss="pae 739*" or kiss="pae 905*"</v>
      </c>
      <c r="AG482" s="27" t="str">
        <f t="shared" si="484"/>
        <v>kiss="pae 297.600" or kiss="pae 420*" or kiss="pae 442*" or kiss="pae 446.700" or kiss="pae 483*" or kiss="pae 532*" or kiss="pae 693*" or kiss="pae 698*" or kiss="pae 713*" or kiss="pae 718*" or kiss="pae 732.600" or kiss="pae 739*" or kiss="pae 905*"</v>
      </c>
      <c r="AH482" s="27" t="str">
        <f t="shared" si="484"/>
        <v>kiss="pae 532*" or kiss="pae 693*" or kiss="pae 698*" or kiss="pae 713*" or kiss="pae 718*" or kiss="pae 732.600" or kiss="pae 739*" or kiss="pae 905*"</v>
      </c>
      <c r="AI482" s="27" t="str">
        <f t="shared" si="484"/>
        <v>kiss="pae 532*" or kiss="pae 693*" or kiss="pae 698*" or kiss="pae 713*" or kiss="pae 718*" or kiss="pae 732.600" or kiss="pae 739*" or kiss="pae 905*"</v>
      </c>
      <c r="AJ482" s="27" t="str">
        <f t="shared" si="484"/>
        <v>kiss="pae 532*" or kiss="pae 693*" or kiss="pae 698*" or kiss="pae 713*" or kiss="pae 718*" or kiss="pae 732.600" or kiss="pae 739*" or kiss="pae 905*"</v>
      </c>
      <c r="AK482" s="27" t="str">
        <f t="shared" si="484"/>
        <v>#N/A</v>
      </c>
      <c r="AL482" s="27" t="s">
        <v>6158</v>
      </c>
    </row>
    <row r="483" ht="12.0" customHeight="1">
      <c r="A483" s="20" t="s">
        <v>2462</v>
      </c>
      <c r="B483" s="19" t="str">
        <f>VLOOKUP(A483,SUB!A:B,2,FALSE)</f>
        <v>372</v>
      </c>
      <c r="C483" s="19" t="str">
        <f t="shared" si="3"/>
        <v>372</v>
      </c>
      <c r="D483" s="19" t="str">
        <f t="shared" si="9"/>
        <v>37X</v>
      </c>
      <c r="E483" s="19" t="str">
        <f t="shared" si="5"/>
        <v/>
      </c>
      <c r="F483" s="19" t="str">
        <f t="shared" si="6"/>
        <v>TRUE</v>
      </c>
      <c r="G483" s="19" t="str">
        <f t="shared" si="7"/>
        <v>0</v>
      </c>
      <c r="H483" s="20" t="s">
        <v>2462</v>
      </c>
      <c r="I483" s="20" t="s">
        <v>6161</v>
      </c>
      <c r="L483" s="20" t="s">
        <v>206</v>
      </c>
      <c r="M483" s="20" t="s">
        <v>206</v>
      </c>
      <c r="N483" s="20" t="s">
        <v>206</v>
      </c>
      <c r="O483" s="20" t="s">
        <v>206</v>
      </c>
      <c r="P483" s="20" t="s">
        <v>206</v>
      </c>
      <c r="Q483" s="20" t="s">
        <v>206</v>
      </c>
      <c r="R483" s="20" t="s">
        <v>206</v>
      </c>
      <c r="S483" s="20" t="s">
        <v>206</v>
      </c>
      <c r="X483" s="27" t="str">
        <f t="shared" ref="X483:AK483" si="485">"kiss=""" &amp; JOIN(""" or kiss=""", FILTER($I:$I,$A:$A=$A483,J:J="1")) &amp; """"</f>
        <v>kiss="pae 532*" or kiss="pae 693*" or kiss="pae 698*" or kiss="pae 713*" or kiss="pae 718*" or kiss="pae 732.600" or kiss="pae 739*" or kiss="pae 905*"</v>
      </c>
      <c r="Y483" s="27" t="str">
        <f t="shared" si="485"/>
        <v>kiss="pae 532*" or kiss="pae 693*" or kiss="pae 698*" or kiss="pae 713*" or kiss="pae 718*" or kiss="pae 732.600" or kiss="pae 739*" or kiss="pae 905*"</v>
      </c>
      <c r="Z483" s="27" t="str">
        <f t="shared" si="485"/>
        <v>kiss="pae 297.600" or kiss="pae 420*" or kiss="pae 442*" or kiss="pae 446.700" or kiss="pae 483*" or kiss="pae 532*" or kiss="pae 693*" or kiss="pae 698*" or kiss="pae 713*" or kiss="pae 718*" or kiss="pae 732.600" or kiss="pae 739*" or kiss="pae 905*"</v>
      </c>
      <c r="AA483" s="27" t="str">
        <f t="shared" si="485"/>
        <v>kiss="pae 297.600" or kiss="pae 420*" or kiss="pae 442*" or kiss="pae 446.700" or kiss="pae 483*" or kiss="pae 532*" or kiss="pae 693*" or kiss="pae 698*" or kiss="pae 713*" or kiss="pae 718*" or kiss="pae 732.600" or kiss="pae 739*" or kiss="pae 905*"</v>
      </c>
      <c r="AB483" s="27" t="str">
        <f t="shared" si="485"/>
        <v>kiss="pae 297.600" or kiss="pae 420*" or kiss="pae 442*" or kiss="pae 446.700" or kiss="pae 483*" or kiss="pae 532*" or kiss="pae 693*" or kiss="pae 698*" or kiss="pae 713*" or kiss="pae 718*" or kiss="pae 732.600" or kiss="pae 739*" or kiss="pae 905*"</v>
      </c>
      <c r="AC483" s="27" t="str">
        <f t="shared" si="485"/>
        <v>kiss="pae 297.600" or kiss="pae 420*" or kiss="pae 442*" or kiss="pae 446.700" or kiss="pae 483*" or kiss="pae 532*" or kiss="pae 693*" or kiss="pae 698*" or kiss="pae 713*" or kiss="pae 718*" or kiss="pae 732.600" or kiss="pae 739*" or kiss="pae 905*"</v>
      </c>
      <c r="AD483" s="27" t="str">
        <f t="shared" si="485"/>
        <v>kiss="pae 297.600" or kiss="pae 420*" or kiss="pae 442*" or kiss="pae 446.700" or kiss="pae 483*" or kiss="pae 532*" or kiss="pae 693*" or kiss="pae 698*" or kiss="pae 713*" or kiss="pae 718*" or kiss="pae 732.600" or kiss="pae 739*" or kiss="pae 905*"</v>
      </c>
      <c r="AE483" s="27" t="str">
        <f t="shared" si="485"/>
        <v>kiss="pae 297.600" or kiss="pae 420*" or kiss="pae 442*" or kiss="pae 446.700" or kiss="pae 483*" or kiss="pae 532*" or kiss="pae 693*" or kiss="pae 698*" or kiss="pae 713*" or kiss="pae 718*" or kiss="pae 732.600" or kiss="pae 739*" or kiss="pae 905*"</v>
      </c>
      <c r="AF483" s="27" t="str">
        <f t="shared" si="485"/>
        <v>kiss="pae 297.600" or kiss="pae 420*" or kiss="pae 442*" or kiss="pae 446.700" or kiss="pae 483*" or kiss="pae 532*" or kiss="pae 693*" or kiss="pae 698*" or kiss="pae 713*" or kiss="pae 718*" or kiss="pae 732.600" or kiss="pae 739*" or kiss="pae 905*"</v>
      </c>
      <c r="AG483" s="27" t="str">
        <f t="shared" si="485"/>
        <v>kiss="pae 297.600" or kiss="pae 420*" or kiss="pae 442*" or kiss="pae 446.700" or kiss="pae 483*" or kiss="pae 532*" or kiss="pae 693*" or kiss="pae 698*" or kiss="pae 713*" or kiss="pae 718*" or kiss="pae 732.600" or kiss="pae 739*" or kiss="pae 905*"</v>
      </c>
      <c r="AH483" s="27" t="str">
        <f t="shared" si="485"/>
        <v>kiss="pae 532*" or kiss="pae 693*" or kiss="pae 698*" or kiss="pae 713*" or kiss="pae 718*" or kiss="pae 732.600" or kiss="pae 739*" or kiss="pae 905*"</v>
      </c>
      <c r="AI483" s="27" t="str">
        <f t="shared" si="485"/>
        <v>kiss="pae 532*" or kiss="pae 693*" or kiss="pae 698*" or kiss="pae 713*" or kiss="pae 718*" or kiss="pae 732.600" or kiss="pae 739*" or kiss="pae 905*"</v>
      </c>
      <c r="AJ483" s="27" t="str">
        <f t="shared" si="485"/>
        <v>kiss="pae 532*" or kiss="pae 693*" or kiss="pae 698*" or kiss="pae 713*" or kiss="pae 718*" or kiss="pae 732.600" or kiss="pae 739*" or kiss="pae 905*"</v>
      </c>
      <c r="AK483" s="27" t="str">
        <f t="shared" si="485"/>
        <v>#N/A</v>
      </c>
      <c r="AL483" s="27" t="s">
        <v>6158</v>
      </c>
    </row>
    <row r="484" ht="12.0" customHeight="1">
      <c r="A484" s="20" t="s">
        <v>2462</v>
      </c>
      <c r="B484" s="19" t="str">
        <f>VLOOKUP(A484,SUB!A:B,2,FALSE)</f>
        <v>372</v>
      </c>
      <c r="C484" s="19" t="str">
        <f t="shared" si="3"/>
        <v>372</v>
      </c>
      <c r="D484" s="19" t="str">
        <f t="shared" si="9"/>
        <v>37X</v>
      </c>
      <c r="E484" s="19" t="str">
        <f t="shared" si="5"/>
        <v/>
      </c>
      <c r="F484" s="19" t="str">
        <f t="shared" si="6"/>
        <v>TRUE</v>
      </c>
      <c r="G484" s="19" t="str">
        <f t="shared" si="7"/>
        <v>0</v>
      </c>
      <c r="H484" s="20" t="s">
        <v>2462</v>
      </c>
      <c r="I484" s="20" t="s">
        <v>6162</v>
      </c>
      <c r="L484" s="20" t="s">
        <v>206</v>
      </c>
      <c r="M484" s="20" t="s">
        <v>206</v>
      </c>
      <c r="N484" s="20" t="s">
        <v>206</v>
      </c>
      <c r="O484" s="20" t="s">
        <v>206</v>
      </c>
      <c r="P484" s="20" t="s">
        <v>206</v>
      </c>
      <c r="Q484" s="20" t="s">
        <v>206</v>
      </c>
      <c r="R484" s="20" t="s">
        <v>206</v>
      </c>
      <c r="S484" s="20" t="s">
        <v>206</v>
      </c>
      <c r="X484" s="27" t="str">
        <f t="shared" ref="X484:AK484" si="486">"kiss=""" &amp; JOIN(""" or kiss=""", FILTER($I:$I,$A:$A=$A484,J:J="1")) &amp; """"</f>
        <v>kiss="pae 532*" or kiss="pae 693*" or kiss="pae 698*" or kiss="pae 713*" or kiss="pae 718*" or kiss="pae 732.600" or kiss="pae 739*" or kiss="pae 905*"</v>
      </c>
      <c r="Y484" s="27" t="str">
        <f t="shared" si="486"/>
        <v>kiss="pae 532*" or kiss="pae 693*" or kiss="pae 698*" or kiss="pae 713*" or kiss="pae 718*" or kiss="pae 732.600" or kiss="pae 739*" or kiss="pae 905*"</v>
      </c>
      <c r="Z484" s="27" t="str">
        <f t="shared" si="486"/>
        <v>kiss="pae 297.600" or kiss="pae 420*" or kiss="pae 442*" or kiss="pae 446.700" or kiss="pae 483*" or kiss="pae 532*" or kiss="pae 693*" or kiss="pae 698*" or kiss="pae 713*" or kiss="pae 718*" or kiss="pae 732.600" or kiss="pae 739*" or kiss="pae 905*"</v>
      </c>
      <c r="AA484" s="27" t="str">
        <f t="shared" si="486"/>
        <v>kiss="pae 297.600" or kiss="pae 420*" or kiss="pae 442*" or kiss="pae 446.700" or kiss="pae 483*" or kiss="pae 532*" or kiss="pae 693*" or kiss="pae 698*" or kiss="pae 713*" or kiss="pae 718*" or kiss="pae 732.600" or kiss="pae 739*" or kiss="pae 905*"</v>
      </c>
      <c r="AB484" s="27" t="str">
        <f t="shared" si="486"/>
        <v>kiss="pae 297.600" or kiss="pae 420*" or kiss="pae 442*" or kiss="pae 446.700" or kiss="pae 483*" or kiss="pae 532*" or kiss="pae 693*" or kiss="pae 698*" or kiss="pae 713*" or kiss="pae 718*" or kiss="pae 732.600" or kiss="pae 739*" or kiss="pae 905*"</v>
      </c>
      <c r="AC484" s="27" t="str">
        <f t="shared" si="486"/>
        <v>kiss="pae 297.600" or kiss="pae 420*" or kiss="pae 442*" or kiss="pae 446.700" or kiss="pae 483*" or kiss="pae 532*" or kiss="pae 693*" or kiss="pae 698*" or kiss="pae 713*" or kiss="pae 718*" or kiss="pae 732.600" or kiss="pae 739*" or kiss="pae 905*"</v>
      </c>
      <c r="AD484" s="27" t="str">
        <f t="shared" si="486"/>
        <v>kiss="pae 297.600" or kiss="pae 420*" or kiss="pae 442*" or kiss="pae 446.700" or kiss="pae 483*" or kiss="pae 532*" or kiss="pae 693*" or kiss="pae 698*" or kiss="pae 713*" or kiss="pae 718*" or kiss="pae 732.600" or kiss="pae 739*" or kiss="pae 905*"</v>
      </c>
      <c r="AE484" s="27" t="str">
        <f t="shared" si="486"/>
        <v>kiss="pae 297.600" or kiss="pae 420*" or kiss="pae 442*" or kiss="pae 446.700" or kiss="pae 483*" or kiss="pae 532*" or kiss="pae 693*" or kiss="pae 698*" or kiss="pae 713*" or kiss="pae 718*" or kiss="pae 732.600" or kiss="pae 739*" or kiss="pae 905*"</v>
      </c>
      <c r="AF484" s="27" t="str">
        <f t="shared" si="486"/>
        <v>kiss="pae 297.600" or kiss="pae 420*" or kiss="pae 442*" or kiss="pae 446.700" or kiss="pae 483*" or kiss="pae 532*" or kiss="pae 693*" or kiss="pae 698*" or kiss="pae 713*" or kiss="pae 718*" or kiss="pae 732.600" or kiss="pae 739*" or kiss="pae 905*"</v>
      </c>
      <c r="AG484" s="27" t="str">
        <f t="shared" si="486"/>
        <v>kiss="pae 297.600" or kiss="pae 420*" or kiss="pae 442*" or kiss="pae 446.700" or kiss="pae 483*" or kiss="pae 532*" or kiss="pae 693*" or kiss="pae 698*" or kiss="pae 713*" or kiss="pae 718*" or kiss="pae 732.600" or kiss="pae 739*" or kiss="pae 905*"</v>
      </c>
      <c r="AH484" s="27" t="str">
        <f t="shared" si="486"/>
        <v>kiss="pae 532*" or kiss="pae 693*" or kiss="pae 698*" or kiss="pae 713*" or kiss="pae 718*" or kiss="pae 732.600" or kiss="pae 739*" or kiss="pae 905*"</v>
      </c>
      <c r="AI484" s="27" t="str">
        <f t="shared" si="486"/>
        <v>kiss="pae 532*" or kiss="pae 693*" or kiss="pae 698*" or kiss="pae 713*" or kiss="pae 718*" or kiss="pae 732.600" or kiss="pae 739*" or kiss="pae 905*"</v>
      </c>
      <c r="AJ484" s="27" t="str">
        <f t="shared" si="486"/>
        <v>kiss="pae 532*" or kiss="pae 693*" or kiss="pae 698*" or kiss="pae 713*" or kiss="pae 718*" or kiss="pae 732.600" or kiss="pae 739*" or kiss="pae 905*"</v>
      </c>
      <c r="AK484" s="27" t="str">
        <f t="shared" si="486"/>
        <v>#N/A</v>
      </c>
      <c r="AL484" s="27" t="s">
        <v>6158</v>
      </c>
    </row>
    <row r="485" ht="12.0" customHeight="1">
      <c r="A485" s="20" t="s">
        <v>2462</v>
      </c>
      <c r="B485" s="19" t="str">
        <f>VLOOKUP(A485,SUB!A:B,2,FALSE)</f>
        <v>372</v>
      </c>
      <c r="C485" s="19" t="str">
        <f t="shared" si="3"/>
        <v>372</v>
      </c>
      <c r="D485" s="19" t="str">
        <f t="shared" si="9"/>
        <v>37X</v>
      </c>
      <c r="E485" s="19" t="str">
        <f t="shared" si="5"/>
        <v/>
      </c>
      <c r="F485" s="19" t="str">
        <f t="shared" si="6"/>
        <v>TRUE</v>
      </c>
      <c r="G485" s="19" t="str">
        <f t="shared" si="7"/>
        <v>0</v>
      </c>
      <c r="H485" s="20" t="s">
        <v>2462</v>
      </c>
      <c r="I485" s="20" t="s">
        <v>6163</v>
      </c>
      <c r="J485" s="20" t="s">
        <v>206</v>
      </c>
      <c r="K485" s="20" t="s">
        <v>206</v>
      </c>
      <c r="L485" s="20" t="s">
        <v>206</v>
      </c>
      <c r="M485" s="20" t="s">
        <v>206</v>
      </c>
      <c r="N485" s="20" t="s">
        <v>206</v>
      </c>
      <c r="O485" s="20" t="s">
        <v>206</v>
      </c>
      <c r="P485" s="20" t="s">
        <v>206</v>
      </c>
      <c r="Q485" s="20" t="s">
        <v>206</v>
      </c>
      <c r="R485" s="20" t="s">
        <v>206</v>
      </c>
      <c r="S485" s="20" t="s">
        <v>206</v>
      </c>
      <c r="T485" s="20" t="s">
        <v>206</v>
      </c>
      <c r="U485" s="20" t="s">
        <v>206</v>
      </c>
      <c r="V485" s="20" t="s">
        <v>206</v>
      </c>
      <c r="X485" s="27" t="str">
        <f t="shared" ref="X485:AK485" si="487">"kiss=""" &amp; JOIN(""" or kiss=""", FILTER($I:$I,$A:$A=$A485,J:J="1")) &amp; """"</f>
        <v>kiss="pae 532*" or kiss="pae 693*" or kiss="pae 698*" or kiss="pae 713*" or kiss="pae 718*" or kiss="pae 732.600" or kiss="pae 739*" or kiss="pae 905*"</v>
      </c>
      <c r="Y485" s="27" t="str">
        <f t="shared" si="487"/>
        <v>kiss="pae 532*" or kiss="pae 693*" or kiss="pae 698*" or kiss="pae 713*" or kiss="pae 718*" or kiss="pae 732.600" or kiss="pae 739*" or kiss="pae 905*"</v>
      </c>
      <c r="Z485" s="27" t="str">
        <f t="shared" si="487"/>
        <v>kiss="pae 297.600" or kiss="pae 420*" or kiss="pae 442*" or kiss="pae 446.700" or kiss="pae 483*" or kiss="pae 532*" or kiss="pae 693*" or kiss="pae 698*" or kiss="pae 713*" or kiss="pae 718*" or kiss="pae 732.600" or kiss="pae 739*" or kiss="pae 905*"</v>
      </c>
      <c r="AA485" s="27" t="str">
        <f t="shared" si="487"/>
        <v>kiss="pae 297.600" or kiss="pae 420*" or kiss="pae 442*" or kiss="pae 446.700" or kiss="pae 483*" or kiss="pae 532*" or kiss="pae 693*" or kiss="pae 698*" or kiss="pae 713*" or kiss="pae 718*" or kiss="pae 732.600" or kiss="pae 739*" or kiss="pae 905*"</v>
      </c>
      <c r="AB485" s="27" t="str">
        <f t="shared" si="487"/>
        <v>kiss="pae 297.600" or kiss="pae 420*" or kiss="pae 442*" or kiss="pae 446.700" or kiss="pae 483*" or kiss="pae 532*" or kiss="pae 693*" or kiss="pae 698*" or kiss="pae 713*" or kiss="pae 718*" or kiss="pae 732.600" or kiss="pae 739*" or kiss="pae 905*"</v>
      </c>
      <c r="AC485" s="27" t="str">
        <f t="shared" si="487"/>
        <v>kiss="pae 297.600" or kiss="pae 420*" or kiss="pae 442*" or kiss="pae 446.700" or kiss="pae 483*" or kiss="pae 532*" or kiss="pae 693*" or kiss="pae 698*" or kiss="pae 713*" or kiss="pae 718*" or kiss="pae 732.600" or kiss="pae 739*" or kiss="pae 905*"</v>
      </c>
      <c r="AD485" s="27" t="str">
        <f t="shared" si="487"/>
        <v>kiss="pae 297.600" or kiss="pae 420*" or kiss="pae 442*" or kiss="pae 446.700" or kiss="pae 483*" or kiss="pae 532*" or kiss="pae 693*" or kiss="pae 698*" or kiss="pae 713*" or kiss="pae 718*" or kiss="pae 732.600" or kiss="pae 739*" or kiss="pae 905*"</v>
      </c>
      <c r="AE485" s="27" t="str">
        <f t="shared" si="487"/>
        <v>kiss="pae 297.600" or kiss="pae 420*" or kiss="pae 442*" or kiss="pae 446.700" or kiss="pae 483*" or kiss="pae 532*" or kiss="pae 693*" or kiss="pae 698*" or kiss="pae 713*" or kiss="pae 718*" or kiss="pae 732.600" or kiss="pae 739*" or kiss="pae 905*"</v>
      </c>
      <c r="AF485" s="27" t="str">
        <f t="shared" si="487"/>
        <v>kiss="pae 297.600" or kiss="pae 420*" or kiss="pae 442*" or kiss="pae 446.700" or kiss="pae 483*" or kiss="pae 532*" or kiss="pae 693*" or kiss="pae 698*" or kiss="pae 713*" or kiss="pae 718*" or kiss="pae 732.600" or kiss="pae 739*" or kiss="pae 905*"</v>
      </c>
      <c r="AG485" s="27" t="str">
        <f t="shared" si="487"/>
        <v>kiss="pae 297.600" or kiss="pae 420*" or kiss="pae 442*" or kiss="pae 446.700" or kiss="pae 483*" or kiss="pae 532*" or kiss="pae 693*" or kiss="pae 698*" or kiss="pae 713*" or kiss="pae 718*" or kiss="pae 732.600" or kiss="pae 739*" or kiss="pae 905*"</v>
      </c>
      <c r="AH485" s="27" t="str">
        <f t="shared" si="487"/>
        <v>kiss="pae 532*" or kiss="pae 693*" or kiss="pae 698*" or kiss="pae 713*" or kiss="pae 718*" or kiss="pae 732.600" or kiss="pae 739*" or kiss="pae 905*"</v>
      </c>
      <c r="AI485" s="27" t="str">
        <f t="shared" si="487"/>
        <v>kiss="pae 532*" or kiss="pae 693*" or kiss="pae 698*" or kiss="pae 713*" or kiss="pae 718*" or kiss="pae 732.600" or kiss="pae 739*" or kiss="pae 905*"</v>
      </c>
      <c r="AJ485" s="27" t="str">
        <f t="shared" si="487"/>
        <v>kiss="pae 532*" or kiss="pae 693*" or kiss="pae 698*" or kiss="pae 713*" or kiss="pae 718*" or kiss="pae 732.600" or kiss="pae 739*" or kiss="pae 905*"</v>
      </c>
      <c r="AK485" s="27" t="str">
        <f t="shared" si="487"/>
        <v>#N/A</v>
      </c>
      <c r="AL485" s="27" t="s">
        <v>6158</v>
      </c>
    </row>
    <row r="486" ht="12.0" customHeight="1">
      <c r="A486" s="20" t="s">
        <v>2462</v>
      </c>
      <c r="B486" s="19" t="str">
        <f>VLOOKUP(A486,SUB!A:B,2,FALSE)</f>
        <v>372</v>
      </c>
      <c r="C486" s="19" t="str">
        <f t="shared" si="3"/>
        <v>372</v>
      </c>
      <c r="D486" s="19" t="str">
        <f t="shared" si="9"/>
        <v>37X</v>
      </c>
      <c r="E486" s="19" t="str">
        <f t="shared" si="5"/>
        <v/>
      </c>
      <c r="F486" s="19" t="str">
        <f t="shared" si="6"/>
        <v>TRUE</v>
      </c>
      <c r="G486" s="19" t="str">
        <f t="shared" si="7"/>
        <v>0</v>
      </c>
      <c r="H486" s="20" t="s">
        <v>2462</v>
      </c>
      <c r="I486" s="20" t="s">
        <v>6164</v>
      </c>
      <c r="J486" s="20" t="s">
        <v>206</v>
      </c>
      <c r="K486" s="20" t="s">
        <v>206</v>
      </c>
      <c r="L486" s="20" t="s">
        <v>206</v>
      </c>
      <c r="M486" s="20" t="s">
        <v>206</v>
      </c>
      <c r="N486" s="20" t="s">
        <v>206</v>
      </c>
      <c r="O486" s="20" t="s">
        <v>206</v>
      </c>
      <c r="P486" s="20" t="s">
        <v>206</v>
      </c>
      <c r="Q486" s="20" t="s">
        <v>206</v>
      </c>
      <c r="R486" s="20" t="s">
        <v>206</v>
      </c>
      <c r="S486" s="20" t="s">
        <v>206</v>
      </c>
      <c r="T486" s="20" t="s">
        <v>206</v>
      </c>
      <c r="U486" s="20" t="s">
        <v>206</v>
      </c>
      <c r="V486" s="20" t="s">
        <v>206</v>
      </c>
      <c r="X486" s="27" t="str">
        <f t="shared" ref="X486:AK486" si="488">"kiss=""" &amp; JOIN(""" or kiss=""", FILTER($I:$I,$A:$A=$A486,J:J="1")) &amp; """"</f>
        <v>kiss="pae 532*" or kiss="pae 693*" or kiss="pae 698*" or kiss="pae 713*" or kiss="pae 718*" or kiss="pae 732.600" or kiss="pae 739*" or kiss="pae 905*"</v>
      </c>
      <c r="Y486" s="27" t="str">
        <f t="shared" si="488"/>
        <v>kiss="pae 532*" or kiss="pae 693*" or kiss="pae 698*" or kiss="pae 713*" or kiss="pae 718*" or kiss="pae 732.600" or kiss="pae 739*" or kiss="pae 905*"</v>
      </c>
      <c r="Z486" s="27" t="str">
        <f t="shared" si="488"/>
        <v>kiss="pae 297.600" or kiss="pae 420*" or kiss="pae 442*" or kiss="pae 446.700" or kiss="pae 483*" or kiss="pae 532*" or kiss="pae 693*" or kiss="pae 698*" or kiss="pae 713*" or kiss="pae 718*" or kiss="pae 732.600" or kiss="pae 739*" or kiss="pae 905*"</v>
      </c>
      <c r="AA486" s="27" t="str">
        <f t="shared" si="488"/>
        <v>kiss="pae 297.600" or kiss="pae 420*" or kiss="pae 442*" or kiss="pae 446.700" or kiss="pae 483*" or kiss="pae 532*" or kiss="pae 693*" or kiss="pae 698*" or kiss="pae 713*" or kiss="pae 718*" or kiss="pae 732.600" or kiss="pae 739*" or kiss="pae 905*"</v>
      </c>
      <c r="AB486" s="27" t="str">
        <f t="shared" si="488"/>
        <v>kiss="pae 297.600" or kiss="pae 420*" or kiss="pae 442*" or kiss="pae 446.700" or kiss="pae 483*" or kiss="pae 532*" or kiss="pae 693*" or kiss="pae 698*" or kiss="pae 713*" or kiss="pae 718*" or kiss="pae 732.600" or kiss="pae 739*" or kiss="pae 905*"</v>
      </c>
      <c r="AC486" s="27" t="str">
        <f t="shared" si="488"/>
        <v>kiss="pae 297.600" or kiss="pae 420*" or kiss="pae 442*" or kiss="pae 446.700" or kiss="pae 483*" or kiss="pae 532*" or kiss="pae 693*" or kiss="pae 698*" or kiss="pae 713*" or kiss="pae 718*" or kiss="pae 732.600" or kiss="pae 739*" or kiss="pae 905*"</v>
      </c>
      <c r="AD486" s="27" t="str">
        <f t="shared" si="488"/>
        <v>kiss="pae 297.600" or kiss="pae 420*" or kiss="pae 442*" or kiss="pae 446.700" or kiss="pae 483*" or kiss="pae 532*" or kiss="pae 693*" or kiss="pae 698*" or kiss="pae 713*" or kiss="pae 718*" or kiss="pae 732.600" or kiss="pae 739*" or kiss="pae 905*"</v>
      </c>
      <c r="AE486" s="27" t="str">
        <f t="shared" si="488"/>
        <v>kiss="pae 297.600" or kiss="pae 420*" or kiss="pae 442*" or kiss="pae 446.700" or kiss="pae 483*" or kiss="pae 532*" or kiss="pae 693*" or kiss="pae 698*" or kiss="pae 713*" or kiss="pae 718*" or kiss="pae 732.600" or kiss="pae 739*" or kiss="pae 905*"</v>
      </c>
      <c r="AF486" s="27" t="str">
        <f t="shared" si="488"/>
        <v>kiss="pae 297.600" or kiss="pae 420*" or kiss="pae 442*" or kiss="pae 446.700" or kiss="pae 483*" or kiss="pae 532*" or kiss="pae 693*" or kiss="pae 698*" or kiss="pae 713*" or kiss="pae 718*" or kiss="pae 732.600" or kiss="pae 739*" or kiss="pae 905*"</v>
      </c>
      <c r="AG486" s="27" t="str">
        <f t="shared" si="488"/>
        <v>kiss="pae 297.600" or kiss="pae 420*" or kiss="pae 442*" or kiss="pae 446.700" or kiss="pae 483*" or kiss="pae 532*" or kiss="pae 693*" or kiss="pae 698*" or kiss="pae 713*" or kiss="pae 718*" or kiss="pae 732.600" or kiss="pae 739*" or kiss="pae 905*"</v>
      </c>
      <c r="AH486" s="27" t="str">
        <f t="shared" si="488"/>
        <v>kiss="pae 532*" or kiss="pae 693*" or kiss="pae 698*" or kiss="pae 713*" or kiss="pae 718*" or kiss="pae 732.600" or kiss="pae 739*" or kiss="pae 905*"</v>
      </c>
      <c r="AI486" s="27" t="str">
        <f t="shared" si="488"/>
        <v>kiss="pae 532*" or kiss="pae 693*" or kiss="pae 698*" or kiss="pae 713*" or kiss="pae 718*" or kiss="pae 732.600" or kiss="pae 739*" or kiss="pae 905*"</v>
      </c>
      <c r="AJ486" s="27" t="str">
        <f t="shared" si="488"/>
        <v>kiss="pae 532*" or kiss="pae 693*" or kiss="pae 698*" or kiss="pae 713*" or kiss="pae 718*" or kiss="pae 732.600" or kiss="pae 739*" or kiss="pae 905*"</v>
      </c>
      <c r="AK486" s="27" t="str">
        <f t="shared" si="488"/>
        <v>#N/A</v>
      </c>
      <c r="AL486" s="27" t="s">
        <v>6158</v>
      </c>
    </row>
    <row r="487" ht="12.0" customHeight="1">
      <c r="A487" s="20" t="s">
        <v>2462</v>
      </c>
      <c r="B487" s="19" t="str">
        <f>VLOOKUP(A487,SUB!A:B,2,FALSE)</f>
        <v>372</v>
      </c>
      <c r="C487" s="19" t="str">
        <f t="shared" si="3"/>
        <v>372</v>
      </c>
      <c r="D487" s="19" t="str">
        <f t="shared" si="9"/>
        <v>37X</v>
      </c>
      <c r="E487" s="19" t="str">
        <f t="shared" si="5"/>
        <v/>
      </c>
      <c r="F487" s="19" t="str">
        <f t="shared" si="6"/>
        <v>TRUE</v>
      </c>
      <c r="G487" s="19" t="str">
        <f t="shared" si="7"/>
        <v>0</v>
      </c>
      <c r="H487" s="20" t="s">
        <v>2462</v>
      </c>
      <c r="I487" s="20" t="s">
        <v>6165</v>
      </c>
      <c r="J487" s="20" t="s">
        <v>206</v>
      </c>
      <c r="K487" s="20" t="s">
        <v>206</v>
      </c>
      <c r="L487" s="20" t="s">
        <v>206</v>
      </c>
      <c r="M487" s="20" t="s">
        <v>206</v>
      </c>
      <c r="N487" s="20" t="s">
        <v>206</v>
      </c>
      <c r="O487" s="20" t="s">
        <v>206</v>
      </c>
      <c r="P487" s="20" t="s">
        <v>206</v>
      </c>
      <c r="Q487" s="20" t="s">
        <v>206</v>
      </c>
      <c r="R487" s="20" t="s">
        <v>206</v>
      </c>
      <c r="S487" s="20" t="s">
        <v>206</v>
      </c>
      <c r="T487" s="20" t="s">
        <v>206</v>
      </c>
      <c r="U487" s="20" t="s">
        <v>206</v>
      </c>
      <c r="V487" s="20" t="s">
        <v>206</v>
      </c>
      <c r="X487" s="27" t="str">
        <f t="shared" ref="X487:AK487" si="489">"kiss=""" &amp; JOIN(""" or kiss=""", FILTER($I:$I,$A:$A=$A487,J:J="1")) &amp; """"</f>
        <v>kiss="pae 532*" or kiss="pae 693*" or kiss="pae 698*" or kiss="pae 713*" or kiss="pae 718*" or kiss="pae 732.600" or kiss="pae 739*" or kiss="pae 905*"</v>
      </c>
      <c r="Y487" s="27" t="str">
        <f t="shared" si="489"/>
        <v>kiss="pae 532*" or kiss="pae 693*" or kiss="pae 698*" or kiss="pae 713*" or kiss="pae 718*" or kiss="pae 732.600" or kiss="pae 739*" or kiss="pae 905*"</v>
      </c>
      <c r="Z487" s="27" t="str">
        <f t="shared" si="489"/>
        <v>kiss="pae 297.600" or kiss="pae 420*" or kiss="pae 442*" or kiss="pae 446.700" or kiss="pae 483*" or kiss="pae 532*" or kiss="pae 693*" or kiss="pae 698*" or kiss="pae 713*" or kiss="pae 718*" or kiss="pae 732.600" or kiss="pae 739*" or kiss="pae 905*"</v>
      </c>
      <c r="AA487" s="27" t="str">
        <f t="shared" si="489"/>
        <v>kiss="pae 297.600" or kiss="pae 420*" or kiss="pae 442*" or kiss="pae 446.700" or kiss="pae 483*" or kiss="pae 532*" or kiss="pae 693*" or kiss="pae 698*" or kiss="pae 713*" or kiss="pae 718*" or kiss="pae 732.600" or kiss="pae 739*" or kiss="pae 905*"</v>
      </c>
      <c r="AB487" s="27" t="str">
        <f t="shared" si="489"/>
        <v>kiss="pae 297.600" or kiss="pae 420*" or kiss="pae 442*" or kiss="pae 446.700" or kiss="pae 483*" or kiss="pae 532*" or kiss="pae 693*" or kiss="pae 698*" or kiss="pae 713*" or kiss="pae 718*" or kiss="pae 732.600" or kiss="pae 739*" or kiss="pae 905*"</v>
      </c>
      <c r="AC487" s="27" t="str">
        <f t="shared" si="489"/>
        <v>kiss="pae 297.600" or kiss="pae 420*" or kiss="pae 442*" or kiss="pae 446.700" or kiss="pae 483*" or kiss="pae 532*" or kiss="pae 693*" or kiss="pae 698*" or kiss="pae 713*" or kiss="pae 718*" or kiss="pae 732.600" or kiss="pae 739*" or kiss="pae 905*"</v>
      </c>
      <c r="AD487" s="27" t="str">
        <f t="shared" si="489"/>
        <v>kiss="pae 297.600" or kiss="pae 420*" or kiss="pae 442*" or kiss="pae 446.700" or kiss="pae 483*" or kiss="pae 532*" or kiss="pae 693*" or kiss="pae 698*" or kiss="pae 713*" or kiss="pae 718*" or kiss="pae 732.600" or kiss="pae 739*" or kiss="pae 905*"</v>
      </c>
      <c r="AE487" s="27" t="str">
        <f t="shared" si="489"/>
        <v>kiss="pae 297.600" or kiss="pae 420*" or kiss="pae 442*" or kiss="pae 446.700" or kiss="pae 483*" or kiss="pae 532*" or kiss="pae 693*" or kiss="pae 698*" or kiss="pae 713*" or kiss="pae 718*" or kiss="pae 732.600" or kiss="pae 739*" or kiss="pae 905*"</v>
      </c>
      <c r="AF487" s="27" t="str">
        <f t="shared" si="489"/>
        <v>kiss="pae 297.600" or kiss="pae 420*" or kiss="pae 442*" or kiss="pae 446.700" or kiss="pae 483*" or kiss="pae 532*" or kiss="pae 693*" or kiss="pae 698*" or kiss="pae 713*" or kiss="pae 718*" or kiss="pae 732.600" or kiss="pae 739*" or kiss="pae 905*"</v>
      </c>
      <c r="AG487" s="27" t="str">
        <f t="shared" si="489"/>
        <v>kiss="pae 297.600" or kiss="pae 420*" or kiss="pae 442*" or kiss="pae 446.700" or kiss="pae 483*" or kiss="pae 532*" or kiss="pae 693*" or kiss="pae 698*" or kiss="pae 713*" or kiss="pae 718*" or kiss="pae 732.600" or kiss="pae 739*" or kiss="pae 905*"</v>
      </c>
      <c r="AH487" s="27" t="str">
        <f t="shared" si="489"/>
        <v>kiss="pae 532*" or kiss="pae 693*" or kiss="pae 698*" or kiss="pae 713*" or kiss="pae 718*" or kiss="pae 732.600" or kiss="pae 739*" or kiss="pae 905*"</v>
      </c>
      <c r="AI487" s="27" t="str">
        <f t="shared" si="489"/>
        <v>kiss="pae 532*" or kiss="pae 693*" or kiss="pae 698*" or kiss="pae 713*" or kiss="pae 718*" or kiss="pae 732.600" or kiss="pae 739*" or kiss="pae 905*"</v>
      </c>
      <c r="AJ487" s="27" t="str">
        <f t="shared" si="489"/>
        <v>kiss="pae 532*" or kiss="pae 693*" or kiss="pae 698*" or kiss="pae 713*" or kiss="pae 718*" or kiss="pae 732.600" or kiss="pae 739*" or kiss="pae 905*"</v>
      </c>
      <c r="AK487" s="27" t="str">
        <f t="shared" si="489"/>
        <v>#N/A</v>
      </c>
      <c r="AL487" s="27" t="s">
        <v>6158</v>
      </c>
    </row>
    <row r="488" ht="12.0" customHeight="1">
      <c r="A488" s="20" t="s">
        <v>2462</v>
      </c>
      <c r="B488" s="19" t="str">
        <f>VLOOKUP(A488,SUB!A:B,2,FALSE)</f>
        <v>372</v>
      </c>
      <c r="C488" s="19" t="str">
        <f t="shared" si="3"/>
        <v>372</v>
      </c>
      <c r="D488" s="19" t="str">
        <f t="shared" si="9"/>
        <v>37X</v>
      </c>
      <c r="E488" s="19" t="str">
        <f t="shared" si="5"/>
        <v/>
      </c>
      <c r="F488" s="19" t="str">
        <f t="shared" si="6"/>
        <v>TRUE</v>
      </c>
      <c r="G488" s="19" t="str">
        <f t="shared" si="7"/>
        <v>0</v>
      </c>
      <c r="H488" s="20" t="s">
        <v>2462</v>
      </c>
      <c r="I488" s="20" t="s">
        <v>6166</v>
      </c>
      <c r="J488" s="20" t="s">
        <v>206</v>
      </c>
      <c r="K488" s="20" t="s">
        <v>206</v>
      </c>
      <c r="L488" s="20" t="s">
        <v>206</v>
      </c>
      <c r="M488" s="20" t="s">
        <v>206</v>
      </c>
      <c r="N488" s="20" t="s">
        <v>206</v>
      </c>
      <c r="O488" s="20" t="s">
        <v>206</v>
      </c>
      <c r="P488" s="20" t="s">
        <v>206</v>
      </c>
      <c r="Q488" s="20" t="s">
        <v>206</v>
      </c>
      <c r="R488" s="20" t="s">
        <v>206</v>
      </c>
      <c r="S488" s="20" t="s">
        <v>206</v>
      </c>
      <c r="T488" s="20" t="s">
        <v>206</v>
      </c>
      <c r="U488" s="20" t="s">
        <v>206</v>
      </c>
      <c r="V488" s="20" t="s">
        <v>206</v>
      </c>
      <c r="X488" s="27" t="str">
        <f t="shared" ref="X488:AK488" si="490">"kiss=""" &amp; JOIN(""" or kiss=""", FILTER($I:$I,$A:$A=$A488,J:J="1")) &amp; """"</f>
        <v>kiss="pae 532*" or kiss="pae 693*" or kiss="pae 698*" or kiss="pae 713*" or kiss="pae 718*" or kiss="pae 732.600" or kiss="pae 739*" or kiss="pae 905*"</v>
      </c>
      <c r="Y488" s="27" t="str">
        <f t="shared" si="490"/>
        <v>kiss="pae 532*" or kiss="pae 693*" or kiss="pae 698*" or kiss="pae 713*" or kiss="pae 718*" or kiss="pae 732.600" or kiss="pae 739*" or kiss="pae 905*"</v>
      </c>
      <c r="Z488" s="27" t="str">
        <f t="shared" si="490"/>
        <v>kiss="pae 297.600" or kiss="pae 420*" or kiss="pae 442*" or kiss="pae 446.700" or kiss="pae 483*" or kiss="pae 532*" or kiss="pae 693*" or kiss="pae 698*" or kiss="pae 713*" or kiss="pae 718*" or kiss="pae 732.600" or kiss="pae 739*" or kiss="pae 905*"</v>
      </c>
      <c r="AA488" s="27" t="str">
        <f t="shared" si="490"/>
        <v>kiss="pae 297.600" or kiss="pae 420*" or kiss="pae 442*" or kiss="pae 446.700" or kiss="pae 483*" or kiss="pae 532*" or kiss="pae 693*" or kiss="pae 698*" or kiss="pae 713*" or kiss="pae 718*" or kiss="pae 732.600" or kiss="pae 739*" or kiss="pae 905*"</v>
      </c>
      <c r="AB488" s="27" t="str">
        <f t="shared" si="490"/>
        <v>kiss="pae 297.600" or kiss="pae 420*" or kiss="pae 442*" or kiss="pae 446.700" or kiss="pae 483*" or kiss="pae 532*" or kiss="pae 693*" or kiss="pae 698*" or kiss="pae 713*" or kiss="pae 718*" or kiss="pae 732.600" or kiss="pae 739*" or kiss="pae 905*"</v>
      </c>
      <c r="AC488" s="27" t="str">
        <f t="shared" si="490"/>
        <v>kiss="pae 297.600" or kiss="pae 420*" or kiss="pae 442*" or kiss="pae 446.700" or kiss="pae 483*" or kiss="pae 532*" or kiss="pae 693*" or kiss="pae 698*" or kiss="pae 713*" or kiss="pae 718*" or kiss="pae 732.600" or kiss="pae 739*" or kiss="pae 905*"</v>
      </c>
      <c r="AD488" s="27" t="str">
        <f t="shared" si="490"/>
        <v>kiss="pae 297.600" or kiss="pae 420*" or kiss="pae 442*" or kiss="pae 446.700" or kiss="pae 483*" or kiss="pae 532*" or kiss="pae 693*" or kiss="pae 698*" or kiss="pae 713*" or kiss="pae 718*" or kiss="pae 732.600" or kiss="pae 739*" or kiss="pae 905*"</v>
      </c>
      <c r="AE488" s="27" t="str">
        <f t="shared" si="490"/>
        <v>kiss="pae 297.600" or kiss="pae 420*" or kiss="pae 442*" or kiss="pae 446.700" or kiss="pae 483*" or kiss="pae 532*" or kiss="pae 693*" or kiss="pae 698*" or kiss="pae 713*" or kiss="pae 718*" or kiss="pae 732.600" or kiss="pae 739*" or kiss="pae 905*"</v>
      </c>
      <c r="AF488" s="27" t="str">
        <f t="shared" si="490"/>
        <v>kiss="pae 297.600" or kiss="pae 420*" or kiss="pae 442*" or kiss="pae 446.700" or kiss="pae 483*" or kiss="pae 532*" or kiss="pae 693*" or kiss="pae 698*" or kiss="pae 713*" or kiss="pae 718*" or kiss="pae 732.600" or kiss="pae 739*" or kiss="pae 905*"</v>
      </c>
      <c r="AG488" s="27" t="str">
        <f t="shared" si="490"/>
        <v>kiss="pae 297.600" or kiss="pae 420*" or kiss="pae 442*" or kiss="pae 446.700" or kiss="pae 483*" or kiss="pae 532*" or kiss="pae 693*" or kiss="pae 698*" or kiss="pae 713*" or kiss="pae 718*" or kiss="pae 732.600" or kiss="pae 739*" or kiss="pae 905*"</v>
      </c>
      <c r="AH488" s="27" t="str">
        <f t="shared" si="490"/>
        <v>kiss="pae 532*" or kiss="pae 693*" or kiss="pae 698*" or kiss="pae 713*" or kiss="pae 718*" or kiss="pae 732.600" or kiss="pae 739*" or kiss="pae 905*"</v>
      </c>
      <c r="AI488" s="27" t="str">
        <f t="shared" si="490"/>
        <v>kiss="pae 532*" or kiss="pae 693*" or kiss="pae 698*" or kiss="pae 713*" or kiss="pae 718*" or kiss="pae 732.600" or kiss="pae 739*" or kiss="pae 905*"</v>
      </c>
      <c r="AJ488" s="27" t="str">
        <f t="shared" si="490"/>
        <v>kiss="pae 532*" or kiss="pae 693*" or kiss="pae 698*" or kiss="pae 713*" or kiss="pae 718*" or kiss="pae 732.600" or kiss="pae 739*" or kiss="pae 905*"</v>
      </c>
      <c r="AK488" s="27" t="str">
        <f t="shared" si="490"/>
        <v>#N/A</v>
      </c>
      <c r="AL488" s="27" t="s">
        <v>6158</v>
      </c>
    </row>
    <row r="489" ht="12.0" customHeight="1">
      <c r="A489" s="20" t="s">
        <v>2462</v>
      </c>
      <c r="B489" s="19" t="str">
        <f>VLOOKUP(A489,SUB!A:B,2,FALSE)</f>
        <v>372</v>
      </c>
      <c r="C489" s="19" t="str">
        <f t="shared" si="3"/>
        <v>372</v>
      </c>
      <c r="D489" s="19" t="str">
        <f t="shared" si="9"/>
        <v>37X</v>
      </c>
      <c r="E489" s="19" t="str">
        <f t="shared" si="5"/>
        <v/>
      </c>
      <c r="F489" s="19" t="str">
        <f t="shared" si="6"/>
        <v>TRUE</v>
      </c>
      <c r="G489" s="19" t="str">
        <f t="shared" si="7"/>
        <v>0</v>
      </c>
      <c r="H489" s="20" t="s">
        <v>2462</v>
      </c>
      <c r="I489" s="20" t="s">
        <v>6167</v>
      </c>
      <c r="J489" s="20" t="s">
        <v>206</v>
      </c>
      <c r="K489" s="20" t="s">
        <v>206</v>
      </c>
      <c r="L489" s="20" t="s">
        <v>206</v>
      </c>
      <c r="M489" s="20" t="s">
        <v>206</v>
      </c>
      <c r="N489" s="20" t="s">
        <v>206</v>
      </c>
      <c r="O489" s="20" t="s">
        <v>206</v>
      </c>
      <c r="P489" s="20" t="s">
        <v>206</v>
      </c>
      <c r="Q489" s="20" t="s">
        <v>206</v>
      </c>
      <c r="R489" s="20" t="s">
        <v>206</v>
      </c>
      <c r="S489" s="20" t="s">
        <v>206</v>
      </c>
      <c r="T489" s="20" t="s">
        <v>206</v>
      </c>
      <c r="U489" s="20" t="s">
        <v>206</v>
      </c>
      <c r="V489" s="20" t="s">
        <v>206</v>
      </c>
      <c r="X489" s="27" t="str">
        <f t="shared" ref="X489:AK489" si="491">"kiss=""" &amp; JOIN(""" or kiss=""", FILTER($I:$I,$A:$A=$A489,J:J="1")) &amp; """"</f>
        <v>kiss="pae 532*" or kiss="pae 693*" or kiss="pae 698*" or kiss="pae 713*" or kiss="pae 718*" or kiss="pae 732.600" or kiss="pae 739*" or kiss="pae 905*"</v>
      </c>
      <c r="Y489" s="27" t="str">
        <f t="shared" si="491"/>
        <v>kiss="pae 532*" or kiss="pae 693*" or kiss="pae 698*" or kiss="pae 713*" or kiss="pae 718*" or kiss="pae 732.600" or kiss="pae 739*" or kiss="pae 905*"</v>
      </c>
      <c r="Z489" s="27" t="str">
        <f t="shared" si="491"/>
        <v>kiss="pae 297.600" or kiss="pae 420*" or kiss="pae 442*" or kiss="pae 446.700" or kiss="pae 483*" or kiss="pae 532*" or kiss="pae 693*" or kiss="pae 698*" or kiss="pae 713*" or kiss="pae 718*" or kiss="pae 732.600" or kiss="pae 739*" or kiss="pae 905*"</v>
      </c>
      <c r="AA489" s="27" t="str">
        <f t="shared" si="491"/>
        <v>kiss="pae 297.600" or kiss="pae 420*" or kiss="pae 442*" or kiss="pae 446.700" or kiss="pae 483*" or kiss="pae 532*" or kiss="pae 693*" or kiss="pae 698*" or kiss="pae 713*" or kiss="pae 718*" or kiss="pae 732.600" or kiss="pae 739*" or kiss="pae 905*"</v>
      </c>
      <c r="AB489" s="27" t="str">
        <f t="shared" si="491"/>
        <v>kiss="pae 297.600" or kiss="pae 420*" or kiss="pae 442*" or kiss="pae 446.700" or kiss="pae 483*" or kiss="pae 532*" or kiss="pae 693*" or kiss="pae 698*" or kiss="pae 713*" or kiss="pae 718*" or kiss="pae 732.600" or kiss="pae 739*" or kiss="pae 905*"</v>
      </c>
      <c r="AC489" s="27" t="str">
        <f t="shared" si="491"/>
        <v>kiss="pae 297.600" or kiss="pae 420*" or kiss="pae 442*" or kiss="pae 446.700" or kiss="pae 483*" or kiss="pae 532*" or kiss="pae 693*" or kiss="pae 698*" or kiss="pae 713*" or kiss="pae 718*" or kiss="pae 732.600" or kiss="pae 739*" or kiss="pae 905*"</v>
      </c>
      <c r="AD489" s="27" t="str">
        <f t="shared" si="491"/>
        <v>kiss="pae 297.600" or kiss="pae 420*" or kiss="pae 442*" or kiss="pae 446.700" or kiss="pae 483*" or kiss="pae 532*" or kiss="pae 693*" or kiss="pae 698*" or kiss="pae 713*" or kiss="pae 718*" or kiss="pae 732.600" or kiss="pae 739*" or kiss="pae 905*"</v>
      </c>
      <c r="AE489" s="27" t="str">
        <f t="shared" si="491"/>
        <v>kiss="pae 297.600" or kiss="pae 420*" or kiss="pae 442*" or kiss="pae 446.700" or kiss="pae 483*" or kiss="pae 532*" or kiss="pae 693*" or kiss="pae 698*" or kiss="pae 713*" or kiss="pae 718*" or kiss="pae 732.600" or kiss="pae 739*" or kiss="pae 905*"</v>
      </c>
      <c r="AF489" s="27" t="str">
        <f t="shared" si="491"/>
        <v>kiss="pae 297.600" or kiss="pae 420*" or kiss="pae 442*" or kiss="pae 446.700" or kiss="pae 483*" or kiss="pae 532*" or kiss="pae 693*" or kiss="pae 698*" or kiss="pae 713*" or kiss="pae 718*" or kiss="pae 732.600" or kiss="pae 739*" or kiss="pae 905*"</v>
      </c>
      <c r="AG489" s="27" t="str">
        <f t="shared" si="491"/>
        <v>kiss="pae 297.600" or kiss="pae 420*" or kiss="pae 442*" or kiss="pae 446.700" or kiss="pae 483*" or kiss="pae 532*" or kiss="pae 693*" or kiss="pae 698*" or kiss="pae 713*" or kiss="pae 718*" or kiss="pae 732.600" or kiss="pae 739*" or kiss="pae 905*"</v>
      </c>
      <c r="AH489" s="27" t="str">
        <f t="shared" si="491"/>
        <v>kiss="pae 532*" or kiss="pae 693*" or kiss="pae 698*" or kiss="pae 713*" or kiss="pae 718*" or kiss="pae 732.600" or kiss="pae 739*" or kiss="pae 905*"</v>
      </c>
      <c r="AI489" s="27" t="str">
        <f t="shared" si="491"/>
        <v>kiss="pae 532*" or kiss="pae 693*" or kiss="pae 698*" or kiss="pae 713*" or kiss="pae 718*" or kiss="pae 732.600" or kiss="pae 739*" or kiss="pae 905*"</v>
      </c>
      <c r="AJ489" s="27" t="str">
        <f t="shared" si="491"/>
        <v>kiss="pae 532*" or kiss="pae 693*" or kiss="pae 698*" or kiss="pae 713*" or kiss="pae 718*" or kiss="pae 732.600" or kiss="pae 739*" or kiss="pae 905*"</v>
      </c>
      <c r="AK489" s="27" t="str">
        <f t="shared" si="491"/>
        <v>#N/A</v>
      </c>
      <c r="AL489" s="27" t="s">
        <v>6158</v>
      </c>
    </row>
    <row r="490" ht="12.0" customHeight="1">
      <c r="A490" s="20" t="s">
        <v>2462</v>
      </c>
      <c r="B490" s="19" t="str">
        <f>VLOOKUP(A490,SUB!A:B,2,FALSE)</f>
        <v>372</v>
      </c>
      <c r="C490" s="19" t="str">
        <f t="shared" si="3"/>
        <v>372</v>
      </c>
      <c r="D490" s="19" t="str">
        <f t="shared" si="9"/>
        <v>37X</v>
      </c>
      <c r="E490" s="19" t="str">
        <f t="shared" si="5"/>
        <v/>
      </c>
      <c r="F490" s="19" t="str">
        <f t="shared" si="6"/>
        <v>TRUE</v>
      </c>
      <c r="G490" s="19" t="str">
        <f t="shared" si="7"/>
        <v>0</v>
      </c>
      <c r="H490" s="20" t="s">
        <v>2462</v>
      </c>
      <c r="I490" s="20" t="s">
        <v>6168</v>
      </c>
      <c r="J490" s="20" t="s">
        <v>206</v>
      </c>
      <c r="K490" s="20" t="s">
        <v>206</v>
      </c>
      <c r="L490" s="20" t="s">
        <v>206</v>
      </c>
      <c r="M490" s="20" t="s">
        <v>206</v>
      </c>
      <c r="N490" s="20" t="s">
        <v>206</v>
      </c>
      <c r="O490" s="20" t="s">
        <v>206</v>
      </c>
      <c r="P490" s="20" t="s">
        <v>206</v>
      </c>
      <c r="Q490" s="20" t="s">
        <v>206</v>
      </c>
      <c r="R490" s="20" t="s">
        <v>206</v>
      </c>
      <c r="S490" s="20" t="s">
        <v>206</v>
      </c>
      <c r="T490" s="20" t="s">
        <v>206</v>
      </c>
      <c r="U490" s="20" t="s">
        <v>206</v>
      </c>
      <c r="V490" s="20" t="s">
        <v>206</v>
      </c>
      <c r="X490" s="27" t="str">
        <f t="shared" ref="X490:AK490" si="492">"kiss=""" &amp; JOIN(""" or kiss=""", FILTER($I:$I,$A:$A=$A490,J:J="1")) &amp; """"</f>
        <v>kiss="pae 532*" or kiss="pae 693*" or kiss="pae 698*" or kiss="pae 713*" or kiss="pae 718*" or kiss="pae 732.600" or kiss="pae 739*" or kiss="pae 905*"</v>
      </c>
      <c r="Y490" s="27" t="str">
        <f t="shared" si="492"/>
        <v>kiss="pae 532*" or kiss="pae 693*" or kiss="pae 698*" or kiss="pae 713*" or kiss="pae 718*" or kiss="pae 732.600" or kiss="pae 739*" or kiss="pae 905*"</v>
      </c>
      <c r="Z490" s="27" t="str">
        <f t="shared" si="492"/>
        <v>kiss="pae 297.600" or kiss="pae 420*" or kiss="pae 442*" or kiss="pae 446.700" or kiss="pae 483*" or kiss="pae 532*" or kiss="pae 693*" or kiss="pae 698*" or kiss="pae 713*" or kiss="pae 718*" or kiss="pae 732.600" or kiss="pae 739*" or kiss="pae 905*"</v>
      </c>
      <c r="AA490" s="27" t="str">
        <f t="shared" si="492"/>
        <v>kiss="pae 297.600" or kiss="pae 420*" or kiss="pae 442*" or kiss="pae 446.700" or kiss="pae 483*" or kiss="pae 532*" or kiss="pae 693*" or kiss="pae 698*" or kiss="pae 713*" or kiss="pae 718*" or kiss="pae 732.600" or kiss="pae 739*" or kiss="pae 905*"</v>
      </c>
      <c r="AB490" s="27" t="str">
        <f t="shared" si="492"/>
        <v>kiss="pae 297.600" or kiss="pae 420*" or kiss="pae 442*" or kiss="pae 446.700" or kiss="pae 483*" or kiss="pae 532*" or kiss="pae 693*" or kiss="pae 698*" or kiss="pae 713*" or kiss="pae 718*" or kiss="pae 732.600" or kiss="pae 739*" or kiss="pae 905*"</v>
      </c>
      <c r="AC490" s="27" t="str">
        <f t="shared" si="492"/>
        <v>kiss="pae 297.600" or kiss="pae 420*" or kiss="pae 442*" or kiss="pae 446.700" or kiss="pae 483*" or kiss="pae 532*" or kiss="pae 693*" or kiss="pae 698*" or kiss="pae 713*" or kiss="pae 718*" or kiss="pae 732.600" or kiss="pae 739*" or kiss="pae 905*"</v>
      </c>
      <c r="AD490" s="27" t="str">
        <f t="shared" si="492"/>
        <v>kiss="pae 297.600" or kiss="pae 420*" or kiss="pae 442*" or kiss="pae 446.700" or kiss="pae 483*" or kiss="pae 532*" or kiss="pae 693*" or kiss="pae 698*" or kiss="pae 713*" or kiss="pae 718*" or kiss="pae 732.600" or kiss="pae 739*" or kiss="pae 905*"</v>
      </c>
      <c r="AE490" s="27" t="str">
        <f t="shared" si="492"/>
        <v>kiss="pae 297.600" or kiss="pae 420*" or kiss="pae 442*" or kiss="pae 446.700" or kiss="pae 483*" or kiss="pae 532*" or kiss="pae 693*" or kiss="pae 698*" or kiss="pae 713*" or kiss="pae 718*" or kiss="pae 732.600" or kiss="pae 739*" or kiss="pae 905*"</v>
      </c>
      <c r="AF490" s="27" t="str">
        <f t="shared" si="492"/>
        <v>kiss="pae 297.600" or kiss="pae 420*" or kiss="pae 442*" or kiss="pae 446.700" or kiss="pae 483*" or kiss="pae 532*" or kiss="pae 693*" or kiss="pae 698*" or kiss="pae 713*" or kiss="pae 718*" or kiss="pae 732.600" or kiss="pae 739*" or kiss="pae 905*"</v>
      </c>
      <c r="AG490" s="27" t="str">
        <f t="shared" si="492"/>
        <v>kiss="pae 297.600" or kiss="pae 420*" or kiss="pae 442*" or kiss="pae 446.700" or kiss="pae 483*" or kiss="pae 532*" or kiss="pae 693*" or kiss="pae 698*" or kiss="pae 713*" or kiss="pae 718*" or kiss="pae 732.600" or kiss="pae 739*" or kiss="pae 905*"</v>
      </c>
      <c r="AH490" s="27" t="str">
        <f t="shared" si="492"/>
        <v>kiss="pae 532*" or kiss="pae 693*" or kiss="pae 698*" or kiss="pae 713*" or kiss="pae 718*" or kiss="pae 732.600" or kiss="pae 739*" or kiss="pae 905*"</v>
      </c>
      <c r="AI490" s="27" t="str">
        <f t="shared" si="492"/>
        <v>kiss="pae 532*" or kiss="pae 693*" or kiss="pae 698*" or kiss="pae 713*" or kiss="pae 718*" or kiss="pae 732.600" or kiss="pae 739*" or kiss="pae 905*"</v>
      </c>
      <c r="AJ490" s="27" t="str">
        <f t="shared" si="492"/>
        <v>kiss="pae 532*" or kiss="pae 693*" or kiss="pae 698*" or kiss="pae 713*" or kiss="pae 718*" or kiss="pae 732.600" or kiss="pae 739*" or kiss="pae 905*"</v>
      </c>
      <c r="AK490" s="27" t="str">
        <f t="shared" si="492"/>
        <v>#N/A</v>
      </c>
      <c r="AL490" s="27" t="s">
        <v>6158</v>
      </c>
    </row>
    <row r="491" ht="12.0" customHeight="1">
      <c r="A491" s="20" t="s">
        <v>2462</v>
      </c>
      <c r="B491" s="19" t="str">
        <f>VLOOKUP(A491,SUB!A:B,2,FALSE)</f>
        <v>372</v>
      </c>
      <c r="C491" s="19" t="str">
        <f t="shared" si="3"/>
        <v>372</v>
      </c>
      <c r="D491" s="19" t="str">
        <f t="shared" si="9"/>
        <v>37X</v>
      </c>
      <c r="E491" s="19" t="str">
        <f t="shared" si="5"/>
        <v/>
      </c>
      <c r="F491" s="19" t="str">
        <f t="shared" si="6"/>
        <v>TRUE</v>
      </c>
      <c r="G491" s="19" t="str">
        <f t="shared" si="7"/>
        <v>0</v>
      </c>
      <c r="H491" s="20" t="s">
        <v>2462</v>
      </c>
      <c r="I491" s="20" t="s">
        <v>6169</v>
      </c>
      <c r="J491" s="20" t="s">
        <v>206</v>
      </c>
      <c r="K491" s="20" t="s">
        <v>206</v>
      </c>
      <c r="L491" s="20" t="s">
        <v>206</v>
      </c>
      <c r="M491" s="20" t="s">
        <v>206</v>
      </c>
      <c r="N491" s="20" t="s">
        <v>206</v>
      </c>
      <c r="O491" s="20" t="s">
        <v>206</v>
      </c>
      <c r="P491" s="20" t="s">
        <v>206</v>
      </c>
      <c r="Q491" s="20" t="s">
        <v>206</v>
      </c>
      <c r="R491" s="20" t="s">
        <v>206</v>
      </c>
      <c r="S491" s="20" t="s">
        <v>206</v>
      </c>
      <c r="T491" s="20" t="s">
        <v>206</v>
      </c>
      <c r="U491" s="20" t="s">
        <v>206</v>
      </c>
      <c r="V491" s="20" t="s">
        <v>206</v>
      </c>
      <c r="X491" s="27" t="str">
        <f t="shared" ref="X491:AK491" si="493">"kiss=""" &amp; JOIN(""" or kiss=""", FILTER($I:$I,$A:$A=$A491,J:J="1")) &amp; """"</f>
        <v>kiss="pae 532*" or kiss="pae 693*" or kiss="pae 698*" or kiss="pae 713*" or kiss="pae 718*" or kiss="pae 732.600" or kiss="pae 739*" or kiss="pae 905*"</v>
      </c>
      <c r="Y491" s="27" t="str">
        <f t="shared" si="493"/>
        <v>kiss="pae 532*" or kiss="pae 693*" or kiss="pae 698*" or kiss="pae 713*" or kiss="pae 718*" or kiss="pae 732.600" or kiss="pae 739*" or kiss="pae 905*"</v>
      </c>
      <c r="Z491" s="27" t="str">
        <f t="shared" si="493"/>
        <v>kiss="pae 297.600" or kiss="pae 420*" or kiss="pae 442*" or kiss="pae 446.700" or kiss="pae 483*" or kiss="pae 532*" or kiss="pae 693*" or kiss="pae 698*" or kiss="pae 713*" or kiss="pae 718*" or kiss="pae 732.600" or kiss="pae 739*" or kiss="pae 905*"</v>
      </c>
      <c r="AA491" s="27" t="str">
        <f t="shared" si="493"/>
        <v>kiss="pae 297.600" or kiss="pae 420*" or kiss="pae 442*" or kiss="pae 446.700" or kiss="pae 483*" or kiss="pae 532*" or kiss="pae 693*" or kiss="pae 698*" or kiss="pae 713*" or kiss="pae 718*" or kiss="pae 732.600" or kiss="pae 739*" or kiss="pae 905*"</v>
      </c>
      <c r="AB491" s="27" t="str">
        <f t="shared" si="493"/>
        <v>kiss="pae 297.600" or kiss="pae 420*" or kiss="pae 442*" or kiss="pae 446.700" or kiss="pae 483*" or kiss="pae 532*" or kiss="pae 693*" or kiss="pae 698*" or kiss="pae 713*" or kiss="pae 718*" or kiss="pae 732.600" or kiss="pae 739*" or kiss="pae 905*"</v>
      </c>
      <c r="AC491" s="27" t="str">
        <f t="shared" si="493"/>
        <v>kiss="pae 297.600" or kiss="pae 420*" or kiss="pae 442*" or kiss="pae 446.700" or kiss="pae 483*" or kiss="pae 532*" or kiss="pae 693*" or kiss="pae 698*" or kiss="pae 713*" or kiss="pae 718*" or kiss="pae 732.600" or kiss="pae 739*" or kiss="pae 905*"</v>
      </c>
      <c r="AD491" s="27" t="str">
        <f t="shared" si="493"/>
        <v>kiss="pae 297.600" or kiss="pae 420*" or kiss="pae 442*" or kiss="pae 446.700" or kiss="pae 483*" or kiss="pae 532*" or kiss="pae 693*" or kiss="pae 698*" or kiss="pae 713*" or kiss="pae 718*" or kiss="pae 732.600" or kiss="pae 739*" or kiss="pae 905*"</v>
      </c>
      <c r="AE491" s="27" t="str">
        <f t="shared" si="493"/>
        <v>kiss="pae 297.600" or kiss="pae 420*" or kiss="pae 442*" or kiss="pae 446.700" or kiss="pae 483*" or kiss="pae 532*" or kiss="pae 693*" or kiss="pae 698*" or kiss="pae 713*" or kiss="pae 718*" or kiss="pae 732.600" or kiss="pae 739*" or kiss="pae 905*"</v>
      </c>
      <c r="AF491" s="27" t="str">
        <f t="shared" si="493"/>
        <v>kiss="pae 297.600" or kiss="pae 420*" or kiss="pae 442*" or kiss="pae 446.700" or kiss="pae 483*" or kiss="pae 532*" or kiss="pae 693*" or kiss="pae 698*" or kiss="pae 713*" or kiss="pae 718*" or kiss="pae 732.600" or kiss="pae 739*" or kiss="pae 905*"</v>
      </c>
      <c r="AG491" s="27" t="str">
        <f t="shared" si="493"/>
        <v>kiss="pae 297.600" or kiss="pae 420*" or kiss="pae 442*" or kiss="pae 446.700" or kiss="pae 483*" or kiss="pae 532*" or kiss="pae 693*" or kiss="pae 698*" or kiss="pae 713*" or kiss="pae 718*" or kiss="pae 732.600" or kiss="pae 739*" or kiss="pae 905*"</v>
      </c>
      <c r="AH491" s="27" t="str">
        <f t="shared" si="493"/>
        <v>kiss="pae 532*" or kiss="pae 693*" or kiss="pae 698*" or kiss="pae 713*" or kiss="pae 718*" or kiss="pae 732.600" or kiss="pae 739*" or kiss="pae 905*"</v>
      </c>
      <c r="AI491" s="27" t="str">
        <f t="shared" si="493"/>
        <v>kiss="pae 532*" or kiss="pae 693*" or kiss="pae 698*" or kiss="pae 713*" or kiss="pae 718*" or kiss="pae 732.600" or kiss="pae 739*" or kiss="pae 905*"</v>
      </c>
      <c r="AJ491" s="27" t="str">
        <f t="shared" si="493"/>
        <v>kiss="pae 532*" or kiss="pae 693*" or kiss="pae 698*" or kiss="pae 713*" or kiss="pae 718*" or kiss="pae 732.600" or kiss="pae 739*" or kiss="pae 905*"</v>
      </c>
      <c r="AK491" s="27" t="str">
        <f t="shared" si="493"/>
        <v>#N/A</v>
      </c>
      <c r="AL491" s="27" t="s">
        <v>6158</v>
      </c>
    </row>
    <row r="492" ht="12.0" customHeight="1">
      <c r="A492" s="20" t="s">
        <v>2462</v>
      </c>
      <c r="B492" s="19" t="str">
        <f>VLOOKUP(A492,SUB!A:B,2,FALSE)</f>
        <v>372</v>
      </c>
      <c r="C492" s="19" t="str">
        <f t="shared" si="3"/>
        <v>372</v>
      </c>
      <c r="D492" s="19" t="str">
        <f t="shared" si="9"/>
        <v>37X</v>
      </c>
      <c r="E492" s="19" t="str">
        <f t="shared" si="5"/>
        <v/>
      </c>
      <c r="F492" s="19" t="str">
        <f t="shared" si="6"/>
        <v>TRUE</v>
      </c>
      <c r="G492" s="19" t="str">
        <f t="shared" si="7"/>
        <v>0</v>
      </c>
      <c r="H492" s="20" t="s">
        <v>2462</v>
      </c>
      <c r="I492" s="20" t="s">
        <v>6170</v>
      </c>
      <c r="J492" s="20" t="s">
        <v>206</v>
      </c>
      <c r="K492" s="20" t="s">
        <v>206</v>
      </c>
      <c r="L492" s="20" t="s">
        <v>206</v>
      </c>
      <c r="M492" s="20" t="s">
        <v>206</v>
      </c>
      <c r="N492" s="20" t="s">
        <v>206</v>
      </c>
      <c r="O492" s="20" t="s">
        <v>206</v>
      </c>
      <c r="P492" s="20" t="s">
        <v>206</v>
      </c>
      <c r="Q492" s="20" t="s">
        <v>206</v>
      </c>
      <c r="R492" s="20" t="s">
        <v>206</v>
      </c>
      <c r="S492" s="20" t="s">
        <v>206</v>
      </c>
      <c r="T492" s="20" t="s">
        <v>206</v>
      </c>
      <c r="U492" s="20" t="s">
        <v>206</v>
      </c>
      <c r="V492" s="20" t="s">
        <v>206</v>
      </c>
      <c r="X492" s="27" t="str">
        <f t="shared" ref="X492:AK492" si="494">"kiss=""" &amp; JOIN(""" or kiss=""", FILTER($I:$I,$A:$A=$A492,J:J="1")) &amp; """"</f>
        <v>kiss="pae 532*" or kiss="pae 693*" or kiss="pae 698*" or kiss="pae 713*" or kiss="pae 718*" or kiss="pae 732.600" or kiss="pae 739*" or kiss="pae 905*"</v>
      </c>
      <c r="Y492" s="27" t="str">
        <f t="shared" si="494"/>
        <v>kiss="pae 532*" or kiss="pae 693*" or kiss="pae 698*" or kiss="pae 713*" or kiss="pae 718*" or kiss="pae 732.600" or kiss="pae 739*" or kiss="pae 905*"</v>
      </c>
      <c r="Z492" s="27" t="str">
        <f t="shared" si="494"/>
        <v>kiss="pae 297.600" or kiss="pae 420*" or kiss="pae 442*" or kiss="pae 446.700" or kiss="pae 483*" or kiss="pae 532*" or kiss="pae 693*" or kiss="pae 698*" or kiss="pae 713*" or kiss="pae 718*" or kiss="pae 732.600" or kiss="pae 739*" or kiss="pae 905*"</v>
      </c>
      <c r="AA492" s="27" t="str">
        <f t="shared" si="494"/>
        <v>kiss="pae 297.600" or kiss="pae 420*" or kiss="pae 442*" or kiss="pae 446.700" or kiss="pae 483*" or kiss="pae 532*" or kiss="pae 693*" or kiss="pae 698*" or kiss="pae 713*" or kiss="pae 718*" or kiss="pae 732.600" or kiss="pae 739*" or kiss="pae 905*"</v>
      </c>
      <c r="AB492" s="27" t="str">
        <f t="shared" si="494"/>
        <v>kiss="pae 297.600" or kiss="pae 420*" or kiss="pae 442*" or kiss="pae 446.700" or kiss="pae 483*" or kiss="pae 532*" or kiss="pae 693*" or kiss="pae 698*" or kiss="pae 713*" or kiss="pae 718*" or kiss="pae 732.600" or kiss="pae 739*" or kiss="pae 905*"</v>
      </c>
      <c r="AC492" s="27" t="str">
        <f t="shared" si="494"/>
        <v>kiss="pae 297.600" or kiss="pae 420*" or kiss="pae 442*" or kiss="pae 446.700" or kiss="pae 483*" or kiss="pae 532*" or kiss="pae 693*" or kiss="pae 698*" or kiss="pae 713*" or kiss="pae 718*" or kiss="pae 732.600" or kiss="pae 739*" or kiss="pae 905*"</v>
      </c>
      <c r="AD492" s="27" t="str">
        <f t="shared" si="494"/>
        <v>kiss="pae 297.600" or kiss="pae 420*" or kiss="pae 442*" or kiss="pae 446.700" or kiss="pae 483*" or kiss="pae 532*" or kiss="pae 693*" or kiss="pae 698*" or kiss="pae 713*" or kiss="pae 718*" or kiss="pae 732.600" or kiss="pae 739*" or kiss="pae 905*"</v>
      </c>
      <c r="AE492" s="27" t="str">
        <f t="shared" si="494"/>
        <v>kiss="pae 297.600" or kiss="pae 420*" or kiss="pae 442*" or kiss="pae 446.700" or kiss="pae 483*" or kiss="pae 532*" or kiss="pae 693*" or kiss="pae 698*" or kiss="pae 713*" or kiss="pae 718*" or kiss="pae 732.600" or kiss="pae 739*" or kiss="pae 905*"</v>
      </c>
      <c r="AF492" s="27" t="str">
        <f t="shared" si="494"/>
        <v>kiss="pae 297.600" or kiss="pae 420*" or kiss="pae 442*" or kiss="pae 446.700" or kiss="pae 483*" or kiss="pae 532*" or kiss="pae 693*" or kiss="pae 698*" or kiss="pae 713*" or kiss="pae 718*" or kiss="pae 732.600" or kiss="pae 739*" or kiss="pae 905*"</v>
      </c>
      <c r="AG492" s="27" t="str">
        <f t="shared" si="494"/>
        <v>kiss="pae 297.600" or kiss="pae 420*" or kiss="pae 442*" or kiss="pae 446.700" or kiss="pae 483*" or kiss="pae 532*" or kiss="pae 693*" or kiss="pae 698*" or kiss="pae 713*" or kiss="pae 718*" or kiss="pae 732.600" or kiss="pae 739*" or kiss="pae 905*"</v>
      </c>
      <c r="AH492" s="27" t="str">
        <f t="shared" si="494"/>
        <v>kiss="pae 532*" or kiss="pae 693*" or kiss="pae 698*" or kiss="pae 713*" or kiss="pae 718*" or kiss="pae 732.600" or kiss="pae 739*" or kiss="pae 905*"</v>
      </c>
      <c r="AI492" s="27" t="str">
        <f t="shared" si="494"/>
        <v>kiss="pae 532*" or kiss="pae 693*" or kiss="pae 698*" or kiss="pae 713*" or kiss="pae 718*" or kiss="pae 732.600" or kiss="pae 739*" or kiss="pae 905*"</v>
      </c>
      <c r="AJ492" s="27" t="str">
        <f t="shared" si="494"/>
        <v>kiss="pae 532*" or kiss="pae 693*" or kiss="pae 698*" or kiss="pae 713*" or kiss="pae 718*" or kiss="pae 732.600" or kiss="pae 739*" or kiss="pae 905*"</v>
      </c>
      <c r="AK492" s="27" t="str">
        <f t="shared" si="494"/>
        <v>#N/A</v>
      </c>
      <c r="AL492" s="27" t="s">
        <v>6158</v>
      </c>
    </row>
    <row r="493" ht="12.0" customHeight="1">
      <c r="A493" s="20" t="s">
        <v>2471</v>
      </c>
      <c r="B493" s="19" t="str">
        <f>VLOOKUP(A493,SUB!A:B,2,FALSE)</f>
        <v>373</v>
      </c>
      <c r="C493" s="19" t="str">
        <f t="shared" si="3"/>
        <v>373</v>
      </c>
      <c r="D493" s="19" t="str">
        <f t="shared" si="9"/>
        <v>37X</v>
      </c>
      <c r="E493" s="19" t="str">
        <f t="shared" si="5"/>
        <v/>
      </c>
      <c r="F493" s="19" t="str">
        <f t="shared" si="6"/>
        <v>TRUE</v>
      </c>
      <c r="G493" s="19" t="str">
        <f t="shared" si="7"/>
        <v>0</v>
      </c>
      <c r="H493" s="20" t="s">
        <v>2471</v>
      </c>
      <c r="I493" s="20" t="s">
        <v>6171</v>
      </c>
      <c r="J493" s="20" t="s">
        <v>206</v>
      </c>
      <c r="K493" s="20" t="s">
        <v>206</v>
      </c>
      <c r="L493" s="20" t="s">
        <v>206</v>
      </c>
      <c r="M493" s="20" t="s">
        <v>206</v>
      </c>
      <c r="N493" s="20" t="s">
        <v>206</v>
      </c>
      <c r="O493" s="20" t="s">
        <v>206</v>
      </c>
      <c r="P493" s="20" t="s">
        <v>206</v>
      </c>
      <c r="Q493" s="20" t="s">
        <v>206</v>
      </c>
      <c r="R493" s="20" t="s">
        <v>206</v>
      </c>
      <c r="S493" s="20" t="s">
        <v>206</v>
      </c>
      <c r="T493" s="20" t="s">
        <v>206</v>
      </c>
      <c r="U493" s="20" t="s">
        <v>206</v>
      </c>
      <c r="V493" s="20" t="s">
        <v>206</v>
      </c>
      <c r="X493" s="27" t="str">
        <f t="shared" ref="X493:AK493" si="495">"kiss=""" &amp; JOIN(""" or kiss=""", FILTER($I:$I,$A:$A=$A493,J:J="1")) &amp; """"</f>
        <v>kiss="pae 892*"</v>
      </c>
      <c r="Y493" s="27" t="str">
        <f t="shared" si="495"/>
        <v>kiss="pae 892*"</v>
      </c>
      <c r="Z493" s="27" t="str">
        <f t="shared" si="495"/>
        <v>kiss="pae 892*"</v>
      </c>
      <c r="AA493" s="27" t="str">
        <f t="shared" si="495"/>
        <v>kiss="pae 892*"</v>
      </c>
      <c r="AB493" s="27" t="str">
        <f t="shared" si="495"/>
        <v>kiss="pae 892*"</v>
      </c>
      <c r="AC493" s="27" t="str">
        <f t="shared" si="495"/>
        <v>kiss="pae 892*"</v>
      </c>
      <c r="AD493" s="27" t="str">
        <f t="shared" si="495"/>
        <v>kiss="pae 892*"</v>
      </c>
      <c r="AE493" s="27" t="str">
        <f t="shared" si="495"/>
        <v>kiss="pae 892*"</v>
      </c>
      <c r="AF493" s="27" t="str">
        <f t="shared" si="495"/>
        <v>kiss="pae 892*"</v>
      </c>
      <c r="AG493" s="27" t="str">
        <f t="shared" si="495"/>
        <v>kiss="pae 892*"</v>
      </c>
      <c r="AH493" s="27" t="str">
        <f t="shared" si="495"/>
        <v>kiss="pae 892*"</v>
      </c>
      <c r="AI493" s="27" t="str">
        <f t="shared" si="495"/>
        <v>kiss="pae 892*"</v>
      </c>
      <c r="AJ493" s="27" t="str">
        <f t="shared" si="495"/>
        <v>kiss="pae 892*"</v>
      </c>
      <c r="AK493" s="27" t="str">
        <f t="shared" si="495"/>
        <v>#N/A</v>
      </c>
      <c r="AL493" s="27" t="s">
        <v>6172</v>
      </c>
    </row>
    <row r="494" ht="12.0" customHeight="1">
      <c r="A494" s="20" t="s">
        <v>2488</v>
      </c>
      <c r="B494" s="19" t="str">
        <f>VLOOKUP(A494,SUB!A:B,2,FALSE)</f>
        <v>375</v>
      </c>
      <c r="C494" s="19" t="str">
        <f t="shared" si="3"/>
        <v>375</v>
      </c>
      <c r="D494" s="19" t="str">
        <f t="shared" si="9"/>
        <v>37X</v>
      </c>
      <c r="E494" s="19" t="str">
        <f t="shared" si="5"/>
        <v/>
      </c>
      <c r="F494" s="19" t="str">
        <f t="shared" si="6"/>
        <v>TRUE</v>
      </c>
      <c r="G494" s="19" t="str">
        <f t="shared" si="7"/>
        <v>0</v>
      </c>
      <c r="H494" s="20" t="s">
        <v>2488</v>
      </c>
      <c r="I494" s="20" t="s">
        <v>6173</v>
      </c>
      <c r="L494" s="20" t="s">
        <v>206</v>
      </c>
      <c r="M494" s="20" t="s">
        <v>206</v>
      </c>
      <c r="N494" s="20" t="s">
        <v>206</v>
      </c>
      <c r="O494" s="20" t="s">
        <v>206</v>
      </c>
      <c r="P494" s="20" t="s">
        <v>206</v>
      </c>
      <c r="Q494" s="20" t="s">
        <v>206</v>
      </c>
      <c r="R494" s="20" t="s">
        <v>206</v>
      </c>
      <c r="S494" s="20" t="s">
        <v>206</v>
      </c>
      <c r="X494" s="27" t="str">
        <f t="shared" ref="X494:AK494" si="496">"kiss=""" &amp; JOIN(""" or kiss=""", FILTER($I:$I,$A:$A=$A494,J:J="1")) &amp; """"</f>
        <v>kiss="pae 784.700" or kiss="pae 808.700" or kiss="pae 814.700"</v>
      </c>
      <c r="Y494" s="27" t="str">
        <f t="shared" si="496"/>
        <v>kiss="pae 784.700" or kiss="pae 808.700" or kiss="pae 814.700"</v>
      </c>
      <c r="Z494" s="27" t="str">
        <f t="shared" si="496"/>
        <v>kiss="pae 467*" or kiss="pae 784.700" or kiss="pae 808.700" or kiss="pae 814.700"</v>
      </c>
      <c r="AA494" s="27" t="str">
        <f t="shared" si="496"/>
        <v>kiss="pae 467*" or kiss="pae 784.700" or kiss="pae 808.700" or kiss="pae 814.700"</v>
      </c>
      <c r="AB494" s="27" t="str">
        <f t="shared" si="496"/>
        <v>kiss="pae 467*" or kiss="pae 784.700" or kiss="pae 808.700" or kiss="pae 814.700"</v>
      </c>
      <c r="AC494" s="27" t="str">
        <f t="shared" si="496"/>
        <v>kiss="pae 467*" or kiss="pae 784.700" or kiss="pae 808.700" or kiss="pae 814.700"</v>
      </c>
      <c r="AD494" s="27" t="str">
        <f t="shared" si="496"/>
        <v>kiss="pae 467*" or kiss="pae 784.700" or kiss="pae 808.700" or kiss="pae 814.700"</v>
      </c>
      <c r="AE494" s="27" t="str">
        <f t="shared" si="496"/>
        <v>kiss="pae 467*" or kiss="pae 784.700" or kiss="pae 808.700" or kiss="pae 814.700"</v>
      </c>
      <c r="AF494" s="27" t="str">
        <f t="shared" si="496"/>
        <v>kiss="pae 467*" or kiss="pae 784.700" or kiss="pae 808.700" or kiss="pae 814.700"</v>
      </c>
      <c r="AG494" s="27" t="str">
        <f t="shared" si="496"/>
        <v>kiss="pae 467*" or kiss="pae 784.700" or kiss="pae 808.700" or kiss="pae 814.700"</v>
      </c>
      <c r="AH494" s="27" t="str">
        <f t="shared" si="496"/>
        <v>kiss="pae 784.700" or kiss="pae 808.700" or kiss="pae 814.700"</v>
      </c>
      <c r="AI494" s="27" t="str">
        <f t="shared" si="496"/>
        <v>kiss="pae 784.700" or kiss="pae 808.700" or kiss="pae 814.700"</v>
      </c>
      <c r="AJ494" s="27" t="str">
        <f t="shared" si="496"/>
        <v>kiss="pae 784.700" or kiss="pae 808.700" or kiss="pae 814.700"</v>
      </c>
      <c r="AK494" s="27" t="str">
        <f t="shared" si="496"/>
        <v>#N/A</v>
      </c>
      <c r="AL494" s="27" t="s">
        <v>6174</v>
      </c>
    </row>
    <row r="495" ht="12.0" customHeight="1">
      <c r="A495" s="20" t="s">
        <v>2488</v>
      </c>
      <c r="B495" s="19" t="str">
        <f>VLOOKUP(A495,SUB!A:B,2,FALSE)</f>
        <v>375</v>
      </c>
      <c r="C495" s="19" t="str">
        <f t="shared" si="3"/>
        <v>375</v>
      </c>
      <c r="D495" s="19" t="str">
        <f t="shared" si="9"/>
        <v>37X</v>
      </c>
      <c r="E495" s="19" t="str">
        <f t="shared" si="5"/>
        <v/>
      </c>
      <c r="F495" s="19" t="str">
        <f t="shared" si="6"/>
        <v>TRUE</v>
      </c>
      <c r="G495" s="19" t="str">
        <f t="shared" si="7"/>
        <v>0</v>
      </c>
      <c r="H495" s="20" t="s">
        <v>2488</v>
      </c>
      <c r="I495" s="20" t="s">
        <v>6175</v>
      </c>
      <c r="J495" s="20" t="s">
        <v>206</v>
      </c>
      <c r="K495" s="20" t="s">
        <v>206</v>
      </c>
      <c r="L495" s="20" t="s">
        <v>206</v>
      </c>
      <c r="M495" s="20" t="s">
        <v>206</v>
      </c>
      <c r="N495" s="20" t="s">
        <v>206</v>
      </c>
      <c r="O495" s="20" t="s">
        <v>206</v>
      </c>
      <c r="P495" s="20" t="s">
        <v>206</v>
      </c>
      <c r="Q495" s="20" t="s">
        <v>206</v>
      </c>
      <c r="R495" s="20" t="s">
        <v>206</v>
      </c>
      <c r="S495" s="20" t="s">
        <v>206</v>
      </c>
      <c r="T495" s="20" t="s">
        <v>206</v>
      </c>
      <c r="U495" s="20" t="s">
        <v>206</v>
      </c>
      <c r="V495" s="20" t="s">
        <v>206</v>
      </c>
      <c r="X495" s="27" t="str">
        <f t="shared" ref="X495:AK495" si="497">"kiss=""" &amp; JOIN(""" or kiss=""", FILTER($I:$I,$A:$A=$A495,J:J="1")) &amp; """"</f>
        <v>kiss="pae 784.700" or kiss="pae 808.700" or kiss="pae 814.700"</v>
      </c>
      <c r="Y495" s="27" t="str">
        <f t="shared" si="497"/>
        <v>kiss="pae 784.700" or kiss="pae 808.700" or kiss="pae 814.700"</v>
      </c>
      <c r="Z495" s="27" t="str">
        <f t="shared" si="497"/>
        <v>kiss="pae 467*" or kiss="pae 784.700" or kiss="pae 808.700" or kiss="pae 814.700"</v>
      </c>
      <c r="AA495" s="27" t="str">
        <f t="shared" si="497"/>
        <v>kiss="pae 467*" or kiss="pae 784.700" or kiss="pae 808.700" or kiss="pae 814.700"</v>
      </c>
      <c r="AB495" s="27" t="str">
        <f t="shared" si="497"/>
        <v>kiss="pae 467*" or kiss="pae 784.700" or kiss="pae 808.700" or kiss="pae 814.700"</v>
      </c>
      <c r="AC495" s="27" t="str">
        <f t="shared" si="497"/>
        <v>kiss="pae 467*" or kiss="pae 784.700" or kiss="pae 808.700" or kiss="pae 814.700"</v>
      </c>
      <c r="AD495" s="27" t="str">
        <f t="shared" si="497"/>
        <v>kiss="pae 467*" or kiss="pae 784.700" or kiss="pae 808.700" or kiss="pae 814.700"</v>
      </c>
      <c r="AE495" s="27" t="str">
        <f t="shared" si="497"/>
        <v>kiss="pae 467*" or kiss="pae 784.700" or kiss="pae 808.700" or kiss="pae 814.700"</v>
      </c>
      <c r="AF495" s="27" t="str">
        <f t="shared" si="497"/>
        <v>kiss="pae 467*" or kiss="pae 784.700" or kiss="pae 808.700" or kiss="pae 814.700"</v>
      </c>
      <c r="AG495" s="27" t="str">
        <f t="shared" si="497"/>
        <v>kiss="pae 467*" or kiss="pae 784.700" or kiss="pae 808.700" or kiss="pae 814.700"</v>
      </c>
      <c r="AH495" s="27" t="str">
        <f t="shared" si="497"/>
        <v>kiss="pae 784.700" or kiss="pae 808.700" or kiss="pae 814.700"</v>
      </c>
      <c r="AI495" s="27" t="str">
        <f t="shared" si="497"/>
        <v>kiss="pae 784.700" or kiss="pae 808.700" or kiss="pae 814.700"</v>
      </c>
      <c r="AJ495" s="27" t="str">
        <f t="shared" si="497"/>
        <v>kiss="pae 784.700" or kiss="pae 808.700" or kiss="pae 814.700"</v>
      </c>
      <c r="AK495" s="27" t="str">
        <f t="shared" si="497"/>
        <v>#N/A</v>
      </c>
      <c r="AL495" s="27" t="s">
        <v>6174</v>
      </c>
    </row>
    <row r="496" ht="12.0" customHeight="1">
      <c r="A496" s="20" t="s">
        <v>2488</v>
      </c>
      <c r="B496" s="19" t="str">
        <f>VLOOKUP(A496,SUB!A:B,2,FALSE)</f>
        <v>375</v>
      </c>
      <c r="C496" s="19" t="str">
        <f t="shared" si="3"/>
        <v>375</v>
      </c>
      <c r="D496" s="19" t="str">
        <f t="shared" si="9"/>
        <v>37X</v>
      </c>
      <c r="E496" s="19" t="str">
        <f t="shared" si="5"/>
        <v/>
      </c>
      <c r="F496" s="19" t="str">
        <f t="shared" si="6"/>
        <v>TRUE</v>
      </c>
      <c r="G496" s="19" t="str">
        <f t="shared" si="7"/>
        <v>0</v>
      </c>
      <c r="H496" s="20" t="s">
        <v>2488</v>
      </c>
      <c r="I496" s="20" t="s">
        <v>6176</v>
      </c>
      <c r="J496" s="20" t="s">
        <v>206</v>
      </c>
      <c r="K496" s="20" t="s">
        <v>206</v>
      </c>
      <c r="L496" s="20" t="s">
        <v>206</v>
      </c>
      <c r="M496" s="20" t="s">
        <v>206</v>
      </c>
      <c r="N496" s="20" t="s">
        <v>206</v>
      </c>
      <c r="O496" s="20" t="s">
        <v>206</v>
      </c>
      <c r="P496" s="20" t="s">
        <v>206</v>
      </c>
      <c r="Q496" s="20" t="s">
        <v>206</v>
      </c>
      <c r="R496" s="20" t="s">
        <v>206</v>
      </c>
      <c r="S496" s="20" t="s">
        <v>206</v>
      </c>
      <c r="T496" s="20" t="s">
        <v>206</v>
      </c>
      <c r="U496" s="20" t="s">
        <v>206</v>
      </c>
      <c r="V496" s="20" t="s">
        <v>206</v>
      </c>
      <c r="X496" s="27" t="str">
        <f t="shared" ref="X496:AK496" si="498">"kiss=""" &amp; JOIN(""" or kiss=""", FILTER($I:$I,$A:$A=$A496,J:J="1")) &amp; """"</f>
        <v>kiss="pae 784.700" or kiss="pae 808.700" or kiss="pae 814.700"</v>
      </c>
      <c r="Y496" s="27" t="str">
        <f t="shared" si="498"/>
        <v>kiss="pae 784.700" or kiss="pae 808.700" or kiss="pae 814.700"</v>
      </c>
      <c r="Z496" s="27" t="str">
        <f t="shared" si="498"/>
        <v>kiss="pae 467*" or kiss="pae 784.700" or kiss="pae 808.700" or kiss="pae 814.700"</v>
      </c>
      <c r="AA496" s="27" t="str">
        <f t="shared" si="498"/>
        <v>kiss="pae 467*" or kiss="pae 784.700" or kiss="pae 808.700" or kiss="pae 814.700"</v>
      </c>
      <c r="AB496" s="27" t="str">
        <f t="shared" si="498"/>
        <v>kiss="pae 467*" or kiss="pae 784.700" or kiss="pae 808.700" or kiss="pae 814.700"</v>
      </c>
      <c r="AC496" s="27" t="str">
        <f t="shared" si="498"/>
        <v>kiss="pae 467*" or kiss="pae 784.700" or kiss="pae 808.700" or kiss="pae 814.700"</v>
      </c>
      <c r="AD496" s="27" t="str">
        <f t="shared" si="498"/>
        <v>kiss="pae 467*" or kiss="pae 784.700" or kiss="pae 808.700" or kiss="pae 814.700"</v>
      </c>
      <c r="AE496" s="27" t="str">
        <f t="shared" si="498"/>
        <v>kiss="pae 467*" or kiss="pae 784.700" or kiss="pae 808.700" or kiss="pae 814.700"</v>
      </c>
      <c r="AF496" s="27" t="str">
        <f t="shared" si="498"/>
        <v>kiss="pae 467*" or kiss="pae 784.700" or kiss="pae 808.700" or kiss="pae 814.700"</v>
      </c>
      <c r="AG496" s="27" t="str">
        <f t="shared" si="498"/>
        <v>kiss="pae 467*" or kiss="pae 784.700" or kiss="pae 808.700" or kiss="pae 814.700"</v>
      </c>
      <c r="AH496" s="27" t="str">
        <f t="shared" si="498"/>
        <v>kiss="pae 784.700" or kiss="pae 808.700" or kiss="pae 814.700"</v>
      </c>
      <c r="AI496" s="27" t="str">
        <f t="shared" si="498"/>
        <v>kiss="pae 784.700" or kiss="pae 808.700" or kiss="pae 814.700"</v>
      </c>
      <c r="AJ496" s="27" t="str">
        <f t="shared" si="498"/>
        <v>kiss="pae 784.700" or kiss="pae 808.700" or kiss="pae 814.700"</v>
      </c>
      <c r="AK496" s="27" t="str">
        <f t="shared" si="498"/>
        <v>#N/A</v>
      </c>
      <c r="AL496" s="27" t="s">
        <v>6174</v>
      </c>
    </row>
    <row r="497" ht="12.0" customHeight="1">
      <c r="A497" s="20" t="s">
        <v>2488</v>
      </c>
      <c r="B497" s="19" t="str">
        <f>VLOOKUP(A497,SUB!A:B,2,FALSE)</f>
        <v>375</v>
      </c>
      <c r="C497" s="19" t="str">
        <f t="shared" si="3"/>
        <v>375</v>
      </c>
      <c r="D497" s="19" t="str">
        <f t="shared" si="9"/>
        <v>37X</v>
      </c>
      <c r="E497" s="19" t="str">
        <f t="shared" si="5"/>
        <v/>
      </c>
      <c r="F497" s="19" t="str">
        <f t="shared" si="6"/>
        <v>TRUE</v>
      </c>
      <c r="G497" s="19" t="str">
        <f t="shared" si="7"/>
        <v>0</v>
      </c>
      <c r="H497" s="20" t="s">
        <v>2488</v>
      </c>
      <c r="I497" s="20" t="s">
        <v>6177</v>
      </c>
      <c r="J497" s="20" t="s">
        <v>206</v>
      </c>
      <c r="K497" s="20" t="s">
        <v>206</v>
      </c>
      <c r="L497" s="20" t="s">
        <v>206</v>
      </c>
      <c r="M497" s="20" t="s">
        <v>206</v>
      </c>
      <c r="N497" s="20" t="s">
        <v>206</v>
      </c>
      <c r="O497" s="20" t="s">
        <v>206</v>
      </c>
      <c r="P497" s="20" t="s">
        <v>206</v>
      </c>
      <c r="Q497" s="20" t="s">
        <v>206</v>
      </c>
      <c r="R497" s="20" t="s">
        <v>206</v>
      </c>
      <c r="S497" s="20" t="s">
        <v>206</v>
      </c>
      <c r="T497" s="20" t="s">
        <v>206</v>
      </c>
      <c r="U497" s="20" t="s">
        <v>206</v>
      </c>
      <c r="V497" s="20" t="s">
        <v>206</v>
      </c>
      <c r="X497" s="27" t="str">
        <f t="shared" ref="X497:AK497" si="499">"kiss=""" &amp; JOIN(""" or kiss=""", FILTER($I:$I,$A:$A=$A497,J:J="1")) &amp; """"</f>
        <v>kiss="pae 784.700" or kiss="pae 808.700" or kiss="pae 814.700"</v>
      </c>
      <c r="Y497" s="27" t="str">
        <f t="shared" si="499"/>
        <v>kiss="pae 784.700" or kiss="pae 808.700" or kiss="pae 814.700"</v>
      </c>
      <c r="Z497" s="27" t="str">
        <f t="shared" si="499"/>
        <v>kiss="pae 467*" or kiss="pae 784.700" or kiss="pae 808.700" or kiss="pae 814.700"</v>
      </c>
      <c r="AA497" s="27" t="str">
        <f t="shared" si="499"/>
        <v>kiss="pae 467*" or kiss="pae 784.700" or kiss="pae 808.700" or kiss="pae 814.700"</v>
      </c>
      <c r="AB497" s="27" t="str">
        <f t="shared" si="499"/>
        <v>kiss="pae 467*" or kiss="pae 784.700" or kiss="pae 808.700" or kiss="pae 814.700"</v>
      </c>
      <c r="AC497" s="27" t="str">
        <f t="shared" si="499"/>
        <v>kiss="pae 467*" or kiss="pae 784.700" or kiss="pae 808.700" or kiss="pae 814.700"</v>
      </c>
      <c r="AD497" s="27" t="str">
        <f t="shared" si="499"/>
        <v>kiss="pae 467*" or kiss="pae 784.700" or kiss="pae 808.700" or kiss="pae 814.700"</v>
      </c>
      <c r="AE497" s="27" t="str">
        <f t="shared" si="499"/>
        <v>kiss="pae 467*" or kiss="pae 784.700" or kiss="pae 808.700" or kiss="pae 814.700"</v>
      </c>
      <c r="AF497" s="27" t="str">
        <f t="shared" si="499"/>
        <v>kiss="pae 467*" or kiss="pae 784.700" or kiss="pae 808.700" or kiss="pae 814.700"</v>
      </c>
      <c r="AG497" s="27" t="str">
        <f t="shared" si="499"/>
        <v>kiss="pae 467*" or kiss="pae 784.700" or kiss="pae 808.700" or kiss="pae 814.700"</v>
      </c>
      <c r="AH497" s="27" t="str">
        <f t="shared" si="499"/>
        <v>kiss="pae 784.700" or kiss="pae 808.700" or kiss="pae 814.700"</v>
      </c>
      <c r="AI497" s="27" t="str">
        <f t="shared" si="499"/>
        <v>kiss="pae 784.700" or kiss="pae 808.700" or kiss="pae 814.700"</v>
      </c>
      <c r="AJ497" s="27" t="str">
        <f t="shared" si="499"/>
        <v>kiss="pae 784.700" or kiss="pae 808.700" or kiss="pae 814.700"</v>
      </c>
      <c r="AK497" s="27" t="str">
        <f t="shared" si="499"/>
        <v>#N/A</v>
      </c>
      <c r="AL497" s="27" t="s">
        <v>6174</v>
      </c>
    </row>
    <row r="498" ht="12.0" customHeight="1">
      <c r="A498" s="20" t="s">
        <v>2504</v>
      </c>
      <c r="B498" s="19" t="str">
        <f>VLOOKUP(A498,SUB!A:B,2,FALSE)</f>
        <v>379</v>
      </c>
      <c r="C498" s="19" t="str">
        <f t="shared" si="3"/>
        <v>379</v>
      </c>
      <c r="D498" s="19" t="str">
        <f t="shared" si="9"/>
        <v>37X</v>
      </c>
      <c r="E498" s="19" t="str">
        <f t="shared" si="5"/>
        <v/>
      </c>
      <c r="F498" s="19" t="str">
        <f t="shared" si="6"/>
        <v>TRUE</v>
      </c>
      <c r="G498" s="19" t="str">
        <f t="shared" si="7"/>
        <v>0</v>
      </c>
      <c r="H498" s="20" t="s">
        <v>2504</v>
      </c>
      <c r="I498" s="20" t="s">
        <v>6178</v>
      </c>
      <c r="K498" s="20" t="s">
        <v>206</v>
      </c>
      <c r="L498" s="20" t="s">
        <v>206</v>
      </c>
      <c r="M498" s="20" t="s">
        <v>206</v>
      </c>
      <c r="N498" s="20" t="s">
        <v>206</v>
      </c>
      <c r="O498" s="20" t="s">
        <v>206</v>
      </c>
      <c r="P498" s="20" t="s">
        <v>206</v>
      </c>
      <c r="Q498" s="20" t="s">
        <v>206</v>
      </c>
      <c r="R498" s="20" t="s">
        <v>206</v>
      </c>
      <c r="S498" s="20" t="s">
        <v>206</v>
      </c>
      <c r="X498" s="27" t="str">
        <f t="shared" ref="X498:AK498" si="500">"kiss=""" &amp; JOIN(""" or kiss=""", FILTER($I:$I,$A:$A=$A498,J:J="1")) &amp; """"</f>
        <v>kiss="wir 940*" or kiss="wir 946*"</v>
      </c>
      <c r="Y498" s="27" t="str">
        <f t="shared" si="500"/>
        <v>kiss="wir 924*" or kiss="wir 940*" or kiss="wir 946*"</v>
      </c>
      <c r="Z498" s="27" t="str">
        <f t="shared" si="500"/>
        <v>kiss="wir 924*" or kiss="wir 940*" or kiss="wir 946*"</v>
      </c>
      <c r="AA498" s="27" t="str">
        <f t="shared" si="500"/>
        <v>kiss="wir 924*" or kiss="wir 940*" or kiss="wir 946*"</v>
      </c>
      <c r="AB498" s="27" t="str">
        <f t="shared" si="500"/>
        <v>kiss="wir 924*" or kiss="wir 940*" or kiss="wir 946*"</v>
      </c>
      <c r="AC498" s="27" t="str">
        <f t="shared" si="500"/>
        <v>kiss="wir 924*" or kiss="wir 940*" or kiss="wir 946*"</v>
      </c>
      <c r="AD498" s="27" t="str">
        <f t="shared" si="500"/>
        <v>kiss="wir 924*" or kiss="wir 940*" or kiss="wir 946*"</v>
      </c>
      <c r="AE498" s="27" t="str">
        <f t="shared" si="500"/>
        <v>kiss="wir 924*" or kiss="wir 940*" or kiss="wir 946*"</v>
      </c>
      <c r="AF498" s="27" t="str">
        <f t="shared" si="500"/>
        <v>kiss="wir 924*" or kiss="wir 946*"</v>
      </c>
      <c r="AG498" s="27" t="str">
        <f t="shared" si="500"/>
        <v>kiss="wir 924*" or kiss="wir 940*" or kiss="wir 946*"</v>
      </c>
      <c r="AH498" s="27" t="str">
        <f t="shared" si="500"/>
        <v>kiss="wir 926.800" or kiss="wir 940*" or kiss="wir 946*"</v>
      </c>
      <c r="AI498" s="27" t="str">
        <f t="shared" si="500"/>
        <v>kiss="wir 926.800" or kiss="wir 940*" or kiss="wir 946*"</v>
      </c>
      <c r="AJ498" s="27" t="str">
        <f t="shared" si="500"/>
        <v>kiss="wir 926.800" or kiss="wir 940*" or kiss="wir 946*"</v>
      </c>
      <c r="AK498" s="27" t="str">
        <f t="shared" si="500"/>
        <v>kiss="wir 926.800" or kiss="wir 940*" or kiss="wir 946*"</v>
      </c>
      <c r="AL498" s="27" t="s">
        <v>6179</v>
      </c>
    </row>
    <row r="499" ht="12.0" customHeight="1">
      <c r="A499" s="20" t="s">
        <v>2504</v>
      </c>
      <c r="B499" s="19" t="str">
        <f>VLOOKUP(A499,SUB!A:B,2,FALSE)</f>
        <v>379</v>
      </c>
      <c r="C499" s="19" t="str">
        <f t="shared" si="3"/>
        <v>379</v>
      </c>
      <c r="D499" s="19" t="str">
        <f t="shared" si="9"/>
        <v>37X</v>
      </c>
      <c r="E499" s="19" t="str">
        <f t="shared" si="5"/>
        <v/>
      </c>
      <c r="F499" s="19" t="str">
        <f t="shared" si="6"/>
        <v>TRUE</v>
      </c>
      <c r="G499" s="19" t="str">
        <f t="shared" si="7"/>
        <v>0</v>
      </c>
      <c r="H499" s="20" t="s">
        <v>2504</v>
      </c>
      <c r="I499" s="20" t="s">
        <v>6180</v>
      </c>
      <c r="T499" s="20" t="s">
        <v>206</v>
      </c>
      <c r="U499" s="20" t="s">
        <v>206</v>
      </c>
      <c r="V499" s="20" t="s">
        <v>206</v>
      </c>
      <c r="W499" s="20" t="s">
        <v>206</v>
      </c>
      <c r="X499" s="27" t="str">
        <f t="shared" ref="X499:AK499" si="501">"kiss=""" &amp; JOIN(""" or kiss=""", FILTER($I:$I,$A:$A=$A499,J:J="1")) &amp; """"</f>
        <v>kiss="wir 940*" or kiss="wir 946*"</v>
      </c>
      <c r="Y499" s="27" t="str">
        <f t="shared" si="501"/>
        <v>kiss="wir 924*" or kiss="wir 940*" or kiss="wir 946*"</v>
      </c>
      <c r="Z499" s="27" t="str">
        <f t="shared" si="501"/>
        <v>kiss="wir 924*" or kiss="wir 940*" or kiss="wir 946*"</v>
      </c>
      <c r="AA499" s="27" t="str">
        <f t="shared" si="501"/>
        <v>kiss="wir 924*" or kiss="wir 940*" or kiss="wir 946*"</v>
      </c>
      <c r="AB499" s="27" t="str">
        <f t="shared" si="501"/>
        <v>kiss="wir 924*" or kiss="wir 940*" or kiss="wir 946*"</v>
      </c>
      <c r="AC499" s="27" t="str">
        <f t="shared" si="501"/>
        <v>kiss="wir 924*" or kiss="wir 940*" or kiss="wir 946*"</v>
      </c>
      <c r="AD499" s="27" t="str">
        <f t="shared" si="501"/>
        <v>kiss="wir 924*" or kiss="wir 940*" or kiss="wir 946*"</v>
      </c>
      <c r="AE499" s="27" t="str">
        <f t="shared" si="501"/>
        <v>kiss="wir 924*" or kiss="wir 940*" or kiss="wir 946*"</v>
      </c>
      <c r="AF499" s="27" t="str">
        <f t="shared" si="501"/>
        <v>kiss="wir 924*" or kiss="wir 946*"</v>
      </c>
      <c r="AG499" s="27" t="str">
        <f t="shared" si="501"/>
        <v>kiss="wir 924*" or kiss="wir 940*" or kiss="wir 946*"</v>
      </c>
      <c r="AH499" s="27" t="str">
        <f t="shared" si="501"/>
        <v>kiss="wir 926.800" or kiss="wir 940*" or kiss="wir 946*"</v>
      </c>
      <c r="AI499" s="27" t="str">
        <f t="shared" si="501"/>
        <v>kiss="wir 926.800" or kiss="wir 940*" or kiss="wir 946*"</v>
      </c>
      <c r="AJ499" s="27" t="str">
        <f t="shared" si="501"/>
        <v>kiss="wir 926.800" or kiss="wir 940*" or kiss="wir 946*"</v>
      </c>
      <c r="AK499" s="27" t="str">
        <f t="shared" si="501"/>
        <v>kiss="wir 926.800" or kiss="wir 940*" or kiss="wir 946*"</v>
      </c>
      <c r="AL499" s="27" t="s">
        <v>6179</v>
      </c>
    </row>
    <row r="500" ht="12.0" customHeight="1">
      <c r="A500" s="20" t="s">
        <v>2504</v>
      </c>
      <c r="B500" s="19" t="str">
        <f>VLOOKUP(A500,SUB!A:B,2,FALSE)</f>
        <v>379</v>
      </c>
      <c r="C500" s="19" t="str">
        <f t="shared" si="3"/>
        <v>379</v>
      </c>
      <c r="D500" s="19" t="str">
        <f t="shared" si="9"/>
        <v>37X</v>
      </c>
      <c r="E500" s="19" t="str">
        <f t="shared" si="5"/>
        <v/>
      </c>
      <c r="F500" s="19" t="str">
        <f t="shared" si="6"/>
        <v>TRUE</v>
      </c>
      <c r="G500" s="19" t="str">
        <f t="shared" si="7"/>
        <v>0</v>
      </c>
      <c r="H500" s="20" t="s">
        <v>2504</v>
      </c>
      <c r="I500" s="20" t="s">
        <v>6181</v>
      </c>
      <c r="J500" s="20" t="s">
        <v>206</v>
      </c>
      <c r="K500" s="20" t="s">
        <v>206</v>
      </c>
      <c r="L500" s="20" t="s">
        <v>206</v>
      </c>
      <c r="M500" s="20" t="s">
        <v>206</v>
      </c>
      <c r="N500" s="20" t="s">
        <v>206</v>
      </c>
      <c r="O500" s="20" t="s">
        <v>206</v>
      </c>
      <c r="P500" s="20" t="s">
        <v>206</v>
      </c>
      <c r="Q500" s="20" t="s">
        <v>206</v>
      </c>
      <c r="S500" s="20" t="s">
        <v>206</v>
      </c>
      <c r="T500" s="20" t="s">
        <v>206</v>
      </c>
      <c r="U500" s="20" t="s">
        <v>206</v>
      </c>
      <c r="V500" s="20" t="s">
        <v>206</v>
      </c>
      <c r="W500" s="20" t="s">
        <v>206</v>
      </c>
      <c r="X500" s="27" t="str">
        <f t="shared" ref="X500:AK500" si="502">"kiss=""" &amp; JOIN(""" or kiss=""", FILTER($I:$I,$A:$A=$A500,J:J="1")) &amp; """"</f>
        <v>kiss="wir 940*" or kiss="wir 946*"</v>
      </c>
      <c r="Y500" s="27" t="str">
        <f t="shared" si="502"/>
        <v>kiss="wir 924*" or kiss="wir 940*" or kiss="wir 946*"</v>
      </c>
      <c r="Z500" s="27" t="str">
        <f t="shared" si="502"/>
        <v>kiss="wir 924*" or kiss="wir 940*" or kiss="wir 946*"</v>
      </c>
      <c r="AA500" s="27" t="str">
        <f t="shared" si="502"/>
        <v>kiss="wir 924*" or kiss="wir 940*" or kiss="wir 946*"</v>
      </c>
      <c r="AB500" s="27" t="str">
        <f t="shared" si="502"/>
        <v>kiss="wir 924*" or kiss="wir 940*" or kiss="wir 946*"</v>
      </c>
      <c r="AC500" s="27" t="str">
        <f t="shared" si="502"/>
        <v>kiss="wir 924*" or kiss="wir 940*" or kiss="wir 946*"</v>
      </c>
      <c r="AD500" s="27" t="str">
        <f t="shared" si="502"/>
        <v>kiss="wir 924*" or kiss="wir 940*" or kiss="wir 946*"</v>
      </c>
      <c r="AE500" s="27" t="str">
        <f t="shared" si="502"/>
        <v>kiss="wir 924*" or kiss="wir 940*" or kiss="wir 946*"</v>
      </c>
      <c r="AF500" s="27" t="str">
        <f t="shared" si="502"/>
        <v>kiss="wir 924*" or kiss="wir 946*"</v>
      </c>
      <c r="AG500" s="27" t="str">
        <f t="shared" si="502"/>
        <v>kiss="wir 924*" or kiss="wir 940*" or kiss="wir 946*"</v>
      </c>
      <c r="AH500" s="27" t="str">
        <f t="shared" si="502"/>
        <v>kiss="wir 926.800" or kiss="wir 940*" or kiss="wir 946*"</v>
      </c>
      <c r="AI500" s="27" t="str">
        <f t="shared" si="502"/>
        <v>kiss="wir 926.800" or kiss="wir 940*" or kiss="wir 946*"</v>
      </c>
      <c r="AJ500" s="27" t="str">
        <f t="shared" si="502"/>
        <v>kiss="wir 926.800" or kiss="wir 940*" or kiss="wir 946*"</v>
      </c>
      <c r="AK500" s="27" t="str">
        <f t="shared" si="502"/>
        <v>kiss="wir 926.800" or kiss="wir 940*" or kiss="wir 946*"</v>
      </c>
      <c r="AL500" s="27" t="s">
        <v>6179</v>
      </c>
    </row>
    <row r="501" ht="12.0" customHeight="1">
      <c r="A501" s="20" t="s">
        <v>2504</v>
      </c>
      <c r="B501" s="19" t="str">
        <f>VLOOKUP(A501,SUB!A:B,2,FALSE)</f>
        <v>379</v>
      </c>
      <c r="C501" s="19" t="str">
        <f t="shared" si="3"/>
        <v>379</v>
      </c>
      <c r="D501" s="19" t="str">
        <f t="shared" si="9"/>
        <v>37X</v>
      </c>
      <c r="E501" s="19" t="str">
        <f t="shared" si="5"/>
        <v/>
      </c>
      <c r="F501" s="19" t="str">
        <f t="shared" si="6"/>
        <v>TRUE</v>
      </c>
      <c r="G501" s="19" t="str">
        <f t="shared" si="7"/>
        <v>0</v>
      </c>
      <c r="H501" s="20" t="s">
        <v>2504</v>
      </c>
      <c r="I501" s="20" t="s">
        <v>6182</v>
      </c>
      <c r="J501" s="20" t="s">
        <v>206</v>
      </c>
      <c r="K501" s="20" t="s">
        <v>206</v>
      </c>
      <c r="L501" s="20" t="s">
        <v>206</v>
      </c>
      <c r="M501" s="20" t="s">
        <v>206</v>
      </c>
      <c r="N501" s="20" t="s">
        <v>206</v>
      </c>
      <c r="O501" s="20" t="s">
        <v>206</v>
      </c>
      <c r="P501" s="20" t="s">
        <v>206</v>
      </c>
      <c r="Q501" s="20" t="s">
        <v>206</v>
      </c>
      <c r="R501" s="20" t="s">
        <v>206</v>
      </c>
      <c r="S501" s="20" t="s">
        <v>206</v>
      </c>
      <c r="T501" s="20" t="s">
        <v>206</v>
      </c>
      <c r="U501" s="20" t="s">
        <v>206</v>
      </c>
      <c r="V501" s="20" t="s">
        <v>206</v>
      </c>
      <c r="W501" s="20" t="s">
        <v>206</v>
      </c>
      <c r="X501" s="27" t="str">
        <f t="shared" ref="X501:AK501" si="503">"kiss=""" &amp; JOIN(""" or kiss=""", FILTER($I:$I,$A:$A=$A501,J:J="1")) &amp; """"</f>
        <v>kiss="wir 940*" or kiss="wir 946*"</v>
      </c>
      <c r="Y501" s="27" t="str">
        <f t="shared" si="503"/>
        <v>kiss="wir 924*" or kiss="wir 940*" or kiss="wir 946*"</v>
      </c>
      <c r="Z501" s="27" t="str">
        <f t="shared" si="503"/>
        <v>kiss="wir 924*" or kiss="wir 940*" or kiss="wir 946*"</v>
      </c>
      <c r="AA501" s="27" t="str">
        <f t="shared" si="503"/>
        <v>kiss="wir 924*" or kiss="wir 940*" or kiss="wir 946*"</v>
      </c>
      <c r="AB501" s="27" t="str">
        <f t="shared" si="503"/>
        <v>kiss="wir 924*" or kiss="wir 940*" or kiss="wir 946*"</v>
      </c>
      <c r="AC501" s="27" t="str">
        <f t="shared" si="503"/>
        <v>kiss="wir 924*" or kiss="wir 940*" or kiss="wir 946*"</v>
      </c>
      <c r="AD501" s="27" t="str">
        <f t="shared" si="503"/>
        <v>kiss="wir 924*" or kiss="wir 940*" or kiss="wir 946*"</v>
      </c>
      <c r="AE501" s="27" t="str">
        <f t="shared" si="503"/>
        <v>kiss="wir 924*" or kiss="wir 940*" or kiss="wir 946*"</v>
      </c>
      <c r="AF501" s="27" t="str">
        <f t="shared" si="503"/>
        <v>kiss="wir 924*" or kiss="wir 946*"</v>
      </c>
      <c r="AG501" s="27" t="str">
        <f t="shared" si="503"/>
        <v>kiss="wir 924*" or kiss="wir 940*" or kiss="wir 946*"</v>
      </c>
      <c r="AH501" s="27" t="str">
        <f t="shared" si="503"/>
        <v>kiss="wir 926.800" or kiss="wir 940*" or kiss="wir 946*"</v>
      </c>
      <c r="AI501" s="27" t="str">
        <f t="shared" si="503"/>
        <v>kiss="wir 926.800" or kiss="wir 940*" or kiss="wir 946*"</v>
      </c>
      <c r="AJ501" s="27" t="str">
        <f t="shared" si="503"/>
        <v>kiss="wir 926.800" or kiss="wir 940*" or kiss="wir 946*"</v>
      </c>
      <c r="AK501" s="27" t="str">
        <f t="shared" si="503"/>
        <v>kiss="wir 926.800" or kiss="wir 940*" or kiss="wir 946*"</v>
      </c>
      <c r="AL501" s="27" t="s">
        <v>6179</v>
      </c>
    </row>
    <row r="502" ht="12.0" customHeight="1">
      <c r="A502" s="20" t="s">
        <v>2543</v>
      </c>
      <c r="B502" s="19" t="str">
        <f>VLOOKUP(A502,SUB!A:B,2,FALSE)</f>
        <v>381</v>
      </c>
      <c r="C502" s="19" t="str">
        <f t="shared" si="3"/>
        <v>381</v>
      </c>
      <c r="D502" s="19" t="str">
        <f t="shared" si="9"/>
        <v>38X</v>
      </c>
      <c r="E502" s="19" t="str">
        <f t="shared" si="5"/>
        <v/>
      </c>
      <c r="F502" s="19" t="str">
        <f t="shared" si="6"/>
        <v>TRUE</v>
      </c>
      <c r="G502" s="19" t="str">
        <f t="shared" si="7"/>
        <v>0</v>
      </c>
      <c r="H502" s="20" t="s">
        <v>2543</v>
      </c>
      <c r="I502" s="20" t="s">
        <v>6183</v>
      </c>
      <c r="J502" s="20" t="s">
        <v>206</v>
      </c>
      <c r="K502" s="20" t="s">
        <v>206</v>
      </c>
      <c r="L502" s="20" t="s">
        <v>206</v>
      </c>
      <c r="M502" s="20" t="s">
        <v>206</v>
      </c>
      <c r="N502" s="20" t="s">
        <v>206</v>
      </c>
      <c r="O502" s="20" t="s">
        <v>206</v>
      </c>
      <c r="P502" s="20" t="s">
        <v>206</v>
      </c>
      <c r="Q502" s="20" t="s">
        <v>206</v>
      </c>
      <c r="R502" s="20" t="s">
        <v>206</v>
      </c>
      <c r="S502" s="20" t="s">
        <v>206</v>
      </c>
      <c r="X502" s="27" t="str">
        <f t="shared" ref="X502:AK502" si="504">"kiss=""" &amp; JOIN(""" or kiss=""", FILTER($I:$I,$A:$A=$A502,J:J="1")) &amp; """"</f>
        <v>kiss="ska 192.100" or kiss="ska 456.100"</v>
      </c>
      <c r="Y502" s="27" t="str">
        <f t="shared" si="504"/>
        <v>kiss="ska 192.100" or kiss="ska 456.100"</v>
      </c>
      <c r="Z502" s="27" t="str">
        <f t="shared" si="504"/>
        <v>kiss="ska 192.100" or kiss="ska 456.100"</v>
      </c>
      <c r="AA502" s="27" t="str">
        <f t="shared" si="504"/>
        <v>kiss="ska 192.100" or kiss="ska 456.100"</v>
      </c>
      <c r="AB502" s="27" t="str">
        <f t="shared" si="504"/>
        <v>kiss="ska 192.100" or kiss="ska 456.100"</v>
      </c>
      <c r="AC502" s="27" t="str">
        <f t="shared" si="504"/>
        <v>kiss="ska 192.100" or kiss="ska 456.100"</v>
      </c>
      <c r="AD502" s="27" t="str">
        <f t="shared" si="504"/>
        <v>kiss="ska 192.100" or kiss="ska 456.100"</v>
      </c>
      <c r="AE502" s="27" t="str">
        <f t="shared" si="504"/>
        <v>kiss="ska 192.100" or kiss="ska 456.100"</v>
      </c>
      <c r="AF502" s="27" t="str">
        <f t="shared" si="504"/>
        <v>kiss="ska 192.100" or kiss="ska 456.100"</v>
      </c>
      <c r="AG502" s="27" t="str">
        <f t="shared" si="504"/>
        <v>kiss="ska 192.100" or kiss="ska 456.100"</v>
      </c>
      <c r="AH502" s="27" t="str">
        <f t="shared" si="504"/>
        <v>#N/A</v>
      </c>
      <c r="AI502" s="27" t="str">
        <f t="shared" si="504"/>
        <v>#N/A</v>
      </c>
      <c r="AJ502" s="27" t="str">
        <f t="shared" si="504"/>
        <v>#N/A</v>
      </c>
      <c r="AK502" s="27" t="str">
        <f t="shared" si="504"/>
        <v>#N/A</v>
      </c>
      <c r="AL502" s="27" t="s">
        <v>6184</v>
      </c>
    </row>
    <row r="503" ht="12.0" customHeight="1">
      <c r="A503" s="20" t="s">
        <v>2543</v>
      </c>
      <c r="B503" s="19" t="str">
        <f>VLOOKUP(A503,SUB!A:B,2,FALSE)</f>
        <v>381</v>
      </c>
      <c r="C503" s="19" t="str">
        <f t="shared" si="3"/>
        <v>381</v>
      </c>
      <c r="D503" s="19" t="str">
        <f t="shared" si="9"/>
        <v>38X</v>
      </c>
      <c r="E503" s="19" t="str">
        <f t="shared" si="5"/>
        <v/>
      </c>
      <c r="F503" s="19" t="str">
        <f t="shared" si="6"/>
        <v>TRUE</v>
      </c>
      <c r="G503" s="19" t="str">
        <f t="shared" si="7"/>
        <v>0</v>
      </c>
      <c r="H503" s="20" t="s">
        <v>2543</v>
      </c>
      <c r="I503" s="20" t="s">
        <v>6185</v>
      </c>
      <c r="J503" s="20" t="s">
        <v>206</v>
      </c>
      <c r="K503" s="20" t="s">
        <v>206</v>
      </c>
      <c r="L503" s="20" t="s">
        <v>206</v>
      </c>
      <c r="M503" s="20" t="s">
        <v>206</v>
      </c>
      <c r="N503" s="20" t="s">
        <v>206</v>
      </c>
      <c r="O503" s="20" t="s">
        <v>206</v>
      </c>
      <c r="P503" s="20" t="s">
        <v>206</v>
      </c>
      <c r="Q503" s="20" t="s">
        <v>206</v>
      </c>
      <c r="R503" s="20" t="s">
        <v>206</v>
      </c>
      <c r="S503" s="20" t="s">
        <v>206</v>
      </c>
      <c r="X503" s="27" t="str">
        <f t="shared" ref="X503:AK503" si="505">"kiss=""" &amp; JOIN(""" or kiss=""", FILTER($I:$I,$A:$A=$A503,J:J="1")) &amp; """"</f>
        <v>kiss="ska 192.100" or kiss="ska 456.100"</v>
      </c>
      <c r="Y503" s="27" t="str">
        <f t="shared" si="505"/>
        <v>kiss="ska 192.100" or kiss="ska 456.100"</v>
      </c>
      <c r="Z503" s="27" t="str">
        <f t="shared" si="505"/>
        <v>kiss="ska 192.100" or kiss="ska 456.100"</v>
      </c>
      <c r="AA503" s="27" t="str">
        <f t="shared" si="505"/>
        <v>kiss="ska 192.100" or kiss="ska 456.100"</v>
      </c>
      <c r="AB503" s="27" t="str">
        <f t="shared" si="505"/>
        <v>kiss="ska 192.100" or kiss="ska 456.100"</v>
      </c>
      <c r="AC503" s="27" t="str">
        <f t="shared" si="505"/>
        <v>kiss="ska 192.100" or kiss="ska 456.100"</v>
      </c>
      <c r="AD503" s="27" t="str">
        <f t="shared" si="505"/>
        <v>kiss="ska 192.100" or kiss="ska 456.100"</v>
      </c>
      <c r="AE503" s="27" t="str">
        <f t="shared" si="505"/>
        <v>kiss="ska 192.100" or kiss="ska 456.100"</v>
      </c>
      <c r="AF503" s="27" t="str">
        <f t="shared" si="505"/>
        <v>kiss="ska 192.100" or kiss="ska 456.100"</v>
      </c>
      <c r="AG503" s="27" t="str">
        <f t="shared" si="505"/>
        <v>kiss="ska 192.100" or kiss="ska 456.100"</v>
      </c>
      <c r="AH503" s="27" t="str">
        <f t="shared" si="505"/>
        <v>#N/A</v>
      </c>
      <c r="AI503" s="27" t="str">
        <f t="shared" si="505"/>
        <v>#N/A</v>
      </c>
      <c r="AJ503" s="27" t="str">
        <f t="shared" si="505"/>
        <v>#N/A</v>
      </c>
      <c r="AK503" s="27" t="str">
        <f t="shared" si="505"/>
        <v>#N/A</v>
      </c>
      <c r="AL503" s="27" t="s">
        <v>6184</v>
      </c>
    </row>
    <row r="504" ht="12.0" customHeight="1">
      <c r="A504" s="24" t="s">
        <v>2562</v>
      </c>
      <c r="B504" s="19" t="str">
        <f>VLOOKUP(A504,SUB!A:B,2,FALSE)</f>
        <v>382.X</v>
      </c>
      <c r="C504" s="19" t="str">
        <f t="shared" si="3"/>
        <v>382.X</v>
      </c>
      <c r="D504" s="19" t="str">
        <f t="shared" si="9"/>
        <v>382XX</v>
      </c>
      <c r="E504" s="19" t="str">
        <f t="shared" si="5"/>
        <v/>
      </c>
      <c r="F504" s="19" t="str">
        <f t="shared" si="6"/>
        <v>TRUE</v>
      </c>
      <c r="G504" s="19" t="str">
        <f t="shared" si="7"/>
        <v>1</v>
      </c>
      <c r="H504" s="20" t="s">
        <v>6186</v>
      </c>
      <c r="I504" s="20" t="s">
        <v>5982</v>
      </c>
      <c r="J504" s="20" t="s">
        <v>206</v>
      </c>
      <c r="K504" s="20" t="s">
        <v>206</v>
      </c>
      <c r="L504" s="20" t="s">
        <v>206</v>
      </c>
      <c r="M504" s="20" t="s">
        <v>206</v>
      </c>
      <c r="N504" s="20" t="s">
        <v>206</v>
      </c>
      <c r="O504" s="20" t="s">
        <v>206</v>
      </c>
      <c r="P504" s="20" t="s">
        <v>206</v>
      </c>
      <c r="Q504" s="20" t="s">
        <v>206</v>
      </c>
      <c r="R504" s="20" t="s">
        <v>206</v>
      </c>
      <c r="S504" s="20" t="s">
        <v>206</v>
      </c>
      <c r="X504" s="27" t="str">
        <f t="shared" ref="X504:AK504" si="506">"kiss=""" &amp; JOIN(""" or kiss=""", FILTER($I:$I,$A:$A=$A504,J:J="1")) &amp; """"</f>
        <v>kiss="ska 192.400" or kiss="ska 456.200" or kiss="ska 456.300" or kiss="ska 615*" or kiss="ska 616*"</v>
      </c>
      <c r="Y504" s="27" t="str">
        <f t="shared" si="506"/>
        <v>kiss="ska 192.400" or kiss="ska 456.200" or kiss="ska 456.300" or kiss="wir 835.800" or kiss="wir 860.800"</v>
      </c>
      <c r="Z504" s="27" t="str">
        <f t="shared" si="506"/>
        <v>kiss="ska 192.400" or kiss="ska 456.200" or kiss="ska 456.300" or kiss="ska 615*" or kiss="ska 616*" or kiss="ska 790*" or kiss="wir 835.800" or kiss="wir 860.800"</v>
      </c>
      <c r="AA504" s="27" t="str">
        <f t="shared" si="506"/>
        <v>kiss="ska 192.400" or kiss="ska 456.200" or kiss="ska 456.300" or kiss="ska 615*" or kiss="ska 616*" or kiss="ska 790*" or kiss="wir 835.800" or kiss="wir 860.800"</v>
      </c>
      <c r="AB504" s="27" t="str">
        <f t="shared" si="506"/>
        <v>kiss="ska 192.400" or kiss="ska 456.200" or kiss="ska 456.300" or kiss="ska 615*" or kiss="ska 616*" or kiss="ska 790*" or kiss="wir 835.800" or kiss="wir 860.800"</v>
      </c>
      <c r="AC504" s="27" t="str">
        <f t="shared" si="506"/>
        <v>kiss="ska 192.400" or kiss="ska 456.200" or kiss="ska 456.300" or kiss="ska 615*" or kiss="ska 616*" or kiss="ska 790*" or kiss="wir 835.800" or kiss="wir 860.800"</v>
      </c>
      <c r="AD504" s="27" t="str">
        <f t="shared" si="506"/>
        <v>kiss="ska 192.400" or kiss="ska 456.200" or kiss="ska 456.300" or kiss="ska 615*" or kiss="ska 616*" or kiss="ska 790*" or kiss="wir 835.800" or kiss="wir 860.800"</v>
      </c>
      <c r="AE504" s="27" t="str">
        <f t="shared" si="506"/>
        <v>kiss="ska 192.400" or kiss="ska 456.200" or kiss="ska 456.300" or kiss="ska 615*" or kiss="ska 616*" or kiss="ska 790*" or kiss="wir 835.800" or kiss="wir 860.800"</v>
      </c>
      <c r="AF504" s="27" t="str">
        <f t="shared" si="506"/>
        <v>kiss="ska 192.400" or kiss="ska 456.200" or kiss="ska 456.300" or kiss="ska 615*" or kiss="ska 616*" or kiss="ska 790*" or kiss="wir 835.800" or kiss="wir 860.800"</v>
      </c>
      <c r="AG504" s="27" t="str">
        <f t="shared" si="506"/>
        <v>kiss="ska 192.400" or kiss="ska 456.200" or kiss="ska 456.300" or kiss="ska 615*" or kiss="ska 616*" or kiss="ska 790*" or kiss="wir 835.800" or kiss="wir 860.800"</v>
      </c>
      <c r="AH504" s="27" t="str">
        <f t="shared" si="506"/>
        <v>#N/A</v>
      </c>
      <c r="AI504" s="27" t="str">
        <f t="shared" si="506"/>
        <v>#N/A</v>
      </c>
      <c r="AJ504" s="27" t="str">
        <f t="shared" si="506"/>
        <v>#N/A</v>
      </c>
      <c r="AK504" s="27" t="str">
        <f t="shared" si="506"/>
        <v>#N/A</v>
      </c>
      <c r="AL504" s="27" t="s">
        <v>6187</v>
      </c>
    </row>
    <row r="505" ht="12.0" customHeight="1">
      <c r="A505" s="24" t="s">
        <v>2562</v>
      </c>
      <c r="B505" s="19" t="str">
        <f>VLOOKUP(A505,SUB!A:B,2,FALSE)</f>
        <v>382.X</v>
      </c>
      <c r="C505" s="19" t="str">
        <f t="shared" si="3"/>
        <v>382.X</v>
      </c>
      <c r="D505" s="19" t="str">
        <f t="shared" si="9"/>
        <v>382XX</v>
      </c>
      <c r="E505" s="19" t="str">
        <f t="shared" si="5"/>
        <v/>
      </c>
      <c r="F505" s="19" t="str">
        <f t="shared" si="6"/>
        <v>TRUE</v>
      </c>
      <c r="G505" s="19" t="str">
        <f t="shared" si="7"/>
        <v>1</v>
      </c>
      <c r="H505" s="20" t="s">
        <v>6186</v>
      </c>
      <c r="I505" s="20" t="s">
        <v>5987</v>
      </c>
      <c r="J505" s="20" t="s">
        <v>206</v>
      </c>
      <c r="K505" s="20" t="s">
        <v>206</v>
      </c>
      <c r="L505" s="20" t="s">
        <v>206</v>
      </c>
      <c r="M505" s="20" t="s">
        <v>206</v>
      </c>
      <c r="N505" s="20" t="s">
        <v>206</v>
      </c>
      <c r="O505" s="20" t="s">
        <v>206</v>
      </c>
      <c r="P505" s="20" t="s">
        <v>206</v>
      </c>
      <c r="Q505" s="20" t="s">
        <v>206</v>
      </c>
      <c r="R505" s="20" t="s">
        <v>206</v>
      </c>
      <c r="S505" s="20" t="s">
        <v>206</v>
      </c>
      <c r="X505" s="27" t="str">
        <f t="shared" ref="X505:AK505" si="507">"kiss=""" &amp; JOIN(""" or kiss=""", FILTER($I:$I,$A:$A=$A505,J:J="1")) &amp; """"</f>
        <v>kiss="ska 192.400" or kiss="ska 456.200" or kiss="ska 456.300" or kiss="ska 615*" or kiss="ska 616*"</v>
      </c>
      <c r="Y505" s="27" t="str">
        <f t="shared" si="507"/>
        <v>kiss="ska 192.400" or kiss="ska 456.200" or kiss="ska 456.300" or kiss="wir 835.800" or kiss="wir 860.800"</v>
      </c>
      <c r="Z505" s="27" t="str">
        <f t="shared" si="507"/>
        <v>kiss="ska 192.400" or kiss="ska 456.200" or kiss="ska 456.300" or kiss="ska 615*" or kiss="ska 616*" or kiss="ska 790*" or kiss="wir 835.800" or kiss="wir 860.800"</v>
      </c>
      <c r="AA505" s="27" t="str">
        <f t="shared" si="507"/>
        <v>kiss="ska 192.400" or kiss="ska 456.200" or kiss="ska 456.300" or kiss="ska 615*" or kiss="ska 616*" or kiss="ska 790*" or kiss="wir 835.800" or kiss="wir 860.800"</v>
      </c>
      <c r="AB505" s="27" t="str">
        <f t="shared" si="507"/>
        <v>kiss="ska 192.400" or kiss="ska 456.200" or kiss="ska 456.300" or kiss="ska 615*" or kiss="ska 616*" or kiss="ska 790*" or kiss="wir 835.800" or kiss="wir 860.800"</v>
      </c>
      <c r="AC505" s="27" t="str">
        <f t="shared" si="507"/>
        <v>kiss="ska 192.400" or kiss="ska 456.200" or kiss="ska 456.300" or kiss="ska 615*" or kiss="ska 616*" or kiss="ska 790*" or kiss="wir 835.800" or kiss="wir 860.800"</v>
      </c>
      <c r="AD505" s="27" t="str">
        <f t="shared" si="507"/>
        <v>kiss="ska 192.400" or kiss="ska 456.200" or kiss="ska 456.300" or kiss="ska 615*" or kiss="ska 616*" or kiss="ska 790*" or kiss="wir 835.800" or kiss="wir 860.800"</v>
      </c>
      <c r="AE505" s="27" t="str">
        <f t="shared" si="507"/>
        <v>kiss="ska 192.400" or kiss="ska 456.200" or kiss="ska 456.300" or kiss="ska 615*" or kiss="ska 616*" or kiss="ska 790*" or kiss="wir 835.800" or kiss="wir 860.800"</v>
      </c>
      <c r="AF505" s="27" t="str">
        <f t="shared" si="507"/>
        <v>kiss="ska 192.400" or kiss="ska 456.200" or kiss="ska 456.300" or kiss="ska 615*" or kiss="ska 616*" or kiss="ska 790*" or kiss="wir 835.800" or kiss="wir 860.800"</v>
      </c>
      <c r="AG505" s="27" t="str">
        <f t="shared" si="507"/>
        <v>kiss="ska 192.400" or kiss="ska 456.200" or kiss="ska 456.300" or kiss="ska 615*" or kiss="ska 616*" or kiss="ska 790*" or kiss="wir 835.800" or kiss="wir 860.800"</v>
      </c>
      <c r="AH505" s="27" t="str">
        <f t="shared" si="507"/>
        <v>#N/A</v>
      </c>
      <c r="AI505" s="27" t="str">
        <f t="shared" si="507"/>
        <v>#N/A</v>
      </c>
      <c r="AJ505" s="27" t="str">
        <f t="shared" si="507"/>
        <v>#N/A</v>
      </c>
      <c r="AK505" s="27" t="str">
        <f t="shared" si="507"/>
        <v>#N/A</v>
      </c>
      <c r="AL505" s="27" t="s">
        <v>6187</v>
      </c>
    </row>
    <row r="506" ht="12.0" customHeight="1">
      <c r="A506" s="24" t="s">
        <v>2562</v>
      </c>
      <c r="B506" s="19" t="str">
        <f>VLOOKUP(A506,SUB!A:B,2,FALSE)</f>
        <v>382.X</v>
      </c>
      <c r="C506" s="19" t="str">
        <f t="shared" si="3"/>
        <v>382.X</v>
      </c>
      <c r="D506" s="19" t="str">
        <f t="shared" si="9"/>
        <v>382XX</v>
      </c>
      <c r="E506" s="19" t="str">
        <f t="shared" si="5"/>
        <v/>
      </c>
      <c r="F506" s="19" t="str">
        <f t="shared" si="6"/>
        <v>TRUE</v>
      </c>
      <c r="G506" s="19" t="str">
        <f t="shared" si="7"/>
        <v>1</v>
      </c>
      <c r="H506" s="20" t="s">
        <v>6186</v>
      </c>
      <c r="I506" s="20" t="s">
        <v>5990</v>
      </c>
      <c r="J506" s="20" t="s">
        <v>206</v>
      </c>
      <c r="K506" s="20" t="s">
        <v>206</v>
      </c>
      <c r="L506" s="20" t="s">
        <v>206</v>
      </c>
      <c r="M506" s="20" t="s">
        <v>206</v>
      </c>
      <c r="N506" s="20" t="s">
        <v>206</v>
      </c>
      <c r="O506" s="20" t="s">
        <v>206</v>
      </c>
      <c r="P506" s="20" t="s">
        <v>206</v>
      </c>
      <c r="Q506" s="20" t="s">
        <v>206</v>
      </c>
      <c r="R506" s="20" t="s">
        <v>206</v>
      </c>
      <c r="S506" s="20" t="s">
        <v>206</v>
      </c>
      <c r="X506" s="27" t="str">
        <f t="shared" ref="X506:AK506" si="508">"kiss=""" &amp; JOIN(""" or kiss=""", FILTER($I:$I,$A:$A=$A506,J:J="1")) &amp; """"</f>
        <v>kiss="ska 192.400" or kiss="ska 456.200" or kiss="ska 456.300" or kiss="ska 615*" or kiss="ska 616*"</v>
      </c>
      <c r="Y506" s="27" t="str">
        <f t="shared" si="508"/>
        <v>kiss="ska 192.400" or kiss="ska 456.200" or kiss="ska 456.300" or kiss="wir 835.800" or kiss="wir 860.800"</v>
      </c>
      <c r="Z506" s="27" t="str">
        <f t="shared" si="508"/>
        <v>kiss="ska 192.400" or kiss="ska 456.200" or kiss="ska 456.300" or kiss="ska 615*" or kiss="ska 616*" or kiss="ska 790*" or kiss="wir 835.800" or kiss="wir 860.800"</v>
      </c>
      <c r="AA506" s="27" t="str">
        <f t="shared" si="508"/>
        <v>kiss="ska 192.400" or kiss="ska 456.200" or kiss="ska 456.300" or kiss="ska 615*" or kiss="ska 616*" or kiss="ska 790*" or kiss="wir 835.800" or kiss="wir 860.800"</v>
      </c>
      <c r="AB506" s="27" t="str">
        <f t="shared" si="508"/>
        <v>kiss="ska 192.400" or kiss="ska 456.200" or kiss="ska 456.300" or kiss="ska 615*" or kiss="ska 616*" or kiss="ska 790*" or kiss="wir 835.800" or kiss="wir 860.800"</v>
      </c>
      <c r="AC506" s="27" t="str">
        <f t="shared" si="508"/>
        <v>kiss="ska 192.400" or kiss="ska 456.200" or kiss="ska 456.300" or kiss="ska 615*" or kiss="ska 616*" or kiss="ska 790*" or kiss="wir 835.800" or kiss="wir 860.800"</v>
      </c>
      <c r="AD506" s="27" t="str">
        <f t="shared" si="508"/>
        <v>kiss="ska 192.400" or kiss="ska 456.200" or kiss="ska 456.300" or kiss="ska 615*" or kiss="ska 616*" or kiss="ska 790*" or kiss="wir 835.800" or kiss="wir 860.800"</v>
      </c>
      <c r="AE506" s="27" t="str">
        <f t="shared" si="508"/>
        <v>kiss="ska 192.400" or kiss="ska 456.200" or kiss="ska 456.300" or kiss="ska 615*" or kiss="ska 616*" or kiss="ska 790*" or kiss="wir 835.800" or kiss="wir 860.800"</v>
      </c>
      <c r="AF506" s="27" t="str">
        <f t="shared" si="508"/>
        <v>kiss="ska 192.400" or kiss="ska 456.200" or kiss="ska 456.300" or kiss="ska 615*" or kiss="ska 616*" or kiss="ska 790*" or kiss="wir 835.800" or kiss="wir 860.800"</v>
      </c>
      <c r="AG506" s="27" t="str">
        <f t="shared" si="508"/>
        <v>kiss="ska 192.400" or kiss="ska 456.200" or kiss="ska 456.300" or kiss="ska 615*" or kiss="ska 616*" or kiss="ska 790*" or kiss="wir 835.800" or kiss="wir 860.800"</v>
      </c>
      <c r="AH506" s="27" t="str">
        <f t="shared" si="508"/>
        <v>#N/A</v>
      </c>
      <c r="AI506" s="27" t="str">
        <f t="shared" si="508"/>
        <v>#N/A</v>
      </c>
      <c r="AJ506" s="27" t="str">
        <f t="shared" si="508"/>
        <v>#N/A</v>
      </c>
      <c r="AK506" s="27" t="str">
        <f t="shared" si="508"/>
        <v>#N/A</v>
      </c>
      <c r="AL506" s="27" t="s">
        <v>6187</v>
      </c>
    </row>
    <row r="507" ht="12.0" customHeight="1">
      <c r="A507" s="24" t="s">
        <v>2562</v>
      </c>
      <c r="B507" s="19" t="str">
        <f>VLOOKUP(A507,SUB!A:B,2,FALSE)</f>
        <v>382.X</v>
      </c>
      <c r="C507" s="19" t="str">
        <f t="shared" si="3"/>
        <v>382.X</v>
      </c>
      <c r="D507" s="19" t="str">
        <f t="shared" si="9"/>
        <v>382XX</v>
      </c>
      <c r="E507" s="19" t="str">
        <f t="shared" si="5"/>
        <v/>
      </c>
      <c r="F507" s="19" t="str">
        <f t="shared" si="6"/>
        <v>TRUE</v>
      </c>
      <c r="G507" s="19" t="str">
        <f t="shared" si="7"/>
        <v>1</v>
      </c>
      <c r="H507" s="20" t="s">
        <v>6186</v>
      </c>
      <c r="I507" s="20" t="s">
        <v>5991</v>
      </c>
      <c r="J507" s="20" t="s">
        <v>206</v>
      </c>
      <c r="L507" s="20" t="s">
        <v>206</v>
      </c>
      <c r="M507" s="20" t="s">
        <v>206</v>
      </c>
      <c r="N507" s="20" t="s">
        <v>206</v>
      </c>
      <c r="O507" s="20" t="s">
        <v>206</v>
      </c>
      <c r="P507" s="20" t="s">
        <v>206</v>
      </c>
      <c r="Q507" s="20" t="s">
        <v>206</v>
      </c>
      <c r="R507" s="20" t="s">
        <v>206</v>
      </c>
      <c r="S507" s="20" t="s">
        <v>206</v>
      </c>
      <c r="X507" s="27" t="str">
        <f t="shared" ref="X507:AK507" si="509">"kiss=""" &amp; JOIN(""" or kiss=""", FILTER($I:$I,$A:$A=$A507,J:J="1")) &amp; """"</f>
        <v>kiss="ska 192.400" or kiss="ska 456.200" or kiss="ska 456.300" or kiss="ska 615*" or kiss="ska 616*"</v>
      </c>
      <c r="Y507" s="27" t="str">
        <f t="shared" si="509"/>
        <v>kiss="ska 192.400" or kiss="ska 456.200" or kiss="ska 456.300" or kiss="wir 835.800" or kiss="wir 860.800"</v>
      </c>
      <c r="Z507" s="27" t="str">
        <f t="shared" si="509"/>
        <v>kiss="ska 192.400" or kiss="ska 456.200" or kiss="ska 456.300" or kiss="ska 615*" or kiss="ska 616*" or kiss="ska 790*" or kiss="wir 835.800" or kiss="wir 860.800"</v>
      </c>
      <c r="AA507" s="27" t="str">
        <f t="shared" si="509"/>
        <v>kiss="ska 192.400" or kiss="ska 456.200" or kiss="ska 456.300" or kiss="ska 615*" or kiss="ska 616*" or kiss="ska 790*" or kiss="wir 835.800" or kiss="wir 860.800"</v>
      </c>
      <c r="AB507" s="27" t="str">
        <f t="shared" si="509"/>
        <v>kiss="ska 192.400" or kiss="ska 456.200" or kiss="ska 456.300" or kiss="ska 615*" or kiss="ska 616*" or kiss="ska 790*" or kiss="wir 835.800" or kiss="wir 860.800"</v>
      </c>
      <c r="AC507" s="27" t="str">
        <f t="shared" si="509"/>
        <v>kiss="ska 192.400" or kiss="ska 456.200" or kiss="ska 456.300" or kiss="ska 615*" or kiss="ska 616*" or kiss="ska 790*" or kiss="wir 835.800" or kiss="wir 860.800"</v>
      </c>
      <c r="AD507" s="27" t="str">
        <f t="shared" si="509"/>
        <v>kiss="ska 192.400" or kiss="ska 456.200" or kiss="ska 456.300" or kiss="ska 615*" or kiss="ska 616*" or kiss="ska 790*" or kiss="wir 835.800" or kiss="wir 860.800"</v>
      </c>
      <c r="AE507" s="27" t="str">
        <f t="shared" si="509"/>
        <v>kiss="ska 192.400" or kiss="ska 456.200" or kiss="ska 456.300" or kiss="ska 615*" or kiss="ska 616*" or kiss="ska 790*" or kiss="wir 835.800" or kiss="wir 860.800"</v>
      </c>
      <c r="AF507" s="27" t="str">
        <f t="shared" si="509"/>
        <v>kiss="ska 192.400" or kiss="ska 456.200" or kiss="ska 456.300" or kiss="ska 615*" or kiss="ska 616*" or kiss="ska 790*" or kiss="wir 835.800" or kiss="wir 860.800"</v>
      </c>
      <c r="AG507" s="27" t="str">
        <f t="shared" si="509"/>
        <v>kiss="ska 192.400" or kiss="ska 456.200" or kiss="ska 456.300" or kiss="ska 615*" or kiss="ska 616*" or kiss="ska 790*" or kiss="wir 835.800" or kiss="wir 860.800"</v>
      </c>
      <c r="AH507" s="27" t="str">
        <f t="shared" si="509"/>
        <v>#N/A</v>
      </c>
      <c r="AI507" s="27" t="str">
        <f t="shared" si="509"/>
        <v>#N/A</v>
      </c>
      <c r="AJ507" s="27" t="str">
        <f t="shared" si="509"/>
        <v>#N/A</v>
      </c>
      <c r="AK507" s="27" t="str">
        <f t="shared" si="509"/>
        <v>#N/A</v>
      </c>
      <c r="AL507" s="27" t="s">
        <v>6187</v>
      </c>
    </row>
    <row r="508" ht="12.0" customHeight="1">
      <c r="A508" s="24" t="s">
        <v>2562</v>
      </c>
      <c r="B508" s="19" t="str">
        <f>VLOOKUP(A508,SUB!A:B,2,FALSE)</f>
        <v>382.X</v>
      </c>
      <c r="C508" s="19" t="str">
        <f t="shared" si="3"/>
        <v>382.X</v>
      </c>
      <c r="D508" s="19" t="str">
        <f t="shared" si="9"/>
        <v>382XX</v>
      </c>
      <c r="E508" s="19" t="str">
        <f t="shared" si="5"/>
        <v/>
      </c>
      <c r="F508" s="19" t="str">
        <f t="shared" si="6"/>
        <v>TRUE</v>
      </c>
      <c r="G508" s="19" t="str">
        <f t="shared" si="7"/>
        <v>1</v>
      </c>
      <c r="H508" s="20" t="s">
        <v>6186</v>
      </c>
      <c r="I508" s="20" t="s">
        <v>5993</v>
      </c>
      <c r="J508" s="20" t="s">
        <v>206</v>
      </c>
      <c r="L508" s="20" t="s">
        <v>206</v>
      </c>
      <c r="M508" s="20" t="s">
        <v>206</v>
      </c>
      <c r="N508" s="20" t="s">
        <v>206</v>
      </c>
      <c r="O508" s="20" t="s">
        <v>206</v>
      </c>
      <c r="P508" s="20" t="s">
        <v>206</v>
      </c>
      <c r="Q508" s="20" t="s">
        <v>206</v>
      </c>
      <c r="R508" s="20" t="s">
        <v>206</v>
      </c>
      <c r="S508" s="20" t="s">
        <v>206</v>
      </c>
      <c r="X508" s="27" t="str">
        <f t="shared" ref="X508:AK508" si="510">"kiss=""" &amp; JOIN(""" or kiss=""", FILTER($I:$I,$A:$A=$A508,J:J="1")) &amp; """"</f>
        <v>kiss="ska 192.400" or kiss="ska 456.200" or kiss="ska 456.300" or kiss="ska 615*" or kiss="ska 616*"</v>
      </c>
      <c r="Y508" s="27" t="str">
        <f t="shared" si="510"/>
        <v>kiss="ska 192.400" or kiss="ska 456.200" or kiss="ska 456.300" or kiss="wir 835.800" or kiss="wir 860.800"</v>
      </c>
      <c r="Z508" s="27" t="str">
        <f t="shared" si="510"/>
        <v>kiss="ska 192.400" or kiss="ska 456.200" or kiss="ska 456.300" or kiss="ska 615*" or kiss="ska 616*" or kiss="ska 790*" or kiss="wir 835.800" or kiss="wir 860.800"</v>
      </c>
      <c r="AA508" s="27" t="str">
        <f t="shared" si="510"/>
        <v>kiss="ska 192.400" or kiss="ska 456.200" or kiss="ska 456.300" or kiss="ska 615*" or kiss="ska 616*" or kiss="ska 790*" or kiss="wir 835.800" or kiss="wir 860.800"</v>
      </c>
      <c r="AB508" s="27" t="str">
        <f t="shared" si="510"/>
        <v>kiss="ska 192.400" or kiss="ska 456.200" or kiss="ska 456.300" or kiss="ska 615*" or kiss="ska 616*" or kiss="ska 790*" or kiss="wir 835.800" or kiss="wir 860.800"</v>
      </c>
      <c r="AC508" s="27" t="str">
        <f t="shared" si="510"/>
        <v>kiss="ska 192.400" or kiss="ska 456.200" or kiss="ska 456.300" or kiss="ska 615*" or kiss="ska 616*" or kiss="ska 790*" or kiss="wir 835.800" or kiss="wir 860.800"</v>
      </c>
      <c r="AD508" s="27" t="str">
        <f t="shared" si="510"/>
        <v>kiss="ska 192.400" or kiss="ska 456.200" or kiss="ska 456.300" or kiss="ska 615*" or kiss="ska 616*" or kiss="ska 790*" or kiss="wir 835.800" or kiss="wir 860.800"</v>
      </c>
      <c r="AE508" s="27" t="str">
        <f t="shared" si="510"/>
        <v>kiss="ska 192.400" or kiss="ska 456.200" or kiss="ska 456.300" or kiss="ska 615*" or kiss="ska 616*" or kiss="ska 790*" or kiss="wir 835.800" or kiss="wir 860.800"</v>
      </c>
      <c r="AF508" s="27" t="str">
        <f t="shared" si="510"/>
        <v>kiss="ska 192.400" or kiss="ska 456.200" or kiss="ska 456.300" or kiss="ska 615*" or kiss="ska 616*" or kiss="ska 790*" or kiss="wir 835.800" or kiss="wir 860.800"</v>
      </c>
      <c r="AG508" s="27" t="str">
        <f t="shared" si="510"/>
        <v>kiss="ska 192.400" or kiss="ska 456.200" or kiss="ska 456.300" or kiss="ska 615*" or kiss="ska 616*" or kiss="ska 790*" or kiss="wir 835.800" or kiss="wir 860.800"</v>
      </c>
      <c r="AH508" s="27" t="str">
        <f t="shared" si="510"/>
        <v>#N/A</v>
      </c>
      <c r="AI508" s="27" t="str">
        <f t="shared" si="510"/>
        <v>#N/A</v>
      </c>
      <c r="AJ508" s="27" t="str">
        <f t="shared" si="510"/>
        <v>#N/A</v>
      </c>
      <c r="AK508" s="27" t="str">
        <f t="shared" si="510"/>
        <v>#N/A</v>
      </c>
      <c r="AL508" s="27" t="s">
        <v>6187</v>
      </c>
    </row>
    <row r="509" ht="12.0" customHeight="1">
      <c r="A509" s="24" t="s">
        <v>2562</v>
      </c>
      <c r="B509" s="19" t="str">
        <f>VLOOKUP(A509,SUB!A:B,2,FALSE)</f>
        <v>382.X</v>
      </c>
      <c r="C509" s="19" t="str">
        <f t="shared" si="3"/>
        <v>382.X</v>
      </c>
      <c r="D509" s="19" t="str">
        <f t="shared" si="9"/>
        <v>382XX</v>
      </c>
      <c r="E509" s="19" t="str">
        <f t="shared" si="5"/>
        <v/>
      </c>
      <c r="F509" s="19" t="str">
        <f t="shared" si="6"/>
        <v>TRUE</v>
      </c>
      <c r="G509" s="19" t="str">
        <f t="shared" si="7"/>
        <v>1</v>
      </c>
      <c r="H509" s="20" t="s">
        <v>6186</v>
      </c>
      <c r="I509" s="20" t="s">
        <v>5994</v>
      </c>
      <c r="L509" s="20" t="s">
        <v>206</v>
      </c>
      <c r="M509" s="20" t="s">
        <v>206</v>
      </c>
      <c r="N509" s="20" t="s">
        <v>206</v>
      </c>
      <c r="O509" s="20" t="s">
        <v>206</v>
      </c>
      <c r="P509" s="20" t="s">
        <v>206</v>
      </c>
      <c r="Q509" s="20" t="s">
        <v>206</v>
      </c>
      <c r="R509" s="20" t="s">
        <v>206</v>
      </c>
      <c r="S509" s="20" t="s">
        <v>206</v>
      </c>
      <c r="X509" s="27" t="str">
        <f t="shared" ref="X509:AK509" si="511">"kiss=""" &amp; JOIN(""" or kiss=""", FILTER($I:$I,$A:$A=$A509,J:J="1")) &amp; """"</f>
        <v>kiss="ska 192.400" or kiss="ska 456.200" or kiss="ska 456.300" or kiss="ska 615*" or kiss="ska 616*"</v>
      </c>
      <c r="Y509" s="27" t="str">
        <f t="shared" si="511"/>
        <v>kiss="ska 192.400" or kiss="ska 456.200" or kiss="ska 456.300" or kiss="wir 835.800" or kiss="wir 860.800"</v>
      </c>
      <c r="Z509" s="27" t="str">
        <f t="shared" si="511"/>
        <v>kiss="ska 192.400" or kiss="ska 456.200" or kiss="ska 456.300" or kiss="ska 615*" or kiss="ska 616*" or kiss="ska 790*" or kiss="wir 835.800" or kiss="wir 860.800"</v>
      </c>
      <c r="AA509" s="27" t="str">
        <f t="shared" si="511"/>
        <v>kiss="ska 192.400" or kiss="ska 456.200" or kiss="ska 456.300" or kiss="ska 615*" or kiss="ska 616*" or kiss="ska 790*" or kiss="wir 835.800" or kiss="wir 860.800"</v>
      </c>
      <c r="AB509" s="27" t="str">
        <f t="shared" si="511"/>
        <v>kiss="ska 192.400" or kiss="ska 456.200" or kiss="ska 456.300" or kiss="ska 615*" or kiss="ska 616*" or kiss="ska 790*" or kiss="wir 835.800" or kiss="wir 860.800"</v>
      </c>
      <c r="AC509" s="27" t="str">
        <f t="shared" si="511"/>
        <v>kiss="ska 192.400" or kiss="ska 456.200" or kiss="ska 456.300" or kiss="ska 615*" or kiss="ska 616*" or kiss="ska 790*" or kiss="wir 835.800" or kiss="wir 860.800"</v>
      </c>
      <c r="AD509" s="27" t="str">
        <f t="shared" si="511"/>
        <v>kiss="ska 192.400" or kiss="ska 456.200" or kiss="ska 456.300" or kiss="ska 615*" or kiss="ska 616*" or kiss="ska 790*" or kiss="wir 835.800" or kiss="wir 860.800"</v>
      </c>
      <c r="AE509" s="27" t="str">
        <f t="shared" si="511"/>
        <v>kiss="ska 192.400" or kiss="ska 456.200" or kiss="ska 456.300" or kiss="ska 615*" or kiss="ska 616*" or kiss="ska 790*" or kiss="wir 835.800" or kiss="wir 860.800"</v>
      </c>
      <c r="AF509" s="27" t="str">
        <f t="shared" si="511"/>
        <v>kiss="ska 192.400" or kiss="ska 456.200" or kiss="ska 456.300" or kiss="ska 615*" or kiss="ska 616*" or kiss="ska 790*" or kiss="wir 835.800" or kiss="wir 860.800"</v>
      </c>
      <c r="AG509" s="27" t="str">
        <f t="shared" si="511"/>
        <v>kiss="ska 192.400" or kiss="ska 456.200" or kiss="ska 456.300" or kiss="ska 615*" or kiss="ska 616*" or kiss="ska 790*" or kiss="wir 835.800" or kiss="wir 860.800"</v>
      </c>
      <c r="AH509" s="27" t="str">
        <f t="shared" si="511"/>
        <v>#N/A</v>
      </c>
      <c r="AI509" s="27" t="str">
        <f t="shared" si="511"/>
        <v>#N/A</v>
      </c>
      <c r="AJ509" s="27" t="str">
        <f t="shared" si="511"/>
        <v>#N/A</v>
      </c>
      <c r="AK509" s="27" t="str">
        <f t="shared" si="511"/>
        <v>#N/A</v>
      </c>
      <c r="AL509" s="27" t="s">
        <v>6187</v>
      </c>
    </row>
    <row r="510" ht="12.0" customHeight="1">
      <c r="A510" s="24" t="s">
        <v>2562</v>
      </c>
      <c r="B510" s="19" t="str">
        <f>VLOOKUP(A510,SUB!A:B,2,FALSE)</f>
        <v>382.X</v>
      </c>
      <c r="C510" s="19" t="str">
        <f t="shared" si="3"/>
        <v>382.X</v>
      </c>
      <c r="D510" s="19" t="str">
        <f t="shared" si="9"/>
        <v>382XX</v>
      </c>
      <c r="E510" s="19" t="str">
        <f t="shared" si="5"/>
        <v/>
      </c>
      <c r="F510" s="19" t="str">
        <f t="shared" si="6"/>
        <v>TRUE</v>
      </c>
      <c r="G510" s="19" t="str">
        <f t="shared" si="7"/>
        <v>1</v>
      </c>
      <c r="H510" s="20" t="s">
        <v>6186</v>
      </c>
      <c r="I510" s="20" t="s">
        <v>6188</v>
      </c>
      <c r="K510" s="20" t="s">
        <v>206</v>
      </c>
      <c r="L510" s="20" t="s">
        <v>206</v>
      </c>
      <c r="M510" s="20" t="s">
        <v>206</v>
      </c>
      <c r="N510" s="20" t="s">
        <v>206</v>
      </c>
      <c r="O510" s="20" t="s">
        <v>206</v>
      </c>
      <c r="P510" s="20" t="s">
        <v>206</v>
      </c>
      <c r="Q510" s="20" t="s">
        <v>206</v>
      </c>
      <c r="R510" s="20" t="s">
        <v>206</v>
      </c>
      <c r="S510" s="20" t="s">
        <v>206</v>
      </c>
      <c r="X510" s="27" t="str">
        <f t="shared" ref="X510:AK510" si="512">"kiss=""" &amp; JOIN(""" or kiss=""", FILTER($I:$I,$A:$A=$A510,J:J="1")) &amp; """"</f>
        <v>kiss="ska 192.400" or kiss="ska 456.200" or kiss="ska 456.300" or kiss="ska 615*" or kiss="ska 616*"</v>
      </c>
      <c r="Y510" s="27" t="str">
        <f t="shared" si="512"/>
        <v>kiss="ska 192.400" or kiss="ska 456.200" or kiss="ska 456.300" or kiss="wir 835.800" or kiss="wir 860.800"</v>
      </c>
      <c r="Z510" s="27" t="str">
        <f t="shared" si="512"/>
        <v>kiss="ska 192.400" or kiss="ska 456.200" or kiss="ska 456.300" or kiss="ska 615*" or kiss="ska 616*" or kiss="ska 790*" or kiss="wir 835.800" or kiss="wir 860.800"</v>
      </c>
      <c r="AA510" s="27" t="str">
        <f t="shared" si="512"/>
        <v>kiss="ska 192.400" or kiss="ska 456.200" or kiss="ska 456.300" or kiss="ska 615*" or kiss="ska 616*" or kiss="ska 790*" or kiss="wir 835.800" or kiss="wir 860.800"</v>
      </c>
      <c r="AB510" s="27" t="str">
        <f t="shared" si="512"/>
        <v>kiss="ska 192.400" or kiss="ska 456.200" or kiss="ska 456.300" or kiss="ska 615*" or kiss="ska 616*" or kiss="ska 790*" or kiss="wir 835.800" or kiss="wir 860.800"</v>
      </c>
      <c r="AC510" s="27" t="str">
        <f t="shared" si="512"/>
        <v>kiss="ska 192.400" or kiss="ska 456.200" or kiss="ska 456.300" or kiss="ska 615*" or kiss="ska 616*" or kiss="ska 790*" or kiss="wir 835.800" or kiss="wir 860.800"</v>
      </c>
      <c r="AD510" s="27" t="str">
        <f t="shared" si="512"/>
        <v>kiss="ska 192.400" or kiss="ska 456.200" or kiss="ska 456.300" or kiss="ska 615*" or kiss="ska 616*" or kiss="ska 790*" or kiss="wir 835.800" or kiss="wir 860.800"</v>
      </c>
      <c r="AE510" s="27" t="str">
        <f t="shared" si="512"/>
        <v>kiss="ska 192.400" or kiss="ska 456.200" or kiss="ska 456.300" or kiss="ska 615*" or kiss="ska 616*" or kiss="ska 790*" or kiss="wir 835.800" or kiss="wir 860.800"</v>
      </c>
      <c r="AF510" s="27" t="str">
        <f t="shared" si="512"/>
        <v>kiss="ska 192.400" or kiss="ska 456.200" or kiss="ska 456.300" or kiss="ska 615*" or kiss="ska 616*" or kiss="ska 790*" or kiss="wir 835.800" or kiss="wir 860.800"</v>
      </c>
      <c r="AG510" s="27" t="str">
        <f t="shared" si="512"/>
        <v>kiss="ska 192.400" or kiss="ska 456.200" or kiss="ska 456.300" or kiss="ska 615*" or kiss="ska 616*" or kiss="ska 790*" or kiss="wir 835.800" or kiss="wir 860.800"</v>
      </c>
      <c r="AH510" s="27" t="str">
        <f t="shared" si="512"/>
        <v>#N/A</v>
      </c>
      <c r="AI510" s="27" t="str">
        <f t="shared" si="512"/>
        <v>#N/A</v>
      </c>
      <c r="AJ510" s="27" t="str">
        <f t="shared" si="512"/>
        <v>#N/A</v>
      </c>
      <c r="AK510" s="27" t="str">
        <f t="shared" si="512"/>
        <v>#N/A</v>
      </c>
      <c r="AL510" s="27" t="s">
        <v>6187</v>
      </c>
    </row>
    <row r="511" ht="12.0" customHeight="1">
      <c r="A511" s="24" t="s">
        <v>2562</v>
      </c>
      <c r="B511" s="19" t="str">
        <f>VLOOKUP(A511,SUB!A:B,2,FALSE)</f>
        <v>382.X</v>
      </c>
      <c r="C511" s="19" t="str">
        <f t="shared" si="3"/>
        <v>382.X</v>
      </c>
      <c r="D511" s="19" t="str">
        <f t="shared" si="9"/>
        <v>382XX</v>
      </c>
      <c r="E511" s="19" t="str">
        <f t="shared" si="5"/>
        <v/>
      </c>
      <c r="F511" s="19" t="str">
        <f t="shared" si="6"/>
        <v>TRUE</v>
      </c>
      <c r="G511" s="19" t="str">
        <f t="shared" si="7"/>
        <v>1</v>
      </c>
      <c r="H511" s="20" t="s">
        <v>6186</v>
      </c>
      <c r="I511" s="20" t="s">
        <v>6189</v>
      </c>
      <c r="K511" s="20" t="s">
        <v>206</v>
      </c>
      <c r="L511" s="20" t="s">
        <v>206</v>
      </c>
      <c r="M511" s="20" t="s">
        <v>206</v>
      </c>
      <c r="N511" s="20" t="s">
        <v>206</v>
      </c>
      <c r="O511" s="20" t="s">
        <v>206</v>
      </c>
      <c r="P511" s="20" t="s">
        <v>206</v>
      </c>
      <c r="Q511" s="20" t="s">
        <v>206</v>
      </c>
      <c r="R511" s="20" t="s">
        <v>206</v>
      </c>
      <c r="S511" s="20" t="s">
        <v>206</v>
      </c>
      <c r="X511" s="27" t="str">
        <f t="shared" ref="X511:AK511" si="513">"kiss=""" &amp; JOIN(""" or kiss=""", FILTER($I:$I,$A:$A=$A511,J:J="1")) &amp; """"</f>
        <v>kiss="ska 192.400" or kiss="ska 456.200" or kiss="ska 456.300" or kiss="ska 615*" or kiss="ska 616*"</v>
      </c>
      <c r="Y511" s="27" t="str">
        <f t="shared" si="513"/>
        <v>kiss="ska 192.400" or kiss="ska 456.200" or kiss="ska 456.300" or kiss="wir 835.800" or kiss="wir 860.800"</v>
      </c>
      <c r="Z511" s="27" t="str">
        <f t="shared" si="513"/>
        <v>kiss="ska 192.400" or kiss="ska 456.200" or kiss="ska 456.300" or kiss="ska 615*" or kiss="ska 616*" or kiss="ska 790*" or kiss="wir 835.800" or kiss="wir 860.800"</v>
      </c>
      <c r="AA511" s="27" t="str">
        <f t="shared" si="513"/>
        <v>kiss="ska 192.400" or kiss="ska 456.200" or kiss="ska 456.300" or kiss="ska 615*" or kiss="ska 616*" or kiss="ska 790*" or kiss="wir 835.800" or kiss="wir 860.800"</v>
      </c>
      <c r="AB511" s="27" t="str">
        <f t="shared" si="513"/>
        <v>kiss="ska 192.400" or kiss="ska 456.200" or kiss="ska 456.300" or kiss="ska 615*" or kiss="ska 616*" or kiss="ska 790*" or kiss="wir 835.800" or kiss="wir 860.800"</v>
      </c>
      <c r="AC511" s="27" t="str">
        <f t="shared" si="513"/>
        <v>kiss="ska 192.400" or kiss="ska 456.200" or kiss="ska 456.300" or kiss="ska 615*" or kiss="ska 616*" or kiss="ska 790*" or kiss="wir 835.800" or kiss="wir 860.800"</v>
      </c>
      <c r="AD511" s="27" t="str">
        <f t="shared" si="513"/>
        <v>kiss="ska 192.400" or kiss="ska 456.200" or kiss="ska 456.300" or kiss="ska 615*" or kiss="ska 616*" or kiss="ska 790*" or kiss="wir 835.800" or kiss="wir 860.800"</v>
      </c>
      <c r="AE511" s="27" t="str">
        <f t="shared" si="513"/>
        <v>kiss="ska 192.400" or kiss="ska 456.200" or kiss="ska 456.300" or kiss="ska 615*" or kiss="ska 616*" or kiss="ska 790*" or kiss="wir 835.800" or kiss="wir 860.800"</v>
      </c>
      <c r="AF511" s="27" t="str">
        <f t="shared" si="513"/>
        <v>kiss="ska 192.400" or kiss="ska 456.200" or kiss="ska 456.300" or kiss="ska 615*" or kiss="ska 616*" or kiss="ska 790*" or kiss="wir 835.800" or kiss="wir 860.800"</v>
      </c>
      <c r="AG511" s="27" t="str">
        <f t="shared" si="513"/>
        <v>kiss="ska 192.400" or kiss="ska 456.200" or kiss="ska 456.300" or kiss="ska 615*" or kiss="ska 616*" or kiss="ska 790*" or kiss="wir 835.800" or kiss="wir 860.800"</v>
      </c>
      <c r="AH511" s="27" t="str">
        <f t="shared" si="513"/>
        <v>#N/A</v>
      </c>
      <c r="AI511" s="27" t="str">
        <f t="shared" si="513"/>
        <v>#N/A</v>
      </c>
      <c r="AJ511" s="27" t="str">
        <f t="shared" si="513"/>
        <v>#N/A</v>
      </c>
      <c r="AK511" s="27" t="str">
        <f t="shared" si="513"/>
        <v>#N/A</v>
      </c>
      <c r="AL511" s="27" t="s">
        <v>6187</v>
      </c>
    </row>
    <row r="512" ht="12.0" customHeight="1">
      <c r="A512" s="20" t="s">
        <v>2596</v>
      </c>
      <c r="B512" s="19" t="str">
        <f>VLOOKUP(A512,SUB!A:B,2,FALSE)</f>
        <v>382.11</v>
      </c>
      <c r="C512" s="19" t="str">
        <f t="shared" si="3"/>
        <v>382.11</v>
      </c>
      <c r="D512" s="19" t="str">
        <f t="shared" si="9"/>
        <v>382.1X</v>
      </c>
      <c r="E512" s="19" t="str">
        <f t="shared" si="5"/>
        <v/>
      </c>
      <c r="F512" s="19" t="str">
        <f t="shared" si="6"/>
        <v>TRUE</v>
      </c>
      <c r="G512" s="19" t="str">
        <f t="shared" si="7"/>
        <v>0</v>
      </c>
      <c r="H512" s="20" t="s">
        <v>2596</v>
      </c>
      <c r="I512" s="20" t="s">
        <v>6183</v>
      </c>
      <c r="J512" s="20" t="s">
        <v>206</v>
      </c>
      <c r="L512" s="20" t="s">
        <v>206</v>
      </c>
      <c r="M512" s="20" t="s">
        <v>206</v>
      </c>
      <c r="N512" s="20" t="s">
        <v>206</v>
      </c>
      <c r="O512" s="20" t="s">
        <v>206</v>
      </c>
      <c r="P512" s="20" t="s">
        <v>206</v>
      </c>
      <c r="Q512" s="20" t="s">
        <v>206</v>
      </c>
      <c r="R512" s="20" t="s">
        <v>206</v>
      </c>
      <c r="X512" s="27" t="str">
        <f t="shared" ref="X512:AK512" si="514">"kiss=""" &amp; JOIN(""" or kiss=""", FILTER($I:$I,$A:$A=$A512,J:J="1")) &amp; """"</f>
        <v>kiss="ska 192.100"</v>
      </c>
      <c r="Y512" s="27" t="str">
        <f t="shared" si="514"/>
        <v>#N/A</v>
      </c>
      <c r="Z512" s="27" t="str">
        <f t="shared" si="514"/>
        <v>kiss="ska 192.100"</v>
      </c>
      <c r="AA512" s="27" t="str">
        <f t="shared" si="514"/>
        <v>kiss="ska 192.100"</v>
      </c>
      <c r="AB512" s="27" t="str">
        <f t="shared" si="514"/>
        <v>kiss="ska 192.100"</v>
      </c>
      <c r="AC512" s="27" t="str">
        <f t="shared" si="514"/>
        <v>kiss="ska 192.100"</v>
      </c>
      <c r="AD512" s="27" t="str">
        <f t="shared" si="514"/>
        <v>kiss="ska 192.100"</v>
      </c>
      <c r="AE512" s="27" t="str">
        <f t="shared" si="514"/>
        <v>kiss="ska 192.100"</v>
      </c>
      <c r="AF512" s="27" t="str">
        <f t="shared" si="514"/>
        <v>kiss="ska 192.100"</v>
      </c>
      <c r="AG512" s="27" t="str">
        <f t="shared" si="514"/>
        <v>#N/A</v>
      </c>
      <c r="AH512" s="27" t="str">
        <f t="shared" si="514"/>
        <v>#N/A</v>
      </c>
      <c r="AI512" s="27" t="str">
        <f t="shared" si="514"/>
        <v>#N/A</v>
      </c>
      <c r="AJ512" s="27" t="str">
        <f t="shared" si="514"/>
        <v>#N/A</v>
      </c>
      <c r="AK512" s="27" t="str">
        <f t="shared" si="514"/>
        <v>#N/A</v>
      </c>
      <c r="AL512" s="27" t="s">
        <v>6190</v>
      </c>
    </row>
    <row r="513" ht="12.0" customHeight="1">
      <c r="A513" s="20" t="s">
        <v>2600</v>
      </c>
      <c r="B513" s="19" t="str">
        <f>VLOOKUP(A513,SUB!A:B,2,FALSE)</f>
        <v>382.12</v>
      </c>
      <c r="C513" s="19" t="str">
        <f t="shared" si="3"/>
        <v>382.12</v>
      </c>
      <c r="D513" s="19" t="str">
        <f t="shared" si="9"/>
        <v>382.1X</v>
      </c>
      <c r="E513" s="19" t="str">
        <f t="shared" si="5"/>
        <v/>
      </c>
      <c r="F513" s="19" t="str">
        <f t="shared" si="6"/>
        <v>TRUE</v>
      </c>
      <c r="G513" s="19" t="str">
        <f t="shared" si="7"/>
        <v>0</v>
      </c>
      <c r="H513" s="20" t="s">
        <v>2600</v>
      </c>
      <c r="I513" s="20" t="s">
        <v>6191</v>
      </c>
      <c r="J513" s="20" t="s">
        <v>206</v>
      </c>
      <c r="L513" s="20" t="s">
        <v>206</v>
      </c>
      <c r="M513" s="20" t="s">
        <v>206</v>
      </c>
      <c r="N513" s="20" t="s">
        <v>206</v>
      </c>
      <c r="O513" s="20" t="s">
        <v>206</v>
      </c>
      <c r="P513" s="20" t="s">
        <v>206</v>
      </c>
      <c r="Q513" s="20" t="s">
        <v>206</v>
      </c>
      <c r="R513" s="20" t="s">
        <v>206</v>
      </c>
      <c r="X513" s="27" t="str">
        <f t="shared" ref="X513:AK513" si="515">"kiss=""" &amp; JOIN(""" or kiss=""", FILTER($I:$I,$A:$A=$A513,J:J="1")) &amp; """"</f>
        <v>kiss="ska 321.900"</v>
      </c>
      <c r="Y513" s="27" t="str">
        <f t="shared" si="515"/>
        <v>#N/A</v>
      </c>
      <c r="Z513" s="27" t="str">
        <f t="shared" si="515"/>
        <v>kiss="ska 321.900"</v>
      </c>
      <c r="AA513" s="27" t="str">
        <f t="shared" si="515"/>
        <v>kiss="ska 321.900"</v>
      </c>
      <c r="AB513" s="27" t="str">
        <f t="shared" si="515"/>
        <v>kiss="ska 321.900"</v>
      </c>
      <c r="AC513" s="27" t="str">
        <f t="shared" si="515"/>
        <v>kiss="ska 321.900"</v>
      </c>
      <c r="AD513" s="27" t="str">
        <f t="shared" si="515"/>
        <v>kiss="ska 321.900"</v>
      </c>
      <c r="AE513" s="27" t="str">
        <f t="shared" si="515"/>
        <v>kiss="ska 321.900"</v>
      </c>
      <c r="AF513" s="27" t="str">
        <f t="shared" si="515"/>
        <v>kiss="ska 321.900"</v>
      </c>
      <c r="AG513" s="27" t="str">
        <f t="shared" si="515"/>
        <v>#N/A</v>
      </c>
      <c r="AH513" s="27" t="str">
        <f t="shared" si="515"/>
        <v>#N/A</v>
      </c>
      <c r="AI513" s="27" t="str">
        <f t="shared" si="515"/>
        <v>#N/A</v>
      </c>
      <c r="AJ513" s="27" t="str">
        <f t="shared" si="515"/>
        <v>#N/A</v>
      </c>
      <c r="AK513" s="27" t="str">
        <f t="shared" si="515"/>
        <v>#N/A</v>
      </c>
      <c r="AL513" s="27" t="s">
        <v>6192</v>
      </c>
    </row>
    <row r="514" ht="12.0" customHeight="1">
      <c r="A514" s="20" t="s">
        <v>2604</v>
      </c>
      <c r="B514" s="19" t="str">
        <f>VLOOKUP(A514,SUB!A:B,2,FALSE)</f>
        <v>382.13</v>
      </c>
      <c r="C514" s="19" t="str">
        <f t="shared" si="3"/>
        <v>382.13</v>
      </c>
      <c r="D514" s="19" t="str">
        <f t="shared" si="9"/>
        <v>382.1X</v>
      </c>
      <c r="E514" s="19" t="str">
        <f t="shared" si="5"/>
        <v/>
      </c>
      <c r="F514" s="19" t="str">
        <f t="shared" si="6"/>
        <v>TRUE</v>
      </c>
      <c r="G514" s="19" t="str">
        <f t="shared" si="7"/>
        <v>0</v>
      </c>
      <c r="H514" s="20" t="s">
        <v>2604</v>
      </c>
      <c r="I514" s="20" t="s">
        <v>6185</v>
      </c>
      <c r="J514" s="20" t="s">
        <v>206</v>
      </c>
      <c r="L514" s="20" t="s">
        <v>206</v>
      </c>
      <c r="M514" s="20" t="s">
        <v>206</v>
      </c>
      <c r="N514" s="20" t="s">
        <v>206</v>
      </c>
      <c r="O514" s="20" t="s">
        <v>206</v>
      </c>
      <c r="P514" s="20" t="s">
        <v>206</v>
      </c>
      <c r="Q514" s="20" t="s">
        <v>206</v>
      </c>
      <c r="R514" s="20" t="s">
        <v>206</v>
      </c>
      <c r="X514" s="27" t="str">
        <f t="shared" ref="X514:AK514" si="516">"kiss=""" &amp; JOIN(""" or kiss=""", FILTER($I:$I,$A:$A=$A514,J:J="1")) &amp; """"</f>
        <v>kiss="ska 456.100" or kiss="ska 456.400"</v>
      </c>
      <c r="Y514" s="27" t="str">
        <f t="shared" si="516"/>
        <v>#N/A</v>
      </c>
      <c r="Z514" s="27" t="str">
        <f t="shared" si="516"/>
        <v>kiss="ska 456.100" or kiss="ska 456.400"</v>
      </c>
      <c r="AA514" s="27" t="str">
        <f t="shared" si="516"/>
        <v>kiss="ska 456.100" or kiss="ska 456.400"</v>
      </c>
      <c r="AB514" s="27" t="str">
        <f t="shared" si="516"/>
        <v>kiss="ska 456.100" or kiss="ska 456.400"</v>
      </c>
      <c r="AC514" s="27" t="str">
        <f t="shared" si="516"/>
        <v>kiss="ska 456.100" or kiss="ska 456.400"</v>
      </c>
      <c r="AD514" s="27" t="str">
        <f t="shared" si="516"/>
        <v>kiss="ska 456.100" or kiss="ska 456.400"</v>
      </c>
      <c r="AE514" s="27" t="str">
        <f t="shared" si="516"/>
        <v>kiss="ska 456.100" or kiss="ska 456.400"</v>
      </c>
      <c r="AF514" s="27" t="str">
        <f t="shared" si="516"/>
        <v>kiss="ska 456.100" or kiss="ska 456.400"</v>
      </c>
      <c r="AG514" s="27" t="str">
        <f t="shared" si="516"/>
        <v>#N/A</v>
      </c>
      <c r="AH514" s="27" t="str">
        <f t="shared" si="516"/>
        <v>#N/A</v>
      </c>
      <c r="AI514" s="27" t="str">
        <f t="shared" si="516"/>
        <v>#N/A</v>
      </c>
      <c r="AJ514" s="27" t="str">
        <f t="shared" si="516"/>
        <v>#N/A</v>
      </c>
      <c r="AK514" s="27" t="str">
        <f t="shared" si="516"/>
        <v>#N/A</v>
      </c>
      <c r="AL514" s="27" t="s">
        <v>6193</v>
      </c>
    </row>
    <row r="515" ht="12.0" customHeight="1">
      <c r="A515" s="20" t="s">
        <v>2604</v>
      </c>
      <c r="B515" s="19" t="str">
        <f>VLOOKUP(A515,SUB!A:B,2,FALSE)</f>
        <v>382.13</v>
      </c>
      <c r="C515" s="19" t="str">
        <f t="shared" si="3"/>
        <v>382.13</v>
      </c>
      <c r="D515" s="19" t="str">
        <f t="shared" si="9"/>
        <v>382.1X</v>
      </c>
      <c r="E515" s="19" t="str">
        <f t="shared" si="5"/>
        <v/>
      </c>
      <c r="F515" s="19" t="str">
        <f t="shared" si="6"/>
        <v>TRUE</v>
      </c>
      <c r="G515" s="19" t="str">
        <f t="shared" si="7"/>
        <v>0</v>
      </c>
      <c r="H515" s="20" t="s">
        <v>2604</v>
      </c>
      <c r="I515" s="20" t="s">
        <v>6194</v>
      </c>
      <c r="J515" s="20" t="s">
        <v>206</v>
      </c>
      <c r="L515" s="20" t="s">
        <v>206</v>
      </c>
      <c r="M515" s="20" t="s">
        <v>206</v>
      </c>
      <c r="N515" s="20" t="s">
        <v>206</v>
      </c>
      <c r="O515" s="20" t="s">
        <v>206</v>
      </c>
      <c r="P515" s="20" t="s">
        <v>206</v>
      </c>
      <c r="Q515" s="20" t="s">
        <v>206</v>
      </c>
      <c r="R515" s="20" t="s">
        <v>206</v>
      </c>
      <c r="X515" s="27" t="str">
        <f t="shared" ref="X515:AK515" si="517">"kiss=""" &amp; JOIN(""" or kiss=""", FILTER($I:$I,$A:$A=$A515,J:J="1")) &amp; """"</f>
        <v>kiss="ska 456.100" or kiss="ska 456.400"</v>
      </c>
      <c r="Y515" s="27" t="str">
        <f t="shared" si="517"/>
        <v>#N/A</v>
      </c>
      <c r="Z515" s="27" t="str">
        <f t="shared" si="517"/>
        <v>kiss="ska 456.100" or kiss="ska 456.400"</v>
      </c>
      <c r="AA515" s="27" t="str">
        <f t="shared" si="517"/>
        <v>kiss="ska 456.100" or kiss="ska 456.400"</v>
      </c>
      <c r="AB515" s="27" t="str">
        <f t="shared" si="517"/>
        <v>kiss="ska 456.100" or kiss="ska 456.400"</v>
      </c>
      <c r="AC515" s="27" t="str">
        <f t="shared" si="517"/>
        <v>kiss="ska 456.100" or kiss="ska 456.400"</v>
      </c>
      <c r="AD515" s="27" t="str">
        <f t="shared" si="517"/>
        <v>kiss="ska 456.100" or kiss="ska 456.400"</v>
      </c>
      <c r="AE515" s="27" t="str">
        <f t="shared" si="517"/>
        <v>kiss="ska 456.100" or kiss="ska 456.400"</v>
      </c>
      <c r="AF515" s="27" t="str">
        <f t="shared" si="517"/>
        <v>kiss="ska 456.100" or kiss="ska 456.400"</v>
      </c>
      <c r="AG515" s="27" t="str">
        <f t="shared" si="517"/>
        <v>#N/A</v>
      </c>
      <c r="AH515" s="27" t="str">
        <f t="shared" si="517"/>
        <v>#N/A</v>
      </c>
      <c r="AI515" s="27" t="str">
        <f t="shared" si="517"/>
        <v>#N/A</v>
      </c>
      <c r="AJ515" s="27" t="str">
        <f t="shared" si="517"/>
        <v>#N/A</v>
      </c>
      <c r="AK515" s="27" t="str">
        <f t="shared" si="517"/>
        <v>#N/A</v>
      </c>
      <c r="AL515" s="27" t="s">
        <v>6193</v>
      </c>
    </row>
    <row r="516" ht="12.0" customHeight="1">
      <c r="A516" s="20" t="s">
        <v>2609</v>
      </c>
      <c r="B516" s="19" t="str">
        <f>VLOOKUP(A516,SUB!A:B,2,FALSE)</f>
        <v>382.14</v>
      </c>
      <c r="C516" s="19" t="str">
        <f t="shared" si="3"/>
        <v>382.14</v>
      </c>
      <c r="D516" s="19" t="str">
        <f t="shared" si="9"/>
        <v>382.1X</v>
      </c>
      <c r="E516" s="19" t="str">
        <f t="shared" si="5"/>
        <v/>
      </c>
      <c r="F516" s="19" t="str">
        <f t="shared" si="6"/>
        <v>TRUE</v>
      </c>
      <c r="G516" s="19" t="str">
        <f t="shared" si="7"/>
        <v>0</v>
      </c>
      <c r="H516" s="20" t="s">
        <v>2609</v>
      </c>
      <c r="I516" s="20" t="s">
        <v>6195</v>
      </c>
      <c r="J516" s="20" t="s">
        <v>206</v>
      </c>
      <c r="L516" s="20" t="s">
        <v>206</v>
      </c>
      <c r="M516" s="20" t="s">
        <v>206</v>
      </c>
      <c r="N516" s="20" t="s">
        <v>206</v>
      </c>
      <c r="O516" s="20" t="s">
        <v>206</v>
      </c>
      <c r="P516" s="20" t="s">
        <v>206</v>
      </c>
      <c r="Q516" s="20" t="s">
        <v>206</v>
      </c>
      <c r="R516" s="20" t="s">
        <v>206</v>
      </c>
      <c r="X516" s="27" t="str">
        <f t="shared" ref="X516:AK516" si="518">"kiss=""" &amp; JOIN(""" or kiss=""", FILTER($I:$I,$A:$A=$A516,J:J="1")) &amp; """"</f>
        <v>kiss="ska 613*" or kiss="ska 617*"</v>
      </c>
      <c r="Y516" s="27" t="str">
        <f t="shared" si="518"/>
        <v>#N/A</v>
      </c>
      <c r="Z516" s="27" t="str">
        <f t="shared" si="518"/>
        <v>kiss="ska 613*" or kiss="ska 617*"</v>
      </c>
      <c r="AA516" s="27" t="str">
        <f t="shared" si="518"/>
        <v>kiss="ska 613*" or kiss="ska 617*"</v>
      </c>
      <c r="AB516" s="27" t="str">
        <f t="shared" si="518"/>
        <v>kiss="ska 613*" or kiss="ska 617*"</v>
      </c>
      <c r="AC516" s="27" t="str">
        <f t="shared" si="518"/>
        <v>kiss="ska 613*" or kiss="ska 617*"</v>
      </c>
      <c r="AD516" s="27" t="str">
        <f t="shared" si="518"/>
        <v>kiss="ska 613*" or kiss="ska 617*"</v>
      </c>
      <c r="AE516" s="27" t="str">
        <f t="shared" si="518"/>
        <v>kiss="ska 613*" or kiss="ska 617*"</v>
      </c>
      <c r="AF516" s="27" t="str">
        <f t="shared" si="518"/>
        <v>kiss="ska 613*" or kiss="ska 617*"</v>
      </c>
      <c r="AG516" s="27" t="str">
        <f t="shared" si="518"/>
        <v>#N/A</v>
      </c>
      <c r="AH516" s="27" t="str">
        <f t="shared" si="518"/>
        <v>#N/A</v>
      </c>
      <c r="AI516" s="27" t="str">
        <f t="shared" si="518"/>
        <v>#N/A</v>
      </c>
      <c r="AJ516" s="27" t="str">
        <f t="shared" si="518"/>
        <v>#N/A</v>
      </c>
      <c r="AK516" s="27" t="str">
        <f t="shared" si="518"/>
        <v>#N/A</v>
      </c>
      <c r="AL516" s="27" t="s">
        <v>6196</v>
      </c>
    </row>
    <row r="517" ht="12.0" customHeight="1">
      <c r="A517" s="20" t="s">
        <v>2609</v>
      </c>
      <c r="B517" s="19" t="str">
        <f>VLOOKUP(A517,SUB!A:B,2,FALSE)</f>
        <v>382.14</v>
      </c>
      <c r="C517" s="19" t="str">
        <f t="shared" si="3"/>
        <v>382.14</v>
      </c>
      <c r="D517" s="19" t="str">
        <f t="shared" si="9"/>
        <v>382.1X</v>
      </c>
      <c r="E517" s="19" t="str">
        <f t="shared" si="5"/>
        <v/>
      </c>
      <c r="F517" s="19" t="str">
        <f t="shared" si="6"/>
        <v>TRUE</v>
      </c>
      <c r="G517" s="19" t="str">
        <f t="shared" si="7"/>
        <v>0</v>
      </c>
      <c r="H517" s="20" t="s">
        <v>2609</v>
      </c>
      <c r="I517" s="20" t="s">
        <v>6197</v>
      </c>
      <c r="J517" s="20" t="s">
        <v>206</v>
      </c>
      <c r="L517" s="20" t="s">
        <v>206</v>
      </c>
      <c r="M517" s="20" t="s">
        <v>206</v>
      </c>
      <c r="N517" s="20" t="s">
        <v>206</v>
      </c>
      <c r="O517" s="20" t="s">
        <v>206</v>
      </c>
      <c r="P517" s="20" t="s">
        <v>206</v>
      </c>
      <c r="Q517" s="20" t="s">
        <v>206</v>
      </c>
      <c r="R517" s="20" t="s">
        <v>206</v>
      </c>
      <c r="X517" s="27" t="str">
        <f t="shared" ref="X517:AK517" si="519">"kiss=""" &amp; JOIN(""" or kiss=""", FILTER($I:$I,$A:$A=$A517,J:J="1")) &amp; """"</f>
        <v>kiss="ska 613*" or kiss="ska 617*"</v>
      </c>
      <c r="Y517" s="27" t="str">
        <f t="shared" si="519"/>
        <v>#N/A</v>
      </c>
      <c r="Z517" s="27" t="str">
        <f t="shared" si="519"/>
        <v>kiss="ska 613*" or kiss="ska 617*"</v>
      </c>
      <c r="AA517" s="27" t="str">
        <f t="shared" si="519"/>
        <v>kiss="ska 613*" or kiss="ska 617*"</v>
      </c>
      <c r="AB517" s="27" t="str">
        <f t="shared" si="519"/>
        <v>kiss="ska 613*" or kiss="ska 617*"</v>
      </c>
      <c r="AC517" s="27" t="str">
        <f t="shared" si="519"/>
        <v>kiss="ska 613*" or kiss="ska 617*"</v>
      </c>
      <c r="AD517" s="27" t="str">
        <f t="shared" si="519"/>
        <v>kiss="ska 613*" or kiss="ska 617*"</v>
      </c>
      <c r="AE517" s="27" t="str">
        <f t="shared" si="519"/>
        <v>kiss="ska 613*" or kiss="ska 617*"</v>
      </c>
      <c r="AF517" s="27" t="str">
        <f t="shared" si="519"/>
        <v>kiss="ska 613*" or kiss="ska 617*"</v>
      </c>
      <c r="AG517" s="27" t="str">
        <f t="shared" si="519"/>
        <v>#N/A</v>
      </c>
      <c r="AH517" s="27" t="str">
        <f t="shared" si="519"/>
        <v>#N/A</v>
      </c>
      <c r="AI517" s="27" t="str">
        <f t="shared" si="519"/>
        <v>#N/A</v>
      </c>
      <c r="AJ517" s="27" t="str">
        <f t="shared" si="519"/>
        <v>#N/A</v>
      </c>
      <c r="AK517" s="27" t="str">
        <f t="shared" si="519"/>
        <v>#N/A</v>
      </c>
      <c r="AL517" s="27" t="s">
        <v>6196</v>
      </c>
    </row>
    <row r="518" ht="12.0" customHeight="1">
      <c r="A518" s="20" t="s">
        <v>2612</v>
      </c>
      <c r="B518" s="19" t="str">
        <f>VLOOKUP(A518,SUB!A:B,2,FALSE)</f>
        <v>382.15</v>
      </c>
      <c r="C518" s="19" t="str">
        <f t="shared" si="3"/>
        <v>382.15</v>
      </c>
      <c r="D518" s="19" t="str">
        <f t="shared" si="9"/>
        <v>382.1X</v>
      </c>
      <c r="E518" s="19" t="str">
        <f t="shared" si="5"/>
        <v/>
      </c>
      <c r="F518" s="19" t="str">
        <f t="shared" si="6"/>
        <v>TRUE</v>
      </c>
      <c r="G518" s="19" t="str">
        <f t="shared" si="7"/>
        <v>0</v>
      </c>
      <c r="H518" s="20" t="s">
        <v>2612</v>
      </c>
      <c r="I518" s="20" t="s">
        <v>6195</v>
      </c>
      <c r="J518" s="20" t="s">
        <v>206</v>
      </c>
      <c r="L518" s="20" t="s">
        <v>206</v>
      </c>
      <c r="M518" s="20" t="s">
        <v>206</v>
      </c>
      <c r="N518" s="20" t="s">
        <v>206</v>
      </c>
      <c r="O518" s="20" t="s">
        <v>206</v>
      </c>
      <c r="P518" s="20" t="s">
        <v>206</v>
      </c>
      <c r="Q518" s="20" t="s">
        <v>206</v>
      </c>
      <c r="R518" s="20" t="s">
        <v>206</v>
      </c>
      <c r="X518" s="27" t="str">
        <f t="shared" ref="X518:AK518" si="520">"kiss=""" &amp; JOIN(""" or kiss=""", FILTER($I:$I,$A:$A=$A518,J:J="1")) &amp; """"</f>
        <v>kiss="ska 613*" or kiss="ska 617*"</v>
      </c>
      <c r="Y518" s="27" t="str">
        <f t="shared" si="520"/>
        <v>#N/A</v>
      </c>
      <c r="Z518" s="27" t="str">
        <f t="shared" si="520"/>
        <v>kiss="ska 613*" or kiss="ska 617*" or kiss="ska 790.100" or kiss="ska 790.600"</v>
      </c>
      <c r="AA518" s="27" t="str">
        <f t="shared" si="520"/>
        <v>kiss="ska 613*" or kiss="ska 617*" or kiss="ska 790.100" or kiss="ska 790.600"</v>
      </c>
      <c r="AB518" s="27" t="str">
        <f t="shared" si="520"/>
        <v>kiss="ska 613*" or kiss="ska 617*" or kiss="ska 790.100" or kiss="ska 790.600"</v>
      </c>
      <c r="AC518" s="27" t="str">
        <f t="shared" si="520"/>
        <v>kiss="ska 613*" or kiss="ska 617*" or kiss="ska 790.100" or kiss="ska 790.600"</v>
      </c>
      <c r="AD518" s="27" t="str">
        <f t="shared" si="520"/>
        <v>kiss="ska 613*" or kiss="ska 617*" or kiss="ska 790.100" or kiss="ska 790.600"</v>
      </c>
      <c r="AE518" s="27" t="str">
        <f t="shared" si="520"/>
        <v>kiss="ska 613*" or kiss="ska 617*" or kiss="ska 790.100" or kiss="ska 790.600"</v>
      </c>
      <c r="AF518" s="27" t="str">
        <f t="shared" si="520"/>
        <v>kiss="ska 613*" or kiss="ska 617*" or kiss="ska 790.100" or kiss="ska 790.600"</v>
      </c>
      <c r="AG518" s="27" t="str">
        <f t="shared" si="520"/>
        <v>#N/A</v>
      </c>
      <c r="AH518" s="27" t="str">
        <f t="shared" si="520"/>
        <v>#N/A</v>
      </c>
      <c r="AI518" s="27" t="str">
        <f t="shared" si="520"/>
        <v>#N/A</v>
      </c>
      <c r="AJ518" s="27" t="str">
        <f t="shared" si="520"/>
        <v>#N/A</v>
      </c>
      <c r="AK518" s="27" t="str">
        <f t="shared" si="520"/>
        <v>#N/A</v>
      </c>
      <c r="AL518" s="27" t="s">
        <v>6198</v>
      </c>
    </row>
    <row r="519" ht="12.0" customHeight="1">
      <c r="A519" s="20" t="s">
        <v>2612</v>
      </c>
      <c r="B519" s="19" t="str">
        <f>VLOOKUP(A519,SUB!A:B,2,FALSE)</f>
        <v>382.15</v>
      </c>
      <c r="C519" s="19" t="str">
        <f t="shared" si="3"/>
        <v>382.15</v>
      </c>
      <c r="D519" s="19" t="str">
        <f t="shared" si="9"/>
        <v>382.1X</v>
      </c>
      <c r="E519" s="19" t="str">
        <f t="shared" si="5"/>
        <v/>
      </c>
      <c r="F519" s="19" t="str">
        <f t="shared" si="6"/>
        <v>TRUE</v>
      </c>
      <c r="G519" s="19" t="str">
        <f t="shared" si="7"/>
        <v>0</v>
      </c>
      <c r="H519" s="20" t="s">
        <v>2612</v>
      </c>
      <c r="I519" s="20" t="s">
        <v>6197</v>
      </c>
      <c r="J519" s="20" t="s">
        <v>206</v>
      </c>
      <c r="L519" s="20" t="s">
        <v>206</v>
      </c>
      <c r="M519" s="20" t="s">
        <v>206</v>
      </c>
      <c r="N519" s="20" t="s">
        <v>206</v>
      </c>
      <c r="O519" s="20" t="s">
        <v>206</v>
      </c>
      <c r="P519" s="20" t="s">
        <v>206</v>
      </c>
      <c r="Q519" s="20" t="s">
        <v>206</v>
      </c>
      <c r="R519" s="20" t="s">
        <v>206</v>
      </c>
      <c r="X519" s="27" t="str">
        <f t="shared" ref="X519:AK519" si="521">"kiss=""" &amp; JOIN(""" or kiss=""", FILTER($I:$I,$A:$A=$A519,J:J="1")) &amp; """"</f>
        <v>kiss="ska 613*" or kiss="ska 617*"</v>
      </c>
      <c r="Y519" s="27" t="str">
        <f t="shared" si="521"/>
        <v>#N/A</v>
      </c>
      <c r="Z519" s="27" t="str">
        <f t="shared" si="521"/>
        <v>kiss="ska 613*" or kiss="ska 617*" or kiss="ska 790.100" or kiss="ska 790.600"</v>
      </c>
      <c r="AA519" s="27" t="str">
        <f t="shared" si="521"/>
        <v>kiss="ska 613*" or kiss="ska 617*" or kiss="ska 790.100" or kiss="ska 790.600"</v>
      </c>
      <c r="AB519" s="27" t="str">
        <f t="shared" si="521"/>
        <v>kiss="ska 613*" or kiss="ska 617*" or kiss="ska 790.100" or kiss="ska 790.600"</v>
      </c>
      <c r="AC519" s="27" t="str">
        <f t="shared" si="521"/>
        <v>kiss="ska 613*" or kiss="ska 617*" or kiss="ska 790.100" or kiss="ska 790.600"</v>
      </c>
      <c r="AD519" s="27" t="str">
        <f t="shared" si="521"/>
        <v>kiss="ska 613*" or kiss="ska 617*" or kiss="ska 790.100" or kiss="ska 790.600"</v>
      </c>
      <c r="AE519" s="27" t="str">
        <f t="shared" si="521"/>
        <v>kiss="ska 613*" or kiss="ska 617*" or kiss="ska 790.100" or kiss="ska 790.600"</v>
      </c>
      <c r="AF519" s="27" t="str">
        <f t="shared" si="521"/>
        <v>kiss="ska 613*" or kiss="ska 617*" or kiss="ska 790.100" or kiss="ska 790.600"</v>
      </c>
      <c r="AG519" s="27" t="str">
        <f t="shared" si="521"/>
        <v>#N/A</v>
      </c>
      <c r="AH519" s="27" t="str">
        <f t="shared" si="521"/>
        <v>#N/A</v>
      </c>
      <c r="AI519" s="27" t="str">
        <f t="shared" si="521"/>
        <v>#N/A</v>
      </c>
      <c r="AJ519" s="27" t="str">
        <f t="shared" si="521"/>
        <v>#N/A</v>
      </c>
      <c r="AK519" s="27" t="str">
        <f t="shared" si="521"/>
        <v>#N/A</v>
      </c>
      <c r="AL519" s="27" t="s">
        <v>6198</v>
      </c>
    </row>
    <row r="520" ht="12.0" customHeight="1">
      <c r="A520" s="20" t="s">
        <v>2612</v>
      </c>
      <c r="B520" s="19" t="str">
        <f>VLOOKUP(A520,SUB!A:B,2,FALSE)</f>
        <v>382.15</v>
      </c>
      <c r="C520" s="19" t="str">
        <f t="shared" si="3"/>
        <v>382.15</v>
      </c>
      <c r="D520" s="19" t="str">
        <f t="shared" si="9"/>
        <v>382.1X</v>
      </c>
      <c r="E520" s="19" t="str">
        <f t="shared" si="5"/>
        <v/>
      </c>
      <c r="F520" s="19" t="str">
        <f t="shared" si="6"/>
        <v>TRUE</v>
      </c>
      <c r="G520" s="19" t="str">
        <f t="shared" si="7"/>
        <v>0</v>
      </c>
      <c r="H520" s="20" t="s">
        <v>2612</v>
      </c>
      <c r="I520" s="20" t="s">
        <v>6199</v>
      </c>
      <c r="L520" s="20" t="s">
        <v>206</v>
      </c>
      <c r="M520" s="20" t="s">
        <v>206</v>
      </c>
      <c r="N520" s="20" t="s">
        <v>206</v>
      </c>
      <c r="O520" s="20" t="s">
        <v>206</v>
      </c>
      <c r="P520" s="20" t="s">
        <v>206</v>
      </c>
      <c r="Q520" s="20" t="s">
        <v>206</v>
      </c>
      <c r="R520" s="20" t="s">
        <v>206</v>
      </c>
      <c r="X520" s="27" t="str">
        <f t="shared" ref="X520:AK520" si="522">"kiss=""" &amp; JOIN(""" or kiss=""", FILTER($I:$I,$A:$A=$A520,J:J="1")) &amp; """"</f>
        <v>kiss="ska 613*" or kiss="ska 617*"</v>
      </c>
      <c r="Y520" s="27" t="str">
        <f t="shared" si="522"/>
        <v>#N/A</v>
      </c>
      <c r="Z520" s="27" t="str">
        <f t="shared" si="522"/>
        <v>kiss="ska 613*" or kiss="ska 617*" or kiss="ska 790.100" or kiss="ska 790.600"</v>
      </c>
      <c r="AA520" s="27" t="str">
        <f t="shared" si="522"/>
        <v>kiss="ska 613*" or kiss="ska 617*" or kiss="ska 790.100" or kiss="ska 790.600"</v>
      </c>
      <c r="AB520" s="27" t="str">
        <f t="shared" si="522"/>
        <v>kiss="ska 613*" or kiss="ska 617*" or kiss="ska 790.100" or kiss="ska 790.600"</v>
      </c>
      <c r="AC520" s="27" t="str">
        <f t="shared" si="522"/>
        <v>kiss="ska 613*" or kiss="ska 617*" or kiss="ska 790.100" or kiss="ska 790.600"</v>
      </c>
      <c r="AD520" s="27" t="str">
        <f t="shared" si="522"/>
        <v>kiss="ska 613*" or kiss="ska 617*" or kiss="ska 790.100" or kiss="ska 790.600"</v>
      </c>
      <c r="AE520" s="27" t="str">
        <f t="shared" si="522"/>
        <v>kiss="ska 613*" or kiss="ska 617*" or kiss="ska 790.100" or kiss="ska 790.600"</v>
      </c>
      <c r="AF520" s="27" t="str">
        <f t="shared" si="522"/>
        <v>kiss="ska 613*" or kiss="ska 617*" or kiss="ska 790.100" or kiss="ska 790.600"</v>
      </c>
      <c r="AG520" s="27" t="str">
        <f t="shared" si="522"/>
        <v>#N/A</v>
      </c>
      <c r="AH520" s="27" t="str">
        <f t="shared" si="522"/>
        <v>#N/A</v>
      </c>
      <c r="AI520" s="27" t="str">
        <f t="shared" si="522"/>
        <v>#N/A</v>
      </c>
      <c r="AJ520" s="27" t="str">
        <f t="shared" si="522"/>
        <v>#N/A</v>
      </c>
      <c r="AK520" s="27" t="str">
        <f t="shared" si="522"/>
        <v>#N/A</v>
      </c>
      <c r="AL520" s="27" t="s">
        <v>6198</v>
      </c>
    </row>
    <row r="521" ht="12.0" customHeight="1">
      <c r="A521" s="20" t="s">
        <v>2612</v>
      </c>
      <c r="B521" s="19" t="str">
        <f>VLOOKUP(A521,SUB!A:B,2,FALSE)</f>
        <v>382.15</v>
      </c>
      <c r="C521" s="19" t="str">
        <f t="shared" si="3"/>
        <v>382.15</v>
      </c>
      <c r="D521" s="19" t="str">
        <f t="shared" si="9"/>
        <v>382.1X</v>
      </c>
      <c r="E521" s="19" t="str">
        <f t="shared" si="5"/>
        <v/>
      </c>
      <c r="F521" s="19" t="str">
        <f t="shared" si="6"/>
        <v>TRUE</v>
      </c>
      <c r="G521" s="19" t="str">
        <f t="shared" si="7"/>
        <v>0</v>
      </c>
      <c r="H521" s="20" t="s">
        <v>2612</v>
      </c>
      <c r="I521" s="20" t="s">
        <v>6200</v>
      </c>
      <c r="L521" s="20" t="s">
        <v>206</v>
      </c>
      <c r="M521" s="20" t="s">
        <v>206</v>
      </c>
      <c r="N521" s="20" t="s">
        <v>206</v>
      </c>
      <c r="O521" s="20" t="s">
        <v>206</v>
      </c>
      <c r="P521" s="20" t="s">
        <v>206</v>
      </c>
      <c r="Q521" s="20" t="s">
        <v>206</v>
      </c>
      <c r="R521" s="20" t="s">
        <v>206</v>
      </c>
      <c r="X521" s="27" t="str">
        <f t="shared" ref="X521:AK521" si="523">"kiss=""" &amp; JOIN(""" or kiss=""", FILTER($I:$I,$A:$A=$A521,J:J="1")) &amp; """"</f>
        <v>kiss="ska 613*" or kiss="ska 617*"</v>
      </c>
      <c r="Y521" s="27" t="str">
        <f t="shared" si="523"/>
        <v>#N/A</v>
      </c>
      <c r="Z521" s="27" t="str">
        <f t="shared" si="523"/>
        <v>kiss="ska 613*" or kiss="ska 617*" or kiss="ska 790.100" or kiss="ska 790.600"</v>
      </c>
      <c r="AA521" s="27" t="str">
        <f t="shared" si="523"/>
        <v>kiss="ska 613*" or kiss="ska 617*" or kiss="ska 790.100" or kiss="ska 790.600"</v>
      </c>
      <c r="AB521" s="27" t="str">
        <f t="shared" si="523"/>
        <v>kiss="ska 613*" or kiss="ska 617*" or kiss="ska 790.100" or kiss="ska 790.600"</v>
      </c>
      <c r="AC521" s="27" t="str">
        <f t="shared" si="523"/>
        <v>kiss="ska 613*" or kiss="ska 617*" or kiss="ska 790.100" or kiss="ska 790.600"</v>
      </c>
      <c r="AD521" s="27" t="str">
        <f t="shared" si="523"/>
        <v>kiss="ska 613*" or kiss="ska 617*" or kiss="ska 790.100" or kiss="ska 790.600"</v>
      </c>
      <c r="AE521" s="27" t="str">
        <f t="shared" si="523"/>
        <v>kiss="ska 613*" or kiss="ska 617*" or kiss="ska 790.100" or kiss="ska 790.600"</v>
      </c>
      <c r="AF521" s="27" t="str">
        <f t="shared" si="523"/>
        <v>kiss="ska 613*" or kiss="ska 617*" or kiss="ska 790.100" or kiss="ska 790.600"</v>
      </c>
      <c r="AG521" s="27" t="str">
        <f t="shared" si="523"/>
        <v>#N/A</v>
      </c>
      <c r="AH521" s="27" t="str">
        <f t="shared" si="523"/>
        <v>#N/A</v>
      </c>
      <c r="AI521" s="27" t="str">
        <f t="shared" si="523"/>
        <v>#N/A</v>
      </c>
      <c r="AJ521" s="27" t="str">
        <f t="shared" si="523"/>
        <v>#N/A</v>
      </c>
      <c r="AK521" s="27" t="str">
        <f t="shared" si="523"/>
        <v>#N/A</v>
      </c>
      <c r="AL521" s="27" t="s">
        <v>6198</v>
      </c>
    </row>
    <row r="522" ht="12.0" customHeight="1">
      <c r="A522" s="20" t="s">
        <v>2614</v>
      </c>
      <c r="B522" s="19" t="str">
        <f>VLOOKUP(A522,SUB!A:B,2,FALSE)</f>
        <v>382.2</v>
      </c>
      <c r="C522" s="19" t="str">
        <f t="shared" si="3"/>
        <v>382.2</v>
      </c>
      <c r="D522" s="19" t="str">
        <f t="shared" si="9"/>
        <v>382.X</v>
      </c>
      <c r="E522" s="19" t="str">
        <f t="shared" si="5"/>
        <v>382.X</v>
      </c>
      <c r="F522" s="19" t="str">
        <f t="shared" si="6"/>
        <v>TRUE</v>
      </c>
      <c r="G522" s="19" t="str">
        <f t="shared" si="7"/>
        <v>0</v>
      </c>
      <c r="H522" s="20" t="s">
        <v>2614</v>
      </c>
      <c r="I522" s="20" t="s">
        <v>6201</v>
      </c>
      <c r="J522" s="20" t="s">
        <v>206</v>
      </c>
      <c r="K522" s="20" t="s">
        <v>206</v>
      </c>
      <c r="L522" s="20" t="s">
        <v>206</v>
      </c>
      <c r="M522" s="20" t="s">
        <v>206</v>
      </c>
      <c r="N522" s="20" t="s">
        <v>206</v>
      </c>
      <c r="O522" s="20" t="s">
        <v>206</v>
      </c>
      <c r="P522" s="20" t="s">
        <v>206</v>
      </c>
      <c r="Q522" s="20" t="s">
        <v>206</v>
      </c>
      <c r="R522" s="20" t="s">
        <v>206</v>
      </c>
      <c r="X522" s="27" t="str">
        <f t="shared" ref="X522:AK522" si="524">"kiss=""" &amp; JOIN(""" or kiss=""", FILTER($I:$I,$A:$A=$A522,J:J="1")) &amp; """"</f>
        <v>kiss="ska 321.200"</v>
      </c>
      <c r="Y522" s="27" t="str">
        <f t="shared" si="524"/>
        <v>kiss="ska 321.200"</v>
      </c>
      <c r="Z522" s="27" t="str">
        <f t="shared" si="524"/>
        <v>kiss="ska 321.200"</v>
      </c>
      <c r="AA522" s="27" t="str">
        <f t="shared" si="524"/>
        <v>kiss="ska 321.200"</v>
      </c>
      <c r="AB522" s="27" t="str">
        <f t="shared" si="524"/>
        <v>kiss="ska 321.200"</v>
      </c>
      <c r="AC522" s="27" t="str">
        <f t="shared" si="524"/>
        <v>kiss="ska 321.200"</v>
      </c>
      <c r="AD522" s="27" t="str">
        <f t="shared" si="524"/>
        <v>kiss="ska 321.200"</v>
      </c>
      <c r="AE522" s="27" t="str">
        <f t="shared" si="524"/>
        <v>kiss="ska 321.200"</v>
      </c>
      <c r="AF522" s="27" t="str">
        <f t="shared" si="524"/>
        <v>kiss="ska 321.200"</v>
      </c>
      <c r="AG522" s="27" t="str">
        <f t="shared" si="524"/>
        <v>#N/A</v>
      </c>
      <c r="AH522" s="27" t="str">
        <f t="shared" si="524"/>
        <v>#N/A</v>
      </c>
      <c r="AI522" s="27" t="str">
        <f t="shared" si="524"/>
        <v>#N/A</v>
      </c>
      <c r="AJ522" s="27" t="str">
        <f t="shared" si="524"/>
        <v>#N/A</v>
      </c>
      <c r="AK522" s="27" t="str">
        <f t="shared" si="524"/>
        <v>#N/A</v>
      </c>
      <c r="AL522" s="27" t="s">
        <v>6202</v>
      </c>
    </row>
    <row r="523" ht="12.0" customHeight="1">
      <c r="A523" s="20" t="s">
        <v>2626</v>
      </c>
      <c r="B523" s="19" t="str">
        <f>VLOOKUP(A523,SUB!A:B,2,FALSE)</f>
        <v>384</v>
      </c>
      <c r="C523" s="19" t="str">
        <f t="shared" si="3"/>
        <v>384</v>
      </c>
      <c r="D523" s="19" t="str">
        <f t="shared" si="9"/>
        <v>38X</v>
      </c>
      <c r="E523" s="19" t="str">
        <f t="shared" si="5"/>
        <v/>
      </c>
      <c r="F523" s="19" t="str">
        <f t="shared" si="6"/>
        <v>TRUE</v>
      </c>
      <c r="G523" s="19" t="str">
        <f t="shared" si="7"/>
        <v>0</v>
      </c>
      <c r="H523" s="20" t="s">
        <v>2626</v>
      </c>
      <c r="I523" s="20" t="s">
        <v>6203</v>
      </c>
      <c r="J523" s="20" t="s">
        <v>206</v>
      </c>
      <c r="K523" s="20" t="s">
        <v>206</v>
      </c>
      <c r="L523" s="20" t="s">
        <v>206</v>
      </c>
      <c r="M523" s="20" t="s">
        <v>206</v>
      </c>
      <c r="N523" s="20" t="s">
        <v>206</v>
      </c>
      <c r="O523" s="20" t="s">
        <v>206</v>
      </c>
      <c r="P523" s="20" t="s">
        <v>206</v>
      </c>
      <c r="Q523" s="20" t="s">
        <v>206</v>
      </c>
      <c r="R523" s="20" t="s">
        <v>206</v>
      </c>
      <c r="X523" s="27" t="str">
        <f t="shared" ref="X523:AK523" si="525">"kiss=""" &amp; JOIN(""" or kiss=""", FILTER($I:$I,$A:$A=$A523,J:J="1")) &amp; """"</f>
        <v>kiss="ska 194*"</v>
      </c>
      <c r="Y523" s="27" t="str">
        <f t="shared" si="525"/>
        <v>kiss="ska 194*"</v>
      </c>
      <c r="Z523" s="27" t="str">
        <f t="shared" si="525"/>
        <v>kiss="ska 194*" or kiss="ska 623*" or kiss="ska 792*"</v>
      </c>
      <c r="AA523" s="27" t="str">
        <f t="shared" si="525"/>
        <v>kiss="ska 194*" or kiss="ska 623*" or kiss="ska 792*"</v>
      </c>
      <c r="AB523" s="27" t="str">
        <f t="shared" si="525"/>
        <v>kiss="ska 194*" or kiss="ska 623*" or kiss="ska 792*"</v>
      </c>
      <c r="AC523" s="27" t="str">
        <f t="shared" si="525"/>
        <v>kiss="ska 194*" or kiss="ska 623*" or kiss="ska 792*"</v>
      </c>
      <c r="AD523" s="27" t="str">
        <f t="shared" si="525"/>
        <v>kiss="ska 194*" or kiss="ska 623*" or kiss="ska 792*"</v>
      </c>
      <c r="AE523" s="27" t="str">
        <f t="shared" si="525"/>
        <v>kiss="ska 194*" or kiss="ska 623*" or kiss="ska 792*"</v>
      </c>
      <c r="AF523" s="27" t="str">
        <f t="shared" si="525"/>
        <v>kiss="ska 194*" or kiss="ska 623*" or kiss="ska 792*"</v>
      </c>
      <c r="AG523" s="27" t="str">
        <f t="shared" si="525"/>
        <v>#N/A</v>
      </c>
      <c r="AH523" s="27" t="str">
        <f t="shared" si="525"/>
        <v>#N/A</v>
      </c>
      <c r="AI523" s="27" t="str">
        <f t="shared" si="525"/>
        <v>#N/A</v>
      </c>
      <c r="AJ523" s="27" t="str">
        <f t="shared" si="525"/>
        <v>#N/A</v>
      </c>
      <c r="AK523" s="27" t="str">
        <f t="shared" si="525"/>
        <v>#N/A</v>
      </c>
      <c r="AL523" s="27" t="s">
        <v>6204</v>
      </c>
    </row>
    <row r="524" ht="12.0" customHeight="1">
      <c r="A524" s="20" t="s">
        <v>2626</v>
      </c>
      <c r="B524" s="19" t="str">
        <f>VLOOKUP(A524,SUB!A:B,2,FALSE)</f>
        <v>384</v>
      </c>
      <c r="C524" s="19" t="str">
        <f t="shared" si="3"/>
        <v>384</v>
      </c>
      <c r="D524" s="19" t="str">
        <f t="shared" si="9"/>
        <v>38X</v>
      </c>
      <c r="E524" s="19" t="str">
        <f t="shared" si="5"/>
        <v/>
      </c>
      <c r="F524" s="19" t="str">
        <f t="shared" si="6"/>
        <v>TRUE</v>
      </c>
      <c r="G524" s="19" t="str">
        <f t="shared" si="7"/>
        <v>0</v>
      </c>
      <c r="H524" s="20" t="s">
        <v>2626</v>
      </c>
      <c r="I524" s="20" t="s">
        <v>6205</v>
      </c>
      <c r="L524" s="20" t="s">
        <v>206</v>
      </c>
      <c r="M524" s="20" t="s">
        <v>206</v>
      </c>
      <c r="N524" s="20" t="s">
        <v>206</v>
      </c>
      <c r="O524" s="20" t="s">
        <v>206</v>
      </c>
      <c r="P524" s="20" t="s">
        <v>206</v>
      </c>
      <c r="Q524" s="20" t="s">
        <v>206</v>
      </c>
      <c r="R524" s="20" t="s">
        <v>206</v>
      </c>
      <c r="X524" s="27" t="str">
        <f t="shared" ref="X524:AK524" si="526">"kiss=""" &amp; JOIN(""" or kiss=""", FILTER($I:$I,$A:$A=$A524,J:J="1")) &amp; """"</f>
        <v>kiss="ska 194*"</v>
      </c>
      <c r="Y524" s="27" t="str">
        <f t="shared" si="526"/>
        <v>kiss="ska 194*"</v>
      </c>
      <c r="Z524" s="27" t="str">
        <f t="shared" si="526"/>
        <v>kiss="ska 194*" or kiss="ska 623*" or kiss="ska 792*"</v>
      </c>
      <c r="AA524" s="27" t="str">
        <f t="shared" si="526"/>
        <v>kiss="ska 194*" or kiss="ska 623*" or kiss="ska 792*"</v>
      </c>
      <c r="AB524" s="27" t="str">
        <f t="shared" si="526"/>
        <v>kiss="ska 194*" or kiss="ska 623*" or kiss="ska 792*"</v>
      </c>
      <c r="AC524" s="27" t="str">
        <f t="shared" si="526"/>
        <v>kiss="ska 194*" or kiss="ska 623*" or kiss="ska 792*"</v>
      </c>
      <c r="AD524" s="27" t="str">
        <f t="shared" si="526"/>
        <v>kiss="ska 194*" or kiss="ska 623*" or kiss="ska 792*"</v>
      </c>
      <c r="AE524" s="27" t="str">
        <f t="shared" si="526"/>
        <v>kiss="ska 194*" or kiss="ska 623*" or kiss="ska 792*"</v>
      </c>
      <c r="AF524" s="27" t="str">
        <f t="shared" si="526"/>
        <v>kiss="ska 194*" or kiss="ska 623*" or kiss="ska 792*"</v>
      </c>
      <c r="AG524" s="27" t="str">
        <f t="shared" si="526"/>
        <v>#N/A</v>
      </c>
      <c r="AH524" s="27" t="str">
        <f t="shared" si="526"/>
        <v>#N/A</v>
      </c>
      <c r="AI524" s="27" t="str">
        <f t="shared" si="526"/>
        <v>#N/A</v>
      </c>
      <c r="AJ524" s="27" t="str">
        <f t="shared" si="526"/>
        <v>#N/A</v>
      </c>
      <c r="AK524" s="27" t="str">
        <f t="shared" si="526"/>
        <v>#N/A</v>
      </c>
      <c r="AL524" s="27" t="s">
        <v>6204</v>
      </c>
    </row>
    <row r="525" ht="12.0" customHeight="1">
      <c r="A525" s="20" t="s">
        <v>2626</v>
      </c>
      <c r="B525" s="19" t="str">
        <f>VLOOKUP(A525,SUB!A:B,2,FALSE)</f>
        <v>384</v>
      </c>
      <c r="C525" s="19" t="str">
        <f t="shared" si="3"/>
        <v>384</v>
      </c>
      <c r="D525" s="19" t="str">
        <f t="shared" si="9"/>
        <v>38X</v>
      </c>
      <c r="E525" s="19" t="str">
        <f t="shared" si="5"/>
        <v/>
      </c>
      <c r="F525" s="19" t="str">
        <f t="shared" si="6"/>
        <v>TRUE</v>
      </c>
      <c r="G525" s="19" t="str">
        <f t="shared" si="7"/>
        <v>0</v>
      </c>
      <c r="H525" s="20" t="s">
        <v>2626</v>
      </c>
      <c r="I525" s="20" t="s">
        <v>6206</v>
      </c>
      <c r="L525" s="20" t="s">
        <v>206</v>
      </c>
      <c r="M525" s="20" t="s">
        <v>206</v>
      </c>
      <c r="N525" s="20" t="s">
        <v>206</v>
      </c>
      <c r="O525" s="20" t="s">
        <v>206</v>
      </c>
      <c r="P525" s="20" t="s">
        <v>206</v>
      </c>
      <c r="Q525" s="20" t="s">
        <v>206</v>
      </c>
      <c r="R525" s="20" t="s">
        <v>206</v>
      </c>
      <c r="X525" s="27" t="str">
        <f t="shared" ref="X525:AK525" si="527">"kiss=""" &amp; JOIN(""" or kiss=""", FILTER($I:$I,$A:$A=$A525,J:J="1")) &amp; """"</f>
        <v>kiss="ska 194*"</v>
      </c>
      <c r="Y525" s="27" t="str">
        <f t="shared" si="527"/>
        <v>kiss="ska 194*"</v>
      </c>
      <c r="Z525" s="27" t="str">
        <f t="shared" si="527"/>
        <v>kiss="ska 194*" or kiss="ska 623*" or kiss="ska 792*"</v>
      </c>
      <c r="AA525" s="27" t="str">
        <f t="shared" si="527"/>
        <v>kiss="ska 194*" or kiss="ska 623*" or kiss="ska 792*"</v>
      </c>
      <c r="AB525" s="27" t="str">
        <f t="shared" si="527"/>
        <v>kiss="ska 194*" or kiss="ska 623*" or kiss="ska 792*"</v>
      </c>
      <c r="AC525" s="27" t="str">
        <f t="shared" si="527"/>
        <v>kiss="ska 194*" or kiss="ska 623*" or kiss="ska 792*"</v>
      </c>
      <c r="AD525" s="27" t="str">
        <f t="shared" si="527"/>
        <v>kiss="ska 194*" or kiss="ska 623*" or kiss="ska 792*"</v>
      </c>
      <c r="AE525" s="27" t="str">
        <f t="shared" si="527"/>
        <v>kiss="ska 194*" or kiss="ska 623*" or kiss="ska 792*"</v>
      </c>
      <c r="AF525" s="27" t="str">
        <f t="shared" si="527"/>
        <v>kiss="ska 194*" or kiss="ska 623*" or kiss="ska 792*"</v>
      </c>
      <c r="AG525" s="27" t="str">
        <f t="shared" si="527"/>
        <v>#N/A</v>
      </c>
      <c r="AH525" s="27" t="str">
        <f t="shared" si="527"/>
        <v>#N/A</v>
      </c>
      <c r="AI525" s="27" t="str">
        <f t="shared" si="527"/>
        <v>#N/A</v>
      </c>
      <c r="AJ525" s="27" t="str">
        <f t="shared" si="527"/>
        <v>#N/A</v>
      </c>
      <c r="AK525" s="27" t="str">
        <f t="shared" si="527"/>
        <v>#N/A</v>
      </c>
      <c r="AL525" s="27" t="s">
        <v>6204</v>
      </c>
    </row>
    <row r="526" ht="12.0" customHeight="1">
      <c r="A526" s="20" t="s">
        <v>2651</v>
      </c>
      <c r="B526" s="19" t="str">
        <f>VLOOKUP(A526,SUB!A:B,2,FALSE)</f>
        <v>385</v>
      </c>
      <c r="C526" s="19" t="str">
        <f t="shared" si="3"/>
        <v>385</v>
      </c>
      <c r="D526" s="19" t="str">
        <f t="shared" si="9"/>
        <v>38X</v>
      </c>
      <c r="E526" s="19" t="str">
        <f t="shared" si="5"/>
        <v/>
      </c>
      <c r="F526" s="19" t="str">
        <f t="shared" si="6"/>
        <v>TRUE</v>
      </c>
      <c r="G526" s="19" t="str">
        <f t="shared" si="7"/>
        <v>0</v>
      </c>
      <c r="H526" s="20" t="s">
        <v>2651</v>
      </c>
      <c r="I526" s="20" t="s">
        <v>6207</v>
      </c>
      <c r="L526" s="20" t="s">
        <v>206</v>
      </c>
      <c r="M526" s="20" t="s">
        <v>206</v>
      </c>
      <c r="Q526" s="20" t="s">
        <v>206</v>
      </c>
      <c r="R526" s="20" t="s">
        <v>206</v>
      </c>
      <c r="X526" s="27" t="str">
        <f t="shared" ref="X526:AK526" si="528">"kiss=""" &amp; JOIN(""" or kiss=""", FILTER($I:$I,$A:$A=$A526,J:J="1")) &amp; """"</f>
        <v>#N/A</v>
      </c>
      <c r="Y526" s="27" t="str">
        <f t="shared" si="528"/>
        <v>#N/A</v>
      </c>
      <c r="Z526" s="27" t="str">
        <f t="shared" si="528"/>
        <v>kiss="ska 621*" or kiss="ska 791.800"</v>
      </c>
      <c r="AA526" s="27" t="str">
        <f t="shared" si="528"/>
        <v>kiss="ska 621*" or kiss="ska 791.800"</v>
      </c>
      <c r="AB526" s="27" t="str">
        <f t="shared" si="528"/>
        <v>kiss="ska 791.800"</v>
      </c>
      <c r="AC526" s="27" t="str">
        <f t="shared" si="528"/>
        <v>kiss="ska 791.800"</v>
      </c>
      <c r="AD526" s="27" t="str">
        <f t="shared" si="528"/>
        <v>kiss="ska 791.800"</v>
      </c>
      <c r="AE526" s="27" t="str">
        <f t="shared" si="528"/>
        <v>kiss="ska 621*" or kiss="ska 791.800"</v>
      </c>
      <c r="AF526" s="27" t="str">
        <f t="shared" si="528"/>
        <v>kiss="ska 621*" or kiss="ska 791.800"</v>
      </c>
      <c r="AG526" s="27" t="str">
        <f t="shared" si="528"/>
        <v>#N/A</v>
      </c>
      <c r="AH526" s="27" t="str">
        <f t="shared" si="528"/>
        <v>#N/A</v>
      </c>
      <c r="AI526" s="27" t="str">
        <f t="shared" si="528"/>
        <v>#N/A</v>
      </c>
      <c r="AJ526" s="27" t="str">
        <f t="shared" si="528"/>
        <v>#N/A</v>
      </c>
      <c r="AK526" s="27" t="str">
        <f t="shared" si="528"/>
        <v>#N/A</v>
      </c>
      <c r="AL526" s="27" t="s">
        <v>6208</v>
      </c>
    </row>
    <row r="527" ht="12.0" customHeight="1">
      <c r="A527" s="20" t="s">
        <v>2651</v>
      </c>
      <c r="B527" s="19" t="str">
        <f>VLOOKUP(A527,SUB!A:B,2,FALSE)</f>
        <v>385</v>
      </c>
      <c r="C527" s="19" t="str">
        <f t="shared" si="3"/>
        <v>385</v>
      </c>
      <c r="D527" s="19" t="str">
        <f t="shared" si="9"/>
        <v>38X</v>
      </c>
      <c r="E527" s="19" t="str">
        <f t="shared" si="5"/>
        <v/>
      </c>
      <c r="F527" s="19" t="str">
        <f t="shared" si="6"/>
        <v>TRUE</v>
      </c>
      <c r="G527" s="19" t="str">
        <f t="shared" si="7"/>
        <v>0</v>
      </c>
      <c r="H527" s="20" t="s">
        <v>2651</v>
      </c>
      <c r="I527" s="20" t="s">
        <v>6209</v>
      </c>
      <c r="L527" s="20" t="s">
        <v>206</v>
      </c>
      <c r="M527" s="20" t="s">
        <v>206</v>
      </c>
      <c r="N527" s="20" t="s">
        <v>206</v>
      </c>
      <c r="O527" s="20" t="s">
        <v>206</v>
      </c>
      <c r="P527" s="20" t="s">
        <v>206</v>
      </c>
      <c r="Q527" s="20" t="s">
        <v>206</v>
      </c>
      <c r="R527" s="20" t="s">
        <v>206</v>
      </c>
      <c r="X527" s="27" t="str">
        <f t="shared" ref="X527:AK527" si="529">"kiss=""" &amp; JOIN(""" or kiss=""", FILTER($I:$I,$A:$A=$A527,J:J="1")) &amp; """"</f>
        <v>#N/A</v>
      </c>
      <c r="Y527" s="27" t="str">
        <f t="shared" si="529"/>
        <v>#N/A</v>
      </c>
      <c r="Z527" s="27" t="str">
        <f t="shared" si="529"/>
        <v>kiss="ska 621*" or kiss="ska 791.800"</v>
      </c>
      <c r="AA527" s="27" t="str">
        <f t="shared" si="529"/>
        <v>kiss="ska 621*" or kiss="ska 791.800"</v>
      </c>
      <c r="AB527" s="27" t="str">
        <f t="shared" si="529"/>
        <v>kiss="ska 791.800"</v>
      </c>
      <c r="AC527" s="27" t="str">
        <f t="shared" si="529"/>
        <v>kiss="ska 791.800"</v>
      </c>
      <c r="AD527" s="27" t="str">
        <f t="shared" si="529"/>
        <v>kiss="ska 791.800"</v>
      </c>
      <c r="AE527" s="27" t="str">
        <f t="shared" si="529"/>
        <v>kiss="ska 621*" or kiss="ska 791.800"</v>
      </c>
      <c r="AF527" s="27" t="str">
        <f t="shared" si="529"/>
        <v>kiss="ska 621*" or kiss="ska 791.800"</v>
      </c>
      <c r="AG527" s="27" t="str">
        <f t="shared" si="529"/>
        <v>#N/A</v>
      </c>
      <c r="AH527" s="27" t="str">
        <f t="shared" si="529"/>
        <v>#N/A</v>
      </c>
      <c r="AI527" s="27" t="str">
        <f t="shared" si="529"/>
        <v>#N/A</v>
      </c>
      <c r="AJ527" s="27" t="str">
        <f t="shared" si="529"/>
        <v>#N/A</v>
      </c>
      <c r="AK527" s="27" t="str">
        <f t="shared" si="529"/>
        <v>#N/A</v>
      </c>
      <c r="AL527" s="27" t="s">
        <v>6208</v>
      </c>
    </row>
    <row r="528" ht="12.0" customHeight="1">
      <c r="A528" s="20" t="s">
        <v>2651</v>
      </c>
      <c r="B528" s="19" t="str">
        <f>VLOOKUP(A528,SUB!A:B,2,FALSE)</f>
        <v>385</v>
      </c>
      <c r="C528" s="19" t="str">
        <f t="shared" si="3"/>
        <v>385</v>
      </c>
      <c r="D528" s="19" t="str">
        <f t="shared" si="9"/>
        <v>38X</v>
      </c>
      <c r="E528" s="19" t="str">
        <f t="shared" si="5"/>
        <v/>
      </c>
      <c r="F528" s="19" t="str">
        <f t="shared" si="6"/>
        <v>TRUE</v>
      </c>
      <c r="G528" s="19" t="str">
        <f t="shared" si="7"/>
        <v>0</v>
      </c>
      <c r="H528" s="20" t="s">
        <v>2651</v>
      </c>
      <c r="I528" s="20" t="s">
        <v>6210</v>
      </c>
      <c r="X528" s="27" t="str">
        <f t="shared" ref="X528:AK528" si="530">"kiss=""" &amp; JOIN(""" or kiss=""", FILTER($I:$I,$A:$A=$A528,J:J="1")) &amp; """"</f>
        <v>#N/A</v>
      </c>
      <c r="Y528" s="27" t="str">
        <f t="shared" si="530"/>
        <v>#N/A</v>
      </c>
      <c r="Z528" s="27" t="str">
        <f t="shared" si="530"/>
        <v>kiss="ska 621*" or kiss="ska 791.800"</v>
      </c>
      <c r="AA528" s="27" t="str">
        <f t="shared" si="530"/>
        <v>kiss="ska 621*" or kiss="ska 791.800"</v>
      </c>
      <c r="AB528" s="27" t="str">
        <f t="shared" si="530"/>
        <v>kiss="ska 791.800"</v>
      </c>
      <c r="AC528" s="27" t="str">
        <f t="shared" si="530"/>
        <v>kiss="ska 791.800"</v>
      </c>
      <c r="AD528" s="27" t="str">
        <f t="shared" si="530"/>
        <v>kiss="ska 791.800"</v>
      </c>
      <c r="AE528" s="27" t="str">
        <f t="shared" si="530"/>
        <v>kiss="ska 621*" or kiss="ska 791.800"</v>
      </c>
      <c r="AF528" s="27" t="str">
        <f t="shared" si="530"/>
        <v>kiss="ska 621*" or kiss="ska 791.800"</v>
      </c>
      <c r="AG528" s="27" t="str">
        <f t="shared" si="530"/>
        <v>#N/A</v>
      </c>
      <c r="AH528" s="27" t="str">
        <f t="shared" si="530"/>
        <v>#N/A</v>
      </c>
      <c r="AI528" s="27" t="str">
        <f t="shared" si="530"/>
        <v>#N/A</v>
      </c>
      <c r="AJ528" s="27" t="str">
        <f t="shared" si="530"/>
        <v>#N/A</v>
      </c>
      <c r="AK528" s="27" t="str">
        <f t="shared" si="530"/>
        <v>#N/A</v>
      </c>
      <c r="AL528" s="27" t="s">
        <v>6208</v>
      </c>
    </row>
    <row r="529" ht="12.0" customHeight="1">
      <c r="A529" s="20" t="s">
        <v>2672</v>
      </c>
      <c r="B529" s="19" t="str">
        <f>VLOOKUP(A529,SUB!A:B,2,FALSE)</f>
        <v>387</v>
      </c>
      <c r="C529" s="19" t="str">
        <f t="shared" si="3"/>
        <v>387</v>
      </c>
      <c r="D529" s="19" t="str">
        <f t="shared" si="9"/>
        <v>38X</v>
      </c>
      <c r="E529" s="19" t="str">
        <f t="shared" si="5"/>
        <v/>
      </c>
      <c r="F529" s="19" t="str">
        <f t="shared" si="6"/>
        <v>TRUE</v>
      </c>
      <c r="G529" s="19" t="str">
        <f t="shared" si="7"/>
        <v>0</v>
      </c>
      <c r="H529" s="20" t="s">
        <v>2672</v>
      </c>
      <c r="I529" s="20" t="s">
        <v>6211</v>
      </c>
      <c r="J529" s="20" t="s">
        <v>206</v>
      </c>
      <c r="K529" s="20" t="s">
        <v>206</v>
      </c>
      <c r="L529" s="20" t="s">
        <v>206</v>
      </c>
      <c r="M529" s="20" t="s">
        <v>206</v>
      </c>
      <c r="N529" s="20" t="s">
        <v>206</v>
      </c>
      <c r="O529" s="20" t="s">
        <v>206</v>
      </c>
      <c r="P529" s="20" t="s">
        <v>206</v>
      </c>
      <c r="Q529" s="20" t="s">
        <v>206</v>
      </c>
      <c r="R529" s="20" t="s">
        <v>206</v>
      </c>
      <c r="X529" s="27" t="str">
        <f t="shared" ref="X529:AK529" si="531">"kiss=""" &amp; JOIN(""" or kiss=""", FILTER($I:$I,$A:$A=$A529,J:J="1")) &amp; """"</f>
        <v>kiss="ska 193.200" or kiss="ska 193.300" or kiss="ska 193.400" or kiss="ska 193.500" or kiss="ska 193.600" or kiss="ska 193.700"</v>
      </c>
      <c r="Y529" s="27" t="str">
        <f t="shared" si="531"/>
        <v>kiss="ska 193.200" or kiss="ska 193.300" or kiss="ska 193.400" or kiss="ska 193.500" or kiss="ska 193.600" or kiss="ska 193.700"</v>
      </c>
      <c r="Z529" s="27" t="str">
        <f t="shared" si="531"/>
        <v>kiss="ska 193.200" or kiss="ska 193.300" or kiss="ska 193.400" or kiss="ska 193.500" or kiss="ska 193.600" or kiss="ska 193.700" or kiss="ska 620*" or kiss="ska 622*" or kiss="ska 791.200" or kiss="ska 791.300" or kiss="ska 791.600" or kiss="ska 791.700" or kiss="ska 791.900"</v>
      </c>
      <c r="AA529" s="27" t="str">
        <f t="shared" si="531"/>
        <v>kiss="ska 193.200" or kiss="ska 193.300" or kiss="ska 193.400" or kiss="ska 193.500" or kiss="ska 193.600" or kiss="ska 193.700" or kiss="ska 620*" or kiss="ska 622*" or kiss="ska 791.200" or kiss="ska 791.300" or kiss="ska 791.600" or kiss="ska 791.700" or kiss="ska 791.900"</v>
      </c>
      <c r="AB529" s="27" t="str">
        <f t="shared" si="531"/>
        <v>kiss="ska 193.200" or kiss="ska 193.300" or kiss="ska 193.400" or kiss="ska 193.500" or kiss="ska 193.600" or kiss="ska 193.700" or kiss="ska 620*" or kiss="ska 622*" or kiss="ska 791.200" or kiss="ska 791.300" or kiss="ska 791.600" or kiss="ska 791.700" or kiss="ska 791.900"</v>
      </c>
      <c r="AC529" s="27" t="str">
        <f t="shared" si="531"/>
        <v>kiss="ska 193.200" or kiss="ska 193.300" or kiss="ska 193.400" or kiss="ska 193.500" or kiss="ska 193.600" or kiss="ska 193.700" or kiss="ska 620*" or kiss="ska 622*" or kiss="ska 791.200" or kiss="ska 791.300" or kiss="ska 791.600" or kiss="ska 791.700" or kiss="ska 791.900"</v>
      </c>
      <c r="AD529" s="27" t="str">
        <f t="shared" si="531"/>
        <v>kiss="ska 193.200" or kiss="ska 193.300" or kiss="ska 193.400" or kiss="ska 193.500" or kiss="ska 193.600" or kiss="ska 193.700" or kiss="ska 620*" or kiss="ska 622*" or kiss="ska 791.200" or kiss="ska 791.300" or kiss="ska 791.600" or kiss="ska 791.700" or kiss="ska 791.900"</v>
      </c>
      <c r="AE529" s="27" t="str">
        <f t="shared" si="531"/>
        <v>kiss="ska 193.200" or kiss="ska 193.300" or kiss="ska 193.400" or kiss="ska 193.500" or kiss="ska 193.600" or kiss="ska 193.700" or kiss="ska 620*" or kiss="ska 622*" or kiss="ska 791.200" or kiss="ska 791.300" or kiss="ska 791.600" or kiss="ska 791.700" or kiss="ska 791.900"</v>
      </c>
      <c r="AF529" s="27" t="str">
        <f t="shared" si="531"/>
        <v>kiss="ska 193.200" or kiss="ska 193.300" or kiss="ska 193.400" or kiss="ska 193.500" or kiss="ska 193.600" or kiss="ska 193.700" or kiss="ska 620*" or kiss="ska 622*" or kiss="ska 791.200" or kiss="ska 791.300" or kiss="ska 791.600" or kiss="ska 791.700" or kiss="ska 791.900"</v>
      </c>
      <c r="AG529" s="27" t="str">
        <f t="shared" si="531"/>
        <v>#N/A</v>
      </c>
      <c r="AH529" s="27" t="str">
        <f t="shared" si="531"/>
        <v>#N/A</v>
      </c>
      <c r="AI529" s="27" t="str">
        <f t="shared" si="531"/>
        <v>#N/A</v>
      </c>
      <c r="AJ529" s="27" t="str">
        <f t="shared" si="531"/>
        <v>#N/A</v>
      </c>
      <c r="AK529" s="27" t="str">
        <f t="shared" si="531"/>
        <v>#N/A</v>
      </c>
      <c r="AL529" s="27" t="s">
        <v>6212</v>
      </c>
    </row>
    <row r="530" ht="12.0" customHeight="1">
      <c r="A530" s="20" t="s">
        <v>2672</v>
      </c>
      <c r="B530" s="19" t="str">
        <f>VLOOKUP(A530,SUB!A:B,2,FALSE)</f>
        <v>387</v>
      </c>
      <c r="C530" s="19" t="str">
        <f t="shared" si="3"/>
        <v>387</v>
      </c>
      <c r="D530" s="19" t="str">
        <f t="shared" si="9"/>
        <v>38X</v>
      </c>
      <c r="E530" s="19" t="str">
        <f t="shared" si="5"/>
        <v/>
      </c>
      <c r="F530" s="19" t="str">
        <f t="shared" si="6"/>
        <v>TRUE</v>
      </c>
      <c r="G530" s="19" t="str">
        <f t="shared" si="7"/>
        <v>0</v>
      </c>
      <c r="H530" s="20" t="s">
        <v>2672</v>
      </c>
      <c r="I530" s="20" t="s">
        <v>6213</v>
      </c>
      <c r="J530" s="20" t="s">
        <v>206</v>
      </c>
      <c r="K530" s="20" t="s">
        <v>206</v>
      </c>
      <c r="L530" s="20" t="s">
        <v>206</v>
      </c>
      <c r="M530" s="20" t="s">
        <v>206</v>
      </c>
      <c r="N530" s="20" t="s">
        <v>206</v>
      </c>
      <c r="O530" s="20" t="s">
        <v>206</v>
      </c>
      <c r="P530" s="20" t="s">
        <v>206</v>
      </c>
      <c r="Q530" s="20" t="s">
        <v>206</v>
      </c>
      <c r="R530" s="20" t="s">
        <v>206</v>
      </c>
      <c r="X530" s="27" t="str">
        <f t="shared" ref="X530:AK530" si="532">"kiss=""" &amp; JOIN(""" or kiss=""", FILTER($I:$I,$A:$A=$A530,J:J="1")) &amp; """"</f>
        <v>kiss="ska 193.200" or kiss="ska 193.300" or kiss="ska 193.400" or kiss="ska 193.500" or kiss="ska 193.600" or kiss="ska 193.700"</v>
      </c>
      <c r="Y530" s="27" t="str">
        <f t="shared" si="532"/>
        <v>kiss="ska 193.200" or kiss="ska 193.300" or kiss="ska 193.400" or kiss="ska 193.500" or kiss="ska 193.600" or kiss="ska 193.700"</v>
      </c>
      <c r="Z530" s="27" t="str">
        <f t="shared" si="532"/>
        <v>kiss="ska 193.200" or kiss="ska 193.300" or kiss="ska 193.400" or kiss="ska 193.500" or kiss="ska 193.600" or kiss="ska 193.700" or kiss="ska 620*" or kiss="ska 622*" or kiss="ska 791.200" or kiss="ska 791.300" or kiss="ska 791.600" or kiss="ska 791.700" or kiss="ska 791.900"</v>
      </c>
      <c r="AA530" s="27" t="str">
        <f t="shared" si="532"/>
        <v>kiss="ska 193.200" or kiss="ska 193.300" or kiss="ska 193.400" or kiss="ska 193.500" or kiss="ska 193.600" or kiss="ska 193.700" or kiss="ska 620*" or kiss="ska 622*" or kiss="ska 791.200" or kiss="ska 791.300" or kiss="ska 791.600" or kiss="ska 791.700" or kiss="ska 791.900"</v>
      </c>
      <c r="AB530" s="27" t="str">
        <f t="shared" si="532"/>
        <v>kiss="ska 193.200" or kiss="ska 193.300" or kiss="ska 193.400" or kiss="ska 193.500" or kiss="ska 193.600" or kiss="ska 193.700" or kiss="ska 620*" or kiss="ska 622*" or kiss="ska 791.200" or kiss="ska 791.300" or kiss="ska 791.600" or kiss="ska 791.700" or kiss="ska 791.900"</v>
      </c>
      <c r="AC530" s="27" t="str">
        <f t="shared" si="532"/>
        <v>kiss="ska 193.200" or kiss="ska 193.300" or kiss="ska 193.400" or kiss="ska 193.500" or kiss="ska 193.600" or kiss="ska 193.700" or kiss="ska 620*" or kiss="ska 622*" or kiss="ska 791.200" or kiss="ska 791.300" or kiss="ska 791.600" or kiss="ska 791.700" or kiss="ska 791.900"</v>
      </c>
      <c r="AD530" s="27" t="str">
        <f t="shared" si="532"/>
        <v>kiss="ska 193.200" or kiss="ska 193.300" or kiss="ska 193.400" or kiss="ska 193.500" or kiss="ska 193.600" or kiss="ska 193.700" or kiss="ska 620*" or kiss="ska 622*" or kiss="ska 791.200" or kiss="ska 791.300" or kiss="ska 791.600" or kiss="ska 791.700" or kiss="ska 791.900"</v>
      </c>
      <c r="AE530" s="27" t="str">
        <f t="shared" si="532"/>
        <v>kiss="ska 193.200" or kiss="ska 193.300" or kiss="ska 193.400" or kiss="ska 193.500" or kiss="ska 193.600" or kiss="ska 193.700" or kiss="ska 620*" or kiss="ska 622*" or kiss="ska 791.200" or kiss="ska 791.300" or kiss="ska 791.600" or kiss="ska 791.700" or kiss="ska 791.900"</v>
      </c>
      <c r="AF530" s="27" t="str">
        <f t="shared" si="532"/>
        <v>kiss="ska 193.200" or kiss="ska 193.300" or kiss="ska 193.400" or kiss="ska 193.500" or kiss="ska 193.600" or kiss="ska 193.700" or kiss="ska 620*" or kiss="ska 622*" or kiss="ska 791.200" or kiss="ska 791.300" or kiss="ska 791.600" or kiss="ska 791.700" or kiss="ska 791.900"</v>
      </c>
      <c r="AG530" s="27" t="str">
        <f t="shared" si="532"/>
        <v>#N/A</v>
      </c>
      <c r="AH530" s="27" t="str">
        <f t="shared" si="532"/>
        <v>#N/A</v>
      </c>
      <c r="AI530" s="27" t="str">
        <f t="shared" si="532"/>
        <v>#N/A</v>
      </c>
      <c r="AJ530" s="27" t="str">
        <f t="shared" si="532"/>
        <v>#N/A</v>
      </c>
      <c r="AK530" s="27" t="str">
        <f t="shared" si="532"/>
        <v>#N/A</v>
      </c>
      <c r="AL530" s="27" t="s">
        <v>6212</v>
      </c>
    </row>
    <row r="531" ht="12.0" customHeight="1">
      <c r="A531" s="20" t="s">
        <v>2672</v>
      </c>
      <c r="B531" s="19" t="str">
        <f>VLOOKUP(A531,SUB!A:B,2,FALSE)</f>
        <v>387</v>
      </c>
      <c r="C531" s="19" t="str">
        <f t="shared" si="3"/>
        <v>387</v>
      </c>
      <c r="D531" s="19" t="str">
        <f t="shared" si="9"/>
        <v>38X</v>
      </c>
      <c r="E531" s="19" t="str">
        <f t="shared" si="5"/>
        <v/>
      </c>
      <c r="F531" s="19" t="str">
        <f t="shared" si="6"/>
        <v>TRUE</v>
      </c>
      <c r="G531" s="19" t="str">
        <f t="shared" si="7"/>
        <v>0</v>
      </c>
      <c r="H531" s="20" t="s">
        <v>2672</v>
      </c>
      <c r="I531" s="20" t="s">
        <v>6214</v>
      </c>
      <c r="J531" s="20" t="s">
        <v>206</v>
      </c>
      <c r="K531" s="20" t="s">
        <v>206</v>
      </c>
      <c r="L531" s="20" t="s">
        <v>206</v>
      </c>
      <c r="M531" s="20" t="s">
        <v>206</v>
      </c>
      <c r="N531" s="20" t="s">
        <v>206</v>
      </c>
      <c r="O531" s="20" t="s">
        <v>206</v>
      </c>
      <c r="P531" s="20" t="s">
        <v>206</v>
      </c>
      <c r="Q531" s="20" t="s">
        <v>206</v>
      </c>
      <c r="R531" s="20" t="s">
        <v>206</v>
      </c>
      <c r="X531" s="27" t="str">
        <f t="shared" ref="X531:AK531" si="533">"kiss=""" &amp; JOIN(""" or kiss=""", FILTER($I:$I,$A:$A=$A531,J:J="1")) &amp; """"</f>
        <v>kiss="ska 193.200" or kiss="ska 193.300" or kiss="ska 193.400" or kiss="ska 193.500" or kiss="ska 193.600" or kiss="ska 193.700"</v>
      </c>
      <c r="Y531" s="27" t="str">
        <f t="shared" si="533"/>
        <v>kiss="ska 193.200" or kiss="ska 193.300" or kiss="ska 193.400" or kiss="ska 193.500" or kiss="ska 193.600" or kiss="ska 193.700"</v>
      </c>
      <c r="Z531" s="27" t="str">
        <f t="shared" si="533"/>
        <v>kiss="ska 193.200" or kiss="ska 193.300" or kiss="ska 193.400" or kiss="ska 193.500" or kiss="ska 193.600" or kiss="ska 193.700" or kiss="ska 620*" or kiss="ska 622*" or kiss="ska 791.200" or kiss="ska 791.300" or kiss="ska 791.600" or kiss="ska 791.700" or kiss="ska 791.900"</v>
      </c>
      <c r="AA531" s="27" t="str">
        <f t="shared" si="533"/>
        <v>kiss="ska 193.200" or kiss="ska 193.300" or kiss="ska 193.400" or kiss="ska 193.500" or kiss="ska 193.600" or kiss="ska 193.700" or kiss="ska 620*" or kiss="ska 622*" or kiss="ska 791.200" or kiss="ska 791.300" or kiss="ska 791.600" or kiss="ska 791.700" or kiss="ska 791.900"</v>
      </c>
      <c r="AB531" s="27" t="str">
        <f t="shared" si="533"/>
        <v>kiss="ska 193.200" or kiss="ska 193.300" or kiss="ska 193.400" or kiss="ska 193.500" or kiss="ska 193.600" or kiss="ska 193.700" or kiss="ska 620*" or kiss="ska 622*" or kiss="ska 791.200" or kiss="ska 791.300" or kiss="ska 791.600" or kiss="ska 791.700" or kiss="ska 791.900"</v>
      </c>
      <c r="AC531" s="27" t="str">
        <f t="shared" si="533"/>
        <v>kiss="ska 193.200" or kiss="ska 193.300" or kiss="ska 193.400" or kiss="ska 193.500" or kiss="ska 193.600" or kiss="ska 193.700" or kiss="ska 620*" or kiss="ska 622*" or kiss="ska 791.200" or kiss="ska 791.300" or kiss="ska 791.600" or kiss="ska 791.700" or kiss="ska 791.900"</v>
      </c>
      <c r="AD531" s="27" t="str">
        <f t="shared" si="533"/>
        <v>kiss="ska 193.200" or kiss="ska 193.300" or kiss="ska 193.400" or kiss="ska 193.500" or kiss="ska 193.600" or kiss="ska 193.700" or kiss="ska 620*" or kiss="ska 622*" or kiss="ska 791.200" or kiss="ska 791.300" or kiss="ska 791.600" or kiss="ska 791.700" or kiss="ska 791.900"</v>
      </c>
      <c r="AE531" s="27" t="str">
        <f t="shared" si="533"/>
        <v>kiss="ska 193.200" or kiss="ska 193.300" or kiss="ska 193.400" or kiss="ska 193.500" or kiss="ska 193.600" or kiss="ska 193.700" or kiss="ska 620*" or kiss="ska 622*" or kiss="ska 791.200" or kiss="ska 791.300" or kiss="ska 791.600" or kiss="ska 791.700" or kiss="ska 791.900"</v>
      </c>
      <c r="AF531" s="27" t="str">
        <f t="shared" si="533"/>
        <v>kiss="ska 193.200" or kiss="ska 193.300" or kiss="ska 193.400" or kiss="ska 193.500" or kiss="ska 193.600" or kiss="ska 193.700" or kiss="ska 620*" or kiss="ska 622*" or kiss="ska 791.200" or kiss="ska 791.300" or kiss="ska 791.600" or kiss="ska 791.700" or kiss="ska 791.900"</v>
      </c>
      <c r="AG531" s="27" t="str">
        <f t="shared" si="533"/>
        <v>#N/A</v>
      </c>
      <c r="AH531" s="27" t="str">
        <f t="shared" si="533"/>
        <v>#N/A</v>
      </c>
      <c r="AI531" s="27" t="str">
        <f t="shared" si="533"/>
        <v>#N/A</v>
      </c>
      <c r="AJ531" s="27" t="str">
        <f t="shared" si="533"/>
        <v>#N/A</v>
      </c>
      <c r="AK531" s="27" t="str">
        <f t="shared" si="533"/>
        <v>#N/A</v>
      </c>
      <c r="AL531" s="27" t="s">
        <v>6212</v>
      </c>
    </row>
    <row r="532" ht="12.0" customHeight="1">
      <c r="A532" s="20" t="s">
        <v>2672</v>
      </c>
      <c r="B532" s="19" t="str">
        <f>VLOOKUP(A532,SUB!A:B,2,FALSE)</f>
        <v>387</v>
      </c>
      <c r="C532" s="19" t="str">
        <f t="shared" si="3"/>
        <v>387</v>
      </c>
      <c r="D532" s="19" t="str">
        <f t="shared" si="9"/>
        <v>38X</v>
      </c>
      <c r="E532" s="19" t="str">
        <f t="shared" si="5"/>
        <v/>
      </c>
      <c r="F532" s="19" t="str">
        <f t="shared" si="6"/>
        <v>TRUE</v>
      </c>
      <c r="G532" s="19" t="str">
        <f t="shared" si="7"/>
        <v>0</v>
      </c>
      <c r="H532" s="20" t="s">
        <v>2672</v>
      </c>
      <c r="I532" s="20" t="s">
        <v>6215</v>
      </c>
      <c r="J532" s="20" t="s">
        <v>206</v>
      </c>
      <c r="K532" s="20" t="s">
        <v>206</v>
      </c>
      <c r="L532" s="20" t="s">
        <v>206</v>
      </c>
      <c r="M532" s="20" t="s">
        <v>206</v>
      </c>
      <c r="N532" s="20" t="s">
        <v>206</v>
      </c>
      <c r="O532" s="20" t="s">
        <v>206</v>
      </c>
      <c r="P532" s="20" t="s">
        <v>206</v>
      </c>
      <c r="Q532" s="20" t="s">
        <v>206</v>
      </c>
      <c r="R532" s="20" t="s">
        <v>206</v>
      </c>
      <c r="X532" s="27" t="str">
        <f t="shared" ref="X532:AK532" si="534">"kiss=""" &amp; JOIN(""" or kiss=""", FILTER($I:$I,$A:$A=$A532,J:J="1")) &amp; """"</f>
        <v>kiss="ska 193.200" or kiss="ska 193.300" or kiss="ska 193.400" or kiss="ska 193.500" or kiss="ska 193.600" or kiss="ska 193.700"</v>
      </c>
      <c r="Y532" s="27" t="str">
        <f t="shared" si="534"/>
        <v>kiss="ska 193.200" or kiss="ska 193.300" or kiss="ska 193.400" or kiss="ska 193.500" or kiss="ska 193.600" or kiss="ska 193.700"</v>
      </c>
      <c r="Z532" s="27" t="str">
        <f t="shared" si="534"/>
        <v>kiss="ska 193.200" or kiss="ska 193.300" or kiss="ska 193.400" or kiss="ska 193.500" or kiss="ska 193.600" or kiss="ska 193.700" or kiss="ska 620*" or kiss="ska 622*" or kiss="ska 791.200" or kiss="ska 791.300" or kiss="ska 791.600" or kiss="ska 791.700" or kiss="ska 791.900"</v>
      </c>
      <c r="AA532" s="27" t="str">
        <f t="shared" si="534"/>
        <v>kiss="ska 193.200" or kiss="ska 193.300" or kiss="ska 193.400" or kiss="ska 193.500" or kiss="ska 193.600" or kiss="ska 193.700" or kiss="ska 620*" or kiss="ska 622*" or kiss="ska 791.200" or kiss="ska 791.300" or kiss="ska 791.600" or kiss="ska 791.700" or kiss="ska 791.900"</v>
      </c>
      <c r="AB532" s="27" t="str">
        <f t="shared" si="534"/>
        <v>kiss="ska 193.200" or kiss="ska 193.300" or kiss="ska 193.400" or kiss="ska 193.500" or kiss="ska 193.600" or kiss="ska 193.700" or kiss="ska 620*" or kiss="ska 622*" or kiss="ska 791.200" or kiss="ska 791.300" or kiss="ska 791.600" or kiss="ska 791.700" or kiss="ska 791.900"</v>
      </c>
      <c r="AC532" s="27" t="str">
        <f t="shared" si="534"/>
        <v>kiss="ska 193.200" or kiss="ska 193.300" or kiss="ska 193.400" or kiss="ska 193.500" or kiss="ska 193.600" or kiss="ska 193.700" or kiss="ska 620*" or kiss="ska 622*" or kiss="ska 791.200" or kiss="ska 791.300" or kiss="ska 791.600" or kiss="ska 791.700" or kiss="ska 791.900"</v>
      </c>
      <c r="AD532" s="27" t="str">
        <f t="shared" si="534"/>
        <v>kiss="ska 193.200" or kiss="ska 193.300" or kiss="ska 193.400" or kiss="ska 193.500" or kiss="ska 193.600" or kiss="ska 193.700" or kiss="ska 620*" or kiss="ska 622*" or kiss="ska 791.200" or kiss="ska 791.300" or kiss="ska 791.600" or kiss="ska 791.700" or kiss="ska 791.900"</v>
      </c>
      <c r="AE532" s="27" t="str">
        <f t="shared" si="534"/>
        <v>kiss="ska 193.200" or kiss="ska 193.300" or kiss="ska 193.400" or kiss="ska 193.500" or kiss="ska 193.600" or kiss="ska 193.700" or kiss="ska 620*" or kiss="ska 622*" or kiss="ska 791.200" or kiss="ska 791.300" or kiss="ska 791.600" or kiss="ska 791.700" or kiss="ska 791.900"</v>
      </c>
      <c r="AF532" s="27" t="str">
        <f t="shared" si="534"/>
        <v>kiss="ska 193.200" or kiss="ska 193.300" or kiss="ska 193.400" or kiss="ska 193.500" or kiss="ska 193.600" or kiss="ska 193.700" or kiss="ska 620*" or kiss="ska 622*" or kiss="ska 791.200" or kiss="ska 791.300" or kiss="ska 791.600" or kiss="ska 791.700" or kiss="ska 791.900"</v>
      </c>
      <c r="AG532" s="27" t="str">
        <f t="shared" si="534"/>
        <v>#N/A</v>
      </c>
      <c r="AH532" s="27" t="str">
        <f t="shared" si="534"/>
        <v>#N/A</v>
      </c>
      <c r="AI532" s="27" t="str">
        <f t="shared" si="534"/>
        <v>#N/A</v>
      </c>
      <c r="AJ532" s="27" t="str">
        <f t="shared" si="534"/>
        <v>#N/A</v>
      </c>
      <c r="AK532" s="27" t="str">
        <f t="shared" si="534"/>
        <v>#N/A</v>
      </c>
      <c r="AL532" s="27" t="s">
        <v>6212</v>
      </c>
    </row>
    <row r="533" ht="12.0" customHeight="1">
      <c r="A533" s="20" t="s">
        <v>2672</v>
      </c>
      <c r="B533" s="19" t="str">
        <f>VLOOKUP(A533,SUB!A:B,2,FALSE)</f>
        <v>387</v>
      </c>
      <c r="C533" s="19" t="str">
        <f t="shared" si="3"/>
        <v>387</v>
      </c>
      <c r="D533" s="19" t="str">
        <f t="shared" si="9"/>
        <v>38X</v>
      </c>
      <c r="E533" s="19" t="str">
        <f t="shared" si="5"/>
        <v/>
      </c>
      <c r="F533" s="19" t="str">
        <f t="shared" si="6"/>
        <v>TRUE</v>
      </c>
      <c r="G533" s="19" t="str">
        <f t="shared" si="7"/>
        <v>0</v>
      </c>
      <c r="H533" s="20" t="s">
        <v>2672</v>
      </c>
      <c r="I533" s="20" t="s">
        <v>6216</v>
      </c>
      <c r="J533" s="20" t="s">
        <v>206</v>
      </c>
      <c r="K533" s="20" t="s">
        <v>206</v>
      </c>
      <c r="L533" s="20" t="s">
        <v>206</v>
      </c>
      <c r="M533" s="20" t="s">
        <v>206</v>
      </c>
      <c r="N533" s="20" t="s">
        <v>206</v>
      </c>
      <c r="O533" s="20" t="s">
        <v>206</v>
      </c>
      <c r="P533" s="20" t="s">
        <v>206</v>
      </c>
      <c r="Q533" s="20" t="s">
        <v>206</v>
      </c>
      <c r="R533" s="20" t="s">
        <v>206</v>
      </c>
      <c r="X533" s="27" t="str">
        <f t="shared" ref="X533:AK533" si="535">"kiss=""" &amp; JOIN(""" or kiss=""", FILTER($I:$I,$A:$A=$A533,J:J="1")) &amp; """"</f>
        <v>kiss="ska 193.200" or kiss="ska 193.300" or kiss="ska 193.400" or kiss="ska 193.500" or kiss="ska 193.600" or kiss="ska 193.700"</v>
      </c>
      <c r="Y533" s="27" t="str">
        <f t="shared" si="535"/>
        <v>kiss="ska 193.200" or kiss="ska 193.300" or kiss="ska 193.400" or kiss="ska 193.500" or kiss="ska 193.600" or kiss="ska 193.700"</v>
      </c>
      <c r="Z533" s="27" t="str">
        <f t="shared" si="535"/>
        <v>kiss="ska 193.200" or kiss="ska 193.300" or kiss="ska 193.400" or kiss="ska 193.500" or kiss="ska 193.600" or kiss="ska 193.700" or kiss="ska 620*" or kiss="ska 622*" or kiss="ska 791.200" or kiss="ska 791.300" or kiss="ska 791.600" or kiss="ska 791.700" or kiss="ska 791.900"</v>
      </c>
      <c r="AA533" s="27" t="str">
        <f t="shared" si="535"/>
        <v>kiss="ska 193.200" or kiss="ska 193.300" or kiss="ska 193.400" or kiss="ska 193.500" or kiss="ska 193.600" or kiss="ska 193.700" or kiss="ska 620*" or kiss="ska 622*" or kiss="ska 791.200" or kiss="ska 791.300" or kiss="ska 791.600" or kiss="ska 791.700" or kiss="ska 791.900"</v>
      </c>
      <c r="AB533" s="27" t="str">
        <f t="shared" si="535"/>
        <v>kiss="ska 193.200" or kiss="ska 193.300" or kiss="ska 193.400" or kiss="ska 193.500" or kiss="ska 193.600" or kiss="ska 193.700" or kiss="ska 620*" or kiss="ska 622*" or kiss="ska 791.200" or kiss="ska 791.300" or kiss="ska 791.600" or kiss="ska 791.700" or kiss="ska 791.900"</v>
      </c>
      <c r="AC533" s="27" t="str">
        <f t="shared" si="535"/>
        <v>kiss="ska 193.200" or kiss="ska 193.300" or kiss="ska 193.400" or kiss="ska 193.500" or kiss="ska 193.600" or kiss="ska 193.700" or kiss="ska 620*" or kiss="ska 622*" or kiss="ska 791.200" or kiss="ska 791.300" or kiss="ska 791.600" or kiss="ska 791.700" or kiss="ska 791.900"</v>
      </c>
      <c r="AD533" s="27" t="str">
        <f t="shared" si="535"/>
        <v>kiss="ska 193.200" or kiss="ska 193.300" or kiss="ska 193.400" or kiss="ska 193.500" or kiss="ska 193.600" or kiss="ska 193.700" or kiss="ska 620*" or kiss="ska 622*" or kiss="ska 791.200" or kiss="ska 791.300" or kiss="ska 791.600" or kiss="ska 791.700" or kiss="ska 791.900"</v>
      </c>
      <c r="AE533" s="27" t="str">
        <f t="shared" si="535"/>
        <v>kiss="ska 193.200" or kiss="ska 193.300" or kiss="ska 193.400" or kiss="ska 193.500" or kiss="ska 193.600" or kiss="ska 193.700" or kiss="ska 620*" or kiss="ska 622*" or kiss="ska 791.200" or kiss="ska 791.300" or kiss="ska 791.600" or kiss="ska 791.700" or kiss="ska 791.900"</v>
      </c>
      <c r="AF533" s="27" t="str">
        <f t="shared" si="535"/>
        <v>kiss="ska 193.200" or kiss="ska 193.300" or kiss="ska 193.400" or kiss="ska 193.500" or kiss="ska 193.600" or kiss="ska 193.700" or kiss="ska 620*" or kiss="ska 622*" or kiss="ska 791.200" or kiss="ska 791.300" or kiss="ska 791.600" or kiss="ska 791.700" or kiss="ska 791.900"</v>
      </c>
      <c r="AG533" s="27" t="str">
        <f t="shared" si="535"/>
        <v>#N/A</v>
      </c>
      <c r="AH533" s="27" t="str">
        <f t="shared" si="535"/>
        <v>#N/A</v>
      </c>
      <c r="AI533" s="27" t="str">
        <f t="shared" si="535"/>
        <v>#N/A</v>
      </c>
      <c r="AJ533" s="27" t="str">
        <f t="shared" si="535"/>
        <v>#N/A</v>
      </c>
      <c r="AK533" s="27" t="str">
        <f t="shared" si="535"/>
        <v>#N/A</v>
      </c>
      <c r="AL533" s="27" t="s">
        <v>6212</v>
      </c>
    </row>
    <row r="534" ht="12.0" customHeight="1">
      <c r="A534" s="20" t="s">
        <v>2672</v>
      </c>
      <c r="B534" s="19" t="str">
        <f>VLOOKUP(A534,SUB!A:B,2,FALSE)</f>
        <v>387</v>
      </c>
      <c r="C534" s="19" t="str">
        <f t="shared" si="3"/>
        <v>387</v>
      </c>
      <c r="D534" s="19" t="str">
        <f t="shared" si="9"/>
        <v>38X</v>
      </c>
      <c r="E534" s="19" t="str">
        <f t="shared" si="5"/>
        <v/>
      </c>
      <c r="F534" s="19" t="str">
        <f t="shared" si="6"/>
        <v>TRUE</v>
      </c>
      <c r="G534" s="19" t="str">
        <f t="shared" si="7"/>
        <v>0</v>
      </c>
      <c r="H534" s="20" t="s">
        <v>2672</v>
      </c>
      <c r="I534" s="20" t="s">
        <v>6217</v>
      </c>
      <c r="J534" s="20" t="s">
        <v>206</v>
      </c>
      <c r="K534" s="20" t="s">
        <v>206</v>
      </c>
      <c r="L534" s="20" t="s">
        <v>206</v>
      </c>
      <c r="M534" s="20" t="s">
        <v>206</v>
      </c>
      <c r="N534" s="20" t="s">
        <v>206</v>
      </c>
      <c r="O534" s="20" t="s">
        <v>206</v>
      </c>
      <c r="P534" s="20" t="s">
        <v>206</v>
      </c>
      <c r="Q534" s="20" t="s">
        <v>206</v>
      </c>
      <c r="R534" s="20" t="s">
        <v>206</v>
      </c>
      <c r="X534" s="27" t="str">
        <f t="shared" ref="X534:AK534" si="536">"kiss=""" &amp; JOIN(""" or kiss=""", FILTER($I:$I,$A:$A=$A534,J:J="1")) &amp; """"</f>
        <v>kiss="ska 193.200" or kiss="ska 193.300" or kiss="ska 193.400" or kiss="ska 193.500" or kiss="ska 193.600" or kiss="ska 193.700"</v>
      </c>
      <c r="Y534" s="27" t="str">
        <f t="shared" si="536"/>
        <v>kiss="ska 193.200" or kiss="ska 193.300" or kiss="ska 193.400" or kiss="ska 193.500" or kiss="ska 193.600" or kiss="ska 193.700"</v>
      </c>
      <c r="Z534" s="27" t="str">
        <f t="shared" si="536"/>
        <v>kiss="ska 193.200" or kiss="ska 193.300" or kiss="ska 193.400" or kiss="ska 193.500" or kiss="ska 193.600" or kiss="ska 193.700" or kiss="ska 620*" or kiss="ska 622*" or kiss="ska 791.200" or kiss="ska 791.300" or kiss="ska 791.600" or kiss="ska 791.700" or kiss="ska 791.900"</v>
      </c>
      <c r="AA534" s="27" t="str">
        <f t="shared" si="536"/>
        <v>kiss="ska 193.200" or kiss="ska 193.300" or kiss="ska 193.400" or kiss="ska 193.500" or kiss="ska 193.600" or kiss="ska 193.700" or kiss="ska 620*" or kiss="ska 622*" or kiss="ska 791.200" or kiss="ska 791.300" or kiss="ska 791.600" or kiss="ska 791.700" or kiss="ska 791.900"</v>
      </c>
      <c r="AB534" s="27" t="str">
        <f t="shared" si="536"/>
        <v>kiss="ska 193.200" or kiss="ska 193.300" or kiss="ska 193.400" or kiss="ska 193.500" or kiss="ska 193.600" or kiss="ska 193.700" or kiss="ska 620*" or kiss="ska 622*" or kiss="ska 791.200" or kiss="ska 791.300" or kiss="ska 791.600" or kiss="ska 791.700" or kiss="ska 791.900"</v>
      </c>
      <c r="AC534" s="27" t="str">
        <f t="shared" si="536"/>
        <v>kiss="ska 193.200" or kiss="ska 193.300" or kiss="ska 193.400" or kiss="ska 193.500" or kiss="ska 193.600" or kiss="ska 193.700" or kiss="ska 620*" or kiss="ska 622*" or kiss="ska 791.200" or kiss="ska 791.300" or kiss="ska 791.600" or kiss="ska 791.700" or kiss="ska 791.900"</v>
      </c>
      <c r="AD534" s="27" t="str">
        <f t="shared" si="536"/>
        <v>kiss="ska 193.200" or kiss="ska 193.300" or kiss="ska 193.400" or kiss="ska 193.500" or kiss="ska 193.600" or kiss="ska 193.700" or kiss="ska 620*" or kiss="ska 622*" or kiss="ska 791.200" or kiss="ska 791.300" or kiss="ska 791.600" or kiss="ska 791.700" or kiss="ska 791.900"</v>
      </c>
      <c r="AE534" s="27" t="str">
        <f t="shared" si="536"/>
        <v>kiss="ska 193.200" or kiss="ska 193.300" or kiss="ska 193.400" or kiss="ska 193.500" or kiss="ska 193.600" or kiss="ska 193.700" or kiss="ska 620*" or kiss="ska 622*" or kiss="ska 791.200" or kiss="ska 791.300" or kiss="ska 791.600" or kiss="ska 791.700" or kiss="ska 791.900"</v>
      </c>
      <c r="AF534" s="27" t="str">
        <f t="shared" si="536"/>
        <v>kiss="ska 193.200" or kiss="ska 193.300" or kiss="ska 193.400" or kiss="ska 193.500" or kiss="ska 193.600" or kiss="ska 193.700" or kiss="ska 620*" or kiss="ska 622*" or kiss="ska 791.200" or kiss="ska 791.300" or kiss="ska 791.600" or kiss="ska 791.700" or kiss="ska 791.900"</v>
      </c>
      <c r="AG534" s="27" t="str">
        <f t="shared" si="536"/>
        <v>#N/A</v>
      </c>
      <c r="AH534" s="27" t="str">
        <f t="shared" si="536"/>
        <v>#N/A</v>
      </c>
      <c r="AI534" s="27" t="str">
        <f t="shared" si="536"/>
        <v>#N/A</v>
      </c>
      <c r="AJ534" s="27" t="str">
        <f t="shared" si="536"/>
        <v>#N/A</v>
      </c>
      <c r="AK534" s="27" t="str">
        <f t="shared" si="536"/>
        <v>#N/A</v>
      </c>
      <c r="AL534" s="27" t="s">
        <v>6212</v>
      </c>
    </row>
    <row r="535" ht="12.0" customHeight="1">
      <c r="A535" s="20" t="s">
        <v>2672</v>
      </c>
      <c r="B535" s="19" t="str">
        <f>VLOOKUP(A535,SUB!A:B,2,FALSE)</f>
        <v>387</v>
      </c>
      <c r="C535" s="19" t="str">
        <f t="shared" si="3"/>
        <v>387</v>
      </c>
      <c r="D535" s="19" t="str">
        <f t="shared" si="9"/>
        <v>38X</v>
      </c>
      <c r="E535" s="19" t="str">
        <f t="shared" si="5"/>
        <v/>
      </c>
      <c r="F535" s="19" t="str">
        <f t="shared" si="6"/>
        <v>TRUE</v>
      </c>
      <c r="G535" s="19" t="str">
        <f t="shared" si="7"/>
        <v>0</v>
      </c>
      <c r="H535" s="20" t="s">
        <v>2672</v>
      </c>
      <c r="I535" s="20" t="s">
        <v>6218</v>
      </c>
      <c r="L535" s="20" t="s">
        <v>206</v>
      </c>
      <c r="M535" s="20" t="s">
        <v>206</v>
      </c>
      <c r="N535" s="20" t="s">
        <v>206</v>
      </c>
      <c r="O535" s="20" t="s">
        <v>206</v>
      </c>
      <c r="P535" s="20" t="s">
        <v>206</v>
      </c>
      <c r="Q535" s="20" t="s">
        <v>206</v>
      </c>
      <c r="R535" s="20" t="s">
        <v>206</v>
      </c>
      <c r="X535" s="27" t="str">
        <f t="shared" ref="X535:AK535" si="537">"kiss=""" &amp; JOIN(""" or kiss=""", FILTER($I:$I,$A:$A=$A535,J:J="1")) &amp; """"</f>
        <v>kiss="ska 193.200" or kiss="ska 193.300" or kiss="ska 193.400" or kiss="ska 193.500" or kiss="ska 193.600" or kiss="ska 193.700"</v>
      </c>
      <c r="Y535" s="27" t="str">
        <f t="shared" si="537"/>
        <v>kiss="ska 193.200" or kiss="ska 193.300" or kiss="ska 193.400" or kiss="ska 193.500" or kiss="ska 193.600" or kiss="ska 193.700"</v>
      </c>
      <c r="Z535" s="27" t="str">
        <f t="shared" si="537"/>
        <v>kiss="ska 193.200" or kiss="ska 193.300" or kiss="ska 193.400" or kiss="ska 193.500" or kiss="ska 193.600" or kiss="ska 193.700" or kiss="ska 620*" or kiss="ska 622*" or kiss="ska 791.200" or kiss="ska 791.300" or kiss="ska 791.600" or kiss="ska 791.700" or kiss="ska 791.900"</v>
      </c>
      <c r="AA535" s="27" t="str">
        <f t="shared" si="537"/>
        <v>kiss="ska 193.200" or kiss="ska 193.300" or kiss="ska 193.400" or kiss="ska 193.500" or kiss="ska 193.600" or kiss="ska 193.700" or kiss="ska 620*" or kiss="ska 622*" or kiss="ska 791.200" or kiss="ska 791.300" or kiss="ska 791.600" or kiss="ska 791.700" or kiss="ska 791.900"</v>
      </c>
      <c r="AB535" s="27" t="str">
        <f t="shared" si="537"/>
        <v>kiss="ska 193.200" or kiss="ska 193.300" or kiss="ska 193.400" or kiss="ska 193.500" or kiss="ska 193.600" or kiss="ska 193.700" or kiss="ska 620*" or kiss="ska 622*" or kiss="ska 791.200" or kiss="ska 791.300" or kiss="ska 791.600" or kiss="ska 791.700" or kiss="ska 791.900"</v>
      </c>
      <c r="AC535" s="27" t="str">
        <f t="shared" si="537"/>
        <v>kiss="ska 193.200" or kiss="ska 193.300" or kiss="ska 193.400" or kiss="ska 193.500" or kiss="ska 193.600" or kiss="ska 193.700" or kiss="ska 620*" or kiss="ska 622*" or kiss="ska 791.200" or kiss="ska 791.300" or kiss="ska 791.600" or kiss="ska 791.700" or kiss="ska 791.900"</v>
      </c>
      <c r="AD535" s="27" t="str">
        <f t="shared" si="537"/>
        <v>kiss="ska 193.200" or kiss="ska 193.300" or kiss="ska 193.400" or kiss="ska 193.500" or kiss="ska 193.600" or kiss="ska 193.700" or kiss="ska 620*" or kiss="ska 622*" or kiss="ska 791.200" or kiss="ska 791.300" or kiss="ska 791.600" or kiss="ska 791.700" or kiss="ska 791.900"</v>
      </c>
      <c r="AE535" s="27" t="str">
        <f t="shared" si="537"/>
        <v>kiss="ska 193.200" or kiss="ska 193.300" or kiss="ska 193.400" or kiss="ska 193.500" or kiss="ska 193.600" or kiss="ska 193.700" or kiss="ska 620*" or kiss="ska 622*" or kiss="ska 791.200" or kiss="ska 791.300" or kiss="ska 791.600" or kiss="ska 791.700" or kiss="ska 791.900"</v>
      </c>
      <c r="AF535" s="27" t="str">
        <f t="shared" si="537"/>
        <v>kiss="ska 193.200" or kiss="ska 193.300" or kiss="ska 193.400" or kiss="ska 193.500" or kiss="ska 193.600" or kiss="ska 193.700" or kiss="ska 620*" or kiss="ska 622*" or kiss="ska 791.200" or kiss="ska 791.300" or kiss="ska 791.600" or kiss="ska 791.700" or kiss="ska 791.900"</v>
      </c>
      <c r="AG535" s="27" t="str">
        <f t="shared" si="537"/>
        <v>#N/A</v>
      </c>
      <c r="AH535" s="27" t="str">
        <f t="shared" si="537"/>
        <v>#N/A</v>
      </c>
      <c r="AI535" s="27" t="str">
        <f t="shared" si="537"/>
        <v>#N/A</v>
      </c>
      <c r="AJ535" s="27" t="str">
        <f t="shared" si="537"/>
        <v>#N/A</v>
      </c>
      <c r="AK535" s="27" t="str">
        <f t="shared" si="537"/>
        <v>#N/A</v>
      </c>
      <c r="AL535" s="27" t="s">
        <v>6212</v>
      </c>
    </row>
    <row r="536" ht="12.0" customHeight="1">
      <c r="A536" s="20" t="s">
        <v>2672</v>
      </c>
      <c r="B536" s="19" t="str">
        <f>VLOOKUP(A536,SUB!A:B,2,FALSE)</f>
        <v>387</v>
      </c>
      <c r="C536" s="19" t="str">
        <f t="shared" si="3"/>
        <v>387</v>
      </c>
      <c r="D536" s="19" t="str">
        <f t="shared" si="9"/>
        <v>38X</v>
      </c>
      <c r="E536" s="19" t="str">
        <f t="shared" si="5"/>
        <v/>
      </c>
      <c r="F536" s="19" t="str">
        <f t="shared" si="6"/>
        <v>TRUE</v>
      </c>
      <c r="G536" s="19" t="str">
        <f t="shared" si="7"/>
        <v>0</v>
      </c>
      <c r="H536" s="20" t="s">
        <v>2672</v>
      </c>
      <c r="I536" s="20" t="s">
        <v>6219</v>
      </c>
      <c r="L536" s="20" t="s">
        <v>206</v>
      </c>
      <c r="M536" s="20" t="s">
        <v>206</v>
      </c>
      <c r="N536" s="20" t="s">
        <v>206</v>
      </c>
      <c r="O536" s="20" t="s">
        <v>206</v>
      </c>
      <c r="P536" s="20" t="s">
        <v>206</v>
      </c>
      <c r="Q536" s="20" t="s">
        <v>206</v>
      </c>
      <c r="R536" s="20" t="s">
        <v>206</v>
      </c>
      <c r="X536" s="27" t="str">
        <f t="shared" ref="X536:AK536" si="538">"kiss=""" &amp; JOIN(""" or kiss=""", FILTER($I:$I,$A:$A=$A536,J:J="1")) &amp; """"</f>
        <v>kiss="ska 193.200" or kiss="ska 193.300" or kiss="ska 193.400" or kiss="ska 193.500" or kiss="ska 193.600" or kiss="ska 193.700"</v>
      </c>
      <c r="Y536" s="27" t="str">
        <f t="shared" si="538"/>
        <v>kiss="ska 193.200" or kiss="ska 193.300" or kiss="ska 193.400" or kiss="ska 193.500" or kiss="ska 193.600" or kiss="ska 193.700"</v>
      </c>
      <c r="Z536" s="27" t="str">
        <f t="shared" si="538"/>
        <v>kiss="ska 193.200" or kiss="ska 193.300" or kiss="ska 193.400" or kiss="ska 193.500" or kiss="ska 193.600" or kiss="ska 193.700" or kiss="ska 620*" or kiss="ska 622*" or kiss="ska 791.200" or kiss="ska 791.300" or kiss="ska 791.600" or kiss="ska 791.700" or kiss="ska 791.900"</v>
      </c>
      <c r="AA536" s="27" t="str">
        <f t="shared" si="538"/>
        <v>kiss="ska 193.200" or kiss="ska 193.300" or kiss="ska 193.400" or kiss="ska 193.500" or kiss="ska 193.600" or kiss="ska 193.700" or kiss="ska 620*" or kiss="ska 622*" or kiss="ska 791.200" or kiss="ska 791.300" or kiss="ska 791.600" or kiss="ska 791.700" or kiss="ska 791.900"</v>
      </c>
      <c r="AB536" s="27" t="str">
        <f t="shared" si="538"/>
        <v>kiss="ska 193.200" or kiss="ska 193.300" or kiss="ska 193.400" or kiss="ska 193.500" or kiss="ska 193.600" or kiss="ska 193.700" or kiss="ska 620*" or kiss="ska 622*" or kiss="ska 791.200" or kiss="ska 791.300" or kiss="ska 791.600" or kiss="ska 791.700" or kiss="ska 791.900"</v>
      </c>
      <c r="AC536" s="27" t="str">
        <f t="shared" si="538"/>
        <v>kiss="ska 193.200" or kiss="ska 193.300" or kiss="ska 193.400" or kiss="ska 193.500" or kiss="ska 193.600" or kiss="ska 193.700" or kiss="ska 620*" or kiss="ska 622*" or kiss="ska 791.200" or kiss="ska 791.300" or kiss="ska 791.600" or kiss="ska 791.700" or kiss="ska 791.900"</v>
      </c>
      <c r="AD536" s="27" t="str">
        <f t="shared" si="538"/>
        <v>kiss="ska 193.200" or kiss="ska 193.300" or kiss="ska 193.400" or kiss="ska 193.500" or kiss="ska 193.600" or kiss="ska 193.700" or kiss="ska 620*" or kiss="ska 622*" or kiss="ska 791.200" or kiss="ska 791.300" or kiss="ska 791.600" or kiss="ska 791.700" or kiss="ska 791.900"</v>
      </c>
      <c r="AE536" s="27" t="str">
        <f t="shared" si="538"/>
        <v>kiss="ska 193.200" or kiss="ska 193.300" or kiss="ska 193.400" or kiss="ska 193.500" or kiss="ska 193.600" or kiss="ska 193.700" or kiss="ska 620*" or kiss="ska 622*" or kiss="ska 791.200" or kiss="ska 791.300" or kiss="ska 791.600" or kiss="ska 791.700" or kiss="ska 791.900"</v>
      </c>
      <c r="AF536" s="27" t="str">
        <f t="shared" si="538"/>
        <v>kiss="ska 193.200" or kiss="ska 193.300" or kiss="ska 193.400" or kiss="ska 193.500" or kiss="ska 193.600" or kiss="ska 193.700" or kiss="ska 620*" or kiss="ska 622*" or kiss="ska 791.200" or kiss="ska 791.300" or kiss="ska 791.600" or kiss="ska 791.700" or kiss="ska 791.900"</v>
      </c>
      <c r="AG536" s="27" t="str">
        <f t="shared" si="538"/>
        <v>#N/A</v>
      </c>
      <c r="AH536" s="27" t="str">
        <f t="shared" si="538"/>
        <v>#N/A</v>
      </c>
      <c r="AI536" s="27" t="str">
        <f t="shared" si="538"/>
        <v>#N/A</v>
      </c>
      <c r="AJ536" s="27" t="str">
        <f t="shared" si="538"/>
        <v>#N/A</v>
      </c>
      <c r="AK536" s="27" t="str">
        <f t="shared" si="538"/>
        <v>#N/A</v>
      </c>
      <c r="AL536" s="27" t="s">
        <v>6212</v>
      </c>
    </row>
    <row r="537" ht="12.0" customHeight="1">
      <c r="A537" s="20" t="s">
        <v>2672</v>
      </c>
      <c r="B537" s="19" t="str">
        <f>VLOOKUP(A537,SUB!A:B,2,FALSE)</f>
        <v>387</v>
      </c>
      <c r="C537" s="19" t="str">
        <f t="shared" si="3"/>
        <v>387</v>
      </c>
      <c r="D537" s="19" t="str">
        <f t="shared" si="9"/>
        <v>38X</v>
      </c>
      <c r="E537" s="19" t="str">
        <f t="shared" si="5"/>
        <v/>
      </c>
      <c r="F537" s="19" t="str">
        <f t="shared" si="6"/>
        <v>TRUE</v>
      </c>
      <c r="G537" s="19" t="str">
        <f t="shared" si="7"/>
        <v>0</v>
      </c>
      <c r="H537" s="20" t="s">
        <v>2672</v>
      </c>
      <c r="I537" s="20" t="s">
        <v>6220</v>
      </c>
      <c r="L537" s="20" t="s">
        <v>206</v>
      </c>
      <c r="M537" s="20" t="s">
        <v>206</v>
      </c>
      <c r="N537" s="20" t="s">
        <v>206</v>
      </c>
      <c r="O537" s="20" t="s">
        <v>206</v>
      </c>
      <c r="P537" s="20" t="s">
        <v>206</v>
      </c>
      <c r="Q537" s="20" t="s">
        <v>206</v>
      </c>
      <c r="R537" s="20" t="s">
        <v>206</v>
      </c>
      <c r="X537" s="27" t="str">
        <f t="shared" ref="X537:AK537" si="539">"kiss=""" &amp; JOIN(""" or kiss=""", FILTER($I:$I,$A:$A=$A537,J:J="1")) &amp; """"</f>
        <v>kiss="ska 193.200" or kiss="ska 193.300" or kiss="ska 193.400" or kiss="ska 193.500" or kiss="ska 193.600" or kiss="ska 193.700"</v>
      </c>
      <c r="Y537" s="27" t="str">
        <f t="shared" si="539"/>
        <v>kiss="ska 193.200" or kiss="ska 193.300" or kiss="ska 193.400" or kiss="ska 193.500" or kiss="ska 193.600" or kiss="ska 193.700"</v>
      </c>
      <c r="Z537" s="27" t="str">
        <f t="shared" si="539"/>
        <v>kiss="ska 193.200" or kiss="ska 193.300" or kiss="ska 193.400" or kiss="ska 193.500" or kiss="ska 193.600" or kiss="ska 193.700" or kiss="ska 620*" or kiss="ska 622*" or kiss="ska 791.200" or kiss="ska 791.300" or kiss="ska 791.600" or kiss="ska 791.700" or kiss="ska 791.900"</v>
      </c>
      <c r="AA537" s="27" t="str">
        <f t="shared" si="539"/>
        <v>kiss="ska 193.200" or kiss="ska 193.300" or kiss="ska 193.400" or kiss="ska 193.500" or kiss="ska 193.600" or kiss="ska 193.700" or kiss="ska 620*" or kiss="ska 622*" or kiss="ska 791.200" or kiss="ska 791.300" or kiss="ska 791.600" or kiss="ska 791.700" or kiss="ska 791.900"</v>
      </c>
      <c r="AB537" s="27" t="str">
        <f t="shared" si="539"/>
        <v>kiss="ska 193.200" or kiss="ska 193.300" or kiss="ska 193.400" or kiss="ska 193.500" or kiss="ska 193.600" or kiss="ska 193.700" or kiss="ska 620*" or kiss="ska 622*" or kiss="ska 791.200" or kiss="ska 791.300" or kiss="ska 791.600" or kiss="ska 791.700" or kiss="ska 791.900"</v>
      </c>
      <c r="AC537" s="27" t="str">
        <f t="shared" si="539"/>
        <v>kiss="ska 193.200" or kiss="ska 193.300" or kiss="ska 193.400" or kiss="ska 193.500" or kiss="ska 193.600" or kiss="ska 193.700" or kiss="ska 620*" or kiss="ska 622*" or kiss="ska 791.200" or kiss="ska 791.300" or kiss="ska 791.600" or kiss="ska 791.700" or kiss="ska 791.900"</v>
      </c>
      <c r="AD537" s="27" t="str">
        <f t="shared" si="539"/>
        <v>kiss="ska 193.200" or kiss="ska 193.300" or kiss="ska 193.400" or kiss="ska 193.500" or kiss="ska 193.600" or kiss="ska 193.700" or kiss="ska 620*" or kiss="ska 622*" or kiss="ska 791.200" or kiss="ska 791.300" or kiss="ska 791.600" or kiss="ska 791.700" or kiss="ska 791.900"</v>
      </c>
      <c r="AE537" s="27" t="str">
        <f t="shared" si="539"/>
        <v>kiss="ska 193.200" or kiss="ska 193.300" or kiss="ska 193.400" or kiss="ska 193.500" or kiss="ska 193.600" or kiss="ska 193.700" or kiss="ska 620*" or kiss="ska 622*" or kiss="ska 791.200" or kiss="ska 791.300" or kiss="ska 791.600" or kiss="ska 791.700" or kiss="ska 791.900"</v>
      </c>
      <c r="AF537" s="27" t="str">
        <f t="shared" si="539"/>
        <v>kiss="ska 193.200" or kiss="ska 193.300" or kiss="ska 193.400" or kiss="ska 193.500" or kiss="ska 193.600" or kiss="ska 193.700" or kiss="ska 620*" or kiss="ska 622*" or kiss="ska 791.200" or kiss="ska 791.300" or kiss="ska 791.600" or kiss="ska 791.700" or kiss="ska 791.900"</v>
      </c>
      <c r="AG537" s="27" t="str">
        <f t="shared" si="539"/>
        <v>#N/A</v>
      </c>
      <c r="AH537" s="27" t="str">
        <f t="shared" si="539"/>
        <v>#N/A</v>
      </c>
      <c r="AI537" s="27" t="str">
        <f t="shared" si="539"/>
        <v>#N/A</v>
      </c>
      <c r="AJ537" s="27" t="str">
        <f t="shared" si="539"/>
        <v>#N/A</v>
      </c>
      <c r="AK537" s="27" t="str">
        <f t="shared" si="539"/>
        <v>#N/A</v>
      </c>
      <c r="AL537" s="27" t="s">
        <v>6212</v>
      </c>
    </row>
    <row r="538" ht="12.0" customHeight="1">
      <c r="A538" s="20" t="s">
        <v>2672</v>
      </c>
      <c r="B538" s="19" t="str">
        <f>VLOOKUP(A538,SUB!A:B,2,FALSE)</f>
        <v>387</v>
      </c>
      <c r="C538" s="19" t="str">
        <f t="shared" si="3"/>
        <v>387</v>
      </c>
      <c r="D538" s="19" t="str">
        <f t="shared" si="9"/>
        <v>38X</v>
      </c>
      <c r="E538" s="19" t="str">
        <f t="shared" si="5"/>
        <v/>
      </c>
      <c r="F538" s="19" t="str">
        <f t="shared" si="6"/>
        <v>TRUE</v>
      </c>
      <c r="G538" s="19" t="str">
        <f t="shared" si="7"/>
        <v>0</v>
      </c>
      <c r="H538" s="20" t="s">
        <v>2672</v>
      </c>
      <c r="I538" s="20" t="s">
        <v>6221</v>
      </c>
      <c r="L538" s="20" t="s">
        <v>206</v>
      </c>
      <c r="M538" s="20" t="s">
        <v>206</v>
      </c>
      <c r="N538" s="20" t="s">
        <v>206</v>
      </c>
      <c r="O538" s="20" t="s">
        <v>206</v>
      </c>
      <c r="P538" s="20" t="s">
        <v>206</v>
      </c>
      <c r="Q538" s="20" t="s">
        <v>206</v>
      </c>
      <c r="R538" s="20" t="s">
        <v>206</v>
      </c>
      <c r="X538" s="27" t="str">
        <f t="shared" ref="X538:AK538" si="540">"kiss=""" &amp; JOIN(""" or kiss=""", FILTER($I:$I,$A:$A=$A538,J:J="1")) &amp; """"</f>
        <v>kiss="ska 193.200" or kiss="ska 193.300" or kiss="ska 193.400" or kiss="ska 193.500" or kiss="ska 193.600" or kiss="ska 193.700"</v>
      </c>
      <c r="Y538" s="27" t="str">
        <f t="shared" si="540"/>
        <v>kiss="ska 193.200" or kiss="ska 193.300" or kiss="ska 193.400" or kiss="ska 193.500" or kiss="ska 193.600" or kiss="ska 193.700"</v>
      </c>
      <c r="Z538" s="27" t="str">
        <f t="shared" si="540"/>
        <v>kiss="ska 193.200" or kiss="ska 193.300" or kiss="ska 193.400" or kiss="ska 193.500" or kiss="ska 193.600" or kiss="ska 193.700" or kiss="ska 620*" or kiss="ska 622*" or kiss="ska 791.200" or kiss="ska 791.300" or kiss="ska 791.600" or kiss="ska 791.700" or kiss="ska 791.900"</v>
      </c>
      <c r="AA538" s="27" t="str">
        <f t="shared" si="540"/>
        <v>kiss="ska 193.200" or kiss="ska 193.300" or kiss="ska 193.400" or kiss="ska 193.500" or kiss="ska 193.600" or kiss="ska 193.700" or kiss="ska 620*" or kiss="ska 622*" or kiss="ska 791.200" or kiss="ska 791.300" or kiss="ska 791.600" or kiss="ska 791.700" or kiss="ska 791.900"</v>
      </c>
      <c r="AB538" s="27" t="str">
        <f t="shared" si="540"/>
        <v>kiss="ska 193.200" or kiss="ska 193.300" or kiss="ska 193.400" or kiss="ska 193.500" or kiss="ska 193.600" or kiss="ska 193.700" or kiss="ska 620*" or kiss="ska 622*" or kiss="ska 791.200" or kiss="ska 791.300" or kiss="ska 791.600" or kiss="ska 791.700" or kiss="ska 791.900"</v>
      </c>
      <c r="AC538" s="27" t="str">
        <f t="shared" si="540"/>
        <v>kiss="ska 193.200" or kiss="ska 193.300" or kiss="ska 193.400" or kiss="ska 193.500" or kiss="ska 193.600" or kiss="ska 193.700" or kiss="ska 620*" or kiss="ska 622*" or kiss="ska 791.200" or kiss="ska 791.300" or kiss="ska 791.600" or kiss="ska 791.700" or kiss="ska 791.900"</v>
      </c>
      <c r="AD538" s="27" t="str">
        <f t="shared" si="540"/>
        <v>kiss="ska 193.200" or kiss="ska 193.300" or kiss="ska 193.400" or kiss="ska 193.500" or kiss="ska 193.600" or kiss="ska 193.700" or kiss="ska 620*" or kiss="ska 622*" or kiss="ska 791.200" or kiss="ska 791.300" or kiss="ska 791.600" or kiss="ska 791.700" or kiss="ska 791.900"</v>
      </c>
      <c r="AE538" s="27" t="str">
        <f t="shared" si="540"/>
        <v>kiss="ska 193.200" or kiss="ska 193.300" or kiss="ska 193.400" or kiss="ska 193.500" or kiss="ska 193.600" or kiss="ska 193.700" or kiss="ska 620*" or kiss="ska 622*" or kiss="ska 791.200" or kiss="ska 791.300" or kiss="ska 791.600" or kiss="ska 791.700" or kiss="ska 791.900"</v>
      </c>
      <c r="AF538" s="27" t="str">
        <f t="shared" si="540"/>
        <v>kiss="ska 193.200" or kiss="ska 193.300" or kiss="ska 193.400" or kiss="ska 193.500" or kiss="ska 193.600" or kiss="ska 193.700" or kiss="ska 620*" or kiss="ska 622*" or kiss="ska 791.200" or kiss="ska 791.300" or kiss="ska 791.600" or kiss="ska 791.700" or kiss="ska 791.900"</v>
      </c>
      <c r="AG538" s="27" t="str">
        <f t="shared" si="540"/>
        <v>#N/A</v>
      </c>
      <c r="AH538" s="27" t="str">
        <f t="shared" si="540"/>
        <v>#N/A</v>
      </c>
      <c r="AI538" s="27" t="str">
        <f t="shared" si="540"/>
        <v>#N/A</v>
      </c>
      <c r="AJ538" s="27" t="str">
        <f t="shared" si="540"/>
        <v>#N/A</v>
      </c>
      <c r="AK538" s="27" t="str">
        <f t="shared" si="540"/>
        <v>#N/A</v>
      </c>
      <c r="AL538" s="27" t="s">
        <v>6212</v>
      </c>
    </row>
    <row r="539" ht="12.0" customHeight="1">
      <c r="A539" s="20" t="s">
        <v>2672</v>
      </c>
      <c r="B539" s="19" t="str">
        <f>VLOOKUP(A539,SUB!A:B,2,FALSE)</f>
        <v>387</v>
      </c>
      <c r="C539" s="19" t="str">
        <f t="shared" si="3"/>
        <v>387</v>
      </c>
      <c r="D539" s="19" t="str">
        <f t="shared" si="9"/>
        <v>38X</v>
      </c>
      <c r="E539" s="19" t="str">
        <f t="shared" si="5"/>
        <v/>
      </c>
      <c r="F539" s="19" t="str">
        <f t="shared" si="6"/>
        <v>TRUE</v>
      </c>
      <c r="G539" s="19" t="str">
        <f t="shared" si="7"/>
        <v>0</v>
      </c>
      <c r="H539" s="20" t="s">
        <v>2672</v>
      </c>
      <c r="I539" s="20" t="s">
        <v>6222</v>
      </c>
      <c r="L539" s="20" t="s">
        <v>206</v>
      </c>
      <c r="M539" s="20" t="s">
        <v>206</v>
      </c>
      <c r="N539" s="20" t="s">
        <v>206</v>
      </c>
      <c r="O539" s="20" t="s">
        <v>206</v>
      </c>
      <c r="P539" s="20" t="s">
        <v>206</v>
      </c>
      <c r="Q539" s="20" t="s">
        <v>206</v>
      </c>
      <c r="R539" s="20" t="s">
        <v>206</v>
      </c>
      <c r="X539" s="27" t="str">
        <f t="shared" ref="X539:AK539" si="541">"kiss=""" &amp; JOIN(""" or kiss=""", FILTER($I:$I,$A:$A=$A539,J:J="1")) &amp; """"</f>
        <v>kiss="ska 193.200" or kiss="ska 193.300" or kiss="ska 193.400" or kiss="ska 193.500" or kiss="ska 193.600" or kiss="ska 193.700"</v>
      </c>
      <c r="Y539" s="27" t="str">
        <f t="shared" si="541"/>
        <v>kiss="ska 193.200" or kiss="ska 193.300" or kiss="ska 193.400" or kiss="ska 193.500" or kiss="ska 193.600" or kiss="ska 193.700"</v>
      </c>
      <c r="Z539" s="27" t="str">
        <f t="shared" si="541"/>
        <v>kiss="ska 193.200" or kiss="ska 193.300" or kiss="ska 193.400" or kiss="ska 193.500" or kiss="ska 193.600" or kiss="ska 193.700" or kiss="ska 620*" or kiss="ska 622*" or kiss="ska 791.200" or kiss="ska 791.300" or kiss="ska 791.600" or kiss="ska 791.700" or kiss="ska 791.900"</v>
      </c>
      <c r="AA539" s="27" t="str">
        <f t="shared" si="541"/>
        <v>kiss="ska 193.200" or kiss="ska 193.300" or kiss="ska 193.400" or kiss="ska 193.500" or kiss="ska 193.600" or kiss="ska 193.700" or kiss="ska 620*" or kiss="ska 622*" or kiss="ska 791.200" or kiss="ska 791.300" or kiss="ska 791.600" or kiss="ska 791.700" or kiss="ska 791.900"</v>
      </c>
      <c r="AB539" s="27" t="str">
        <f t="shared" si="541"/>
        <v>kiss="ska 193.200" or kiss="ska 193.300" or kiss="ska 193.400" or kiss="ska 193.500" or kiss="ska 193.600" or kiss="ska 193.700" or kiss="ska 620*" or kiss="ska 622*" or kiss="ska 791.200" or kiss="ska 791.300" or kiss="ska 791.600" or kiss="ska 791.700" or kiss="ska 791.900"</v>
      </c>
      <c r="AC539" s="27" t="str">
        <f t="shared" si="541"/>
        <v>kiss="ska 193.200" or kiss="ska 193.300" or kiss="ska 193.400" or kiss="ska 193.500" or kiss="ska 193.600" or kiss="ska 193.700" or kiss="ska 620*" or kiss="ska 622*" or kiss="ska 791.200" or kiss="ska 791.300" or kiss="ska 791.600" or kiss="ska 791.700" or kiss="ska 791.900"</v>
      </c>
      <c r="AD539" s="27" t="str">
        <f t="shared" si="541"/>
        <v>kiss="ska 193.200" or kiss="ska 193.300" or kiss="ska 193.400" or kiss="ska 193.500" or kiss="ska 193.600" or kiss="ska 193.700" or kiss="ska 620*" or kiss="ska 622*" or kiss="ska 791.200" or kiss="ska 791.300" or kiss="ska 791.600" or kiss="ska 791.700" or kiss="ska 791.900"</v>
      </c>
      <c r="AE539" s="27" t="str">
        <f t="shared" si="541"/>
        <v>kiss="ska 193.200" or kiss="ska 193.300" or kiss="ska 193.400" or kiss="ska 193.500" or kiss="ska 193.600" or kiss="ska 193.700" or kiss="ska 620*" or kiss="ska 622*" or kiss="ska 791.200" or kiss="ska 791.300" or kiss="ska 791.600" or kiss="ska 791.700" or kiss="ska 791.900"</v>
      </c>
      <c r="AF539" s="27" t="str">
        <f t="shared" si="541"/>
        <v>kiss="ska 193.200" or kiss="ska 193.300" or kiss="ska 193.400" or kiss="ska 193.500" or kiss="ska 193.600" or kiss="ska 193.700" or kiss="ska 620*" or kiss="ska 622*" or kiss="ska 791.200" or kiss="ska 791.300" or kiss="ska 791.600" or kiss="ska 791.700" or kiss="ska 791.900"</v>
      </c>
      <c r="AG539" s="27" t="str">
        <f t="shared" si="541"/>
        <v>#N/A</v>
      </c>
      <c r="AH539" s="27" t="str">
        <f t="shared" si="541"/>
        <v>#N/A</v>
      </c>
      <c r="AI539" s="27" t="str">
        <f t="shared" si="541"/>
        <v>#N/A</v>
      </c>
      <c r="AJ539" s="27" t="str">
        <f t="shared" si="541"/>
        <v>#N/A</v>
      </c>
      <c r="AK539" s="27" t="str">
        <f t="shared" si="541"/>
        <v>#N/A</v>
      </c>
      <c r="AL539" s="27" t="s">
        <v>6212</v>
      </c>
    </row>
    <row r="540" ht="12.0" customHeight="1">
      <c r="A540" s="20" t="s">
        <v>2672</v>
      </c>
      <c r="B540" s="19" t="str">
        <f>VLOOKUP(A540,SUB!A:B,2,FALSE)</f>
        <v>387</v>
      </c>
      <c r="C540" s="19" t="str">
        <f t="shared" si="3"/>
        <v>387</v>
      </c>
      <c r="D540" s="19" t="str">
        <f t="shared" si="9"/>
        <v>38X</v>
      </c>
      <c r="E540" s="19" t="str">
        <f t="shared" si="5"/>
        <v/>
      </c>
      <c r="F540" s="19" t="str">
        <f t="shared" si="6"/>
        <v>TRUE</v>
      </c>
      <c r="G540" s="19" t="str">
        <f t="shared" si="7"/>
        <v>0</v>
      </c>
      <c r="H540" s="20" t="s">
        <v>2672</v>
      </c>
      <c r="I540" s="20" t="s">
        <v>6223</v>
      </c>
      <c r="L540" s="20" t="s">
        <v>206</v>
      </c>
      <c r="M540" s="20" t="s">
        <v>206</v>
      </c>
      <c r="N540" s="20" t="s">
        <v>206</v>
      </c>
      <c r="O540" s="20" t="s">
        <v>206</v>
      </c>
      <c r="P540" s="20" t="s">
        <v>206</v>
      </c>
      <c r="Q540" s="20" t="s">
        <v>206</v>
      </c>
      <c r="R540" s="20" t="s">
        <v>206</v>
      </c>
      <c r="X540" s="27" t="str">
        <f t="shared" ref="X540:AK540" si="542">"kiss=""" &amp; JOIN(""" or kiss=""", FILTER($I:$I,$A:$A=$A540,J:J="1")) &amp; """"</f>
        <v>kiss="ska 193.200" or kiss="ska 193.300" or kiss="ska 193.400" or kiss="ska 193.500" or kiss="ska 193.600" or kiss="ska 193.700"</v>
      </c>
      <c r="Y540" s="27" t="str">
        <f t="shared" si="542"/>
        <v>kiss="ska 193.200" or kiss="ska 193.300" or kiss="ska 193.400" or kiss="ska 193.500" or kiss="ska 193.600" or kiss="ska 193.700"</v>
      </c>
      <c r="Z540" s="27" t="str">
        <f t="shared" si="542"/>
        <v>kiss="ska 193.200" or kiss="ska 193.300" or kiss="ska 193.400" or kiss="ska 193.500" or kiss="ska 193.600" or kiss="ska 193.700" or kiss="ska 620*" or kiss="ska 622*" or kiss="ska 791.200" or kiss="ska 791.300" or kiss="ska 791.600" or kiss="ska 791.700" or kiss="ska 791.900"</v>
      </c>
      <c r="AA540" s="27" t="str">
        <f t="shared" si="542"/>
        <v>kiss="ska 193.200" or kiss="ska 193.300" or kiss="ska 193.400" or kiss="ska 193.500" or kiss="ska 193.600" or kiss="ska 193.700" or kiss="ska 620*" or kiss="ska 622*" or kiss="ska 791.200" or kiss="ska 791.300" or kiss="ska 791.600" or kiss="ska 791.700" or kiss="ska 791.900"</v>
      </c>
      <c r="AB540" s="27" t="str">
        <f t="shared" si="542"/>
        <v>kiss="ska 193.200" or kiss="ska 193.300" or kiss="ska 193.400" or kiss="ska 193.500" or kiss="ska 193.600" or kiss="ska 193.700" or kiss="ska 620*" or kiss="ska 622*" or kiss="ska 791.200" or kiss="ska 791.300" or kiss="ska 791.600" or kiss="ska 791.700" or kiss="ska 791.900"</v>
      </c>
      <c r="AC540" s="27" t="str">
        <f t="shared" si="542"/>
        <v>kiss="ska 193.200" or kiss="ska 193.300" or kiss="ska 193.400" or kiss="ska 193.500" or kiss="ska 193.600" or kiss="ska 193.700" or kiss="ska 620*" or kiss="ska 622*" or kiss="ska 791.200" or kiss="ska 791.300" or kiss="ska 791.600" or kiss="ska 791.700" or kiss="ska 791.900"</v>
      </c>
      <c r="AD540" s="27" t="str">
        <f t="shared" si="542"/>
        <v>kiss="ska 193.200" or kiss="ska 193.300" or kiss="ska 193.400" or kiss="ska 193.500" or kiss="ska 193.600" or kiss="ska 193.700" or kiss="ska 620*" or kiss="ska 622*" or kiss="ska 791.200" or kiss="ska 791.300" or kiss="ska 791.600" or kiss="ska 791.700" or kiss="ska 791.900"</v>
      </c>
      <c r="AE540" s="27" t="str">
        <f t="shared" si="542"/>
        <v>kiss="ska 193.200" or kiss="ska 193.300" or kiss="ska 193.400" or kiss="ska 193.500" or kiss="ska 193.600" or kiss="ska 193.700" or kiss="ska 620*" or kiss="ska 622*" or kiss="ska 791.200" or kiss="ska 791.300" or kiss="ska 791.600" or kiss="ska 791.700" or kiss="ska 791.900"</v>
      </c>
      <c r="AF540" s="27" t="str">
        <f t="shared" si="542"/>
        <v>kiss="ska 193.200" or kiss="ska 193.300" or kiss="ska 193.400" or kiss="ska 193.500" or kiss="ska 193.600" or kiss="ska 193.700" or kiss="ska 620*" or kiss="ska 622*" or kiss="ska 791.200" or kiss="ska 791.300" or kiss="ska 791.600" or kiss="ska 791.700" or kiss="ska 791.900"</v>
      </c>
      <c r="AG540" s="27" t="str">
        <f t="shared" si="542"/>
        <v>#N/A</v>
      </c>
      <c r="AH540" s="27" t="str">
        <f t="shared" si="542"/>
        <v>#N/A</v>
      </c>
      <c r="AI540" s="27" t="str">
        <f t="shared" si="542"/>
        <v>#N/A</v>
      </c>
      <c r="AJ540" s="27" t="str">
        <f t="shared" si="542"/>
        <v>#N/A</v>
      </c>
      <c r="AK540" s="27" t="str">
        <f t="shared" si="542"/>
        <v>#N/A</v>
      </c>
      <c r="AL540" s="27" t="s">
        <v>6212</v>
      </c>
    </row>
    <row r="541" ht="12.0" customHeight="1">
      <c r="A541" s="20" t="s">
        <v>2672</v>
      </c>
      <c r="B541" s="19" t="str">
        <f>VLOOKUP(A541,SUB!A:B,2,FALSE)</f>
        <v>387</v>
      </c>
      <c r="C541" s="19" t="str">
        <f t="shared" si="3"/>
        <v>387</v>
      </c>
      <c r="D541" s="19" t="str">
        <f t="shared" si="9"/>
        <v>38X</v>
      </c>
      <c r="E541" s="19" t="str">
        <f t="shared" si="5"/>
        <v/>
      </c>
      <c r="F541" s="19" t="str">
        <f t="shared" si="6"/>
        <v>TRUE</v>
      </c>
      <c r="G541" s="19" t="str">
        <f t="shared" si="7"/>
        <v>0</v>
      </c>
      <c r="H541" s="20" t="s">
        <v>2672</v>
      </c>
      <c r="I541" s="20" t="s">
        <v>6224</v>
      </c>
      <c r="L541" s="20" t="s">
        <v>206</v>
      </c>
      <c r="M541" s="20" t="s">
        <v>206</v>
      </c>
      <c r="N541" s="20" t="s">
        <v>206</v>
      </c>
      <c r="O541" s="20" t="s">
        <v>206</v>
      </c>
      <c r="P541" s="20" t="s">
        <v>206</v>
      </c>
      <c r="Q541" s="20" t="s">
        <v>206</v>
      </c>
      <c r="R541" s="20" t="s">
        <v>206</v>
      </c>
      <c r="X541" s="27" t="str">
        <f t="shared" ref="X541:AK541" si="543">"kiss=""" &amp; JOIN(""" or kiss=""", FILTER($I:$I,$A:$A=$A541,J:J="1")) &amp; """"</f>
        <v>kiss="ska 193.200" or kiss="ska 193.300" or kiss="ska 193.400" or kiss="ska 193.500" or kiss="ska 193.600" or kiss="ska 193.700"</v>
      </c>
      <c r="Y541" s="27" t="str">
        <f t="shared" si="543"/>
        <v>kiss="ska 193.200" or kiss="ska 193.300" or kiss="ska 193.400" or kiss="ska 193.500" or kiss="ska 193.600" or kiss="ska 193.700"</v>
      </c>
      <c r="Z541" s="27" t="str">
        <f t="shared" si="543"/>
        <v>kiss="ska 193.200" or kiss="ska 193.300" or kiss="ska 193.400" or kiss="ska 193.500" or kiss="ska 193.600" or kiss="ska 193.700" or kiss="ska 620*" or kiss="ska 622*" or kiss="ska 791.200" or kiss="ska 791.300" or kiss="ska 791.600" or kiss="ska 791.700" or kiss="ska 791.900"</v>
      </c>
      <c r="AA541" s="27" t="str">
        <f t="shared" si="543"/>
        <v>kiss="ska 193.200" or kiss="ska 193.300" or kiss="ska 193.400" or kiss="ska 193.500" or kiss="ska 193.600" or kiss="ska 193.700" or kiss="ska 620*" or kiss="ska 622*" or kiss="ska 791.200" or kiss="ska 791.300" or kiss="ska 791.600" or kiss="ska 791.700" or kiss="ska 791.900"</v>
      </c>
      <c r="AB541" s="27" t="str">
        <f t="shared" si="543"/>
        <v>kiss="ska 193.200" or kiss="ska 193.300" or kiss="ska 193.400" or kiss="ska 193.500" or kiss="ska 193.600" or kiss="ska 193.700" or kiss="ska 620*" or kiss="ska 622*" or kiss="ska 791.200" or kiss="ska 791.300" or kiss="ska 791.600" or kiss="ska 791.700" or kiss="ska 791.900"</v>
      </c>
      <c r="AC541" s="27" t="str">
        <f t="shared" si="543"/>
        <v>kiss="ska 193.200" or kiss="ska 193.300" or kiss="ska 193.400" or kiss="ska 193.500" or kiss="ska 193.600" or kiss="ska 193.700" or kiss="ska 620*" or kiss="ska 622*" or kiss="ska 791.200" or kiss="ska 791.300" or kiss="ska 791.600" or kiss="ska 791.700" or kiss="ska 791.900"</v>
      </c>
      <c r="AD541" s="27" t="str">
        <f t="shared" si="543"/>
        <v>kiss="ska 193.200" or kiss="ska 193.300" or kiss="ska 193.400" or kiss="ska 193.500" or kiss="ska 193.600" or kiss="ska 193.700" or kiss="ska 620*" or kiss="ska 622*" or kiss="ska 791.200" or kiss="ska 791.300" or kiss="ska 791.600" or kiss="ska 791.700" or kiss="ska 791.900"</v>
      </c>
      <c r="AE541" s="27" t="str">
        <f t="shared" si="543"/>
        <v>kiss="ska 193.200" or kiss="ska 193.300" or kiss="ska 193.400" or kiss="ska 193.500" or kiss="ska 193.600" or kiss="ska 193.700" or kiss="ska 620*" or kiss="ska 622*" or kiss="ska 791.200" or kiss="ska 791.300" or kiss="ska 791.600" or kiss="ska 791.700" or kiss="ska 791.900"</v>
      </c>
      <c r="AF541" s="27" t="str">
        <f t="shared" si="543"/>
        <v>kiss="ska 193.200" or kiss="ska 193.300" or kiss="ska 193.400" or kiss="ska 193.500" or kiss="ska 193.600" or kiss="ska 193.700" or kiss="ska 620*" or kiss="ska 622*" or kiss="ska 791.200" or kiss="ska 791.300" or kiss="ska 791.600" or kiss="ska 791.700" or kiss="ska 791.900"</v>
      </c>
      <c r="AG541" s="27" t="str">
        <f t="shared" si="543"/>
        <v>#N/A</v>
      </c>
      <c r="AH541" s="27" t="str">
        <f t="shared" si="543"/>
        <v>#N/A</v>
      </c>
      <c r="AI541" s="27" t="str">
        <f t="shared" si="543"/>
        <v>#N/A</v>
      </c>
      <c r="AJ541" s="27" t="str">
        <f t="shared" si="543"/>
        <v>#N/A</v>
      </c>
      <c r="AK541" s="27" t="str">
        <f t="shared" si="543"/>
        <v>#N/A</v>
      </c>
      <c r="AL541" s="27" t="s">
        <v>6212</v>
      </c>
    </row>
    <row r="542" ht="12.0" customHeight="1">
      <c r="A542" s="20" t="s">
        <v>2713</v>
      </c>
      <c r="B542" s="19" t="str">
        <f>VLOOKUP(A542,SUB!A:B,2,FALSE)</f>
        <v>388.1</v>
      </c>
      <c r="C542" s="19" t="str">
        <f t="shared" si="3"/>
        <v>388.1</v>
      </c>
      <c r="D542" s="19" t="str">
        <f t="shared" si="9"/>
        <v>388.X</v>
      </c>
      <c r="E542" s="19" t="str">
        <f t="shared" si="5"/>
        <v/>
      </c>
      <c r="F542" s="19" t="str">
        <f t="shared" si="6"/>
        <v>TRUE</v>
      </c>
      <c r="G542" s="19" t="str">
        <f t="shared" si="7"/>
        <v>0</v>
      </c>
      <c r="H542" s="20" t="s">
        <v>2713</v>
      </c>
      <c r="I542" s="20" t="s">
        <v>6225</v>
      </c>
      <c r="J542" s="20" t="s">
        <v>206</v>
      </c>
      <c r="K542" s="20" t="s">
        <v>206</v>
      </c>
      <c r="L542" s="20" t="s">
        <v>206</v>
      </c>
      <c r="M542" s="20" t="s">
        <v>206</v>
      </c>
      <c r="N542" s="20" t="s">
        <v>206</v>
      </c>
      <c r="O542" s="20" t="s">
        <v>206</v>
      </c>
      <c r="P542" s="20" t="s">
        <v>206</v>
      </c>
      <c r="Q542" s="20" t="s">
        <v>206</v>
      </c>
      <c r="R542" s="20" t="s">
        <v>206</v>
      </c>
      <c r="S542" s="20" t="s">
        <v>206</v>
      </c>
      <c r="X542" s="27" t="str">
        <f t="shared" ref="X542:AK542" si="544">"kiss=""" &amp; JOIN(""" or kiss=""", FILTER($I:$I,$A:$A=$A542,J:J="1")) &amp; """"</f>
        <v>kiss="ska 193.100" or kiss="ska 193.800"</v>
      </c>
      <c r="Y542" s="27" t="str">
        <f t="shared" si="544"/>
        <v>kiss="ska 193.100" or kiss="ska 193.800"</v>
      </c>
      <c r="Z542" s="27" t="str">
        <f t="shared" si="544"/>
        <v>kiss="ska 193.100" or kiss="ska 193.800"</v>
      </c>
      <c r="AA542" s="27" t="str">
        <f t="shared" si="544"/>
        <v>kiss="ska 193.100" or kiss="ska 193.800"</v>
      </c>
      <c r="AB542" s="27" t="str">
        <f t="shared" si="544"/>
        <v>kiss="ska 193.100" or kiss="ska 193.800"</v>
      </c>
      <c r="AC542" s="27" t="str">
        <f t="shared" si="544"/>
        <v>kiss="ska 193.100" or kiss="ska 193.800"</v>
      </c>
      <c r="AD542" s="27" t="str">
        <f t="shared" si="544"/>
        <v>kiss="ska 193.100" or kiss="ska 193.800"</v>
      </c>
      <c r="AE542" s="27" t="str">
        <f t="shared" si="544"/>
        <v>kiss="ska 193.100" or kiss="ska 193.800"</v>
      </c>
      <c r="AF542" s="27" t="str">
        <f t="shared" si="544"/>
        <v>kiss="ska 193.100" or kiss="ska 193.800"</v>
      </c>
      <c r="AG542" s="27" t="str">
        <f t="shared" si="544"/>
        <v>kiss="ska 193.100" or kiss="ska 193.800"</v>
      </c>
      <c r="AH542" s="27" t="str">
        <f t="shared" si="544"/>
        <v>#N/A</v>
      </c>
      <c r="AI542" s="27" t="str">
        <f t="shared" si="544"/>
        <v>#N/A</v>
      </c>
      <c r="AJ542" s="27" t="str">
        <f t="shared" si="544"/>
        <v>#N/A</v>
      </c>
      <c r="AK542" s="27" t="str">
        <f t="shared" si="544"/>
        <v>#N/A</v>
      </c>
      <c r="AL542" s="27" t="s">
        <v>6226</v>
      </c>
    </row>
    <row r="543" ht="12.0" customHeight="1">
      <c r="A543" s="20" t="s">
        <v>2713</v>
      </c>
      <c r="B543" s="19" t="str">
        <f>VLOOKUP(A543,SUB!A:B,2,FALSE)</f>
        <v>388.1</v>
      </c>
      <c r="C543" s="19" t="str">
        <f t="shared" si="3"/>
        <v>388.1</v>
      </c>
      <c r="D543" s="19" t="str">
        <f t="shared" si="9"/>
        <v>388.X</v>
      </c>
      <c r="E543" s="19" t="str">
        <f t="shared" si="5"/>
        <v/>
      </c>
      <c r="F543" s="19" t="str">
        <f t="shared" si="6"/>
        <v>TRUE</v>
      </c>
      <c r="G543" s="19" t="str">
        <f t="shared" si="7"/>
        <v>0</v>
      </c>
      <c r="H543" s="20" t="s">
        <v>2713</v>
      </c>
      <c r="I543" s="20" t="s">
        <v>6227</v>
      </c>
      <c r="J543" s="20" t="s">
        <v>206</v>
      </c>
      <c r="K543" s="20" t="s">
        <v>206</v>
      </c>
      <c r="L543" s="20" t="s">
        <v>206</v>
      </c>
      <c r="M543" s="20" t="s">
        <v>206</v>
      </c>
      <c r="N543" s="20" t="s">
        <v>206</v>
      </c>
      <c r="O543" s="20" t="s">
        <v>206</v>
      </c>
      <c r="P543" s="20" t="s">
        <v>206</v>
      </c>
      <c r="Q543" s="20" t="s">
        <v>206</v>
      </c>
      <c r="R543" s="20" t="s">
        <v>206</v>
      </c>
      <c r="S543" s="20" t="s">
        <v>206</v>
      </c>
      <c r="X543" s="27" t="str">
        <f t="shared" ref="X543:AK543" si="545">"kiss=""" &amp; JOIN(""" or kiss=""", FILTER($I:$I,$A:$A=$A543,J:J="1")) &amp; """"</f>
        <v>kiss="ska 193.100" or kiss="ska 193.800"</v>
      </c>
      <c r="Y543" s="27" t="str">
        <f t="shared" si="545"/>
        <v>kiss="ska 193.100" or kiss="ska 193.800"</v>
      </c>
      <c r="Z543" s="27" t="str">
        <f t="shared" si="545"/>
        <v>kiss="ska 193.100" or kiss="ska 193.800"</v>
      </c>
      <c r="AA543" s="27" t="str">
        <f t="shared" si="545"/>
        <v>kiss="ska 193.100" or kiss="ska 193.800"</v>
      </c>
      <c r="AB543" s="27" t="str">
        <f t="shared" si="545"/>
        <v>kiss="ska 193.100" or kiss="ska 193.800"</v>
      </c>
      <c r="AC543" s="27" t="str">
        <f t="shared" si="545"/>
        <v>kiss="ska 193.100" or kiss="ska 193.800"</v>
      </c>
      <c r="AD543" s="27" t="str">
        <f t="shared" si="545"/>
        <v>kiss="ska 193.100" or kiss="ska 193.800"</v>
      </c>
      <c r="AE543" s="27" t="str">
        <f t="shared" si="545"/>
        <v>kiss="ska 193.100" or kiss="ska 193.800"</v>
      </c>
      <c r="AF543" s="27" t="str">
        <f t="shared" si="545"/>
        <v>kiss="ska 193.100" or kiss="ska 193.800"</v>
      </c>
      <c r="AG543" s="27" t="str">
        <f t="shared" si="545"/>
        <v>kiss="ska 193.100" or kiss="ska 193.800"</v>
      </c>
      <c r="AH543" s="27" t="str">
        <f t="shared" si="545"/>
        <v>#N/A</v>
      </c>
      <c r="AI543" s="27" t="str">
        <f t="shared" si="545"/>
        <v>#N/A</v>
      </c>
      <c r="AJ543" s="27" t="str">
        <f t="shared" si="545"/>
        <v>#N/A</v>
      </c>
      <c r="AK543" s="27" t="str">
        <f t="shared" si="545"/>
        <v>#N/A</v>
      </c>
      <c r="AL543" s="27" t="s">
        <v>6226</v>
      </c>
    </row>
    <row r="544" ht="12.0" customHeight="1">
      <c r="A544" s="20" t="s">
        <v>2719</v>
      </c>
      <c r="B544" s="19" t="str">
        <f>VLOOKUP(A544,SUB!A:B,2,FALSE)</f>
        <v>388.3</v>
      </c>
      <c r="C544" s="19" t="str">
        <f t="shared" si="3"/>
        <v>388.3</v>
      </c>
      <c r="D544" s="19" t="str">
        <f t="shared" si="9"/>
        <v>388.X</v>
      </c>
      <c r="E544" s="19" t="str">
        <f t="shared" si="5"/>
        <v/>
      </c>
      <c r="F544" s="19" t="str">
        <f t="shared" si="6"/>
        <v>TRUE</v>
      </c>
      <c r="G544" s="19" t="str">
        <f t="shared" si="7"/>
        <v>0</v>
      </c>
      <c r="H544" s="20" t="s">
        <v>2719</v>
      </c>
      <c r="I544" s="20" t="s">
        <v>6228</v>
      </c>
      <c r="J544" s="20" t="s">
        <v>206</v>
      </c>
      <c r="L544" s="20" t="s">
        <v>206</v>
      </c>
      <c r="M544" s="20" t="s">
        <v>206</v>
      </c>
      <c r="N544" s="20" t="s">
        <v>206</v>
      </c>
      <c r="O544" s="20" t="s">
        <v>206</v>
      </c>
      <c r="P544" s="20" t="s">
        <v>206</v>
      </c>
      <c r="Q544" s="20" t="s">
        <v>206</v>
      </c>
      <c r="R544" s="20" t="s">
        <v>206</v>
      </c>
      <c r="X544" s="27" t="str">
        <f t="shared" ref="X544:AK544" si="546">"kiss=""" &amp; JOIN(""" or kiss=""", FILTER($I:$I,$A:$A=$A544,J:J="1")) &amp; """"</f>
        <v>kiss="ska 458*"</v>
      </c>
      <c r="Y544" s="27" t="str">
        <f t="shared" si="546"/>
        <v>#N/A</v>
      </c>
      <c r="Z544" s="27" t="str">
        <f t="shared" si="546"/>
        <v>kiss="ska 458*"</v>
      </c>
      <c r="AA544" s="27" t="str">
        <f t="shared" si="546"/>
        <v>kiss="ska 458*"</v>
      </c>
      <c r="AB544" s="27" t="str">
        <f t="shared" si="546"/>
        <v>kiss="ska 458*"</v>
      </c>
      <c r="AC544" s="27" t="str">
        <f t="shared" si="546"/>
        <v>kiss="ska 458*"</v>
      </c>
      <c r="AD544" s="27" t="str">
        <f t="shared" si="546"/>
        <v>kiss="ska 458*"</v>
      </c>
      <c r="AE544" s="27" t="str">
        <f t="shared" si="546"/>
        <v>kiss="ska 458*"</v>
      </c>
      <c r="AF544" s="27" t="str">
        <f t="shared" si="546"/>
        <v>kiss="ska 458*"</v>
      </c>
      <c r="AG544" s="27" t="str">
        <f t="shared" si="546"/>
        <v>#N/A</v>
      </c>
      <c r="AH544" s="27" t="str">
        <f t="shared" si="546"/>
        <v>#N/A</v>
      </c>
      <c r="AI544" s="27" t="str">
        <f t="shared" si="546"/>
        <v>#N/A</v>
      </c>
      <c r="AJ544" s="27" t="str">
        <f t="shared" si="546"/>
        <v>#N/A</v>
      </c>
      <c r="AK544" s="27" t="str">
        <f t="shared" si="546"/>
        <v>#N/A</v>
      </c>
      <c r="AL544" s="27" t="s">
        <v>6229</v>
      </c>
    </row>
    <row r="545" ht="12.0" customHeight="1">
      <c r="A545" s="20" t="s">
        <v>2723</v>
      </c>
      <c r="B545" s="19" t="str">
        <f>VLOOKUP(A545,SUB!A:B,2,FALSE)</f>
        <v>388.4</v>
      </c>
      <c r="C545" s="19" t="str">
        <f t="shared" si="3"/>
        <v>388.4</v>
      </c>
      <c r="D545" s="19" t="str">
        <f t="shared" si="9"/>
        <v>388.X</v>
      </c>
      <c r="E545" s="19" t="str">
        <f t="shared" si="5"/>
        <v/>
      </c>
      <c r="F545" s="19" t="str">
        <f t="shared" si="6"/>
        <v>TRUE</v>
      </c>
      <c r="G545" s="19" t="str">
        <f t="shared" si="7"/>
        <v>0</v>
      </c>
      <c r="H545" s="20" t="s">
        <v>2723</v>
      </c>
      <c r="I545" s="20" t="s">
        <v>6230</v>
      </c>
      <c r="J545" s="20" t="s">
        <v>206</v>
      </c>
      <c r="L545" s="20" t="s">
        <v>206</v>
      </c>
      <c r="M545" s="20" t="s">
        <v>206</v>
      </c>
      <c r="N545" s="20" t="s">
        <v>206</v>
      </c>
      <c r="O545" s="20" t="s">
        <v>206</v>
      </c>
      <c r="P545" s="20" t="s">
        <v>206</v>
      </c>
      <c r="Q545" s="20" t="s">
        <v>206</v>
      </c>
      <c r="R545" s="20" t="s">
        <v>206</v>
      </c>
      <c r="X545" s="27" t="str">
        <f t="shared" ref="X545:AK545" si="547">"kiss=""" &amp; JOIN(""" or kiss=""", FILTER($I:$I,$A:$A=$A545,J:J="1")) &amp; """"</f>
        <v>kiss="ska 619*"</v>
      </c>
      <c r="Y545" s="27" t="str">
        <f t="shared" si="547"/>
        <v>#N/A</v>
      </c>
      <c r="Z545" s="27" t="str">
        <f t="shared" si="547"/>
        <v>kiss="ska 619*" or kiss="ska 622*"</v>
      </c>
      <c r="AA545" s="27" t="str">
        <f t="shared" si="547"/>
        <v>kiss="ska 619*" or kiss="ska 622*"</v>
      </c>
      <c r="AB545" s="27" t="str">
        <f t="shared" si="547"/>
        <v>kiss="ska 619*" or kiss="ska 622*"</v>
      </c>
      <c r="AC545" s="27" t="str">
        <f t="shared" si="547"/>
        <v>kiss="ska 619*" or kiss="ska 622*"</v>
      </c>
      <c r="AD545" s="27" t="str">
        <f t="shared" si="547"/>
        <v>kiss="ska 619*" or kiss="ska 622*"</v>
      </c>
      <c r="AE545" s="27" t="str">
        <f t="shared" si="547"/>
        <v>kiss="ska 619*" or kiss="ska 622*"</v>
      </c>
      <c r="AF545" s="27" t="str">
        <f t="shared" si="547"/>
        <v>kiss="ska 619*" or kiss="ska 622*"</v>
      </c>
      <c r="AG545" s="27" t="str">
        <f t="shared" si="547"/>
        <v>#N/A</v>
      </c>
      <c r="AH545" s="27" t="str">
        <f t="shared" si="547"/>
        <v>#N/A</v>
      </c>
      <c r="AI545" s="27" t="str">
        <f t="shared" si="547"/>
        <v>#N/A</v>
      </c>
      <c r="AJ545" s="27" t="str">
        <f t="shared" si="547"/>
        <v>#N/A</v>
      </c>
      <c r="AK545" s="27" t="str">
        <f t="shared" si="547"/>
        <v>#N/A</v>
      </c>
      <c r="AL545" s="27" t="s">
        <v>6231</v>
      </c>
    </row>
    <row r="546" ht="12.0" customHeight="1">
      <c r="A546" s="20" t="s">
        <v>2723</v>
      </c>
      <c r="B546" s="19" t="str">
        <f>VLOOKUP(A546,SUB!A:B,2,FALSE)</f>
        <v>388.4</v>
      </c>
      <c r="C546" s="19" t="str">
        <f t="shared" si="3"/>
        <v>388.4</v>
      </c>
      <c r="D546" s="19" t="str">
        <f t="shared" si="9"/>
        <v>388.X</v>
      </c>
      <c r="E546" s="19" t="str">
        <f t="shared" si="5"/>
        <v/>
      </c>
      <c r="F546" s="19" t="str">
        <f t="shared" si="6"/>
        <v>TRUE</v>
      </c>
      <c r="G546" s="19" t="str">
        <f t="shared" si="7"/>
        <v>0</v>
      </c>
      <c r="H546" s="20" t="s">
        <v>2723</v>
      </c>
      <c r="I546" s="20" t="s">
        <v>6219</v>
      </c>
      <c r="L546" s="20" t="s">
        <v>206</v>
      </c>
      <c r="M546" s="20" t="s">
        <v>206</v>
      </c>
      <c r="N546" s="20" t="s">
        <v>206</v>
      </c>
      <c r="O546" s="20" t="s">
        <v>206</v>
      </c>
      <c r="P546" s="20" t="s">
        <v>206</v>
      </c>
      <c r="Q546" s="20" t="s">
        <v>206</v>
      </c>
      <c r="R546" s="20" t="s">
        <v>206</v>
      </c>
      <c r="X546" s="27" t="str">
        <f t="shared" ref="X546:AK546" si="548">"kiss=""" &amp; JOIN(""" or kiss=""", FILTER($I:$I,$A:$A=$A546,J:J="1")) &amp; """"</f>
        <v>kiss="ska 619*"</v>
      </c>
      <c r="Y546" s="27" t="str">
        <f t="shared" si="548"/>
        <v>#N/A</v>
      </c>
      <c r="Z546" s="27" t="str">
        <f t="shared" si="548"/>
        <v>kiss="ska 619*" or kiss="ska 622*"</v>
      </c>
      <c r="AA546" s="27" t="str">
        <f t="shared" si="548"/>
        <v>kiss="ska 619*" or kiss="ska 622*"</v>
      </c>
      <c r="AB546" s="27" t="str">
        <f t="shared" si="548"/>
        <v>kiss="ska 619*" or kiss="ska 622*"</v>
      </c>
      <c r="AC546" s="27" t="str">
        <f t="shared" si="548"/>
        <v>kiss="ska 619*" or kiss="ska 622*"</v>
      </c>
      <c r="AD546" s="27" t="str">
        <f t="shared" si="548"/>
        <v>kiss="ska 619*" or kiss="ska 622*"</v>
      </c>
      <c r="AE546" s="27" t="str">
        <f t="shared" si="548"/>
        <v>kiss="ska 619*" or kiss="ska 622*"</v>
      </c>
      <c r="AF546" s="27" t="str">
        <f t="shared" si="548"/>
        <v>kiss="ska 619*" or kiss="ska 622*"</v>
      </c>
      <c r="AG546" s="27" t="str">
        <f t="shared" si="548"/>
        <v>#N/A</v>
      </c>
      <c r="AH546" s="27" t="str">
        <f t="shared" si="548"/>
        <v>#N/A</v>
      </c>
      <c r="AI546" s="27" t="str">
        <f t="shared" si="548"/>
        <v>#N/A</v>
      </c>
      <c r="AJ546" s="27" t="str">
        <f t="shared" si="548"/>
        <v>#N/A</v>
      </c>
      <c r="AK546" s="27" t="str">
        <f t="shared" si="548"/>
        <v>#N/A</v>
      </c>
      <c r="AL546" s="27" t="s">
        <v>6231</v>
      </c>
    </row>
    <row r="547" ht="12.0" customHeight="1">
      <c r="A547" s="20" t="s">
        <v>2730</v>
      </c>
      <c r="B547" s="19" t="str">
        <f>VLOOKUP(A547,SUB!A:B,2,FALSE)</f>
        <v>388.5</v>
      </c>
      <c r="C547" s="19" t="str">
        <f t="shared" si="3"/>
        <v>388.5</v>
      </c>
      <c r="D547" s="19" t="str">
        <f t="shared" si="9"/>
        <v>388.X</v>
      </c>
      <c r="E547" s="19" t="str">
        <f t="shared" si="5"/>
        <v/>
      </c>
      <c r="F547" s="19" t="str">
        <f t="shared" si="6"/>
        <v>TRUE</v>
      </c>
      <c r="G547" s="19" t="str">
        <f t="shared" si="7"/>
        <v>0</v>
      </c>
      <c r="H547" s="20" t="s">
        <v>2730</v>
      </c>
      <c r="I547" s="20" t="s">
        <v>6230</v>
      </c>
      <c r="J547" s="20" t="s">
        <v>206</v>
      </c>
      <c r="L547" s="20" t="s">
        <v>206</v>
      </c>
      <c r="M547" s="20" t="s">
        <v>206</v>
      </c>
      <c r="N547" s="20" t="s">
        <v>206</v>
      </c>
      <c r="O547" s="20" t="s">
        <v>206</v>
      </c>
      <c r="P547" s="20" t="s">
        <v>206</v>
      </c>
      <c r="Q547" s="20" t="s">
        <v>206</v>
      </c>
      <c r="R547" s="20" t="s">
        <v>206</v>
      </c>
      <c r="X547" s="27" t="str">
        <f t="shared" ref="X547:AK547" si="549">"kiss=""" &amp; JOIN(""" or kiss=""", FILTER($I:$I,$A:$A=$A547,J:J="1")) &amp; """"</f>
        <v>kiss="ska 619*"</v>
      </c>
      <c r="Y547" s="27" t="str">
        <f t="shared" si="549"/>
        <v>#N/A</v>
      </c>
      <c r="Z547" s="27" t="str">
        <f t="shared" si="549"/>
        <v>kiss="ska 619*" or kiss="ska 622*" or kiss="ska 791.100" or kiss="ska 791.900"</v>
      </c>
      <c r="AA547" s="27" t="str">
        <f t="shared" si="549"/>
        <v>kiss="ska 619*" or kiss="ska 622*" or kiss="ska 791.100" or kiss="ska 791.900"</v>
      </c>
      <c r="AB547" s="27" t="str">
        <f t="shared" si="549"/>
        <v>kiss="ska 619*" or kiss="ska 622*" or kiss="ska 791.100" or kiss="ska 791.900"</v>
      </c>
      <c r="AC547" s="27" t="str">
        <f t="shared" si="549"/>
        <v>kiss="ska 619*" or kiss="ska 622*" or kiss="ska 791.100" or kiss="ska 791.900"</v>
      </c>
      <c r="AD547" s="27" t="str">
        <f t="shared" si="549"/>
        <v>kiss="ska 619*" or kiss="ska 622*" or kiss="ska 791.100" or kiss="ska 791.900"</v>
      </c>
      <c r="AE547" s="27" t="str">
        <f t="shared" si="549"/>
        <v>kiss="ska 619*" or kiss="ska 622*" or kiss="ska 791.100" or kiss="ska 791.900"</v>
      </c>
      <c r="AF547" s="27" t="str">
        <f t="shared" si="549"/>
        <v>kiss="ska 619*" or kiss="ska 622*" or kiss="ska 791.100" or kiss="ska 791.900"</v>
      </c>
      <c r="AG547" s="27" t="str">
        <f t="shared" si="549"/>
        <v>#N/A</v>
      </c>
      <c r="AH547" s="27" t="str">
        <f t="shared" si="549"/>
        <v>#N/A</v>
      </c>
      <c r="AI547" s="27" t="str">
        <f t="shared" si="549"/>
        <v>#N/A</v>
      </c>
      <c r="AJ547" s="27" t="str">
        <f t="shared" si="549"/>
        <v>#N/A</v>
      </c>
      <c r="AK547" s="27" t="str">
        <f t="shared" si="549"/>
        <v>#N/A</v>
      </c>
      <c r="AL547" s="27" t="s">
        <v>6232</v>
      </c>
    </row>
    <row r="548" ht="12.0" customHeight="1">
      <c r="A548" s="20" t="s">
        <v>2730</v>
      </c>
      <c r="B548" s="19" t="str">
        <f>VLOOKUP(A548,SUB!A:B,2,FALSE)</f>
        <v>388.5</v>
      </c>
      <c r="C548" s="19" t="str">
        <f t="shared" si="3"/>
        <v>388.5</v>
      </c>
      <c r="D548" s="19" t="str">
        <f t="shared" si="9"/>
        <v>388.X</v>
      </c>
      <c r="E548" s="19" t="str">
        <f t="shared" si="5"/>
        <v/>
      </c>
      <c r="F548" s="19" t="str">
        <f t="shared" si="6"/>
        <v>TRUE</v>
      </c>
      <c r="G548" s="19" t="str">
        <f t="shared" si="7"/>
        <v>0</v>
      </c>
      <c r="H548" s="20" t="s">
        <v>2730</v>
      </c>
      <c r="I548" s="20" t="s">
        <v>6219</v>
      </c>
      <c r="L548" s="20" t="s">
        <v>206</v>
      </c>
      <c r="M548" s="20" t="s">
        <v>206</v>
      </c>
      <c r="N548" s="20" t="s">
        <v>206</v>
      </c>
      <c r="O548" s="20" t="s">
        <v>206</v>
      </c>
      <c r="P548" s="20" t="s">
        <v>206</v>
      </c>
      <c r="Q548" s="20" t="s">
        <v>206</v>
      </c>
      <c r="R548" s="20" t="s">
        <v>206</v>
      </c>
      <c r="X548" s="27" t="str">
        <f t="shared" ref="X548:AK548" si="550">"kiss=""" &amp; JOIN(""" or kiss=""", FILTER($I:$I,$A:$A=$A548,J:J="1")) &amp; """"</f>
        <v>kiss="ska 619*"</v>
      </c>
      <c r="Y548" s="27" t="str">
        <f t="shared" si="550"/>
        <v>#N/A</v>
      </c>
      <c r="Z548" s="27" t="str">
        <f t="shared" si="550"/>
        <v>kiss="ska 619*" or kiss="ska 622*" or kiss="ska 791.100" or kiss="ska 791.900"</v>
      </c>
      <c r="AA548" s="27" t="str">
        <f t="shared" si="550"/>
        <v>kiss="ska 619*" or kiss="ska 622*" or kiss="ska 791.100" or kiss="ska 791.900"</v>
      </c>
      <c r="AB548" s="27" t="str">
        <f t="shared" si="550"/>
        <v>kiss="ska 619*" or kiss="ska 622*" or kiss="ska 791.100" or kiss="ska 791.900"</v>
      </c>
      <c r="AC548" s="27" t="str">
        <f t="shared" si="550"/>
        <v>kiss="ska 619*" or kiss="ska 622*" or kiss="ska 791.100" or kiss="ska 791.900"</v>
      </c>
      <c r="AD548" s="27" t="str">
        <f t="shared" si="550"/>
        <v>kiss="ska 619*" or kiss="ska 622*" or kiss="ska 791.100" or kiss="ska 791.900"</v>
      </c>
      <c r="AE548" s="27" t="str">
        <f t="shared" si="550"/>
        <v>kiss="ska 619*" or kiss="ska 622*" or kiss="ska 791.100" or kiss="ska 791.900"</v>
      </c>
      <c r="AF548" s="27" t="str">
        <f t="shared" si="550"/>
        <v>kiss="ska 619*" or kiss="ska 622*" or kiss="ska 791.100" or kiss="ska 791.900"</v>
      </c>
      <c r="AG548" s="27" t="str">
        <f t="shared" si="550"/>
        <v>#N/A</v>
      </c>
      <c r="AH548" s="27" t="str">
        <f t="shared" si="550"/>
        <v>#N/A</v>
      </c>
      <c r="AI548" s="27" t="str">
        <f t="shared" si="550"/>
        <v>#N/A</v>
      </c>
      <c r="AJ548" s="27" t="str">
        <f t="shared" si="550"/>
        <v>#N/A</v>
      </c>
      <c r="AK548" s="27" t="str">
        <f t="shared" si="550"/>
        <v>#N/A</v>
      </c>
      <c r="AL548" s="27" t="s">
        <v>6232</v>
      </c>
    </row>
    <row r="549" ht="12.0" customHeight="1">
      <c r="A549" s="20" t="s">
        <v>2730</v>
      </c>
      <c r="B549" s="19" t="str">
        <f>VLOOKUP(A549,SUB!A:B,2,FALSE)</f>
        <v>388.5</v>
      </c>
      <c r="C549" s="19" t="str">
        <f t="shared" si="3"/>
        <v>388.5</v>
      </c>
      <c r="D549" s="19" t="str">
        <f t="shared" si="9"/>
        <v>388.X</v>
      </c>
      <c r="E549" s="19" t="str">
        <f t="shared" si="5"/>
        <v/>
      </c>
      <c r="F549" s="19" t="str">
        <f t="shared" si="6"/>
        <v>TRUE</v>
      </c>
      <c r="G549" s="19" t="str">
        <f t="shared" si="7"/>
        <v>0</v>
      </c>
      <c r="H549" s="20" t="s">
        <v>2730</v>
      </c>
      <c r="I549" s="20" t="s">
        <v>6233</v>
      </c>
      <c r="L549" s="20" t="s">
        <v>206</v>
      </c>
      <c r="M549" s="20" t="s">
        <v>206</v>
      </c>
      <c r="N549" s="20" t="s">
        <v>206</v>
      </c>
      <c r="O549" s="20" t="s">
        <v>206</v>
      </c>
      <c r="P549" s="20" t="s">
        <v>206</v>
      </c>
      <c r="Q549" s="20" t="s">
        <v>206</v>
      </c>
      <c r="R549" s="20" t="s">
        <v>206</v>
      </c>
      <c r="X549" s="27" t="str">
        <f t="shared" ref="X549:AK549" si="551">"kiss=""" &amp; JOIN(""" or kiss=""", FILTER($I:$I,$A:$A=$A549,J:J="1")) &amp; """"</f>
        <v>kiss="ska 619*"</v>
      </c>
      <c r="Y549" s="27" t="str">
        <f t="shared" si="551"/>
        <v>#N/A</v>
      </c>
      <c r="Z549" s="27" t="str">
        <f t="shared" si="551"/>
        <v>kiss="ska 619*" or kiss="ska 622*" or kiss="ska 791.100" or kiss="ska 791.900"</v>
      </c>
      <c r="AA549" s="27" t="str">
        <f t="shared" si="551"/>
        <v>kiss="ska 619*" or kiss="ska 622*" or kiss="ska 791.100" or kiss="ska 791.900"</v>
      </c>
      <c r="AB549" s="27" t="str">
        <f t="shared" si="551"/>
        <v>kiss="ska 619*" or kiss="ska 622*" or kiss="ska 791.100" or kiss="ska 791.900"</v>
      </c>
      <c r="AC549" s="27" t="str">
        <f t="shared" si="551"/>
        <v>kiss="ska 619*" or kiss="ska 622*" or kiss="ska 791.100" or kiss="ska 791.900"</v>
      </c>
      <c r="AD549" s="27" t="str">
        <f t="shared" si="551"/>
        <v>kiss="ska 619*" or kiss="ska 622*" or kiss="ska 791.100" or kiss="ska 791.900"</v>
      </c>
      <c r="AE549" s="27" t="str">
        <f t="shared" si="551"/>
        <v>kiss="ska 619*" or kiss="ska 622*" or kiss="ska 791.100" or kiss="ska 791.900"</v>
      </c>
      <c r="AF549" s="27" t="str">
        <f t="shared" si="551"/>
        <v>kiss="ska 619*" or kiss="ska 622*" or kiss="ska 791.100" or kiss="ska 791.900"</v>
      </c>
      <c r="AG549" s="27" t="str">
        <f t="shared" si="551"/>
        <v>#N/A</v>
      </c>
      <c r="AH549" s="27" t="str">
        <f t="shared" si="551"/>
        <v>#N/A</v>
      </c>
      <c r="AI549" s="27" t="str">
        <f t="shared" si="551"/>
        <v>#N/A</v>
      </c>
      <c r="AJ549" s="27" t="str">
        <f t="shared" si="551"/>
        <v>#N/A</v>
      </c>
      <c r="AK549" s="27" t="str">
        <f t="shared" si="551"/>
        <v>#N/A</v>
      </c>
      <c r="AL549" s="27" t="s">
        <v>6232</v>
      </c>
    </row>
    <row r="550" ht="12.0" customHeight="1">
      <c r="A550" s="20" t="s">
        <v>2730</v>
      </c>
      <c r="B550" s="19" t="str">
        <f>VLOOKUP(A550,SUB!A:B,2,FALSE)</f>
        <v>388.5</v>
      </c>
      <c r="C550" s="19" t="str">
        <f t="shared" si="3"/>
        <v>388.5</v>
      </c>
      <c r="D550" s="19" t="str">
        <f t="shared" si="9"/>
        <v>388.X</v>
      </c>
      <c r="E550" s="19" t="str">
        <f t="shared" si="5"/>
        <v/>
      </c>
      <c r="F550" s="19" t="str">
        <f t="shared" si="6"/>
        <v>TRUE</v>
      </c>
      <c r="G550" s="19" t="str">
        <f t="shared" si="7"/>
        <v>0</v>
      </c>
      <c r="H550" s="20" t="s">
        <v>2730</v>
      </c>
      <c r="I550" s="20" t="s">
        <v>6224</v>
      </c>
      <c r="L550" s="20" t="s">
        <v>206</v>
      </c>
      <c r="M550" s="20" t="s">
        <v>206</v>
      </c>
      <c r="N550" s="20" t="s">
        <v>206</v>
      </c>
      <c r="O550" s="20" t="s">
        <v>206</v>
      </c>
      <c r="P550" s="20" t="s">
        <v>206</v>
      </c>
      <c r="Q550" s="20" t="s">
        <v>206</v>
      </c>
      <c r="R550" s="20" t="s">
        <v>206</v>
      </c>
      <c r="X550" s="27" t="str">
        <f t="shared" ref="X550:AK550" si="552">"kiss=""" &amp; JOIN(""" or kiss=""", FILTER($I:$I,$A:$A=$A550,J:J="1")) &amp; """"</f>
        <v>kiss="ska 619*"</v>
      </c>
      <c r="Y550" s="27" t="str">
        <f t="shared" si="552"/>
        <v>#N/A</v>
      </c>
      <c r="Z550" s="27" t="str">
        <f t="shared" si="552"/>
        <v>kiss="ska 619*" or kiss="ska 622*" or kiss="ska 791.100" or kiss="ska 791.900"</v>
      </c>
      <c r="AA550" s="27" t="str">
        <f t="shared" si="552"/>
        <v>kiss="ska 619*" or kiss="ska 622*" or kiss="ska 791.100" or kiss="ska 791.900"</v>
      </c>
      <c r="AB550" s="27" t="str">
        <f t="shared" si="552"/>
        <v>kiss="ska 619*" or kiss="ska 622*" or kiss="ska 791.100" or kiss="ska 791.900"</v>
      </c>
      <c r="AC550" s="27" t="str">
        <f t="shared" si="552"/>
        <v>kiss="ska 619*" or kiss="ska 622*" or kiss="ska 791.100" or kiss="ska 791.900"</v>
      </c>
      <c r="AD550" s="27" t="str">
        <f t="shared" si="552"/>
        <v>kiss="ska 619*" or kiss="ska 622*" or kiss="ska 791.100" or kiss="ska 791.900"</v>
      </c>
      <c r="AE550" s="27" t="str">
        <f t="shared" si="552"/>
        <v>kiss="ska 619*" or kiss="ska 622*" or kiss="ska 791.100" or kiss="ska 791.900"</v>
      </c>
      <c r="AF550" s="27" t="str">
        <f t="shared" si="552"/>
        <v>kiss="ska 619*" or kiss="ska 622*" or kiss="ska 791.100" or kiss="ska 791.900"</v>
      </c>
      <c r="AG550" s="27" t="str">
        <f t="shared" si="552"/>
        <v>#N/A</v>
      </c>
      <c r="AH550" s="27" t="str">
        <f t="shared" si="552"/>
        <v>#N/A</v>
      </c>
      <c r="AI550" s="27" t="str">
        <f t="shared" si="552"/>
        <v>#N/A</v>
      </c>
      <c r="AJ550" s="27" t="str">
        <f t="shared" si="552"/>
        <v>#N/A</v>
      </c>
      <c r="AK550" s="27" t="str">
        <f t="shared" si="552"/>
        <v>#N/A</v>
      </c>
      <c r="AL550" s="27" t="s">
        <v>6232</v>
      </c>
    </row>
    <row r="551" ht="12.0" customHeight="1">
      <c r="A551" s="20" t="s">
        <v>2763</v>
      </c>
      <c r="B551" s="19" t="str">
        <f>VLOOKUP(A551,SUB!A:B,2,FALSE)</f>
        <v>390</v>
      </c>
      <c r="C551" s="19" t="str">
        <f t="shared" si="3"/>
        <v>390</v>
      </c>
      <c r="D551" s="19" t="str">
        <f t="shared" si="9"/>
        <v>39X</v>
      </c>
      <c r="E551" s="19" t="str">
        <f t="shared" si="5"/>
        <v/>
      </c>
      <c r="F551" s="19" t="str">
        <f t="shared" si="6"/>
        <v>TRUE</v>
      </c>
      <c r="G551" s="19" t="str">
        <f t="shared" si="7"/>
        <v>0</v>
      </c>
      <c r="H551" s="20" t="s">
        <v>2763</v>
      </c>
      <c r="I551" s="20" t="s">
        <v>6234</v>
      </c>
      <c r="K551" s="20" t="s">
        <v>206</v>
      </c>
      <c r="L551" s="20" t="s">
        <v>206</v>
      </c>
      <c r="M551" s="20" t="s">
        <v>206</v>
      </c>
      <c r="N551" s="20" t="s">
        <v>206</v>
      </c>
      <c r="O551" s="20" t="s">
        <v>206</v>
      </c>
      <c r="P551" s="20" t="s">
        <v>206</v>
      </c>
      <c r="Q551" s="20" t="s">
        <v>206</v>
      </c>
      <c r="R551" s="20" t="s">
        <v>206</v>
      </c>
      <c r="S551" s="20" t="s">
        <v>206</v>
      </c>
      <c r="X551" s="27" t="str">
        <f t="shared" ref="X551:AK551" si="553">"kiss=""" &amp; JOIN(""" or kiss=""", FILTER($I:$I,$A:$A=$A551,J:J="1")) &amp; """"</f>
        <v>#N/A</v>
      </c>
      <c r="Y551" s="27" t="str">
        <f t="shared" si="553"/>
        <v>kiss="ska 938*" or kiss="ska 978*" or kiss="ska 982*" or kiss="kun 851.2"</v>
      </c>
      <c r="Z551" s="27" t="str">
        <f t="shared" si="553"/>
        <v>kiss="ska 938*" or kiss="ska 950*" or kiss="ska 952*" or kiss="ska 966*" or kiss="ska 976*" or kiss="ska 978*" or kiss="ska 982*" or kiss="ska 99*" or kiss="ska 987*" or kiss="ska 989*" or kiss="kun 851.2"</v>
      </c>
      <c r="AA551" s="27" t="str">
        <f t="shared" si="553"/>
        <v>kiss="ska 938*" or kiss="ska 950*" or kiss="ska 952*" or kiss="ska 966*" or kiss="ska 976*" or kiss="ska 978*" or kiss="ska 982*" or kiss="ska 99*" or kiss="ska 987*" or kiss="ska 989*" or kiss="kun 851.2"</v>
      </c>
      <c r="AB551" s="27" t="str">
        <f t="shared" si="553"/>
        <v>kiss="ska 938*" or kiss="ska 950*" or kiss="ska 952*" or kiss="ska 966*" or kiss="ska 976*" or kiss="ska 978*" or kiss="ska 982*" or kiss="ska 99*" or kiss="ska 987*" or kiss="ska 989*" or kiss="kun 851.2"</v>
      </c>
      <c r="AC551" s="27" t="str">
        <f t="shared" si="553"/>
        <v>kiss="ska 938*" or kiss="ska 950*" or kiss="ska 952*" or kiss="ska 966*" or kiss="ska 976*" or kiss="ska 978*" or kiss="ska 982*" or kiss="ska 99*" or kiss="ska 987*" or kiss="ska 989*" or kiss="kun 851.2"</v>
      </c>
      <c r="AD551" s="27" t="str">
        <f t="shared" si="553"/>
        <v>kiss="ska 938*" or kiss="ska 950*" or kiss="ska 952*" or kiss="ska 966*" or kiss="ska 976*" or kiss="ska 978*" or kiss="ska 982*" or kiss="ska 99*" or kiss="ska 987*" or kiss="ska 989*" or kiss="kun 851.2"</v>
      </c>
      <c r="AE551" s="27" t="str">
        <f t="shared" si="553"/>
        <v>kiss="ska 938*" or kiss="ska 950*" or kiss="ska 952*" or kiss="ska 966*" or kiss="ska 976*" or kiss="ska 978*" or kiss="ska 982*" or kiss="ska 99*" or kiss="ska 987*" or kiss="ska 989*" or kiss="kun 851.2"</v>
      </c>
      <c r="AF551" s="27" t="str">
        <f t="shared" si="553"/>
        <v>kiss="ska 938*" or kiss="ska 950*" or kiss="ska 952*" or kiss="ska 966*" or kiss="ska 976*" or kiss="ska 978*" or kiss="ska 982*" or kiss="ska 99*" or kiss="ska 987*" or kiss="ska 989*" or kiss="kun 851.2"</v>
      </c>
      <c r="AG551" s="27" t="str">
        <f t="shared" si="553"/>
        <v>kiss="ska 938*" or kiss="ska 952*" or kiss="ska 978*" or kiss="ska 982*"</v>
      </c>
      <c r="AH551" s="27" t="str">
        <f t="shared" si="553"/>
        <v>#N/A</v>
      </c>
      <c r="AI551" s="27" t="str">
        <f t="shared" si="553"/>
        <v>#N/A</v>
      </c>
      <c r="AJ551" s="27" t="str">
        <f t="shared" si="553"/>
        <v>#N/A</v>
      </c>
      <c r="AK551" s="27" t="str">
        <f t="shared" si="553"/>
        <v>#N/A</v>
      </c>
      <c r="AL551" s="27" t="s">
        <v>6235</v>
      </c>
    </row>
    <row r="552" ht="12.0" customHeight="1">
      <c r="A552" s="20" t="s">
        <v>2763</v>
      </c>
      <c r="B552" s="19" t="str">
        <f>VLOOKUP(A552,SUB!A:B,2,FALSE)</f>
        <v>390</v>
      </c>
      <c r="C552" s="19" t="str">
        <f t="shared" si="3"/>
        <v>390</v>
      </c>
      <c r="D552" s="19" t="str">
        <f t="shared" si="9"/>
        <v>39X</v>
      </c>
      <c r="E552" s="19" t="str">
        <f t="shared" si="5"/>
        <v/>
      </c>
      <c r="F552" s="19" t="str">
        <f t="shared" si="6"/>
        <v>TRUE</v>
      </c>
      <c r="G552" s="19" t="str">
        <f t="shared" si="7"/>
        <v>0</v>
      </c>
      <c r="H552" s="20" t="s">
        <v>2763</v>
      </c>
      <c r="I552" s="20" t="s">
        <v>6236</v>
      </c>
      <c r="L552" s="20" t="s">
        <v>206</v>
      </c>
      <c r="M552" s="20" t="s">
        <v>206</v>
      </c>
      <c r="N552" s="20" t="s">
        <v>206</v>
      </c>
      <c r="O552" s="20" t="s">
        <v>206</v>
      </c>
      <c r="P552" s="20" t="s">
        <v>206</v>
      </c>
      <c r="Q552" s="20" t="s">
        <v>206</v>
      </c>
      <c r="R552" s="20" t="s">
        <v>206</v>
      </c>
      <c r="X552" s="27" t="str">
        <f t="shared" ref="X552:AK552" si="554">"kiss=""" &amp; JOIN(""" or kiss=""", FILTER($I:$I,$A:$A=$A552,J:J="1")) &amp; """"</f>
        <v>#N/A</v>
      </c>
      <c r="Y552" s="27" t="str">
        <f t="shared" si="554"/>
        <v>kiss="ska 938*" or kiss="ska 978*" or kiss="ska 982*" or kiss="kun 851.2"</v>
      </c>
      <c r="Z552" s="27" t="str">
        <f t="shared" si="554"/>
        <v>kiss="ska 938*" or kiss="ska 950*" or kiss="ska 952*" or kiss="ska 966*" or kiss="ska 976*" or kiss="ska 978*" or kiss="ska 982*" or kiss="ska 99*" or kiss="ska 987*" or kiss="ska 989*" or kiss="kun 851.2"</v>
      </c>
      <c r="AA552" s="27" t="str">
        <f t="shared" si="554"/>
        <v>kiss="ska 938*" or kiss="ska 950*" or kiss="ska 952*" or kiss="ska 966*" or kiss="ska 976*" or kiss="ska 978*" or kiss="ska 982*" or kiss="ska 99*" or kiss="ska 987*" or kiss="ska 989*" or kiss="kun 851.2"</v>
      </c>
      <c r="AB552" s="27" t="str">
        <f t="shared" si="554"/>
        <v>kiss="ska 938*" or kiss="ska 950*" or kiss="ska 952*" or kiss="ska 966*" or kiss="ska 976*" or kiss="ska 978*" or kiss="ska 982*" or kiss="ska 99*" or kiss="ska 987*" or kiss="ska 989*" or kiss="kun 851.2"</v>
      </c>
      <c r="AC552" s="27" t="str">
        <f t="shared" si="554"/>
        <v>kiss="ska 938*" or kiss="ska 950*" or kiss="ska 952*" or kiss="ska 966*" or kiss="ska 976*" or kiss="ska 978*" or kiss="ska 982*" or kiss="ska 99*" or kiss="ska 987*" or kiss="ska 989*" or kiss="kun 851.2"</v>
      </c>
      <c r="AD552" s="27" t="str">
        <f t="shared" si="554"/>
        <v>kiss="ska 938*" or kiss="ska 950*" or kiss="ska 952*" or kiss="ska 966*" or kiss="ska 976*" or kiss="ska 978*" or kiss="ska 982*" or kiss="ska 99*" or kiss="ska 987*" or kiss="ska 989*" or kiss="kun 851.2"</v>
      </c>
      <c r="AE552" s="27" t="str">
        <f t="shared" si="554"/>
        <v>kiss="ska 938*" or kiss="ska 950*" or kiss="ska 952*" or kiss="ska 966*" or kiss="ska 976*" or kiss="ska 978*" or kiss="ska 982*" or kiss="ska 99*" or kiss="ska 987*" or kiss="ska 989*" or kiss="kun 851.2"</v>
      </c>
      <c r="AF552" s="27" t="str">
        <f t="shared" si="554"/>
        <v>kiss="ska 938*" or kiss="ska 950*" or kiss="ska 952*" or kiss="ska 966*" or kiss="ska 976*" or kiss="ska 978*" or kiss="ska 982*" or kiss="ska 99*" or kiss="ska 987*" or kiss="ska 989*" or kiss="kun 851.2"</v>
      </c>
      <c r="AG552" s="27" t="str">
        <f t="shared" si="554"/>
        <v>kiss="ska 938*" or kiss="ska 952*" or kiss="ska 978*" or kiss="ska 982*"</v>
      </c>
      <c r="AH552" s="27" t="str">
        <f t="shared" si="554"/>
        <v>#N/A</v>
      </c>
      <c r="AI552" s="27" t="str">
        <f t="shared" si="554"/>
        <v>#N/A</v>
      </c>
      <c r="AJ552" s="27" t="str">
        <f t="shared" si="554"/>
        <v>#N/A</v>
      </c>
      <c r="AK552" s="27" t="str">
        <f t="shared" si="554"/>
        <v>#N/A</v>
      </c>
      <c r="AL552" s="27" t="s">
        <v>6235</v>
      </c>
    </row>
    <row r="553" ht="12.0" customHeight="1">
      <c r="A553" s="20" t="s">
        <v>2763</v>
      </c>
      <c r="B553" s="19" t="str">
        <f>VLOOKUP(A553,SUB!A:B,2,FALSE)</f>
        <v>390</v>
      </c>
      <c r="C553" s="19" t="str">
        <f t="shared" si="3"/>
        <v>390</v>
      </c>
      <c r="D553" s="19" t="str">
        <f t="shared" si="9"/>
        <v>39X</v>
      </c>
      <c r="E553" s="19" t="str">
        <f t="shared" si="5"/>
        <v/>
      </c>
      <c r="F553" s="19" t="str">
        <f t="shared" si="6"/>
        <v>TRUE</v>
      </c>
      <c r="G553" s="19" t="str">
        <f t="shared" si="7"/>
        <v>0</v>
      </c>
      <c r="H553" s="20" t="s">
        <v>2763</v>
      </c>
      <c r="I553" s="20" t="s">
        <v>6237</v>
      </c>
      <c r="L553" s="20" t="s">
        <v>206</v>
      </c>
      <c r="M553" s="20" t="s">
        <v>206</v>
      </c>
      <c r="N553" s="20" t="s">
        <v>206</v>
      </c>
      <c r="O553" s="20" t="s">
        <v>206</v>
      </c>
      <c r="P553" s="20" t="s">
        <v>206</v>
      </c>
      <c r="Q553" s="20" t="s">
        <v>206</v>
      </c>
      <c r="R553" s="20" t="s">
        <v>206</v>
      </c>
      <c r="S553" s="20" t="s">
        <v>206</v>
      </c>
      <c r="X553" s="27" t="str">
        <f t="shared" ref="X553:AK553" si="555">"kiss=""" &amp; JOIN(""" or kiss=""", FILTER($I:$I,$A:$A=$A553,J:J="1")) &amp; """"</f>
        <v>#N/A</v>
      </c>
      <c r="Y553" s="27" t="str">
        <f t="shared" si="555"/>
        <v>kiss="ska 938*" or kiss="ska 978*" or kiss="ska 982*" or kiss="kun 851.2"</v>
      </c>
      <c r="Z553" s="27" t="str">
        <f t="shared" si="555"/>
        <v>kiss="ska 938*" or kiss="ska 950*" or kiss="ska 952*" or kiss="ska 966*" or kiss="ska 976*" or kiss="ska 978*" or kiss="ska 982*" or kiss="ska 99*" or kiss="ska 987*" or kiss="ska 989*" or kiss="kun 851.2"</v>
      </c>
      <c r="AA553" s="27" t="str">
        <f t="shared" si="555"/>
        <v>kiss="ska 938*" or kiss="ska 950*" or kiss="ska 952*" or kiss="ska 966*" or kiss="ska 976*" or kiss="ska 978*" or kiss="ska 982*" or kiss="ska 99*" or kiss="ska 987*" or kiss="ska 989*" or kiss="kun 851.2"</v>
      </c>
      <c r="AB553" s="27" t="str">
        <f t="shared" si="555"/>
        <v>kiss="ska 938*" or kiss="ska 950*" or kiss="ska 952*" or kiss="ska 966*" or kiss="ska 976*" or kiss="ska 978*" or kiss="ska 982*" or kiss="ska 99*" or kiss="ska 987*" or kiss="ska 989*" or kiss="kun 851.2"</v>
      </c>
      <c r="AC553" s="27" t="str">
        <f t="shared" si="555"/>
        <v>kiss="ska 938*" or kiss="ska 950*" or kiss="ska 952*" or kiss="ska 966*" or kiss="ska 976*" or kiss="ska 978*" or kiss="ska 982*" or kiss="ska 99*" or kiss="ska 987*" or kiss="ska 989*" or kiss="kun 851.2"</v>
      </c>
      <c r="AD553" s="27" t="str">
        <f t="shared" si="555"/>
        <v>kiss="ska 938*" or kiss="ska 950*" or kiss="ska 952*" or kiss="ska 966*" or kiss="ska 976*" or kiss="ska 978*" or kiss="ska 982*" or kiss="ska 99*" or kiss="ska 987*" or kiss="ska 989*" or kiss="kun 851.2"</v>
      </c>
      <c r="AE553" s="27" t="str">
        <f t="shared" si="555"/>
        <v>kiss="ska 938*" or kiss="ska 950*" or kiss="ska 952*" or kiss="ska 966*" or kiss="ska 976*" or kiss="ska 978*" or kiss="ska 982*" or kiss="ska 99*" or kiss="ska 987*" or kiss="ska 989*" or kiss="kun 851.2"</v>
      </c>
      <c r="AF553" s="27" t="str">
        <f t="shared" si="555"/>
        <v>kiss="ska 938*" or kiss="ska 950*" or kiss="ska 952*" or kiss="ska 966*" or kiss="ska 976*" or kiss="ska 978*" or kiss="ska 982*" or kiss="ska 99*" or kiss="ska 987*" or kiss="ska 989*" or kiss="kun 851.2"</v>
      </c>
      <c r="AG553" s="27" t="str">
        <f t="shared" si="555"/>
        <v>kiss="ska 938*" or kiss="ska 952*" or kiss="ska 978*" or kiss="ska 982*"</v>
      </c>
      <c r="AH553" s="27" t="str">
        <f t="shared" si="555"/>
        <v>#N/A</v>
      </c>
      <c r="AI553" s="27" t="str">
        <f t="shared" si="555"/>
        <v>#N/A</v>
      </c>
      <c r="AJ553" s="27" t="str">
        <f t="shared" si="555"/>
        <v>#N/A</v>
      </c>
      <c r="AK553" s="27" t="str">
        <f t="shared" si="555"/>
        <v>#N/A</v>
      </c>
      <c r="AL553" s="27" t="s">
        <v>6235</v>
      </c>
    </row>
    <row r="554" ht="12.0" customHeight="1">
      <c r="A554" s="20" t="s">
        <v>2763</v>
      </c>
      <c r="B554" s="19" t="str">
        <f>VLOOKUP(A554,SUB!A:B,2,FALSE)</f>
        <v>390</v>
      </c>
      <c r="C554" s="19" t="str">
        <f t="shared" si="3"/>
        <v>390</v>
      </c>
      <c r="D554" s="19" t="str">
        <f t="shared" si="9"/>
        <v>39X</v>
      </c>
      <c r="E554" s="19" t="str">
        <f t="shared" si="5"/>
        <v/>
      </c>
      <c r="F554" s="19" t="str">
        <f t="shared" si="6"/>
        <v>TRUE</v>
      </c>
      <c r="G554" s="19" t="str">
        <f t="shared" si="7"/>
        <v>0</v>
      </c>
      <c r="H554" s="20" t="s">
        <v>2763</v>
      </c>
      <c r="I554" s="20" t="s">
        <v>6238</v>
      </c>
      <c r="L554" s="20" t="s">
        <v>206</v>
      </c>
      <c r="M554" s="20" t="s">
        <v>206</v>
      </c>
      <c r="N554" s="20" t="s">
        <v>206</v>
      </c>
      <c r="O554" s="20" t="s">
        <v>206</v>
      </c>
      <c r="P554" s="20" t="s">
        <v>206</v>
      </c>
      <c r="Q554" s="20" t="s">
        <v>206</v>
      </c>
      <c r="R554" s="20" t="s">
        <v>206</v>
      </c>
      <c r="X554" s="27" t="str">
        <f t="shared" ref="X554:AK554" si="556">"kiss=""" &amp; JOIN(""" or kiss=""", FILTER($I:$I,$A:$A=$A554,J:J="1")) &amp; """"</f>
        <v>#N/A</v>
      </c>
      <c r="Y554" s="27" t="str">
        <f t="shared" si="556"/>
        <v>kiss="ska 938*" or kiss="ska 978*" or kiss="ska 982*" or kiss="kun 851.2"</v>
      </c>
      <c r="Z554" s="27" t="str">
        <f t="shared" si="556"/>
        <v>kiss="ska 938*" or kiss="ska 950*" or kiss="ska 952*" or kiss="ska 966*" or kiss="ska 976*" or kiss="ska 978*" or kiss="ska 982*" or kiss="ska 99*" or kiss="ska 987*" or kiss="ska 989*" or kiss="kun 851.2"</v>
      </c>
      <c r="AA554" s="27" t="str">
        <f t="shared" si="556"/>
        <v>kiss="ska 938*" or kiss="ska 950*" or kiss="ska 952*" or kiss="ska 966*" or kiss="ska 976*" or kiss="ska 978*" or kiss="ska 982*" or kiss="ska 99*" or kiss="ska 987*" or kiss="ska 989*" or kiss="kun 851.2"</v>
      </c>
      <c r="AB554" s="27" t="str">
        <f t="shared" si="556"/>
        <v>kiss="ska 938*" or kiss="ska 950*" or kiss="ska 952*" or kiss="ska 966*" or kiss="ska 976*" or kiss="ska 978*" or kiss="ska 982*" or kiss="ska 99*" or kiss="ska 987*" or kiss="ska 989*" or kiss="kun 851.2"</v>
      </c>
      <c r="AC554" s="27" t="str">
        <f t="shared" si="556"/>
        <v>kiss="ska 938*" or kiss="ska 950*" or kiss="ska 952*" or kiss="ska 966*" or kiss="ska 976*" or kiss="ska 978*" or kiss="ska 982*" or kiss="ska 99*" or kiss="ska 987*" or kiss="ska 989*" or kiss="kun 851.2"</v>
      </c>
      <c r="AD554" s="27" t="str">
        <f t="shared" si="556"/>
        <v>kiss="ska 938*" or kiss="ska 950*" or kiss="ska 952*" or kiss="ska 966*" or kiss="ska 976*" or kiss="ska 978*" or kiss="ska 982*" or kiss="ska 99*" or kiss="ska 987*" or kiss="ska 989*" or kiss="kun 851.2"</v>
      </c>
      <c r="AE554" s="27" t="str">
        <f t="shared" si="556"/>
        <v>kiss="ska 938*" or kiss="ska 950*" or kiss="ska 952*" or kiss="ska 966*" or kiss="ska 976*" or kiss="ska 978*" or kiss="ska 982*" or kiss="ska 99*" or kiss="ska 987*" or kiss="ska 989*" or kiss="kun 851.2"</v>
      </c>
      <c r="AF554" s="27" t="str">
        <f t="shared" si="556"/>
        <v>kiss="ska 938*" or kiss="ska 950*" or kiss="ska 952*" or kiss="ska 966*" or kiss="ska 976*" or kiss="ska 978*" or kiss="ska 982*" or kiss="ska 99*" or kiss="ska 987*" or kiss="ska 989*" or kiss="kun 851.2"</v>
      </c>
      <c r="AG554" s="27" t="str">
        <f t="shared" si="556"/>
        <v>kiss="ska 938*" or kiss="ska 952*" or kiss="ska 978*" or kiss="ska 982*"</v>
      </c>
      <c r="AH554" s="27" t="str">
        <f t="shared" si="556"/>
        <v>#N/A</v>
      </c>
      <c r="AI554" s="27" t="str">
        <f t="shared" si="556"/>
        <v>#N/A</v>
      </c>
      <c r="AJ554" s="27" t="str">
        <f t="shared" si="556"/>
        <v>#N/A</v>
      </c>
      <c r="AK554" s="27" t="str">
        <f t="shared" si="556"/>
        <v>#N/A</v>
      </c>
      <c r="AL554" s="27" t="s">
        <v>6235</v>
      </c>
    </row>
    <row r="555" ht="12.0" customHeight="1">
      <c r="A555" s="20" t="s">
        <v>2763</v>
      </c>
      <c r="B555" s="19" t="str">
        <f>VLOOKUP(A555,SUB!A:B,2,FALSE)</f>
        <v>390</v>
      </c>
      <c r="C555" s="19" t="str">
        <f t="shared" si="3"/>
        <v>390</v>
      </c>
      <c r="D555" s="19" t="str">
        <f t="shared" si="9"/>
        <v>39X</v>
      </c>
      <c r="E555" s="19" t="str">
        <f t="shared" si="5"/>
        <v/>
      </c>
      <c r="F555" s="19" t="str">
        <f t="shared" si="6"/>
        <v>TRUE</v>
      </c>
      <c r="G555" s="19" t="str">
        <f t="shared" si="7"/>
        <v>0</v>
      </c>
      <c r="H555" s="20" t="s">
        <v>2763</v>
      </c>
      <c r="I555" s="20" t="s">
        <v>6239</v>
      </c>
      <c r="L555" s="20" t="s">
        <v>206</v>
      </c>
      <c r="M555" s="20" t="s">
        <v>206</v>
      </c>
      <c r="N555" s="20" t="s">
        <v>206</v>
      </c>
      <c r="O555" s="20" t="s">
        <v>206</v>
      </c>
      <c r="P555" s="20" t="s">
        <v>206</v>
      </c>
      <c r="Q555" s="20" t="s">
        <v>206</v>
      </c>
      <c r="R555" s="20" t="s">
        <v>206</v>
      </c>
      <c r="X555" s="27" t="str">
        <f t="shared" ref="X555:AK555" si="557">"kiss=""" &amp; JOIN(""" or kiss=""", FILTER($I:$I,$A:$A=$A555,J:J="1")) &amp; """"</f>
        <v>#N/A</v>
      </c>
      <c r="Y555" s="27" t="str">
        <f t="shared" si="557"/>
        <v>kiss="ska 938*" or kiss="ska 978*" or kiss="ska 982*" or kiss="kun 851.2"</v>
      </c>
      <c r="Z555" s="27" t="str">
        <f t="shared" si="557"/>
        <v>kiss="ska 938*" or kiss="ska 950*" or kiss="ska 952*" or kiss="ska 966*" or kiss="ska 976*" or kiss="ska 978*" or kiss="ska 982*" or kiss="ska 99*" or kiss="ska 987*" or kiss="ska 989*" or kiss="kun 851.2"</v>
      </c>
      <c r="AA555" s="27" t="str">
        <f t="shared" si="557"/>
        <v>kiss="ska 938*" or kiss="ska 950*" or kiss="ska 952*" or kiss="ska 966*" or kiss="ska 976*" or kiss="ska 978*" or kiss="ska 982*" or kiss="ska 99*" or kiss="ska 987*" or kiss="ska 989*" or kiss="kun 851.2"</v>
      </c>
      <c r="AB555" s="27" t="str">
        <f t="shared" si="557"/>
        <v>kiss="ska 938*" or kiss="ska 950*" or kiss="ska 952*" or kiss="ska 966*" or kiss="ska 976*" or kiss="ska 978*" or kiss="ska 982*" or kiss="ska 99*" or kiss="ska 987*" or kiss="ska 989*" or kiss="kun 851.2"</v>
      </c>
      <c r="AC555" s="27" t="str">
        <f t="shared" si="557"/>
        <v>kiss="ska 938*" or kiss="ska 950*" or kiss="ska 952*" or kiss="ska 966*" or kiss="ska 976*" or kiss="ska 978*" or kiss="ska 982*" or kiss="ska 99*" or kiss="ska 987*" or kiss="ska 989*" or kiss="kun 851.2"</v>
      </c>
      <c r="AD555" s="27" t="str">
        <f t="shared" si="557"/>
        <v>kiss="ska 938*" or kiss="ska 950*" or kiss="ska 952*" or kiss="ska 966*" or kiss="ska 976*" or kiss="ska 978*" or kiss="ska 982*" or kiss="ska 99*" or kiss="ska 987*" or kiss="ska 989*" or kiss="kun 851.2"</v>
      </c>
      <c r="AE555" s="27" t="str">
        <f t="shared" si="557"/>
        <v>kiss="ska 938*" or kiss="ska 950*" or kiss="ska 952*" or kiss="ska 966*" or kiss="ska 976*" or kiss="ska 978*" or kiss="ska 982*" or kiss="ska 99*" or kiss="ska 987*" or kiss="ska 989*" or kiss="kun 851.2"</v>
      </c>
      <c r="AF555" s="27" t="str">
        <f t="shared" si="557"/>
        <v>kiss="ska 938*" or kiss="ska 950*" or kiss="ska 952*" or kiss="ska 966*" or kiss="ska 976*" or kiss="ska 978*" or kiss="ska 982*" or kiss="ska 99*" or kiss="ska 987*" or kiss="ska 989*" or kiss="kun 851.2"</v>
      </c>
      <c r="AG555" s="27" t="str">
        <f t="shared" si="557"/>
        <v>kiss="ska 938*" or kiss="ska 952*" or kiss="ska 978*" or kiss="ska 982*"</v>
      </c>
      <c r="AH555" s="27" t="str">
        <f t="shared" si="557"/>
        <v>#N/A</v>
      </c>
      <c r="AI555" s="27" t="str">
        <f t="shared" si="557"/>
        <v>#N/A</v>
      </c>
      <c r="AJ555" s="27" t="str">
        <f t="shared" si="557"/>
        <v>#N/A</v>
      </c>
      <c r="AK555" s="27" t="str">
        <f t="shared" si="557"/>
        <v>#N/A</v>
      </c>
      <c r="AL555" s="27" t="s">
        <v>6235</v>
      </c>
    </row>
    <row r="556" ht="12.0" customHeight="1">
      <c r="A556" s="20" t="s">
        <v>2763</v>
      </c>
      <c r="B556" s="19" t="str">
        <f>VLOOKUP(A556,SUB!A:B,2,FALSE)</f>
        <v>390</v>
      </c>
      <c r="C556" s="19" t="str">
        <f t="shared" si="3"/>
        <v>390</v>
      </c>
      <c r="D556" s="19" t="str">
        <f t="shared" si="9"/>
        <v>39X</v>
      </c>
      <c r="E556" s="19" t="str">
        <f t="shared" si="5"/>
        <v/>
      </c>
      <c r="F556" s="19" t="str">
        <f t="shared" si="6"/>
        <v>TRUE</v>
      </c>
      <c r="G556" s="19" t="str">
        <f t="shared" si="7"/>
        <v>0</v>
      </c>
      <c r="H556" s="20" t="s">
        <v>2763</v>
      </c>
      <c r="I556" s="20" t="s">
        <v>6240</v>
      </c>
      <c r="K556" s="20" t="s">
        <v>206</v>
      </c>
      <c r="L556" s="20" t="s">
        <v>206</v>
      </c>
      <c r="M556" s="20" t="s">
        <v>206</v>
      </c>
      <c r="N556" s="20" t="s">
        <v>206</v>
      </c>
      <c r="O556" s="20" t="s">
        <v>206</v>
      </c>
      <c r="P556" s="20" t="s">
        <v>206</v>
      </c>
      <c r="Q556" s="20" t="s">
        <v>206</v>
      </c>
      <c r="R556" s="20" t="s">
        <v>206</v>
      </c>
      <c r="S556" s="20" t="s">
        <v>206</v>
      </c>
      <c r="X556" s="27" t="str">
        <f t="shared" ref="X556:AK556" si="558">"kiss=""" &amp; JOIN(""" or kiss=""", FILTER($I:$I,$A:$A=$A556,J:J="1")) &amp; """"</f>
        <v>#N/A</v>
      </c>
      <c r="Y556" s="27" t="str">
        <f t="shared" si="558"/>
        <v>kiss="ska 938*" or kiss="ska 978*" or kiss="ska 982*" or kiss="kun 851.2"</v>
      </c>
      <c r="Z556" s="27" t="str">
        <f t="shared" si="558"/>
        <v>kiss="ska 938*" or kiss="ska 950*" or kiss="ska 952*" or kiss="ska 966*" or kiss="ska 976*" or kiss="ska 978*" or kiss="ska 982*" or kiss="ska 99*" or kiss="ska 987*" or kiss="ska 989*" or kiss="kun 851.2"</v>
      </c>
      <c r="AA556" s="27" t="str">
        <f t="shared" si="558"/>
        <v>kiss="ska 938*" or kiss="ska 950*" or kiss="ska 952*" or kiss="ska 966*" or kiss="ska 976*" or kiss="ska 978*" or kiss="ska 982*" or kiss="ska 99*" or kiss="ska 987*" or kiss="ska 989*" or kiss="kun 851.2"</v>
      </c>
      <c r="AB556" s="27" t="str">
        <f t="shared" si="558"/>
        <v>kiss="ska 938*" or kiss="ska 950*" or kiss="ska 952*" or kiss="ska 966*" or kiss="ska 976*" or kiss="ska 978*" or kiss="ska 982*" or kiss="ska 99*" or kiss="ska 987*" or kiss="ska 989*" or kiss="kun 851.2"</v>
      </c>
      <c r="AC556" s="27" t="str">
        <f t="shared" si="558"/>
        <v>kiss="ska 938*" or kiss="ska 950*" or kiss="ska 952*" or kiss="ska 966*" or kiss="ska 976*" or kiss="ska 978*" or kiss="ska 982*" or kiss="ska 99*" or kiss="ska 987*" or kiss="ska 989*" or kiss="kun 851.2"</v>
      </c>
      <c r="AD556" s="27" t="str">
        <f t="shared" si="558"/>
        <v>kiss="ska 938*" or kiss="ska 950*" or kiss="ska 952*" or kiss="ska 966*" or kiss="ska 976*" or kiss="ska 978*" or kiss="ska 982*" or kiss="ska 99*" or kiss="ska 987*" or kiss="ska 989*" or kiss="kun 851.2"</v>
      </c>
      <c r="AE556" s="27" t="str">
        <f t="shared" si="558"/>
        <v>kiss="ska 938*" or kiss="ska 950*" or kiss="ska 952*" or kiss="ska 966*" or kiss="ska 976*" or kiss="ska 978*" or kiss="ska 982*" or kiss="ska 99*" or kiss="ska 987*" or kiss="ska 989*" or kiss="kun 851.2"</v>
      </c>
      <c r="AF556" s="27" t="str">
        <f t="shared" si="558"/>
        <v>kiss="ska 938*" or kiss="ska 950*" or kiss="ska 952*" or kiss="ska 966*" or kiss="ska 976*" or kiss="ska 978*" or kiss="ska 982*" or kiss="ska 99*" or kiss="ska 987*" or kiss="ska 989*" or kiss="kun 851.2"</v>
      </c>
      <c r="AG556" s="27" t="str">
        <f t="shared" si="558"/>
        <v>kiss="ska 938*" or kiss="ska 952*" or kiss="ska 978*" or kiss="ska 982*"</v>
      </c>
      <c r="AH556" s="27" t="str">
        <f t="shared" si="558"/>
        <v>#N/A</v>
      </c>
      <c r="AI556" s="27" t="str">
        <f t="shared" si="558"/>
        <v>#N/A</v>
      </c>
      <c r="AJ556" s="27" t="str">
        <f t="shared" si="558"/>
        <v>#N/A</v>
      </c>
      <c r="AK556" s="27" t="str">
        <f t="shared" si="558"/>
        <v>#N/A</v>
      </c>
      <c r="AL556" s="27" t="s">
        <v>6235</v>
      </c>
    </row>
    <row r="557" ht="12.0" customHeight="1">
      <c r="A557" s="20" t="s">
        <v>2763</v>
      </c>
      <c r="B557" s="19" t="str">
        <f>VLOOKUP(A557,SUB!A:B,2,FALSE)</f>
        <v>390</v>
      </c>
      <c r="C557" s="19" t="str">
        <f t="shared" si="3"/>
        <v>390</v>
      </c>
      <c r="D557" s="19" t="str">
        <f t="shared" si="9"/>
        <v>39X</v>
      </c>
      <c r="E557" s="19" t="str">
        <f t="shared" si="5"/>
        <v/>
      </c>
      <c r="F557" s="19" t="str">
        <f t="shared" si="6"/>
        <v>TRUE</v>
      </c>
      <c r="G557" s="19" t="str">
        <f t="shared" si="7"/>
        <v>0</v>
      </c>
      <c r="H557" s="20" t="s">
        <v>2763</v>
      </c>
      <c r="I557" s="20" t="s">
        <v>6241</v>
      </c>
      <c r="K557" s="20" t="s">
        <v>206</v>
      </c>
      <c r="L557" s="20" t="s">
        <v>206</v>
      </c>
      <c r="M557" s="20" t="s">
        <v>206</v>
      </c>
      <c r="N557" s="20" t="s">
        <v>206</v>
      </c>
      <c r="O557" s="20" t="s">
        <v>206</v>
      </c>
      <c r="P557" s="20" t="s">
        <v>206</v>
      </c>
      <c r="Q557" s="20" t="s">
        <v>206</v>
      </c>
      <c r="R557" s="20" t="s">
        <v>206</v>
      </c>
      <c r="S557" s="20" t="s">
        <v>206</v>
      </c>
      <c r="X557" s="27" t="str">
        <f t="shared" ref="X557:AK557" si="559">"kiss=""" &amp; JOIN(""" or kiss=""", FILTER($I:$I,$A:$A=$A557,J:J="1")) &amp; """"</f>
        <v>#N/A</v>
      </c>
      <c r="Y557" s="27" t="str">
        <f t="shared" si="559"/>
        <v>kiss="ska 938*" or kiss="ska 978*" or kiss="ska 982*" or kiss="kun 851.2"</v>
      </c>
      <c r="Z557" s="27" t="str">
        <f t="shared" si="559"/>
        <v>kiss="ska 938*" or kiss="ska 950*" or kiss="ska 952*" or kiss="ska 966*" or kiss="ska 976*" or kiss="ska 978*" or kiss="ska 982*" or kiss="ska 99*" or kiss="ska 987*" or kiss="ska 989*" or kiss="kun 851.2"</v>
      </c>
      <c r="AA557" s="27" t="str">
        <f t="shared" si="559"/>
        <v>kiss="ska 938*" or kiss="ska 950*" or kiss="ska 952*" or kiss="ska 966*" or kiss="ska 976*" or kiss="ska 978*" or kiss="ska 982*" or kiss="ska 99*" or kiss="ska 987*" or kiss="ska 989*" or kiss="kun 851.2"</v>
      </c>
      <c r="AB557" s="27" t="str">
        <f t="shared" si="559"/>
        <v>kiss="ska 938*" or kiss="ska 950*" or kiss="ska 952*" or kiss="ska 966*" or kiss="ska 976*" or kiss="ska 978*" or kiss="ska 982*" or kiss="ska 99*" or kiss="ska 987*" or kiss="ska 989*" or kiss="kun 851.2"</v>
      </c>
      <c r="AC557" s="27" t="str">
        <f t="shared" si="559"/>
        <v>kiss="ska 938*" or kiss="ska 950*" or kiss="ska 952*" or kiss="ska 966*" or kiss="ska 976*" or kiss="ska 978*" or kiss="ska 982*" or kiss="ska 99*" or kiss="ska 987*" or kiss="ska 989*" or kiss="kun 851.2"</v>
      </c>
      <c r="AD557" s="27" t="str">
        <f t="shared" si="559"/>
        <v>kiss="ska 938*" or kiss="ska 950*" or kiss="ska 952*" or kiss="ska 966*" or kiss="ska 976*" or kiss="ska 978*" or kiss="ska 982*" or kiss="ska 99*" or kiss="ska 987*" or kiss="ska 989*" or kiss="kun 851.2"</v>
      </c>
      <c r="AE557" s="27" t="str">
        <f t="shared" si="559"/>
        <v>kiss="ska 938*" or kiss="ska 950*" or kiss="ska 952*" or kiss="ska 966*" or kiss="ska 976*" or kiss="ska 978*" or kiss="ska 982*" or kiss="ska 99*" or kiss="ska 987*" or kiss="ska 989*" or kiss="kun 851.2"</v>
      </c>
      <c r="AF557" s="27" t="str">
        <f t="shared" si="559"/>
        <v>kiss="ska 938*" or kiss="ska 950*" or kiss="ska 952*" or kiss="ska 966*" or kiss="ska 976*" or kiss="ska 978*" or kiss="ska 982*" or kiss="ska 99*" or kiss="ska 987*" or kiss="ska 989*" or kiss="kun 851.2"</v>
      </c>
      <c r="AG557" s="27" t="str">
        <f t="shared" si="559"/>
        <v>kiss="ska 938*" or kiss="ska 952*" or kiss="ska 978*" or kiss="ska 982*"</v>
      </c>
      <c r="AH557" s="27" t="str">
        <f t="shared" si="559"/>
        <v>#N/A</v>
      </c>
      <c r="AI557" s="27" t="str">
        <f t="shared" si="559"/>
        <v>#N/A</v>
      </c>
      <c r="AJ557" s="27" t="str">
        <f t="shared" si="559"/>
        <v>#N/A</v>
      </c>
      <c r="AK557" s="27" t="str">
        <f t="shared" si="559"/>
        <v>#N/A</v>
      </c>
      <c r="AL557" s="27" t="s">
        <v>6235</v>
      </c>
    </row>
    <row r="558" ht="12.0" customHeight="1">
      <c r="A558" s="20" t="s">
        <v>2763</v>
      </c>
      <c r="B558" s="19" t="str">
        <f>VLOOKUP(A558,SUB!A:B,2,FALSE)</f>
        <v>390</v>
      </c>
      <c r="C558" s="19" t="str">
        <f t="shared" si="3"/>
        <v>390</v>
      </c>
      <c r="D558" s="19" t="str">
        <f t="shared" si="9"/>
        <v>39X</v>
      </c>
      <c r="E558" s="19" t="str">
        <f t="shared" si="5"/>
        <v/>
      </c>
      <c r="F558" s="19" t="str">
        <f t="shared" si="6"/>
        <v>TRUE</v>
      </c>
      <c r="G558" s="19" t="str">
        <f t="shared" si="7"/>
        <v>0</v>
      </c>
      <c r="H558" s="20" t="s">
        <v>2763</v>
      </c>
      <c r="I558" s="20" t="s">
        <v>6242</v>
      </c>
      <c r="L558" s="20" t="s">
        <v>206</v>
      </c>
      <c r="M558" s="20" t="s">
        <v>206</v>
      </c>
      <c r="N558" s="20" t="s">
        <v>206</v>
      </c>
      <c r="O558" s="20" t="s">
        <v>206</v>
      </c>
      <c r="P558" s="20" t="s">
        <v>206</v>
      </c>
      <c r="Q558" s="20" t="s">
        <v>206</v>
      </c>
      <c r="R558" s="20" t="s">
        <v>206</v>
      </c>
      <c r="X558" s="27" t="str">
        <f t="shared" ref="X558:AK558" si="560">"kiss=""" &amp; JOIN(""" or kiss=""", FILTER($I:$I,$A:$A=$A558,J:J="1")) &amp; """"</f>
        <v>#N/A</v>
      </c>
      <c r="Y558" s="27" t="str">
        <f t="shared" si="560"/>
        <v>kiss="ska 938*" or kiss="ska 978*" or kiss="ska 982*" or kiss="kun 851.2"</v>
      </c>
      <c r="Z558" s="27" t="str">
        <f t="shared" si="560"/>
        <v>kiss="ska 938*" or kiss="ska 950*" or kiss="ska 952*" or kiss="ska 966*" or kiss="ska 976*" or kiss="ska 978*" or kiss="ska 982*" or kiss="ska 99*" or kiss="ska 987*" or kiss="ska 989*" or kiss="kun 851.2"</v>
      </c>
      <c r="AA558" s="27" t="str">
        <f t="shared" si="560"/>
        <v>kiss="ska 938*" or kiss="ska 950*" or kiss="ska 952*" or kiss="ska 966*" or kiss="ska 976*" or kiss="ska 978*" or kiss="ska 982*" or kiss="ska 99*" or kiss="ska 987*" or kiss="ska 989*" or kiss="kun 851.2"</v>
      </c>
      <c r="AB558" s="27" t="str">
        <f t="shared" si="560"/>
        <v>kiss="ska 938*" or kiss="ska 950*" or kiss="ska 952*" or kiss="ska 966*" or kiss="ska 976*" or kiss="ska 978*" or kiss="ska 982*" or kiss="ska 99*" or kiss="ska 987*" or kiss="ska 989*" or kiss="kun 851.2"</v>
      </c>
      <c r="AC558" s="27" t="str">
        <f t="shared" si="560"/>
        <v>kiss="ska 938*" or kiss="ska 950*" or kiss="ska 952*" or kiss="ska 966*" or kiss="ska 976*" or kiss="ska 978*" or kiss="ska 982*" or kiss="ska 99*" or kiss="ska 987*" or kiss="ska 989*" or kiss="kun 851.2"</v>
      </c>
      <c r="AD558" s="27" t="str">
        <f t="shared" si="560"/>
        <v>kiss="ska 938*" or kiss="ska 950*" or kiss="ska 952*" or kiss="ska 966*" or kiss="ska 976*" or kiss="ska 978*" or kiss="ska 982*" or kiss="ska 99*" or kiss="ska 987*" or kiss="ska 989*" or kiss="kun 851.2"</v>
      </c>
      <c r="AE558" s="27" t="str">
        <f t="shared" si="560"/>
        <v>kiss="ska 938*" or kiss="ska 950*" or kiss="ska 952*" or kiss="ska 966*" or kiss="ska 976*" or kiss="ska 978*" or kiss="ska 982*" or kiss="ska 99*" or kiss="ska 987*" or kiss="ska 989*" or kiss="kun 851.2"</v>
      </c>
      <c r="AF558" s="27" t="str">
        <f t="shared" si="560"/>
        <v>kiss="ska 938*" or kiss="ska 950*" or kiss="ska 952*" or kiss="ska 966*" or kiss="ska 976*" or kiss="ska 978*" or kiss="ska 982*" or kiss="ska 99*" or kiss="ska 987*" or kiss="ska 989*" or kiss="kun 851.2"</v>
      </c>
      <c r="AG558" s="27" t="str">
        <f t="shared" si="560"/>
        <v>kiss="ska 938*" or kiss="ska 952*" or kiss="ska 978*" or kiss="ska 982*"</v>
      </c>
      <c r="AH558" s="27" t="str">
        <f t="shared" si="560"/>
        <v>#N/A</v>
      </c>
      <c r="AI558" s="27" t="str">
        <f t="shared" si="560"/>
        <v>#N/A</v>
      </c>
      <c r="AJ558" s="27" t="str">
        <f t="shared" si="560"/>
        <v>#N/A</v>
      </c>
      <c r="AK558" s="27" t="str">
        <f t="shared" si="560"/>
        <v>#N/A</v>
      </c>
      <c r="AL558" s="27" t="s">
        <v>6235</v>
      </c>
    </row>
    <row r="559" ht="12.0" customHeight="1">
      <c r="A559" s="20" t="s">
        <v>2763</v>
      </c>
      <c r="B559" s="19" t="str">
        <f>VLOOKUP(A559,SUB!A:B,2,FALSE)</f>
        <v>390</v>
      </c>
      <c r="C559" s="19" t="str">
        <f t="shared" si="3"/>
        <v>390</v>
      </c>
      <c r="D559" s="19" t="str">
        <f t="shared" si="9"/>
        <v>39X</v>
      </c>
      <c r="E559" s="19" t="str">
        <f t="shared" si="5"/>
        <v/>
      </c>
      <c r="F559" s="19" t="str">
        <f t="shared" si="6"/>
        <v>TRUE</v>
      </c>
      <c r="G559" s="19" t="str">
        <f t="shared" si="7"/>
        <v>0</v>
      </c>
      <c r="H559" s="20" t="s">
        <v>2763</v>
      </c>
      <c r="I559" s="20" t="s">
        <v>6243</v>
      </c>
      <c r="L559" s="20" t="s">
        <v>206</v>
      </c>
      <c r="M559" s="20" t="s">
        <v>206</v>
      </c>
      <c r="N559" s="20" t="s">
        <v>206</v>
      </c>
      <c r="O559" s="20" t="s">
        <v>206</v>
      </c>
      <c r="P559" s="20" t="s">
        <v>206</v>
      </c>
      <c r="Q559" s="20" t="s">
        <v>206</v>
      </c>
      <c r="R559" s="20" t="s">
        <v>206</v>
      </c>
      <c r="X559" s="27" t="str">
        <f t="shared" ref="X559:AK559" si="561">"kiss=""" &amp; JOIN(""" or kiss=""", FILTER($I:$I,$A:$A=$A559,J:J="1")) &amp; """"</f>
        <v>#N/A</v>
      </c>
      <c r="Y559" s="27" t="str">
        <f t="shared" si="561"/>
        <v>kiss="ska 938*" or kiss="ska 978*" or kiss="ska 982*" or kiss="kun 851.2"</v>
      </c>
      <c r="Z559" s="27" t="str">
        <f t="shared" si="561"/>
        <v>kiss="ska 938*" or kiss="ska 950*" or kiss="ska 952*" or kiss="ska 966*" or kiss="ska 976*" or kiss="ska 978*" or kiss="ska 982*" or kiss="ska 99*" or kiss="ska 987*" or kiss="ska 989*" or kiss="kun 851.2"</v>
      </c>
      <c r="AA559" s="27" t="str">
        <f t="shared" si="561"/>
        <v>kiss="ska 938*" or kiss="ska 950*" or kiss="ska 952*" or kiss="ska 966*" or kiss="ska 976*" or kiss="ska 978*" or kiss="ska 982*" or kiss="ska 99*" or kiss="ska 987*" or kiss="ska 989*" or kiss="kun 851.2"</v>
      </c>
      <c r="AB559" s="27" t="str">
        <f t="shared" si="561"/>
        <v>kiss="ska 938*" or kiss="ska 950*" or kiss="ska 952*" or kiss="ska 966*" or kiss="ska 976*" or kiss="ska 978*" or kiss="ska 982*" or kiss="ska 99*" or kiss="ska 987*" or kiss="ska 989*" or kiss="kun 851.2"</v>
      </c>
      <c r="AC559" s="27" t="str">
        <f t="shared" si="561"/>
        <v>kiss="ska 938*" or kiss="ska 950*" or kiss="ska 952*" or kiss="ska 966*" or kiss="ska 976*" or kiss="ska 978*" or kiss="ska 982*" or kiss="ska 99*" or kiss="ska 987*" or kiss="ska 989*" or kiss="kun 851.2"</v>
      </c>
      <c r="AD559" s="27" t="str">
        <f t="shared" si="561"/>
        <v>kiss="ska 938*" or kiss="ska 950*" or kiss="ska 952*" or kiss="ska 966*" or kiss="ska 976*" or kiss="ska 978*" or kiss="ska 982*" or kiss="ska 99*" or kiss="ska 987*" or kiss="ska 989*" or kiss="kun 851.2"</v>
      </c>
      <c r="AE559" s="27" t="str">
        <f t="shared" si="561"/>
        <v>kiss="ska 938*" or kiss="ska 950*" or kiss="ska 952*" or kiss="ska 966*" or kiss="ska 976*" or kiss="ska 978*" or kiss="ska 982*" or kiss="ska 99*" or kiss="ska 987*" or kiss="ska 989*" or kiss="kun 851.2"</v>
      </c>
      <c r="AF559" s="27" t="str">
        <f t="shared" si="561"/>
        <v>kiss="ska 938*" or kiss="ska 950*" or kiss="ska 952*" or kiss="ska 966*" or kiss="ska 976*" or kiss="ska 978*" or kiss="ska 982*" or kiss="ska 99*" or kiss="ska 987*" or kiss="ska 989*" or kiss="kun 851.2"</v>
      </c>
      <c r="AG559" s="27" t="str">
        <f t="shared" si="561"/>
        <v>kiss="ska 938*" or kiss="ska 952*" or kiss="ska 978*" or kiss="ska 982*"</v>
      </c>
      <c r="AH559" s="27" t="str">
        <f t="shared" si="561"/>
        <v>#N/A</v>
      </c>
      <c r="AI559" s="27" t="str">
        <f t="shared" si="561"/>
        <v>#N/A</v>
      </c>
      <c r="AJ559" s="27" t="str">
        <f t="shared" si="561"/>
        <v>#N/A</v>
      </c>
      <c r="AK559" s="27" t="str">
        <f t="shared" si="561"/>
        <v>#N/A</v>
      </c>
      <c r="AL559" s="27" t="s">
        <v>6235</v>
      </c>
    </row>
    <row r="560" ht="12.0" customHeight="1">
      <c r="A560" s="20" t="s">
        <v>2763</v>
      </c>
      <c r="B560" s="19" t="str">
        <f>VLOOKUP(A560,SUB!A:B,2,FALSE)</f>
        <v>390</v>
      </c>
      <c r="C560" s="19" t="str">
        <f t="shared" si="3"/>
        <v>390</v>
      </c>
      <c r="D560" s="19" t="str">
        <f t="shared" si="9"/>
        <v>39X</v>
      </c>
      <c r="E560" s="19" t="str">
        <f t="shared" si="5"/>
        <v/>
      </c>
      <c r="F560" s="19" t="str">
        <f t="shared" si="6"/>
        <v>TRUE</v>
      </c>
      <c r="G560" s="19" t="str">
        <f t="shared" si="7"/>
        <v>0</v>
      </c>
      <c r="H560" s="20" t="s">
        <v>2763</v>
      </c>
      <c r="I560" s="20" t="s">
        <v>6244</v>
      </c>
      <c r="L560" s="20" t="s">
        <v>206</v>
      </c>
      <c r="M560" s="20" t="s">
        <v>206</v>
      </c>
      <c r="N560" s="20" t="s">
        <v>206</v>
      </c>
      <c r="O560" s="20" t="s">
        <v>206</v>
      </c>
      <c r="P560" s="20" t="s">
        <v>206</v>
      </c>
      <c r="Q560" s="20" t="s">
        <v>206</v>
      </c>
      <c r="R560" s="20" t="s">
        <v>206</v>
      </c>
      <c r="X560" s="27" t="str">
        <f t="shared" ref="X560:AK560" si="562">"kiss=""" &amp; JOIN(""" or kiss=""", FILTER($I:$I,$A:$A=$A560,J:J="1")) &amp; """"</f>
        <v>#N/A</v>
      </c>
      <c r="Y560" s="27" t="str">
        <f t="shared" si="562"/>
        <v>kiss="ska 938*" or kiss="ska 978*" or kiss="ska 982*" or kiss="kun 851.2"</v>
      </c>
      <c r="Z560" s="27" t="str">
        <f t="shared" si="562"/>
        <v>kiss="ska 938*" or kiss="ska 950*" or kiss="ska 952*" or kiss="ska 966*" or kiss="ska 976*" or kiss="ska 978*" or kiss="ska 982*" or kiss="ska 99*" or kiss="ska 987*" or kiss="ska 989*" or kiss="kun 851.2"</v>
      </c>
      <c r="AA560" s="27" t="str">
        <f t="shared" si="562"/>
        <v>kiss="ska 938*" or kiss="ska 950*" or kiss="ska 952*" or kiss="ska 966*" or kiss="ska 976*" or kiss="ska 978*" or kiss="ska 982*" or kiss="ska 99*" or kiss="ska 987*" or kiss="ska 989*" or kiss="kun 851.2"</v>
      </c>
      <c r="AB560" s="27" t="str">
        <f t="shared" si="562"/>
        <v>kiss="ska 938*" or kiss="ska 950*" or kiss="ska 952*" or kiss="ska 966*" or kiss="ska 976*" or kiss="ska 978*" or kiss="ska 982*" or kiss="ska 99*" or kiss="ska 987*" or kiss="ska 989*" or kiss="kun 851.2"</v>
      </c>
      <c r="AC560" s="27" t="str">
        <f t="shared" si="562"/>
        <v>kiss="ska 938*" or kiss="ska 950*" or kiss="ska 952*" or kiss="ska 966*" or kiss="ska 976*" or kiss="ska 978*" or kiss="ska 982*" or kiss="ska 99*" or kiss="ska 987*" or kiss="ska 989*" or kiss="kun 851.2"</v>
      </c>
      <c r="AD560" s="27" t="str">
        <f t="shared" si="562"/>
        <v>kiss="ska 938*" or kiss="ska 950*" or kiss="ska 952*" or kiss="ska 966*" or kiss="ska 976*" or kiss="ska 978*" or kiss="ska 982*" or kiss="ska 99*" or kiss="ska 987*" or kiss="ska 989*" or kiss="kun 851.2"</v>
      </c>
      <c r="AE560" s="27" t="str">
        <f t="shared" si="562"/>
        <v>kiss="ska 938*" or kiss="ska 950*" or kiss="ska 952*" or kiss="ska 966*" or kiss="ska 976*" or kiss="ska 978*" or kiss="ska 982*" or kiss="ska 99*" or kiss="ska 987*" or kiss="ska 989*" or kiss="kun 851.2"</v>
      </c>
      <c r="AF560" s="27" t="str">
        <f t="shared" si="562"/>
        <v>kiss="ska 938*" or kiss="ska 950*" or kiss="ska 952*" or kiss="ska 966*" or kiss="ska 976*" or kiss="ska 978*" or kiss="ska 982*" or kiss="ska 99*" or kiss="ska 987*" or kiss="ska 989*" or kiss="kun 851.2"</v>
      </c>
      <c r="AG560" s="27" t="str">
        <f t="shared" si="562"/>
        <v>kiss="ska 938*" or kiss="ska 952*" or kiss="ska 978*" or kiss="ska 982*"</v>
      </c>
      <c r="AH560" s="27" t="str">
        <f t="shared" si="562"/>
        <v>#N/A</v>
      </c>
      <c r="AI560" s="27" t="str">
        <f t="shared" si="562"/>
        <v>#N/A</v>
      </c>
      <c r="AJ560" s="27" t="str">
        <f t="shared" si="562"/>
        <v>#N/A</v>
      </c>
      <c r="AK560" s="27" t="str">
        <f t="shared" si="562"/>
        <v>#N/A</v>
      </c>
      <c r="AL560" s="27" t="s">
        <v>6235</v>
      </c>
    </row>
    <row r="561" ht="12.0" customHeight="1">
      <c r="A561" s="20" t="s">
        <v>2763</v>
      </c>
      <c r="B561" s="19" t="str">
        <f>VLOOKUP(A561,SUB!A:B,2,FALSE)</f>
        <v>390</v>
      </c>
      <c r="C561" s="19" t="str">
        <f t="shared" si="3"/>
        <v>390</v>
      </c>
      <c r="D561" s="19" t="str">
        <f t="shared" si="9"/>
        <v>39X</v>
      </c>
      <c r="E561" s="19" t="str">
        <f t="shared" si="5"/>
        <v/>
      </c>
      <c r="F561" s="19" t="str">
        <f t="shared" si="6"/>
        <v>TRUE</v>
      </c>
      <c r="G561" s="19" t="str">
        <f t="shared" si="7"/>
        <v>0</v>
      </c>
      <c r="H561" s="20" t="s">
        <v>2763</v>
      </c>
      <c r="I561" s="20" t="s">
        <v>6245</v>
      </c>
      <c r="K561" s="20" t="s">
        <v>206</v>
      </c>
      <c r="L561" s="20" t="s">
        <v>206</v>
      </c>
      <c r="M561" s="20" t="s">
        <v>206</v>
      </c>
      <c r="N561" s="20" t="s">
        <v>206</v>
      </c>
      <c r="O561" s="20" t="s">
        <v>206</v>
      </c>
      <c r="P561" s="20" t="s">
        <v>206</v>
      </c>
      <c r="Q561" s="20" t="s">
        <v>206</v>
      </c>
      <c r="R561" s="20" t="s">
        <v>206</v>
      </c>
      <c r="X561" s="27" t="str">
        <f t="shared" ref="X561:AK561" si="563">"kiss=""" &amp; JOIN(""" or kiss=""", FILTER($I:$I,$A:$A=$A561,J:J="1")) &amp; """"</f>
        <v>#N/A</v>
      </c>
      <c r="Y561" s="27" t="str">
        <f t="shared" si="563"/>
        <v>kiss="ska 938*" or kiss="ska 978*" or kiss="ska 982*" or kiss="kun 851.2"</v>
      </c>
      <c r="Z561" s="27" t="str">
        <f t="shared" si="563"/>
        <v>kiss="ska 938*" or kiss="ska 950*" or kiss="ska 952*" or kiss="ska 966*" or kiss="ska 976*" or kiss="ska 978*" or kiss="ska 982*" or kiss="ska 99*" or kiss="ska 987*" or kiss="ska 989*" or kiss="kun 851.2"</v>
      </c>
      <c r="AA561" s="27" t="str">
        <f t="shared" si="563"/>
        <v>kiss="ska 938*" or kiss="ska 950*" or kiss="ska 952*" or kiss="ska 966*" or kiss="ska 976*" or kiss="ska 978*" or kiss="ska 982*" or kiss="ska 99*" or kiss="ska 987*" or kiss="ska 989*" or kiss="kun 851.2"</v>
      </c>
      <c r="AB561" s="27" t="str">
        <f t="shared" si="563"/>
        <v>kiss="ska 938*" or kiss="ska 950*" or kiss="ska 952*" or kiss="ska 966*" or kiss="ska 976*" or kiss="ska 978*" or kiss="ska 982*" or kiss="ska 99*" or kiss="ska 987*" or kiss="ska 989*" or kiss="kun 851.2"</v>
      </c>
      <c r="AC561" s="27" t="str">
        <f t="shared" si="563"/>
        <v>kiss="ska 938*" or kiss="ska 950*" or kiss="ska 952*" or kiss="ska 966*" or kiss="ska 976*" or kiss="ska 978*" or kiss="ska 982*" or kiss="ska 99*" or kiss="ska 987*" or kiss="ska 989*" or kiss="kun 851.2"</v>
      </c>
      <c r="AD561" s="27" t="str">
        <f t="shared" si="563"/>
        <v>kiss="ska 938*" or kiss="ska 950*" or kiss="ska 952*" or kiss="ska 966*" or kiss="ska 976*" or kiss="ska 978*" or kiss="ska 982*" or kiss="ska 99*" or kiss="ska 987*" or kiss="ska 989*" or kiss="kun 851.2"</v>
      </c>
      <c r="AE561" s="27" t="str">
        <f t="shared" si="563"/>
        <v>kiss="ska 938*" or kiss="ska 950*" or kiss="ska 952*" or kiss="ska 966*" or kiss="ska 976*" or kiss="ska 978*" or kiss="ska 982*" or kiss="ska 99*" or kiss="ska 987*" or kiss="ska 989*" or kiss="kun 851.2"</v>
      </c>
      <c r="AF561" s="27" t="str">
        <f t="shared" si="563"/>
        <v>kiss="ska 938*" or kiss="ska 950*" or kiss="ska 952*" or kiss="ska 966*" or kiss="ska 976*" or kiss="ska 978*" or kiss="ska 982*" or kiss="ska 99*" or kiss="ska 987*" or kiss="ska 989*" or kiss="kun 851.2"</v>
      </c>
      <c r="AG561" s="27" t="str">
        <f t="shared" si="563"/>
        <v>kiss="ska 938*" or kiss="ska 952*" or kiss="ska 978*" or kiss="ska 982*"</v>
      </c>
      <c r="AH561" s="27" t="str">
        <f t="shared" si="563"/>
        <v>#N/A</v>
      </c>
      <c r="AI561" s="27" t="str">
        <f t="shared" si="563"/>
        <v>#N/A</v>
      </c>
      <c r="AJ561" s="27" t="str">
        <f t="shared" si="563"/>
        <v>#N/A</v>
      </c>
      <c r="AK561" s="27" t="str">
        <f t="shared" si="563"/>
        <v>#N/A</v>
      </c>
      <c r="AL561" s="27" t="s">
        <v>6235</v>
      </c>
    </row>
    <row r="562" ht="12.0" customHeight="1">
      <c r="A562" s="20" t="s">
        <v>2789</v>
      </c>
      <c r="B562" s="19" t="str">
        <f>VLOOKUP(A562,SUB!A:B,2,FALSE)</f>
        <v>391</v>
      </c>
      <c r="C562" s="19" t="str">
        <f t="shared" si="3"/>
        <v>391</v>
      </c>
      <c r="D562" s="19" t="str">
        <f t="shared" si="9"/>
        <v>39X</v>
      </c>
      <c r="E562" s="19" t="str">
        <f t="shared" si="5"/>
        <v/>
      </c>
      <c r="F562" s="19" t="str">
        <f t="shared" si="6"/>
        <v>TRUE</v>
      </c>
      <c r="G562" s="19" t="str">
        <f t="shared" si="7"/>
        <v>0</v>
      </c>
      <c r="H562" s="20" t="s">
        <v>2789</v>
      </c>
      <c r="I562" s="20" t="s">
        <v>6246</v>
      </c>
      <c r="K562" s="20" t="s">
        <v>206</v>
      </c>
      <c r="L562" s="20" t="s">
        <v>206</v>
      </c>
      <c r="M562" s="20" t="s">
        <v>206</v>
      </c>
      <c r="N562" s="20" t="s">
        <v>206</v>
      </c>
      <c r="O562" s="20" t="s">
        <v>206</v>
      </c>
      <c r="P562" s="20" t="s">
        <v>206</v>
      </c>
      <c r="Q562" s="20" t="s">
        <v>206</v>
      </c>
      <c r="R562" s="20" t="s">
        <v>206</v>
      </c>
      <c r="S562" s="20" t="s">
        <v>206</v>
      </c>
      <c r="X562" s="27" t="str">
        <f t="shared" ref="X562:AK562" si="564">"kiss=""" &amp; JOIN(""" or kiss=""", FILTER($I:$I,$A:$A=$A562,J:J="1")) &amp; """"</f>
        <v>#N/A</v>
      </c>
      <c r="Y562" s="27" t="str">
        <f t="shared" si="564"/>
        <v>kiss="ska 941*" or kiss="ska 944*"</v>
      </c>
      <c r="Z562" s="27" t="str">
        <f t="shared" si="564"/>
        <v>kiss="ska 941*" or kiss="ska 944*"</v>
      </c>
      <c r="AA562" s="27" t="str">
        <f t="shared" si="564"/>
        <v>kiss="ska 941*" or kiss="ska 944*"</v>
      </c>
      <c r="AB562" s="27" t="str">
        <f t="shared" si="564"/>
        <v>kiss="ska 941*" or kiss="ska 944*"</v>
      </c>
      <c r="AC562" s="27" t="str">
        <f t="shared" si="564"/>
        <v>kiss="ska 941*" or kiss="ska 944*"</v>
      </c>
      <c r="AD562" s="27" t="str">
        <f t="shared" si="564"/>
        <v>kiss="ska 941*" or kiss="ska 944*"</v>
      </c>
      <c r="AE562" s="27" t="str">
        <f t="shared" si="564"/>
        <v>kiss="ska 941*" or kiss="ska 944*"</v>
      </c>
      <c r="AF562" s="27" t="str">
        <f t="shared" si="564"/>
        <v>kiss="ska 941*" or kiss="ska 944*"</v>
      </c>
      <c r="AG562" s="27" t="str">
        <f t="shared" si="564"/>
        <v>kiss="ska 941*" or kiss="ska 944*"</v>
      </c>
      <c r="AH562" s="27" t="str">
        <f t="shared" si="564"/>
        <v>#N/A</v>
      </c>
      <c r="AI562" s="27" t="str">
        <f t="shared" si="564"/>
        <v>#N/A</v>
      </c>
      <c r="AJ562" s="27" t="str">
        <f t="shared" si="564"/>
        <v>#N/A</v>
      </c>
      <c r="AK562" s="27" t="str">
        <f t="shared" si="564"/>
        <v>#N/A</v>
      </c>
      <c r="AL562" s="27" t="s">
        <v>6247</v>
      </c>
    </row>
    <row r="563" ht="12.0" customHeight="1">
      <c r="A563" s="20" t="s">
        <v>2789</v>
      </c>
      <c r="B563" s="19" t="str">
        <f>VLOOKUP(A563,SUB!A:B,2,FALSE)</f>
        <v>391</v>
      </c>
      <c r="C563" s="19" t="str">
        <f t="shared" si="3"/>
        <v>391</v>
      </c>
      <c r="D563" s="19" t="str">
        <f t="shared" si="9"/>
        <v>39X</v>
      </c>
      <c r="E563" s="19" t="str">
        <f t="shared" si="5"/>
        <v/>
      </c>
      <c r="F563" s="19" t="str">
        <f t="shared" si="6"/>
        <v>TRUE</v>
      </c>
      <c r="G563" s="19" t="str">
        <f t="shared" si="7"/>
        <v>0</v>
      </c>
      <c r="H563" s="20" t="s">
        <v>2789</v>
      </c>
      <c r="I563" s="20" t="s">
        <v>6248</v>
      </c>
      <c r="K563" s="20" t="s">
        <v>206</v>
      </c>
      <c r="L563" s="20" t="s">
        <v>206</v>
      </c>
      <c r="M563" s="20" t="s">
        <v>206</v>
      </c>
      <c r="N563" s="20" t="s">
        <v>206</v>
      </c>
      <c r="O563" s="20" t="s">
        <v>206</v>
      </c>
      <c r="P563" s="20" t="s">
        <v>206</v>
      </c>
      <c r="Q563" s="20" t="s">
        <v>206</v>
      </c>
      <c r="R563" s="20" t="s">
        <v>206</v>
      </c>
      <c r="S563" s="20" t="s">
        <v>206</v>
      </c>
      <c r="X563" s="27" t="str">
        <f t="shared" ref="X563:AK563" si="565">"kiss=""" &amp; JOIN(""" or kiss=""", FILTER($I:$I,$A:$A=$A563,J:J="1")) &amp; """"</f>
        <v>#N/A</v>
      </c>
      <c r="Y563" s="27" t="str">
        <f t="shared" si="565"/>
        <v>kiss="ska 941*" or kiss="ska 944*"</v>
      </c>
      <c r="Z563" s="27" t="str">
        <f t="shared" si="565"/>
        <v>kiss="ska 941*" or kiss="ska 944*"</v>
      </c>
      <c r="AA563" s="27" t="str">
        <f t="shared" si="565"/>
        <v>kiss="ska 941*" or kiss="ska 944*"</v>
      </c>
      <c r="AB563" s="27" t="str">
        <f t="shared" si="565"/>
        <v>kiss="ska 941*" or kiss="ska 944*"</v>
      </c>
      <c r="AC563" s="27" t="str">
        <f t="shared" si="565"/>
        <v>kiss="ska 941*" or kiss="ska 944*"</v>
      </c>
      <c r="AD563" s="27" t="str">
        <f t="shared" si="565"/>
        <v>kiss="ska 941*" or kiss="ska 944*"</v>
      </c>
      <c r="AE563" s="27" t="str">
        <f t="shared" si="565"/>
        <v>kiss="ska 941*" or kiss="ska 944*"</v>
      </c>
      <c r="AF563" s="27" t="str">
        <f t="shared" si="565"/>
        <v>kiss="ska 941*" or kiss="ska 944*"</v>
      </c>
      <c r="AG563" s="27" t="str">
        <f t="shared" si="565"/>
        <v>kiss="ska 941*" or kiss="ska 944*"</v>
      </c>
      <c r="AH563" s="27" t="str">
        <f t="shared" si="565"/>
        <v>#N/A</v>
      </c>
      <c r="AI563" s="27" t="str">
        <f t="shared" si="565"/>
        <v>#N/A</v>
      </c>
      <c r="AJ563" s="27" t="str">
        <f t="shared" si="565"/>
        <v>#N/A</v>
      </c>
      <c r="AK563" s="27" t="str">
        <f t="shared" si="565"/>
        <v>#N/A</v>
      </c>
      <c r="AL563" s="27" t="s">
        <v>6247</v>
      </c>
    </row>
    <row r="564" ht="12.0" customHeight="1">
      <c r="A564" s="20" t="s">
        <v>2814</v>
      </c>
      <c r="B564" s="19" t="str">
        <f>VLOOKUP(A564,SUB!A:B,2,FALSE)</f>
        <v>392</v>
      </c>
      <c r="C564" s="19" t="str">
        <f t="shared" si="3"/>
        <v>392</v>
      </c>
      <c r="D564" s="19" t="str">
        <f t="shared" si="9"/>
        <v>39X</v>
      </c>
      <c r="E564" s="19" t="str">
        <f t="shared" si="5"/>
        <v/>
      </c>
      <c r="F564" s="19" t="str">
        <f t="shared" si="6"/>
        <v>TRUE</v>
      </c>
      <c r="G564" s="19" t="str">
        <f t="shared" si="7"/>
        <v>0</v>
      </c>
      <c r="H564" s="20" t="s">
        <v>2814</v>
      </c>
      <c r="I564" s="20" t="s">
        <v>6249</v>
      </c>
      <c r="K564" s="20" t="s">
        <v>206</v>
      </c>
      <c r="L564" s="20" t="s">
        <v>206</v>
      </c>
      <c r="M564" s="20" t="s">
        <v>206</v>
      </c>
      <c r="N564" s="20" t="s">
        <v>206</v>
      </c>
      <c r="O564" s="20" t="s">
        <v>206</v>
      </c>
      <c r="P564" s="20" t="s">
        <v>206</v>
      </c>
      <c r="Q564" s="20" t="s">
        <v>206</v>
      </c>
      <c r="R564" s="20" t="s">
        <v>206</v>
      </c>
      <c r="S564" s="20" t="s">
        <v>206</v>
      </c>
      <c r="X564" s="27" t="str">
        <f t="shared" ref="X564:AK564" si="566">"kiss=""" &amp; JOIN(""" or kiss=""", FILTER($I:$I,$A:$A=$A564,J:J="1")) &amp; """"</f>
        <v>#N/A</v>
      </c>
      <c r="Y564" s="27" t="str">
        <f t="shared" si="566"/>
        <v>kiss="ska 939*"</v>
      </c>
      <c r="Z564" s="27" t="str">
        <f t="shared" si="566"/>
        <v>kiss="ska 939*" or kiss="ska 954*"</v>
      </c>
      <c r="AA564" s="27" t="str">
        <f t="shared" si="566"/>
        <v>kiss="ska 939*" or kiss="ska 954*"</v>
      </c>
      <c r="AB564" s="27" t="str">
        <f t="shared" si="566"/>
        <v>kiss="ska 939*" or kiss="ska 954*"</v>
      </c>
      <c r="AC564" s="27" t="str">
        <f t="shared" si="566"/>
        <v>kiss="ska 939*" or kiss="ska 954*"</v>
      </c>
      <c r="AD564" s="27" t="str">
        <f t="shared" si="566"/>
        <v>kiss="ska 939*" or kiss="ska 954*"</v>
      </c>
      <c r="AE564" s="27" t="str">
        <f t="shared" si="566"/>
        <v>kiss="ska 939*" or kiss="ska 954*"</v>
      </c>
      <c r="AF564" s="27" t="str">
        <f t="shared" si="566"/>
        <v>kiss="ska 939*" or kiss="ska 954*"</v>
      </c>
      <c r="AG564" s="27" t="str">
        <f t="shared" si="566"/>
        <v>kiss="ska 939*"</v>
      </c>
      <c r="AH564" s="27" t="str">
        <f t="shared" si="566"/>
        <v>#N/A</v>
      </c>
      <c r="AI564" s="27" t="str">
        <f t="shared" si="566"/>
        <v>#N/A</v>
      </c>
      <c r="AJ564" s="27" t="str">
        <f t="shared" si="566"/>
        <v>#N/A</v>
      </c>
      <c r="AK564" s="27" t="str">
        <f t="shared" si="566"/>
        <v>#N/A</v>
      </c>
      <c r="AL564" s="27" t="s">
        <v>6250</v>
      </c>
    </row>
    <row r="565" ht="12.0" customHeight="1">
      <c r="A565" s="20" t="s">
        <v>2814</v>
      </c>
      <c r="B565" s="19" t="str">
        <f>VLOOKUP(A565,SUB!A:B,2,FALSE)</f>
        <v>392</v>
      </c>
      <c r="C565" s="19" t="str">
        <f t="shared" si="3"/>
        <v>392</v>
      </c>
      <c r="D565" s="19" t="str">
        <f t="shared" si="9"/>
        <v>39X</v>
      </c>
      <c r="E565" s="19" t="str">
        <f t="shared" si="5"/>
        <v/>
      </c>
      <c r="F565" s="19" t="str">
        <f t="shared" si="6"/>
        <v>TRUE</v>
      </c>
      <c r="G565" s="19" t="str">
        <f t="shared" si="7"/>
        <v>0</v>
      </c>
      <c r="H565" s="20" t="s">
        <v>2814</v>
      </c>
      <c r="I565" s="20" t="s">
        <v>6251</v>
      </c>
      <c r="L565" s="20" t="s">
        <v>206</v>
      </c>
      <c r="M565" s="20" t="s">
        <v>206</v>
      </c>
      <c r="N565" s="20" t="s">
        <v>206</v>
      </c>
      <c r="O565" s="20" t="s">
        <v>206</v>
      </c>
      <c r="P565" s="20" t="s">
        <v>206</v>
      </c>
      <c r="Q565" s="20" t="s">
        <v>206</v>
      </c>
      <c r="R565" s="20" t="s">
        <v>206</v>
      </c>
      <c r="X565" s="27" t="str">
        <f t="shared" ref="X565:AK565" si="567">"kiss=""" &amp; JOIN(""" or kiss=""", FILTER($I:$I,$A:$A=$A565,J:J="1")) &amp; """"</f>
        <v>#N/A</v>
      </c>
      <c r="Y565" s="27" t="str">
        <f t="shared" si="567"/>
        <v>kiss="ska 939*"</v>
      </c>
      <c r="Z565" s="27" t="str">
        <f t="shared" si="567"/>
        <v>kiss="ska 939*" or kiss="ska 954*"</v>
      </c>
      <c r="AA565" s="27" t="str">
        <f t="shared" si="567"/>
        <v>kiss="ska 939*" or kiss="ska 954*"</v>
      </c>
      <c r="AB565" s="27" t="str">
        <f t="shared" si="567"/>
        <v>kiss="ska 939*" or kiss="ska 954*"</v>
      </c>
      <c r="AC565" s="27" t="str">
        <f t="shared" si="567"/>
        <v>kiss="ska 939*" or kiss="ska 954*"</v>
      </c>
      <c r="AD565" s="27" t="str">
        <f t="shared" si="567"/>
        <v>kiss="ska 939*" or kiss="ska 954*"</v>
      </c>
      <c r="AE565" s="27" t="str">
        <f t="shared" si="567"/>
        <v>kiss="ska 939*" or kiss="ska 954*"</v>
      </c>
      <c r="AF565" s="27" t="str">
        <f t="shared" si="567"/>
        <v>kiss="ska 939*" or kiss="ska 954*"</v>
      </c>
      <c r="AG565" s="27" t="str">
        <f t="shared" si="567"/>
        <v>kiss="ska 939*"</v>
      </c>
      <c r="AH565" s="27" t="str">
        <f t="shared" si="567"/>
        <v>#N/A</v>
      </c>
      <c r="AI565" s="27" t="str">
        <f t="shared" si="567"/>
        <v>#N/A</v>
      </c>
      <c r="AJ565" s="27" t="str">
        <f t="shared" si="567"/>
        <v>#N/A</v>
      </c>
      <c r="AK565" s="27" t="str">
        <f t="shared" si="567"/>
        <v>#N/A</v>
      </c>
      <c r="AL565" s="27" t="s">
        <v>6250</v>
      </c>
    </row>
    <row r="566" ht="12.0" customHeight="1">
      <c r="A566" s="20" t="s">
        <v>2837</v>
      </c>
      <c r="B566" s="19" t="str">
        <f>VLOOKUP(A566,SUB!A:B,2,FALSE)</f>
        <v>393</v>
      </c>
      <c r="C566" s="19" t="str">
        <f t="shared" si="3"/>
        <v>393</v>
      </c>
      <c r="D566" s="19" t="str">
        <f t="shared" si="9"/>
        <v>39X</v>
      </c>
      <c r="E566" s="19" t="str">
        <f t="shared" si="5"/>
        <v/>
      </c>
      <c r="F566" s="19" t="str">
        <f t="shared" si="6"/>
        <v>TRUE</v>
      </c>
      <c r="G566" s="19" t="str">
        <f t="shared" si="7"/>
        <v>0</v>
      </c>
      <c r="H566" s="20" t="s">
        <v>2837</v>
      </c>
      <c r="I566" s="20" t="s">
        <v>6252</v>
      </c>
      <c r="L566" s="20" t="s">
        <v>206</v>
      </c>
      <c r="M566" s="20" t="s">
        <v>206</v>
      </c>
      <c r="N566" s="20" t="s">
        <v>206</v>
      </c>
      <c r="O566" s="20" t="s">
        <v>206</v>
      </c>
      <c r="P566" s="20" t="s">
        <v>206</v>
      </c>
      <c r="Q566" s="20" t="s">
        <v>206</v>
      </c>
      <c r="R566" s="20" t="s">
        <v>206</v>
      </c>
      <c r="X566" s="27" t="str">
        <f t="shared" ref="X566:AK566" si="568">"kiss=""" &amp; JOIN(""" or kiss=""", FILTER($I:$I,$A:$A=$A566,J:J="1")) &amp; """"</f>
        <v>#N/A</v>
      </c>
      <c r="Y566" s="27" t="str">
        <f t="shared" si="568"/>
        <v>#N/A</v>
      </c>
      <c r="Z566" s="27" t="str">
        <f t="shared" si="568"/>
        <v>kiss="ska 980*"</v>
      </c>
      <c r="AA566" s="27" t="str">
        <f t="shared" si="568"/>
        <v>kiss="ska 980*"</v>
      </c>
      <c r="AB566" s="27" t="str">
        <f t="shared" si="568"/>
        <v>kiss="ska 980*"</v>
      </c>
      <c r="AC566" s="27" t="str">
        <f t="shared" si="568"/>
        <v>kiss="ska 980*"</v>
      </c>
      <c r="AD566" s="27" t="str">
        <f t="shared" si="568"/>
        <v>kiss="ska 980*"</v>
      </c>
      <c r="AE566" s="27" t="str">
        <f t="shared" si="568"/>
        <v>kiss="ska 980*"</v>
      </c>
      <c r="AF566" s="27" t="str">
        <f t="shared" si="568"/>
        <v>kiss="ska 980*"</v>
      </c>
      <c r="AG566" s="27" t="str">
        <f t="shared" si="568"/>
        <v>#N/A</v>
      </c>
      <c r="AH566" s="27" t="str">
        <f t="shared" si="568"/>
        <v>#N/A</v>
      </c>
      <c r="AI566" s="27" t="str">
        <f t="shared" si="568"/>
        <v>#N/A</v>
      </c>
      <c r="AJ566" s="27" t="str">
        <f t="shared" si="568"/>
        <v>#N/A</v>
      </c>
      <c r="AK566" s="27" t="str">
        <f t="shared" si="568"/>
        <v>#N/A</v>
      </c>
      <c r="AL566" s="27" t="s">
        <v>6253</v>
      </c>
    </row>
    <row r="567" ht="12.0" customHeight="1">
      <c r="A567" s="20" t="s">
        <v>2880</v>
      </c>
      <c r="B567" s="19" t="str">
        <f>VLOOKUP(A567,SUB!A:B,2,FALSE)</f>
        <v>395</v>
      </c>
      <c r="C567" s="19" t="str">
        <f t="shared" si="3"/>
        <v>395</v>
      </c>
      <c r="D567" s="19" t="str">
        <f t="shared" si="9"/>
        <v>39X</v>
      </c>
      <c r="E567" s="19" t="str">
        <f t="shared" si="5"/>
        <v/>
      </c>
      <c r="F567" s="19" t="str">
        <f t="shared" si="6"/>
        <v>TRUE</v>
      </c>
      <c r="G567" s="19" t="str">
        <f t="shared" si="7"/>
        <v>0</v>
      </c>
      <c r="H567" s="20" t="s">
        <v>2880</v>
      </c>
      <c r="I567" s="20" t="s">
        <v>6254</v>
      </c>
      <c r="L567" s="20" t="s">
        <v>206</v>
      </c>
      <c r="M567" s="20" t="s">
        <v>206</v>
      </c>
      <c r="N567" s="20" t="s">
        <v>206</v>
      </c>
      <c r="O567" s="20" t="s">
        <v>206</v>
      </c>
      <c r="P567" s="20" t="s">
        <v>206</v>
      </c>
      <c r="Q567" s="20" t="s">
        <v>206</v>
      </c>
      <c r="R567" s="20" t="s">
        <v>206</v>
      </c>
      <c r="X567" s="27" t="str">
        <f t="shared" ref="X567:AK567" si="569">"kiss=""" &amp; JOIN(""" or kiss=""", FILTER($I:$I,$A:$A=$A567,J:J="1")) &amp; """"</f>
        <v>#N/A</v>
      </c>
      <c r="Y567" s="27" t="str">
        <f t="shared" si="569"/>
        <v>#N/A</v>
      </c>
      <c r="Z567" s="27" t="str">
        <f t="shared" si="569"/>
        <v>kiss="ska 958*" or kiss="ska 960*"</v>
      </c>
      <c r="AA567" s="27" t="str">
        <f t="shared" si="569"/>
        <v>kiss="ska 958*" or kiss="ska 960*"</v>
      </c>
      <c r="AB567" s="27" t="str">
        <f t="shared" si="569"/>
        <v>kiss="ska 958*" or kiss="ska 960*"</v>
      </c>
      <c r="AC567" s="27" t="str">
        <f t="shared" si="569"/>
        <v>kiss="ska 958*" or kiss="ska 960*"</v>
      </c>
      <c r="AD567" s="27" t="str">
        <f t="shared" si="569"/>
        <v>kiss="ska 958*" or kiss="ska 960*"</v>
      </c>
      <c r="AE567" s="27" t="str">
        <f t="shared" si="569"/>
        <v>kiss="ska 958*" or kiss="ska 960*"</v>
      </c>
      <c r="AF567" s="27" t="str">
        <f t="shared" si="569"/>
        <v>kiss="ska 958*" or kiss="ska 960*"</v>
      </c>
      <c r="AG567" s="27" t="str">
        <f t="shared" si="569"/>
        <v>#N/A</v>
      </c>
      <c r="AH567" s="27" t="str">
        <f t="shared" si="569"/>
        <v>#N/A</v>
      </c>
      <c r="AI567" s="27" t="str">
        <f t="shared" si="569"/>
        <v>#N/A</v>
      </c>
      <c r="AJ567" s="27" t="str">
        <f t="shared" si="569"/>
        <v>#N/A</v>
      </c>
      <c r="AK567" s="27" t="str">
        <f t="shared" si="569"/>
        <v>#N/A</v>
      </c>
      <c r="AL567" s="27" t="s">
        <v>6255</v>
      </c>
    </row>
    <row r="568" ht="12.0" customHeight="1">
      <c r="A568" s="20" t="s">
        <v>2880</v>
      </c>
      <c r="B568" s="19" t="str">
        <f>VLOOKUP(A568,SUB!A:B,2,FALSE)</f>
        <v>395</v>
      </c>
      <c r="C568" s="19" t="str">
        <f t="shared" si="3"/>
        <v>395</v>
      </c>
      <c r="D568" s="19" t="str">
        <f t="shared" si="9"/>
        <v>39X</v>
      </c>
      <c r="E568" s="19" t="str">
        <f t="shared" si="5"/>
        <v/>
      </c>
      <c r="F568" s="19" t="str">
        <f t="shared" si="6"/>
        <v>TRUE</v>
      </c>
      <c r="G568" s="19" t="str">
        <f t="shared" si="7"/>
        <v>0</v>
      </c>
      <c r="H568" s="20" t="s">
        <v>2880</v>
      </c>
      <c r="I568" s="20" t="s">
        <v>5794</v>
      </c>
      <c r="L568" s="20" t="s">
        <v>206</v>
      </c>
      <c r="M568" s="20" t="s">
        <v>206</v>
      </c>
      <c r="N568" s="20" t="s">
        <v>206</v>
      </c>
      <c r="O568" s="20" t="s">
        <v>206</v>
      </c>
      <c r="P568" s="20" t="s">
        <v>206</v>
      </c>
      <c r="Q568" s="20" t="s">
        <v>206</v>
      </c>
      <c r="R568" s="20" t="s">
        <v>206</v>
      </c>
      <c r="X568" s="27" t="str">
        <f t="shared" ref="X568:AK568" si="570">"kiss=""" &amp; JOIN(""" or kiss=""", FILTER($I:$I,$A:$A=$A568,J:J="1")) &amp; """"</f>
        <v>#N/A</v>
      </c>
      <c r="Y568" s="27" t="str">
        <f t="shared" si="570"/>
        <v>#N/A</v>
      </c>
      <c r="Z568" s="27" t="str">
        <f t="shared" si="570"/>
        <v>kiss="ska 958*" or kiss="ska 960*"</v>
      </c>
      <c r="AA568" s="27" t="str">
        <f t="shared" si="570"/>
        <v>kiss="ska 958*" or kiss="ska 960*"</v>
      </c>
      <c r="AB568" s="27" t="str">
        <f t="shared" si="570"/>
        <v>kiss="ska 958*" or kiss="ska 960*"</v>
      </c>
      <c r="AC568" s="27" t="str">
        <f t="shared" si="570"/>
        <v>kiss="ska 958*" or kiss="ska 960*"</v>
      </c>
      <c r="AD568" s="27" t="str">
        <f t="shared" si="570"/>
        <v>kiss="ska 958*" or kiss="ska 960*"</v>
      </c>
      <c r="AE568" s="27" t="str">
        <f t="shared" si="570"/>
        <v>kiss="ska 958*" or kiss="ska 960*"</v>
      </c>
      <c r="AF568" s="27" t="str">
        <f t="shared" si="570"/>
        <v>kiss="ska 958*" or kiss="ska 960*"</v>
      </c>
      <c r="AG568" s="27" t="str">
        <f t="shared" si="570"/>
        <v>#N/A</v>
      </c>
      <c r="AH568" s="27" t="str">
        <f t="shared" si="570"/>
        <v>#N/A</v>
      </c>
      <c r="AI568" s="27" t="str">
        <f t="shared" si="570"/>
        <v>#N/A</v>
      </c>
      <c r="AJ568" s="27" t="str">
        <f t="shared" si="570"/>
        <v>#N/A</v>
      </c>
      <c r="AK568" s="27" t="str">
        <f t="shared" si="570"/>
        <v>#N/A</v>
      </c>
      <c r="AL568" s="27" t="s">
        <v>6255</v>
      </c>
    </row>
    <row r="569" ht="12.0" customHeight="1">
      <c r="A569" s="20" t="s">
        <v>2900</v>
      </c>
      <c r="B569" s="19" t="str">
        <f>VLOOKUP(A569,SUB!A:B,2,FALSE)</f>
        <v>398</v>
      </c>
      <c r="C569" s="19" t="str">
        <f t="shared" si="3"/>
        <v>398</v>
      </c>
      <c r="D569" s="19" t="str">
        <f t="shared" si="9"/>
        <v>39X</v>
      </c>
      <c r="E569" s="19" t="str">
        <f t="shared" si="5"/>
        <v/>
      </c>
      <c r="F569" s="19" t="str">
        <f t="shared" si="6"/>
        <v>TRUE</v>
      </c>
      <c r="G569" s="19" t="str">
        <f t="shared" si="7"/>
        <v>0</v>
      </c>
      <c r="H569" s="20" t="s">
        <v>2900</v>
      </c>
      <c r="I569" s="20" t="s">
        <v>6256</v>
      </c>
      <c r="L569" s="20" t="s">
        <v>206</v>
      </c>
      <c r="M569" s="20" t="s">
        <v>206</v>
      </c>
      <c r="N569" s="20" t="s">
        <v>206</v>
      </c>
      <c r="O569" s="20" t="s">
        <v>206</v>
      </c>
      <c r="P569" s="20" t="s">
        <v>206</v>
      </c>
      <c r="Q569" s="20" t="s">
        <v>206</v>
      </c>
      <c r="R569" s="20" t="s">
        <v>206</v>
      </c>
      <c r="X569" s="27" t="str">
        <f t="shared" ref="X569:AK569" si="571">"kiss=""" &amp; JOIN(""" or kiss=""", FILTER($I:$I,$A:$A=$A569,J:J="1")) &amp; """"</f>
        <v>kiss="ska 963*"</v>
      </c>
      <c r="Y569" s="27" t="str">
        <f t="shared" si="571"/>
        <v>kiss="ska 963*" or kiss="ska 968*"</v>
      </c>
      <c r="Z569" s="27" t="str">
        <f t="shared" si="571"/>
        <v>kiss="ska 961*" or kiss="ska 963*" or kiss="ska 968*"</v>
      </c>
      <c r="AA569" s="27" t="str">
        <f t="shared" si="571"/>
        <v>kiss="ska 961*" or kiss="ska 963*" or kiss="ska 968*"</v>
      </c>
      <c r="AB569" s="27" t="str">
        <f t="shared" si="571"/>
        <v>kiss="ska 961*" or kiss="ska 963*" or kiss="ska 968*"</v>
      </c>
      <c r="AC569" s="27" t="str">
        <f t="shared" si="571"/>
        <v>kiss="ska 961*" or kiss="ska 963*" or kiss="ska 968*"</v>
      </c>
      <c r="AD569" s="27" t="str">
        <f t="shared" si="571"/>
        <v>kiss="ska 961*" or kiss="ska 963*" or kiss="ska 968*"</v>
      </c>
      <c r="AE569" s="27" t="str">
        <f t="shared" si="571"/>
        <v>kiss="ska 961*" or kiss="ska 963*" or kiss="ska 968*"</v>
      </c>
      <c r="AF569" s="27" t="str">
        <f t="shared" si="571"/>
        <v>kiss="ska 961*" or kiss="ska 963*" or kiss="ska 968*"</v>
      </c>
      <c r="AG569" s="27" t="str">
        <f t="shared" si="571"/>
        <v>kiss="ska 963*" or kiss="ska 968*"</v>
      </c>
      <c r="AH569" s="27" t="str">
        <f t="shared" si="571"/>
        <v>#N/A</v>
      </c>
      <c r="AI569" s="27" t="str">
        <f t="shared" si="571"/>
        <v>kiss="ska 963*"</v>
      </c>
      <c r="AJ569" s="27" t="str">
        <f t="shared" si="571"/>
        <v>#N/A</v>
      </c>
      <c r="AK569" s="27" t="str">
        <f t="shared" si="571"/>
        <v>#N/A</v>
      </c>
      <c r="AL569" s="27" t="s">
        <v>6257</v>
      </c>
    </row>
    <row r="570" ht="12.0" customHeight="1">
      <c r="A570" s="20" t="s">
        <v>2900</v>
      </c>
      <c r="B570" s="19" t="str">
        <f>VLOOKUP(A570,SUB!A:B,2,FALSE)</f>
        <v>398</v>
      </c>
      <c r="C570" s="19" t="str">
        <f t="shared" si="3"/>
        <v>398</v>
      </c>
      <c r="D570" s="19" t="str">
        <f t="shared" si="9"/>
        <v>39X</v>
      </c>
      <c r="E570" s="19" t="str">
        <f t="shared" si="5"/>
        <v/>
      </c>
      <c r="F570" s="19" t="str">
        <f t="shared" si="6"/>
        <v>TRUE</v>
      </c>
      <c r="G570" s="19" t="str">
        <f t="shared" si="7"/>
        <v>0</v>
      </c>
      <c r="H570" s="20" t="s">
        <v>2900</v>
      </c>
      <c r="I570" s="20" t="s">
        <v>6258</v>
      </c>
      <c r="J570" s="20" t="s">
        <v>206</v>
      </c>
      <c r="K570" s="20" t="s">
        <v>206</v>
      </c>
      <c r="L570" s="20" t="s">
        <v>206</v>
      </c>
      <c r="M570" s="20" t="s">
        <v>206</v>
      </c>
      <c r="N570" s="20" t="s">
        <v>206</v>
      </c>
      <c r="O570" s="20" t="s">
        <v>206</v>
      </c>
      <c r="P570" s="20" t="s">
        <v>206</v>
      </c>
      <c r="Q570" s="20" t="s">
        <v>206</v>
      </c>
      <c r="R570" s="20" t="s">
        <v>206</v>
      </c>
      <c r="S570" s="20" t="s">
        <v>206</v>
      </c>
      <c r="U570" s="20" t="s">
        <v>206</v>
      </c>
      <c r="X570" s="27" t="str">
        <f t="shared" ref="X570:AK570" si="572">"kiss=""" &amp; JOIN(""" or kiss=""", FILTER($I:$I,$A:$A=$A570,J:J="1")) &amp; """"</f>
        <v>kiss="ska 963*"</v>
      </c>
      <c r="Y570" s="27" t="str">
        <f t="shared" si="572"/>
        <v>kiss="ska 963*" or kiss="ska 968*"</v>
      </c>
      <c r="Z570" s="27" t="str">
        <f t="shared" si="572"/>
        <v>kiss="ska 961*" or kiss="ska 963*" or kiss="ska 968*"</v>
      </c>
      <c r="AA570" s="27" t="str">
        <f t="shared" si="572"/>
        <v>kiss="ska 961*" or kiss="ska 963*" or kiss="ska 968*"</v>
      </c>
      <c r="AB570" s="27" t="str">
        <f t="shared" si="572"/>
        <v>kiss="ska 961*" or kiss="ska 963*" or kiss="ska 968*"</v>
      </c>
      <c r="AC570" s="27" t="str">
        <f t="shared" si="572"/>
        <v>kiss="ska 961*" or kiss="ska 963*" or kiss="ska 968*"</v>
      </c>
      <c r="AD570" s="27" t="str">
        <f t="shared" si="572"/>
        <v>kiss="ska 961*" or kiss="ska 963*" or kiss="ska 968*"</v>
      </c>
      <c r="AE570" s="27" t="str">
        <f t="shared" si="572"/>
        <v>kiss="ska 961*" or kiss="ska 963*" or kiss="ska 968*"</v>
      </c>
      <c r="AF570" s="27" t="str">
        <f t="shared" si="572"/>
        <v>kiss="ska 961*" or kiss="ska 963*" or kiss="ska 968*"</v>
      </c>
      <c r="AG570" s="27" t="str">
        <f t="shared" si="572"/>
        <v>kiss="ska 963*" or kiss="ska 968*"</v>
      </c>
      <c r="AH570" s="27" t="str">
        <f t="shared" si="572"/>
        <v>#N/A</v>
      </c>
      <c r="AI570" s="27" t="str">
        <f t="shared" si="572"/>
        <v>kiss="ska 963*"</v>
      </c>
      <c r="AJ570" s="27" t="str">
        <f t="shared" si="572"/>
        <v>#N/A</v>
      </c>
      <c r="AK570" s="27" t="str">
        <f t="shared" si="572"/>
        <v>#N/A</v>
      </c>
      <c r="AL570" s="27" t="s">
        <v>6257</v>
      </c>
    </row>
    <row r="571" ht="12.0" customHeight="1">
      <c r="A571" s="20" t="s">
        <v>2900</v>
      </c>
      <c r="B571" s="19" t="str">
        <f>VLOOKUP(A571,SUB!A:B,2,FALSE)</f>
        <v>398</v>
      </c>
      <c r="C571" s="19" t="str">
        <f t="shared" si="3"/>
        <v>398</v>
      </c>
      <c r="D571" s="19" t="str">
        <f t="shared" si="9"/>
        <v>39X</v>
      </c>
      <c r="E571" s="19" t="str">
        <f t="shared" si="5"/>
        <v/>
      </c>
      <c r="F571" s="19" t="str">
        <f t="shared" si="6"/>
        <v>TRUE</v>
      </c>
      <c r="G571" s="19" t="str">
        <f t="shared" si="7"/>
        <v>0</v>
      </c>
      <c r="H571" s="20" t="s">
        <v>2900</v>
      </c>
      <c r="I571" s="20" t="s">
        <v>6259</v>
      </c>
      <c r="K571" s="20" t="s">
        <v>206</v>
      </c>
      <c r="L571" s="20" t="s">
        <v>206</v>
      </c>
      <c r="M571" s="20" t="s">
        <v>206</v>
      </c>
      <c r="N571" s="20" t="s">
        <v>206</v>
      </c>
      <c r="O571" s="20" t="s">
        <v>206</v>
      </c>
      <c r="P571" s="20" t="s">
        <v>206</v>
      </c>
      <c r="Q571" s="20" t="s">
        <v>206</v>
      </c>
      <c r="R571" s="20" t="s">
        <v>206</v>
      </c>
      <c r="S571" s="20" t="s">
        <v>206</v>
      </c>
      <c r="X571" s="27" t="str">
        <f t="shared" ref="X571:AK571" si="573">"kiss=""" &amp; JOIN(""" or kiss=""", FILTER($I:$I,$A:$A=$A571,J:J="1")) &amp; """"</f>
        <v>kiss="ska 963*"</v>
      </c>
      <c r="Y571" s="27" t="str">
        <f t="shared" si="573"/>
        <v>kiss="ska 963*" or kiss="ska 968*"</v>
      </c>
      <c r="Z571" s="27" t="str">
        <f t="shared" si="573"/>
        <v>kiss="ska 961*" or kiss="ska 963*" or kiss="ska 968*"</v>
      </c>
      <c r="AA571" s="27" t="str">
        <f t="shared" si="573"/>
        <v>kiss="ska 961*" or kiss="ska 963*" or kiss="ska 968*"</v>
      </c>
      <c r="AB571" s="27" t="str">
        <f t="shared" si="573"/>
        <v>kiss="ska 961*" or kiss="ska 963*" or kiss="ska 968*"</v>
      </c>
      <c r="AC571" s="27" t="str">
        <f t="shared" si="573"/>
        <v>kiss="ska 961*" or kiss="ska 963*" or kiss="ska 968*"</v>
      </c>
      <c r="AD571" s="27" t="str">
        <f t="shared" si="573"/>
        <v>kiss="ska 961*" or kiss="ska 963*" or kiss="ska 968*"</v>
      </c>
      <c r="AE571" s="27" t="str">
        <f t="shared" si="573"/>
        <v>kiss="ska 961*" or kiss="ska 963*" or kiss="ska 968*"</v>
      </c>
      <c r="AF571" s="27" t="str">
        <f t="shared" si="573"/>
        <v>kiss="ska 961*" or kiss="ska 963*" or kiss="ska 968*"</v>
      </c>
      <c r="AG571" s="27" t="str">
        <f t="shared" si="573"/>
        <v>kiss="ska 963*" or kiss="ska 968*"</v>
      </c>
      <c r="AH571" s="27" t="str">
        <f t="shared" si="573"/>
        <v>#N/A</v>
      </c>
      <c r="AI571" s="27" t="str">
        <f t="shared" si="573"/>
        <v>kiss="ska 963*"</v>
      </c>
      <c r="AJ571" s="27" t="str">
        <f t="shared" si="573"/>
        <v>#N/A</v>
      </c>
      <c r="AK571" s="27" t="str">
        <f t="shared" si="573"/>
        <v>#N/A</v>
      </c>
      <c r="AL571" s="27" t="s">
        <v>6257</v>
      </c>
    </row>
    <row r="572" ht="12.0" customHeight="1">
      <c r="A572" s="20" t="s">
        <v>2949</v>
      </c>
      <c r="B572" s="19" t="str">
        <f>VLOOKUP(A572,SUB!A:B,2,FALSE)</f>
        <v>410</v>
      </c>
      <c r="C572" s="19" t="str">
        <f t="shared" si="3"/>
        <v>410</v>
      </c>
      <c r="D572" s="19" t="str">
        <f t="shared" si="9"/>
        <v>41X</v>
      </c>
      <c r="E572" s="19" t="str">
        <f t="shared" si="5"/>
        <v/>
      </c>
      <c r="F572" s="19" t="str">
        <f t="shared" si="6"/>
        <v>TRUE</v>
      </c>
      <c r="G572" s="19" t="str">
        <f t="shared" si="7"/>
        <v>0</v>
      </c>
      <c r="H572" s="20" t="s">
        <v>2949</v>
      </c>
      <c r="I572" s="20" t="s">
        <v>6260</v>
      </c>
      <c r="X572" s="27" t="str">
        <f t="shared" ref="X572:AK572" si="574">"kiss=""" &amp; JOIN(""" or kiss=""", FILTER($I:$I,$A:$A=$A572,J:J="1")) &amp; """"</f>
        <v>#N/A</v>
      </c>
      <c r="Y572" s="27" t="str">
        <f t="shared" si="574"/>
        <v>#N/A</v>
      </c>
      <c r="Z572" s="27" t="str">
        <f t="shared" si="574"/>
        <v>#N/A</v>
      </c>
      <c r="AA572" s="27" t="str">
        <f t="shared" si="574"/>
        <v>#N/A</v>
      </c>
      <c r="AB572" s="27" t="str">
        <f t="shared" si="574"/>
        <v>#N/A</v>
      </c>
      <c r="AC572" s="27" t="str">
        <f t="shared" si="574"/>
        <v>#N/A</v>
      </c>
      <c r="AD572" s="27" t="str">
        <f t="shared" si="574"/>
        <v>#N/A</v>
      </c>
      <c r="AE572" s="27" t="str">
        <f t="shared" si="574"/>
        <v>#N/A</v>
      </c>
      <c r="AF572" s="27" t="str">
        <f t="shared" si="574"/>
        <v>#N/A</v>
      </c>
      <c r="AG572" s="27" t="str">
        <f t="shared" si="574"/>
        <v>#N/A</v>
      </c>
      <c r="AH572" s="27" t="str">
        <f t="shared" si="574"/>
        <v>#N/A</v>
      </c>
      <c r="AI572" s="27" t="str">
        <f t="shared" si="574"/>
        <v>#N/A</v>
      </c>
      <c r="AJ572" s="27" t="str">
        <f t="shared" si="574"/>
        <v>#N/A</v>
      </c>
      <c r="AK572" s="27" t="str">
        <f t="shared" si="574"/>
        <v>#N/A</v>
      </c>
      <c r="AL572" s="27" t="s">
        <v>183</v>
      </c>
    </row>
    <row r="573" ht="12.0" customHeight="1">
      <c r="A573" s="20" t="s">
        <v>2949</v>
      </c>
      <c r="B573" s="19" t="str">
        <f>VLOOKUP(A573,SUB!A:B,2,FALSE)</f>
        <v>410</v>
      </c>
      <c r="C573" s="19" t="str">
        <f t="shared" si="3"/>
        <v>410</v>
      </c>
      <c r="D573" s="19" t="str">
        <f t="shared" si="9"/>
        <v>41X</v>
      </c>
      <c r="E573" s="19" t="str">
        <f t="shared" si="5"/>
        <v/>
      </c>
      <c r="F573" s="19" t="str">
        <f t="shared" si="6"/>
        <v>TRUE</v>
      </c>
      <c r="G573" s="19" t="str">
        <f t="shared" si="7"/>
        <v>0</v>
      </c>
      <c r="H573" s="20" t="s">
        <v>2949</v>
      </c>
      <c r="I573" s="20" t="s">
        <v>6261</v>
      </c>
      <c r="X573" s="27" t="str">
        <f t="shared" ref="X573:AK573" si="575">"kiss=""" &amp; JOIN(""" or kiss=""", FILTER($I:$I,$A:$A=$A573,J:J="1")) &amp; """"</f>
        <v>#N/A</v>
      </c>
      <c r="Y573" s="27" t="str">
        <f t="shared" si="575"/>
        <v>#N/A</v>
      </c>
      <c r="Z573" s="27" t="str">
        <f t="shared" si="575"/>
        <v>#N/A</v>
      </c>
      <c r="AA573" s="27" t="str">
        <f t="shared" si="575"/>
        <v>#N/A</v>
      </c>
      <c r="AB573" s="27" t="str">
        <f t="shared" si="575"/>
        <v>#N/A</v>
      </c>
      <c r="AC573" s="27" t="str">
        <f t="shared" si="575"/>
        <v>#N/A</v>
      </c>
      <c r="AD573" s="27" t="str">
        <f t="shared" si="575"/>
        <v>#N/A</v>
      </c>
      <c r="AE573" s="27" t="str">
        <f t="shared" si="575"/>
        <v>#N/A</v>
      </c>
      <c r="AF573" s="27" t="str">
        <f t="shared" si="575"/>
        <v>#N/A</v>
      </c>
      <c r="AG573" s="27" t="str">
        <f t="shared" si="575"/>
        <v>#N/A</v>
      </c>
      <c r="AH573" s="27" t="str">
        <f t="shared" si="575"/>
        <v>#N/A</v>
      </c>
      <c r="AI573" s="27" t="str">
        <f t="shared" si="575"/>
        <v>#N/A</v>
      </c>
      <c r="AJ573" s="27" t="str">
        <f t="shared" si="575"/>
        <v>#N/A</v>
      </c>
      <c r="AK573" s="27" t="str">
        <f t="shared" si="575"/>
        <v>#N/A</v>
      </c>
      <c r="AL573" s="27" t="s">
        <v>183</v>
      </c>
    </row>
    <row r="574" ht="12.0" customHeight="1">
      <c r="A574" s="20" t="s">
        <v>2949</v>
      </c>
      <c r="B574" s="19" t="str">
        <f>VLOOKUP(A574,SUB!A:B,2,FALSE)</f>
        <v>410</v>
      </c>
      <c r="C574" s="19" t="str">
        <f t="shared" si="3"/>
        <v>410</v>
      </c>
      <c r="D574" s="19" t="str">
        <f t="shared" si="9"/>
        <v>41X</v>
      </c>
      <c r="E574" s="19" t="str">
        <f t="shared" si="5"/>
        <v/>
      </c>
      <c r="F574" s="19" t="str">
        <f t="shared" si="6"/>
        <v>TRUE</v>
      </c>
      <c r="G574" s="19" t="str">
        <f t="shared" si="7"/>
        <v>0</v>
      </c>
      <c r="H574" s="20" t="s">
        <v>2949</v>
      </c>
      <c r="I574" s="20" t="s">
        <v>6262</v>
      </c>
      <c r="X574" s="27" t="str">
        <f t="shared" ref="X574:AK574" si="576">"kiss=""" &amp; JOIN(""" or kiss=""", FILTER($I:$I,$A:$A=$A574,J:J="1")) &amp; """"</f>
        <v>#N/A</v>
      </c>
      <c r="Y574" s="27" t="str">
        <f t="shared" si="576"/>
        <v>#N/A</v>
      </c>
      <c r="Z574" s="27" t="str">
        <f t="shared" si="576"/>
        <v>#N/A</v>
      </c>
      <c r="AA574" s="27" t="str">
        <f t="shared" si="576"/>
        <v>#N/A</v>
      </c>
      <c r="AB574" s="27" t="str">
        <f t="shared" si="576"/>
        <v>#N/A</v>
      </c>
      <c r="AC574" s="27" t="str">
        <f t="shared" si="576"/>
        <v>#N/A</v>
      </c>
      <c r="AD574" s="27" t="str">
        <f t="shared" si="576"/>
        <v>#N/A</v>
      </c>
      <c r="AE574" s="27" t="str">
        <f t="shared" si="576"/>
        <v>#N/A</v>
      </c>
      <c r="AF574" s="27" t="str">
        <f t="shared" si="576"/>
        <v>#N/A</v>
      </c>
      <c r="AG574" s="27" t="str">
        <f t="shared" si="576"/>
        <v>#N/A</v>
      </c>
      <c r="AH574" s="27" t="str">
        <f t="shared" si="576"/>
        <v>#N/A</v>
      </c>
      <c r="AI574" s="27" t="str">
        <f t="shared" si="576"/>
        <v>#N/A</v>
      </c>
      <c r="AJ574" s="27" t="str">
        <f t="shared" si="576"/>
        <v>#N/A</v>
      </c>
      <c r="AK574" s="27" t="str">
        <f t="shared" si="576"/>
        <v>#N/A</v>
      </c>
      <c r="AL574" s="27" t="s">
        <v>183</v>
      </c>
    </row>
    <row r="575" ht="12.0" customHeight="1">
      <c r="A575" s="20" t="s">
        <v>2949</v>
      </c>
      <c r="B575" s="19" t="str">
        <f>VLOOKUP(A575,SUB!A:B,2,FALSE)</f>
        <v>410</v>
      </c>
      <c r="C575" s="19" t="str">
        <f t="shared" si="3"/>
        <v>410</v>
      </c>
      <c r="D575" s="19" t="str">
        <f t="shared" si="9"/>
        <v>41X</v>
      </c>
      <c r="E575" s="19" t="str">
        <f t="shared" si="5"/>
        <v/>
      </c>
      <c r="F575" s="19" t="str">
        <f t="shared" si="6"/>
        <v>TRUE</v>
      </c>
      <c r="G575" s="19" t="str">
        <f t="shared" si="7"/>
        <v>0</v>
      </c>
      <c r="H575" s="20" t="s">
        <v>2949</v>
      </c>
      <c r="I575" s="20" t="s">
        <v>6263</v>
      </c>
      <c r="X575" s="27" t="str">
        <f t="shared" ref="X575:AK575" si="577">"kiss=""" &amp; JOIN(""" or kiss=""", FILTER($I:$I,$A:$A=$A575,J:J="1")) &amp; """"</f>
        <v>#N/A</v>
      </c>
      <c r="Y575" s="27" t="str">
        <f t="shared" si="577"/>
        <v>#N/A</v>
      </c>
      <c r="Z575" s="27" t="str">
        <f t="shared" si="577"/>
        <v>#N/A</v>
      </c>
      <c r="AA575" s="27" t="str">
        <f t="shared" si="577"/>
        <v>#N/A</v>
      </c>
      <c r="AB575" s="27" t="str">
        <f t="shared" si="577"/>
        <v>#N/A</v>
      </c>
      <c r="AC575" s="27" t="str">
        <f t="shared" si="577"/>
        <v>#N/A</v>
      </c>
      <c r="AD575" s="27" t="str">
        <f t="shared" si="577"/>
        <v>#N/A</v>
      </c>
      <c r="AE575" s="27" t="str">
        <f t="shared" si="577"/>
        <v>#N/A</v>
      </c>
      <c r="AF575" s="27" t="str">
        <f t="shared" si="577"/>
        <v>#N/A</v>
      </c>
      <c r="AG575" s="27" t="str">
        <f t="shared" si="577"/>
        <v>#N/A</v>
      </c>
      <c r="AH575" s="27" t="str">
        <f t="shared" si="577"/>
        <v>#N/A</v>
      </c>
      <c r="AI575" s="27" t="str">
        <f t="shared" si="577"/>
        <v>#N/A</v>
      </c>
      <c r="AJ575" s="27" t="str">
        <f t="shared" si="577"/>
        <v>#N/A</v>
      </c>
      <c r="AK575" s="27" t="str">
        <f t="shared" si="577"/>
        <v>#N/A</v>
      </c>
      <c r="AL575" s="27" t="s">
        <v>183</v>
      </c>
    </row>
    <row r="576" ht="12.0" customHeight="1">
      <c r="A576" s="20" t="s">
        <v>2949</v>
      </c>
      <c r="B576" s="19" t="str">
        <f>VLOOKUP(A576,SUB!A:B,2,FALSE)</f>
        <v>410</v>
      </c>
      <c r="C576" s="19" t="str">
        <f t="shared" si="3"/>
        <v>410</v>
      </c>
      <c r="D576" s="19" t="str">
        <f t="shared" si="9"/>
        <v>41X</v>
      </c>
      <c r="E576" s="19" t="str">
        <f t="shared" si="5"/>
        <v/>
      </c>
      <c r="F576" s="19" t="str">
        <f t="shared" si="6"/>
        <v>TRUE</v>
      </c>
      <c r="G576" s="19" t="str">
        <f t="shared" si="7"/>
        <v>0</v>
      </c>
      <c r="H576" s="20" t="s">
        <v>2949</v>
      </c>
      <c r="I576" s="20" t="s">
        <v>6264</v>
      </c>
      <c r="X576" s="27" t="str">
        <f t="shared" ref="X576:AK576" si="578">"kiss=""" &amp; JOIN(""" or kiss=""", FILTER($I:$I,$A:$A=$A576,J:J="1")) &amp; """"</f>
        <v>#N/A</v>
      </c>
      <c r="Y576" s="27" t="str">
        <f t="shared" si="578"/>
        <v>#N/A</v>
      </c>
      <c r="Z576" s="27" t="str">
        <f t="shared" si="578"/>
        <v>#N/A</v>
      </c>
      <c r="AA576" s="27" t="str">
        <f t="shared" si="578"/>
        <v>#N/A</v>
      </c>
      <c r="AB576" s="27" t="str">
        <f t="shared" si="578"/>
        <v>#N/A</v>
      </c>
      <c r="AC576" s="27" t="str">
        <f t="shared" si="578"/>
        <v>#N/A</v>
      </c>
      <c r="AD576" s="27" t="str">
        <f t="shared" si="578"/>
        <v>#N/A</v>
      </c>
      <c r="AE576" s="27" t="str">
        <f t="shared" si="578"/>
        <v>#N/A</v>
      </c>
      <c r="AF576" s="27" t="str">
        <f t="shared" si="578"/>
        <v>#N/A</v>
      </c>
      <c r="AG576" s="27" t="str">
        <f t="shared" si="578"/>
        <v>#N/A</v>
      </c>
      <c r="AH576" s="27" t="str">
        <f t="shared" si="578"/>
        <v>#N/A</v>
      </c>
      <c r="AI576" s="27" t="str">
        <f t="shared" si="578"/>
        <v>#N/A</v>
      </c>
      <c r="AJ576" s="27" t="str">
        <f t="shared" si="578"/>
        <v>#N/A</v>
      </c>
      <c r="AK576" s="27" t="str">
        <f t="shared" si="578"/>
        <v>#N/A</v>
      </c>
      <c r="AL576" s="27" t="s">
        <v>183</v>
      </c>
    </row>
    <row r="577" ht="12.0" customHeight="1">
      <c r="A577" s="20" t="s">
        <v>2964</v>
      </c>
      <c r="B577" s="19" t="str">
        <f>VLOOKUP(A577,SUB!A:B,2,FALSE)</f>
        <v>411.1</v>
      </c>
      <c r="C577" s="19" t="str">
        <f t="shared" si="3"/>
        <v>411.1</v>
      </c>
      <c r="D577" s="19" t="str">
        <f t="shared" si="9"/>
        <v>411.X</v>
      </c>
      <c r="E577" s="19" t="str">
        <f t="shared" si="5"/>
        <v/>
      </c>
      <c r="F577" s="19" t="str">
        <f t="shared" si="6"/>
        <v>TRUE</v>
      </c>
      <c r="G577" s="19" t="str">
        <f t="shared" si="7"/>
        <v>0</v>
      </c>
      <c r="H577" s="20" t="s">
        <v>2964</v>
      </c>
      <c r="I577" s="20" t="s">
        <v>6265</v>
      </c>
      <c r="X577" s="27" t="str">
        <f t="shared" ref="X577:AK577" si="579">"kiss=""" &amp; JOIN(""" or kiss=""", FILTER($I:$I,$A:$A=$A577,J:J="1")) &amp; """"</f>
        <v>#N/A</v>
      </c>
      <c r="Y577" s="27" t="str">
        <f t="shared" si="579"/>
        <v>#N/A</v>
      </c>
      <c r="Z577" s="27" t="str">
        <f t="shared" si="579"/>
        <v>#N/A</v>
      </c>
      <c r="AA577" s="27" t="str">
        <f t="shared" si="579"/>
        <v>#N/A</v>
      </c>
      <c r="AB577" s="27" t="str">
        <f t="shared" si="579"/>
        <v>#N/A</v>
      </c>
      <c r="AC577" s="27" t="str">
        <f t="shared" si="579"/>
        <v>#N/A</v>
      </c>
      <c r="AD577" s="27" t="str">
        <f t="shared" si="579"/>
        <v>#N/A</v>
      </c>
      <c r="AE577" s="27" t="str">
        <f t="shared" si="579"/>
        <v>#N/A</v>
      </c>
      <c r="AF577" s="27" t="str">
        <f t="shared" si="579"/>
        <v>#N/A</v>
      </c>
      <c r="AG577" s="27" t="str">
        <f t="shared" si="579"/>
        <v>#N/A</v>
      </c>
      <c r="AH577" s="27" t="str">
        <f t="shared" si="579"/>
        <v>#N/A</v>
      </c>
      <c r="AI577" s="27" t="str">
        <f t="shared" si="579"/>
        <v>#N/A</v>
      </c>
      <c r="AJ577" s="27" t="str">
        <f t="shared" si="579"/>
        <v>#N/A</v>
      </c>
      <c r="AK577" s="27" t="str">
        <f t="shared" si="579"/>
        <v>#N/A</v>
      </c>
      <c r="AL577" s="27" t="s">
        <v>183</v>
      </c>
    </row>
    <row r="578" ht="12.0" customHeight="1">
      <c r="A578" s="20" t="s">
        <v>2969</v>
      </c>
      <c r="B578" s="19" t="str">
        <f>VLOOKUP(A578,SUB!A:B,2,FALSE)</f>
        <v>411.2</v>
      </c>
      <c r="C578" s="19" t="str">
        <f t="shared" si="3"/>
        <v>411.2</v>
      </c>
      <c r="D578" s="19" t="str">
        <f t="shared" si="9"/>
        <v>411.X</v>
      </c>
      <c r="E578" s="19" t="str">
        <f t="shared" si="5"/>
        <v/>
      </c>
      <c r="F578" s="19" t="str">
        <f t="shared" si="6"/>
        <v>TRUE</v>
      </c>
      <c r="G578" s="19" t="str">
        <f t="shared" si="7"/>
        <v>0</v>
      </c>
      <c r="H578" s="20" t="s">
        <v>2969</v>
      </c>
      <c r="I578" s="20" t="s">
        <v>6266</v>
      </c>
      <c r="X578" s="27" t="str">
        <f t="shared" ref="X578:AK578" si="580">"kiss=""" &amp; JOIN(""" or kiss=""", FILTER($I:$I,$A:$A=$A578,J:J="1")) &amp; """"</f>
        <v>#N/A</v>
      </c>
      <c r="Y578" s="27" t="str">
        <f t="shared" si="580"/>
        <v>#N/A</v>
      </c>
      <c r="Z578" s="27" t="str">
        <f t="shared" si="580"/>
        <v>#N/A</v>
      </c>
      <c r="AA578" s="27" t="str">
        <f t="shared" si="580"/>
        <v>#N/A</v>
      </c>
      <c r="AB578" s="27" t="str">
        <f t="shared" si="580"/>
        <v>#N/A</v>
      </c>
      <c r="AC578" s="27" t="str">
        <f t="shared" si="580"/>
        <v>#N/A</v>
      </c>
      <c r="AD578" s="27" t="str">
        <f t="shared" si="580"/>
        <v>#N/A</v>
      </c>
      <c r="AE578" s="27" t="str">
        <f t="shared" si="580"/>
        <v>#N/A</v>
      </c>
      <c r="AF578" s="27" t="str">
        <f t="shared" si="580"/>
        <v>#N/A</v>
      </c>
      <c r="AG578" s="27" t="str">
        <f t="shared" si="580"/>
        <v>#N/A</v>
      </c>
      <c r="AH578" s="27" t="str">
        <f t="shared" si="580"/>
        <v>#N/A</v>
      </c>
      <c r="AI578" s="27" t="str">
        <f t="shared" si="580"/>
        <v>#N/A</v>
      </c>
      <c r="AJ578" s="27" t="str">
        <f t="shared" si="580"/>
        <v>#N/A</v>
      </c>
      <c r="AK578" s="27" t="str">
        <f t="shared" si="580"/>
        <v>#N/A</v>
      </c>
      <c r="AL578" s="27" t="s">
        <v>183</v>
      </c>
    </row>
    <row r="579" ht="12.0" customHeight="1">
      <c r="A579" s="20" t="s">
        <v>2977</v>
      </c>
      <c r="B579" s="19" t="str">
        <f>VLOOKUP(A579,SUB!A:B,2,FALSE)</f>
        <v>411.3</v>
      </c>
      <c r="C579" s="19" t="str">
        <f t="shared" si="3"/>
        <v>411.3</v>
      </c>
      <c r="D579" s="19" t="str">
        <f t="shared" si="9"/>
        <v>411.X</v>
      </c>
      <c r="E579" s="19" t="str">
        <f t="shared" si="5"/>
        <v/>
      </c>
      <c r="F579" s="19" t="str">
        <f t="shared" si="6"/>
        <v>TRUE</v>
      </c>
      <c r="G579" s="19" t="str">
        <f t="shared" si="7"/>
        <v>0</v>
      </c>
      <c r="H579" s="20" t="s">
        <v>2977</v>
      </c>
      <c r="I579" s="20" t="s">
        <v>6267</v>
      </c>
      <c r="X579" s="27" t="str">
        <f t="shared" ref="X579:AK579" si="581">"kiss=""" &amp; JOIN(""" or kiss=""", FILTER($I:$I,$A:$A=$A579,J:J="1")) &amp; """"</f>
        <v>#N/A</v>
      </c>
      <c r="Y579" s="27" t="str">
        <f t="shared" si="581"/>
        <v>#N/A</v>
      </c>
      <c r="Z579" s="27" t="str">
        <f t="shared" si="581"/>
        <v>#N/A</v>
      </c>
      <c r="AA579" s="27" t="str">
        <f t="shared" si="581"/>
        <v>#N/A</v>
      </c>
      <c r="AB579" s="27" t="str">
        <f t="shared" si="581"/>
        <v>#N/A</v>
      </c>
      <c r="AC579" s="27" t="str">
        <f t="shared" si="581"/>
        <v>#N/A</v>
      </c>
      <c r="AD579" s="27" t="str">
        <f t="shared" si="581"/>
        <v>#N/A</v>
      </c>
      <c r="AE579" s="27" t="str">
        <f t="shared" si="581"/>
        <v>#N/A</v>
      </c>
      <c r="AF579" s="27" t="str">
        <f t="shared" si="581"/>
        <v>#N/A</v>
      </c>
      <c r="AG579" s="27" t="str">
        <f t="shared" si="581"/>
        <v>#N/A</v>
      </c>
      <c r="AH579" s="27" t="str">
        <f t="shared" si="581"/>
        <v>#N/A</v>
      </c>
      <c r="AI579" s="27" t="str">
        <f t="shared" si="581"/>
        <v>#N/A</v>
      </c>
      <c r="AJ579" s="27" t="str">
        <f t="shared" si="581"/>
        <v>#N/A</v>
      </c>
      <c r="AK579" s="27" t="str">
        <f t="shared" si="581"/>
        <v>#N/A</v>
      </c>
      <c r="AL579" s="27" t="s">
        <v>183</v>
      </c>
    </row>
    <row r="580" ht="12.0" customHeight="1">
      <c r="A580" s="20" t="s">
        <v>2977</v>
      </c>
      <c r="B580" s="19" t="str">
        <f>VLOOKUP(A580,SUB!A:B,2,FALSE)</f>
        <v>411.3</v>
      </c>
      <c r="C580" s="19" t="str">
        <f t="shared" si="3"/>
        <v>411.3</v>
      </c>
      <c r="D580" s="19" t="str">
        <f t="shared" si="9"/>
        <v>411.X</v>
      </c>
      <c r="E580" s="19" t="str">
        <f t="shared" si="5"/>
        <v/>
      </c>
      <c r="F580" s="19" t="str">
        <f t="shared" si="6"/>
        <v>TRUE</v>
      </c>
      <c r="G580" s="19" t="str">
        <f t="shared" si="7"/>
        <v>0</v>
      </c>
      <c r="H580" s="20" t="s">
        <v>2977</v>
      </c>
      <c r="I580" s="20" t="s">
        <v>6268</v>
      </c>
      <c r="X580" s="27" t="str">
        <f t="shared" ref="X580:AK580" si="582">"kiss=""" &amp; JOIN(""" or kiss=""", FILTER($I:$I,$A:$A=$A580,J:J="1")) &amp; """"</f>
        <v>#N/A</v>
      </c>
      <c r="Y580" s="27" t="str">
        <f t="shared" si="582"/>
        <v>#N/A</v>
      </c>
      <c r="Z580" s="27" t="str">
        <f t="shared" si="582"/>
        <v>#N/A</v>
      </c>
      <c r="AA580" s="27" t="str">
        <f t="shared" si="582"/>
        <v>#N/A</v>
      </c>
      <c r="AB580" s="27" t="str">
        <f t="shared" si="582"/>
        <v>#N/A</v>
      </c>
      <c r="AC580" s="27" t="str">
        <f t="shared" si="582"/>
        <v>#N/A</v>
      </c>
      <c r="AD580" s="27" t="str">
        <f t="shared" si="582"/>
        <v>#N/A</v>
      </c>
      <c r="AE580" s="27" t="str">
        <f t="shared" si="582"/>
        <v>#N/A</v>
      </c>
      <c r="AF580" s="27" t="str">
        <f t="shared" si="582"/>
        <v>#N/A</v>
      </c>
      <c r="AG580" s="27" t="str">
        <f t="shared" si="582"/>
        <v>#N/A</v>
      </c>
      <c r="AH580" s="27" t="str">
        <f t="shared" si="582"/>
        <v>#N/A</v>
      </c>
      <c r="AI580" s="27" t="str">
        <f t="shared" si="582"/>
        <v>#N/A</v>
      </c>
      <c r="AJ580" s="27" t="str">
        <f t="shared" si="582"/>
        <v>#N/A</v>
      </c>
      <c r="AK580" s="27" t="str">
        <f t="shared" si="582"/>
        <v>#N/A</v>
      </c>
      <c r="AL580" s="27" t="s">
        <v>183</v>
      </c>
    </row>
    <row r="581" ht="12.0" customHeight="1">
      <c r="A581" s="20" t="s">
        <v>2977</v>
      </c>
      <c r="B581" s="19" t="str">
        <f>VLOOKUP(A581,SUB!A:B,2,FALSE)</f>
        <v>411.3</v>
      </c>
      <c r="C581" s="19" t="str">
        <f t="shared" si="3"/>
        <v>411.3</v>
      </c>
      <c r="D581" s="19" t="str">
        <f t="shared" si="9"/>
        <v>411.X</v>
      </c>
      <c r="E581" s="19" t="str">
        <f t="shared" si="5"/>
        <v/>
      </c>
      <c r="F581" s="19" t="str">
        <f t="shared" si="6"/>
        <v>TRUE</v>
      </c>
      <c r="G581" s="19" t="str">
        <f t="shared" si="7"/>
        <v>0</v>
      </c>
      <c r="H581" s="20" t="s">
        <v>2977</v>
      </c>
      <c r="I581" s="20" t="s">
        <v>6269</v>
      </c>
      <c r="X581" s="27" t="str">
        <f t="shared" ref="X581:AK581" si="583">"kiss=""" &amp; JOIN(""" or kiss=""", FILTER($I:$I,$A:$A=$A581,J:J="1")) &amp; """"</f>
        <v>#N/A</v>
      </c>
      <c r="Y581" s="27" t="str">
        <f t="shared" si="583"/>
        <v>#N/A</v>
      </c>
      <c r="Z581" s="27" t="str">
        <f t="shared" si="583"/>
        <v>#N/A</v>
      </c>
      <c r="AA581" s="27" t="str">
        <f t="shared" si="583"/>
        <v>#N/A</v>
      </c>
      <c r="AB581" s="27" t="str">
        <f t="shared" si="583"/>
        <v>#N/A</v>
      </c>
      <c r="AC581" s="27" t="str">
        <f t="shared" si="583"/>
        <v>#N/A</v>
      </c>
      <c r="AD581" s="27" t="str">
        <f t="shared" si="583"/>
        <v>#N/A</v>
      </c>
      <c r="AE581" s="27" t="str">
        <f t="shared" si="583"/>
        <v>#N/A</v>
      </c>
      <c r="AF581" s="27" t="str">
        <f t="shared" si="583"/>
        <v>#N/A</v>
      </c>
      <c r="AG581" s="27" t="str">
        <f t="shared" si="583"/>
        <v>#N/A</v>
      </c>
      <c r="AH581" s="27" t="str">
        <f t="shared" si="583"/>
        <v>#N/A</v>
      </c>
      <c r="AI581" s="27" t="str">
        <f t="shared" si="583"/>
        <v>#N/A</v>
      </c>
      <c r="AJ581" s="27" t="str">
        <f t="shared" si="583"/>
        <v>#N/A</v>
      </c>
      <c r="AK581" s="27" t="str">
        <f t="shared" si="583"/>
        <v>#N/A</v>
      </c>
      <c r="AL581" s="27" t="s">
        <v>183</v>
      </c>
    </row>
    <row r="582" ht="12.0" customHeight="1">
      <c r="A582" s="20" t="s">
        <v>2977</v>
      </c>
      <c r="B582" s="19" t="str">
        <f>VLOOKUP(A582,SUB!A:B,2,FALSE)</f>
        <v>411.3</v>
      </c>
      <c r="C582" s="19" t="str">
        <f t="shared" si="3"/>
        <v>411.3</v>
      </c>
      <c r="D582" s="19" t="str">
        <f t="shared" si="9"/>
        <v>411.X</v>
      </c>
      <c r="E582" s="19" t="str">
        <f t="shared" si="5"/>
        <v/>
      </c>
      <c r="F582" s="19" t="str">
        <f t="shared" si="6"/>
        <v>TRUE</v>
      </c>
      <c r="G582" s="19" t="str">
        <f t="shared" si="7"/>
        <v>0</v>
      </c>
      <c r="H582" s="20" t="s">
        <v>2977</v>
      </c>
      <c r="I582" s="20" t="s">
        <v>6270</v>
      </c>
      <c r="X582" s="27" t="str">
        <f t="shared" ref="X582:AK582" si="584">"kiss=""" &amp; JOIN(""" or kiss=""", FILTER($I:$I,$A:$A=$A582,J:J="1")) &amp; """"</f>
        <v>#N/A</v>
      </c>
      <c r="Y582" s="27" t="str">
        <f t="shared" si="584"/>
        <v>#N/A</v>
      </c>
      <c r="Z582" s="27" t="str">
        <f t="shared" si="584"/>
        <v>#N/A</v>
      </c>
      <c r="AA582" s="27" t="str">
        <f t="shared" si="584"/>
        <v>#N/A</v>
      </c>
      <c r="AB582" s="27" t="str">
        <f t="shared" si="584"/>
        <v>#N/A</v>
      </c>
      <c r="AC582" s="27" t="str">
        <f t="shared" si="584"/>
        <v>#N/A</v>
      </c>
      <c r="AD582" s="27" t="str">
        <f t="shared" si="584"/>
        <v>#N/A</v>
      </c>
      <c r="AE582" s="27" t="str">
        <f t="shared" si="584"/>
        <v>#N/A</v>
      </c>
      <c r="AF582" s="27" t="str">
        <f t="shared" si="584"/>
        <v>#N/A</v>
      </c>
      <c r="AG582" s="27" t="str">
        <f t="shared" si="584"/>
        <v>#N/A</v>
      </c>
      <c r="AH582" s="27" t="str">
        <f t="shared" si="584"/>
        <v>#N/A</v>
      </c>
      <c r="AI582" s="27" t="str">
        <f t="shared" si="584"/>
        <v>#N/A</v>
      </c>
      <c r="AJ582" s="27" t="str">
        <f t="shared" si="584"/>
        <v>#N/A</v>
      </c>
      <c r="AK582" s="27" t="str">
        <f t="shared" si="584"/>
        <v>#N/A</v>
      </c>
      <c r="AL582" s="27" t="s">
        <v>183</v>
      </c>
    </row>
    <row r="583" ht="12.0" customHeight="1">
      <c r="A583" s="20" t="s">
        <v>2977</v>
      </c>
      <c r="B583" s="19" t="str">
        <f>VLOOKUP(A583,SUB!A:B,2,FALSE)</f>
        <v>411.3</v>
      </c>
      <c r="C583" s="19" t="str">
        <f t="shared" si="3"/>
        <v>411.3</v>
      </c>
      <c r="D583" s="19" t="str">
        <f t="shared" si="9"/>
        <v>411.X</v>
      </c>
      <c r="E583" s="19" t="str">
        <f t="shared" si="5"/>
        <v/>
      </c>
      <c r="F583" s="19" t="str">
        <f t="shared" si="6"/>
        <v>TRUE</v>
      </c>
      <c r="G583" s="19" t="str">
        <f t="shared" si="7"/>
        <v>0</v>
      </c>
      <c r="H583" s="20" t="s">
        <v>2977</v>
      </c>
      <c r="I583" s="20" t="s">
        <v>6271</v>
      </c>
      <c r="X583" s="27" t="str">
        <f t="shared" ref="X583:AK583" si="585">"kiss=""" &amp; JOIN(""" or kiss=""", FILTER($I:$I,$A:$A=$A583,J:J="1")) &amp; """"</f>
        <v>#N/A</v>
      </c>
      <c r="Y583" s="27" t="str">
        <f t="shared" si="585"/>
        <v>#N/A</v>
      </c>
      <c r="Z583" s="27" t="str">
        <f t="shared" si="585"/>
        <v>#N/A</v>
      </c>
      <c r="AA583" s="27" t="str">
        <f t="shared" si="585"/>
        <v>#N/A</v>
      </c>
      <c r="AB583" s="27" t="str">
        <f t="shared" si="585"/>
        <v>#N/A</v>
      </c>
      <c r="AC583" s="27" t="str">
        <f t="shared" si="585"/>
        <v>#N/A</v>
      </c>
      <c r="AD583" s="27" t="str">
        <f t="shared" si="585"/>
        <v>#N/A</v>
      </c>
      <c r="AE583" s="27" t="str">
        <f t="shared" si="585"/>
        <v>#N/A</v>
      </c>
      <c r="AF583" s="27" t="str">
        <f t="shared" si="585"/>
        <v>#N/A</v>
      </c>
      <c r="AG583" s="27" t="str">
        <f t="shared" si="585"/>
        <v>#N/A</v>
      </c>
      <c r="AH583" s="27" t="str">
        <f t="shared" si="585"/>
        <v>#N/A</v>
      </c>
      <c r="AI583" s="27" t="str">
        <f t="shared" si="585"/>
        <v>#N/A</v>
      </c>
      <c r="AJ583" s="27" t="str">
        <f t="shared" si="585"/>
        <v>#N/A</v>
      </c>
      <c r="AK583" s="27" t="str">
        <f t="shared" si="585"/>
        <v>#N/A</v>
      </c>
      <c r="AL583" s="27" t="s">
        <v>183</v>
      </c>
    </row>
    <row r="584" ht="12.0" customHeight="1">
      <c r="A584" s="20" t="s">
        <v>2983</v>
      </c>
      <c r="B584" s="19" t="str">
        <f>VLOOKUP(A584,SUB!A:B,2,FALSE)</f>
        <v>411.4</v>
      </c>
      <c r="C584" s="19" t="str">
        <f t="shared" si="3"/>
        <v>411.4</v>
      </c>
      <c r="D584" s="19" t="str">
        <f t="shared" si="9"/>
        <v>411.X</v>
      </c>
      <c r="E584" s="19" t="str">
        <f t="shared" si="5"/>
        <v/>
      </c>
      <c r="F584" s="19" t="str">
        <f t="shared" si="6"/>
        <v>TRUE</v>
      </c>
      <c r="G584" s="19" t="str">
        <f t="shared" si="7"/>
        <v>0</v>
      </c>
      <c r="H584" s="20" t="s">
        <v>2983</v>
      </c>
      <c r="I584" s="20" t="s">
        <v>6272</v>
      </c>
      <c r="X584" s="27" t="str">
        <f t="shared" ref="X584:AK584" si="586">"kiss=""" &amp; JOIN(""" or kiss=""", FILTER($I:$I,$A:$A=$A584,J:J="1")) &amp; """"</f>
        <v>#N/A</v>
      </c>
      <c r="Y584" s="27" t="str">
        <f t="shared" si="586"/>
        <v>#N/A</v>
      </c>
      <c r="Z584" s="27" t="str">
        <f t="shared" si="586"/>
        <v>#N/A</v>
      </c>
      <c r="AA584" s="27" t="str">
        <f t="shared" si="586"/>
        <v>#N/A</v>
      </c>
      <c r="AB584" s="27" t="str">
        <f t="shared" si="586"/>
        <v>#N/A</v>
      </c>
      <c r="AC584" s="27" t="str">
        <f t="shared" si="586"/>
        <v>#N/A</v>
      </c>
      <c r="AD584" s="27" t="str">
        <f t="shared" si="586"/>
        <v>#N/A</v>
      </c>
      <c r="AE584" s="27" t="str">
        <f t="shared" si="586"/>
        <v>#N/A</v>
      </c>
      <c r="AF584" s="27" t="str">
        <f t="shared" si="586"/>
        <v>#N/A</v>
      </c>
      <c r="AG584" s="27" t="str">
        <f t="shared" si="586"/>
        <v>#N/A</v>
      </c>
      <c r="AH584" s="27" t="str">
        <f t="shared" si="586"/>
        <v>#N/A</v>
      </c>
      <c r="AI584" s="27" t="str">
        <f t="shared" si="586"/>
        <v>#N/A</v>
      </c>
      <c r="AJ584" s="27" t="str">
        <f t="shared" si="586"/>
        <v>#N/A</v>
      </c>
      <c r="AK584" s="27" t="str">
        <f t="shared" si="586"/>
        <v>#N/A</v>
      </c>
      <c r="AL584" s="27" t="s">
        <v>183</v>
      </c>
    </row>
    <row r="585" ht="12.0" customHeight="1">
      <c r="A585" s="20" t="s">
        <v>2983</v>
      </c>
      <c r="B585" s="19" t="str">
        <f>VLOOKUP(A585,SUB!A:B,2,FALSE)</f>
        <v>411.4</v>
      </c>
      <c r="C585" s="19" t="str">
        <f t="shared" si="3"/>
        <v>411.4</v>
      </c>
      <c r="D585" s="19" t="str">
        <f t="shared" si="9"/>
        <v>411.X</v>
      </c>
      <c r="E585" s="19" t="str">
        <f t="shared" si="5"/>
        <v/>
      </c>
      <c r="F585" s="19" t="str">
        <f t="shared" si="6"/>
        <v>TRUE</v>
      </c>
      <c r="G585" s="19" t="str">
        <f t="shared" si="7"/>
        <v>0</v>
      </c>
      <c r="H585" s="20" t="s">
        <v>2983</v>
      </c>
      <c r="I585" s="20" t="s">
        <v>6273</v>
      </c>
      <c r="X585" s="27" t="str">
        <f t="shared" ref="X585:AK585" si="587">"kiss=""" &amp; JOIN(""" or kiss=""", FILTER($I:$I,$A:$A=$A585,J:J="1")) &amp; """"</f>
        <v>#N/A</v>
      </c>
      <c r="Y585" s="27" t="str">
        <f t="shared" si="587"/>
        <v>#N/A</v>
      </c>
      <c r="Z585" s="27" t="str">
        <f t="shared" si="587"/>
        <v>#N/A</v>
      </c>
      <c r="AA585" s="27" t="str">
        <f t="shared" si="587"/>
        <v>#N/A</v>
      </c>
      <c r="AB585" s="27" t="str">
        <f t="shared" si="587"/>
        <v>#N/A</v>
      </c>
      <c r="AC585" s="27" t="str">
        <f t="shared" si="587"/>
        <v>#N/A</v>
      </c>
      <c r="AD585" s="27" t="str">
        <f t="shared" si="587"/>
        <v>#N/A</v>
      </c>
      <c r="AE585" s="27" t="str">
        <f t="shared" si="587"/>
        <v>#N/A</v>
      </c>
      <c r="AF585" s="27" t="str">
        <f t="shared" si="587"/>
        <v>#N/A</v>
      </c>
      <c r="AG585" s="27" t="str">
        <f t="shared" si="587"/>
        <v>#N/A</v>
      </c>
      <c r="AH585" s="27" t="str">
        <f t="shared" si="587"/>
        <v>#N/A</v>
      </c>
      <c r="AI585" s="27" t="str">
        <f t="shared" si="587"/>
        <v>#N/A</v>
      </c>
      <c r="AJ585" s="27" t="str">
        <f t="shared" si="587"/>
        <v>#N/A</v>
      </c>
      <c r="AK585" s="27" t="str">
        <f t="shared" si="587"/>
        <v>#N/A</v>
      </c>
      <c r="AL585" s="27" t="s">
        <v>183</v>
      </c>
    </row>
    <row r="586" ht="12.0" customHeight="1">
      <c r="A586" s="20" t="s">
        <v>2996</v>
      </c>
      <c r="B586" s="19" t="str">
        <f>VLOOKUP(A586,SUB!A:B,2,FALSE)</f>
        <v>412.1</v>
      </c>
      <c r="C586" s="19" t="str">
        <f t="shared" si="3"/>
        <v>412.1</v>
      </c>
      <c r="D586" s="19" t="str">
        <f t="shared" si="9"/>
        <v>412.X</v>
      </c>
      <c r="E586" s="19" t="str">
        <f t="shared" si="5"/>
        <v/>
      </c>
      <c r="F586" s="19" t="str">
        <f t="shared" si="6"/>
        <v>TRUE</v>
      </c>
      <c r="G586" s="19" t="str">
        <f t="shared" si="7"/>
        <v>0</v>
      </c>
      <c r="H586" s="20" t="s">
        <v>2996</v>
      </c>
      <c r="I586" s="20" t="s">
        <v>6274</v>
      </c>
      <c r="X586" s="27" t="str">
        <f t="shared" ref="X586:AK586" si="588">"kiss=""" &amp; JOIN(""" or kiss=""", FILTER($I:$I,$A:$A=$A586,J:J="1")) &amp; """"</f>
        <v>#N/A</v>
      </c>
      <c r="Y586" s="27" t="str">
        <f t="shared" si="588"/>
        <v>#N/A</v>
      </c>
      <c r="Z586" s="27" t="str">
        <f t="shared" si="588"/>
        <v>#N/A</v>
      </c>
      <c r="AA586" s="27" t="str">
        <f t="shared" si="588"/>
        <v>#N/A</v>
      </c>
      <c r="AB586" s="27" t="str">
        <f t="shared" si="588"/>
        <v>#N/A</v>
      </c>
      <c r="AC586" s="27" t="str">
        <f t="shared" si="588"/>
        <v>#N/A</v>
      </c>
      <c r="AD586" s="27" t="str">
        <f t="shared" si="588"/>
        <v>#N/A</v>
      </c>
      <c r="AE586" s="27" t="str">
        <f t="shared" si="588"/>
        <v>#N/A</v>
      </c>
      <c r="AF586" s="27" t="str">
        <f t="shared" si="588"/>
        <v>#N/A</v>
      </c>
      <c r="AG586" s="27" t="str">
        <f t="shared" si="588"/>
        <v>#N/A</v>
      </c>
      <c r="AH586" s="27" t="str">
        <f t="shared" si="588"/>
        <v>#N/A</v>
      </c>
      <c r="AI586" s="27" t="str">
        <f t="shared" si="588"/>
        <v>#N/A</v>
      </c>
      <c r="AJ586" s="27" t="str">
        <f t="shared" si="588"/>
        <v>#N/A</v>
      </c>
      <c r="AK586" s="27" t="str">
        <f t="shared" si="588"/>
        <v>#N/A</v>
      </c>
      <c r="AL586" s="27" t="s">
        <v>183</v>
      </c>
    </row>
    <row r="587" ht="12.0" customHeight="1">
      <c r="A587" s="20" t="s">
        <v>3005</v>
      </c>
      <c r="B587" s="19" t="str">
        <f>VLOOKUP(A587,SUB!A:B,2,FALSE)</f>
        <v>412.2</v>
      </c>
      <c r="C587" s="19" t="str">
        <f t="shared" si="3"/>
        <v>412.2</v>
      </c>
      <c r="D587" s="19" t="str">
        <f t="shared" si="9"/>
        <v>412.X</v>
      </c>
      <c r="E587" s="19" t="str">
        <f t="shared" si="5"/>
        <v/>
      </c>
      <c r="F587" s="19" t="str">
        <f t="shared" si="6"/>
        <v>TRUE</v>
      </c>
      <c r="G587" s="19" t="str">
        <f t="shared" si="7"/>
        <v>0</v>
      </c>
      <c r="H587" s="20" t="s">
        <v>3005</v>
      </c>
      <c r="I587" s="20" t="s">
        <v>6275</v>
      </c>
      <c r="X587" s="27" t="str">
        <f t="shared" ref="X587:AK587" si="589">"kiss=""" &amp; JOIN(""" or kiss=""", FILTER($I:$I,$A:$A=$A587,J:J="1")) &amp; """"</f>
        <v>#N/A</v>
      </c>
      <c r="Y587" s="27" t="str">
        <f t="shared" si="589"/>
        <v>#N/A</v>
      </c>
      <c r="Z587" s="27" t="str">
        <f t="shared" si="589"/>
        <v>#N/A</v>
      </c>
      <c r="AA587" s="27" t="str">
        <f t="shared" si="589"/>
        <v>#N/A</v>
      </c>
      <c r="AB587" s="27" t="str">
        <f t="shared" si="589"/>
        <v>#N/A</v>
      </c>
      <c r="AC587" s="27" t="str">
        <f t="shared" si="589"/>
        <v>#N/A</v>
      </c>
      <c r="AD587" s="27" t="str">
        <f t="shared" si="589"/>
        <v>#N/A</v>
      </c>
      <c r="AE587" s="27" t="str">
        <f t="shared" si="589"/>
        <v>#N/A</v>
      </c>
      <c r="AF587" s="27" t="str">
        <f t="shared" si="589"/>
        <v>#N/A</v>
      </c>
      <c r="AG587" s="27" t="str">
        <f t="shared" si="589"/>
        <v>#N/A</v>
      </c>
      <c r="AH587" s="27" t="str">
        <f t="shared" si="589"/>
        <v>#N/A</v>
      </c>
      <c r="AI587" s="27" t="str">
        <f t="shared" si="589"/>
        <v>#N/A</v>
      </c>
      <c r="AJ587" s="27" t="str">
        <f t="shared" si="589"/>
        <v>#N/A</v>
      </c>
      <c r="AK587" s="27" t="str">
        <f t="shared" si="589"/>
        <v>#N/A</v>
      </c>
      <c r="AL587" s="27" t="s">
        <v>183</v>
      </c>
    </row>
    <row r="588" ht="12.0" customHeight="1">
      <c r="A588" s="20" t="s">
        <v>3015</v>
      </c>
      <c r="B588" s="19" t="str">
        <f>VLOOKUP(A588,SUB!A:B,2,FALSE)</f>
        <v>412.3</v>
      </c>
      <c r="C588" s="19" t="str">
        <f t="shared" si="3"/>
        <v>412.3</v>
      </c>
      <c r="D588" s="19" t="str">
        <f t="shared" si="9"/>
        <v>412.X</v>
      </c>
      <c r="E588" s="19" t="str">
        <f t="shared" si="5"/>
        <v/>
      </c>
      <c r="F588" s="19" t="str">
        <f t="shared" si="6"/>
        <v>TRUE</v>
      </c>
      <c r="G588" s="19" t="str">
        <f t="shared" si="7"/>
        <v>0</v>
      </c>
      <c r="H588" s="20" t="s">
        <v>3015</v>
      </c>
      <c r="I588" s="20" t="s">
        <v>6276</v>
      </c>
      <c r="X588" s="27" t="str">
        <f t="shared" ref="X588:AK588" si="590">"kiss=""" &amp; JOIN(""" or kiss=""", FILTER($I:$I,$A:$A=$A588,J:J="1")) &amp; """"</f>
        <v>#N/A</v>
      </c>
      <c r="Y588" s="27" t="str">
        <f t="shared" si="590"/>
        <v>#N/A</v>
      </c>
      <c r="Z588" s="27" t="str">
        <f t="shared" si="590"/>
        <v>#N/A</v>
      </c>
      <c r="AA588" s="27" t="str">
        <f t="shared" si="590"/>
        <v>#N/A</v>
      </c>
      <c r="AB588" s="27" t="str">
        <f t="shared" si="590"/>
        <v>#N/A</v>
      </c>
      <c r="AC588" s="27" t="str">
        <f t="shared" si="590"/>
        <v>#N/A</v>
      </c>
      <c r="AD588" s="27" t="str">
        <f t="shared" si="590"/>
        <v>#N/A</v>
      </c>
      <c r="AE588" s="27" t="str">
        <f t="shared" si="590"/>
        <v>#N/A</v>
      </c>
      <c r="AF588" s="27" t="str">
        <f t="shared" si="590"/>
        <v>#N/A</v>
      </c>
      <c r="AG588" s="27" t="str">
        <f t="shared" si="590"/>
        <v>#N/A</v>
      </c>
      <c r="AH588" s="27" t="str">
        <f t="shared" si="590"/>
        <v>#N/A</v>
      </c>
      <c r="AI588" s="27" t="str">
        <f t="shared" si="590"/>
        <v>#N/A</v>
      </c>
      <c r="AJ588" s="27" t="str">
        <f t="shared" si="590"/>
        <v>#N/A</v>
      </c>
      <c r="AK588" s="27" t="str">
        <f t="shared" si="590"/>
        <v>#N/A</v>
      </c>
      <c r="AL588" s="27" t="s">
        <v>183</v>
      </c>
    </row>
    <row r="589" ht="12.0" customHeight="1">
      <c r="A589" s="20" t="s">
        <v>3015</v>
      </c>
      <c r="B589" s="19" t="str">
        <f>VLOOKUP(A589,SUB!A:B,2,FALSE)</f>
        <v>412.3</v>
      </c>
      <c r="C589" s="19" t="str">
        <f t="shared" si="3"/>
        <v>412.3</v>
      </c>
      <c r="D589" s="19" t="str">
        <f t="shared" si="9"/>
        <v>412.X</v>
      </c>
      <c r="E589" s="19" t="str">
        <f t="shared" si="5"/>
        <v/>
      </c>
      <c r="F589" s="19" t="str">
        <f t="shared" si="6"/>
        <v>TRUE</v>
      </c>
      <c r="G589" s="19" t="str">
        <f t="shared" si="7"/>
        <v>0</v>
      </c>
      <c r="H589" s="20" t="s">
        <v>3015</v>
      </c>
      <c r="I589" s="20" t="s">
        <v>6277</v>
      </c>
      <c r="X589" s="27" t="str">
        <f t="shared" ref="X589:AK589" si="591">"kiss=""" &amp; JOIN(""" or kiss=""", FILTER($I:$I,$A:$A=$A589,J:J="1")) &amp; """"</f>
        <v>#N/A</v>
      </c>
      <c r="Y589" s="27" t="str">
        <f t="shared" si="591"/>
        <v>#N/A</v>
      </c>
      <c r="Z589" s="27" t="str">
        <f t="shared" si="591"/>
        <v>#N/A</v>
      </c>
      <c r="AA589" s="27" t="str">
        <f t="shared" si="591"/>
        <v>#N/A</v>
      </c>
      <c r="AB589" s="27" t="str">
        <f t="shared" si="591"/>
        <v>#N/A</v>
      </c>
      <c r="AC589" s="27" t="str">
        <f t="shared" si="591"/>
        <v>#N/A</v>
      </c>
      <c r="AD589" s="27" t="str">
        <f t="shared" si="591"/>
        <v>#N/A</v>
      </c>
      <c r="AE589" s="27" t="str">
        <f t="shared" si="591"/>
        <v>#N/A</v>
      </c>
      <c r="AF589" s="27" t="str">
        <f t="shared" si="591"/>
        <v>#N/A</v>
      </c>
      <c r="AG589" s="27" t="str">
        <f t="shared" si="591"/>
        <v>#N/A</v>
      </c>
      <c r="AH589" s="27" t="str">
        <f t="shared" si="591"/>
        <v>#N/A</v>
      </c>
      <c r="AI589" s="27" t="str">
        <f t="shared" si="591"/>
        <v>#N/A</v>
      </c>
      <c r="AJ589" s="27" t="str">
        <f t="shared" si="591"/>
        <v>#N/A</v>
      </c>
      <c r="AK589" s="27" t="str">
        <f t="shared" si="591"/>
        <v>#N/A</v>
      </c>
      <c r="AL589" s="27" t="s">
        <v>183</v>
      </c>
    </row>
    <row r="590" ht="12.0" customHeight="1">
      <c r="A590" s="20" t="s">
        <v>3015</v>
      </c>
      <c r="B590" s="19" t="str">
        <f>VLOOKUP(A590,SUB!A:B,2,FALSE)</f>
        <v>412.3</v>
      </c>
      <c r="C590" s="19" t="str">
        <f t="shared" si="3"/>
        <v>412.3</v>
      </c>
      <c r="D590" s="19" t="str">
        <f t="shared" si="9"/>
        <v>412.X</v>
      </c>
      <c r="E590" s="19" t="str">
        <f t="shared" si="5"/>
        <v/>
      </c>
      <c r="F590" s="19" t="str">
        <f t="shared" si="6"/>
        <v>TRUE</v>
      </c>
      <c r="G590" s="19" t="str">
        <f t="shared" si="7"/>
        <v>0</v>
      </c>
      <c r="H590" s="20" t="s">
        <v>3015</v>
      </c>
      <c r="I590" s="20" t="s">
        <v>6278</v>
      </c>
      <c r="X590" s="27" t="str">
        <f t="shared" ref="X590:AK590" si="592">"kiss=""" &amp; JOIN(""" or kiss=""", FILTER($I:$I,$A:$A=$A590,J:J="1")) &amp; """"</f>
        <v>#N/A</v>
      </c>
      <c r="Y590" s="27" t="str">
        <f t="shared" si="592"/>
        <v>#N/A</v>
      </c>
      <c r="Z590" s="27" t="str">
        <f t="shared" si="592"/>
        <v>#N/A</v>
      </c>
      <c r="AA590" s="27" t="str">
        <f t="shared" si="592"/>
        <v>#N/A</v>
      </c>
      <c r="AB590" s="27" t="str">
        <f t="shared" si="592"/>
        <v>#N/A</v>
      </c>
      <c r="AC590" s="27" t="str">
        <f t="shared" si="592"/>
        <v>#N/A</v>
      </c>
      <c r="AD590" s="27" t="str">
        <f t="shared" si="592"/>
        <v>#N/A</v>
      </c>
      <c r="AE590" s="27" t="str">
        <f t="shared" si="592"/>
        <v>#N/A</v>
      </c>
      <c r="AF590" s="27" t="str">
        <f t="shared" si="592"/>
        <v>#N/A</v>
      </c>
      <c r="AG590" s="27" t="str">
        <f t="shared" si="592"/>
        <v>#N/A</v>
      </c>
      <c r="AH590" s="27" t="str">
        <f t="shared" si="592"/>
        <v>#N/A</v>
      </c>
      <c r="AI590" s="27" t="str">
        <f t="shared" si="592"/>
        <v>#N/A</v>
      </c>
      <c r="AJ590" s="27" t="str">
        <f t="shared" si="592"/>
        <v>#N/A</v>
      </c>
      <c r="AK590" s="27" t="str">
        <f t="shared" si="592"/>
        <v>#N/A</v>
      </c>
      <c r="AL590" s="27" t="s">
        <v>183</v>
      </c>
    </row>
    <row r="591" ht="12.0" customHeight="1">
      <c r="A591" s="20" t="s">
        <v>3015</v>
      </c>
      <c r="B591" s="19" t="str">
        <f>VLOOKUP(A591,SUB!A:B,2,FALSE)</f>
        <v>412.3</v>
      </c>
      <c r="C591" s="19" t="str">
        <f t="shared" si="3"/>
        <v>412.3</v>
      </c>
      <c r="D591" s="19" t="str">
        <f t="shared" si="9"/>
        <v>412.X</v>
      </c>
      <c r="E591" s="19" t="str">
        <f t="shared" si="5"/>
        <v/>
      </c>
      <c r="F591" s="19" t="str">
        <f t="shared" si="6"/>
        <v>TRUE</v>
      </c>
      <c r="G591" s="19" t="str">
        <f t="shared" si="7"/>
        <v>0</v>
      </c>
      <c r="H591" s="20" t="s">
        <v>3015</v>
      </c>
      <c r="I591" s="20" t="s">
        <v>6279</v>
      </c>
      <c r="X591" s="27" t="str">
        <f t="shared" ref="X591:AK591" si="593">"kiss=""" &amp; JOIN(""" or kiss=""", FILTER($I:$I,$A:$A=$A591,J:J="1")) &amp; """"</f>
        <v>#N/A</v>
      </c>
      <c r="Y591" s="27" t="str">
        <f t="shared" si="593"/>
        <v>#N/A</v>
      </c>
      <c r="Z591" s="27" t="str">
        <f t="shared" si="593"/>
        <v>#N/A</v>
      </c>
      <c r="AA591" s="27" t="str">
        <f t="shared" si="593"/>
        <v>#N/A</v>
      </c>
      <c r="AB591" s="27" t="str">
        <f t="shared" si="593"/>
        <v>#N/A</v>
      </c>
      <c r="AC591" s="27" t="str">
        <f t="shared" si="593"/>
        <v>#N/A</v>
      </c>
      <c r="AD591" s="27" t="str">
        <f t="shared" si="593"/>
        <v>#N/A</v>
      </c>
      <c r="AE591" s="27" t="str">
        <f t="shared" si="593"/>
        <v>#N/A</v>
      </c>
      <c r="AF591" s="27" t="str">
        <f t="shared" si="593"/>
        <v>#N/A</v>
      </c>
      <c r="AG591" s="27" t="str">
        <f t="shared" si="593"/>
        <v>#N/A</v>
      </c>
      <c r="AH591" s="27" t="str">
        <f t="shared" si="593"/>
        <v>#N/A</v>
      </c>
      <c r="AI591" s="27" t="str">
        <f t="shared" si="593"/>
        <v>#N/A</v>
      </c>
      <c r="AJ591" s="27" t="str">
        <f t="shared" si="593"/>
        <v>#N/A</v>
      </c>
      <c r="AK591" s="27" t="str">
        <f t="shared" si="593"/>
        <v>#N/A</v>
      </c>
      <c r="AL591" s="27" t="s">
        <v>183</v>
      </c>
    </row>
    <row r="592" ht="12.0" customHeight="1">
      <c r="A592" s="20" t="s">
        <v>3015</v>
      </c>
      <c r="B592" s="19" t="str">
        <f>VLOOKUP(A592,SUB!A:B,2,FALSE)</f>
        <v>412.3</v>
      </c>
      <c r="C592" s="19" t="str">
        <f t="shared" si="3"/>
        <v>412.3</v>
      </c>
      <c r="D592" s="19" t="str">
        <f t="shared" si="9"/>
        <v>412.X</v>
      </c>
      <c r="E592" s="19" t="str">
        <f t="shared" si="5"/>
        <v/>
      </c>
      <c r="F592" s="19" t="str">
        <f t="shared" si="6"/>
        <v>TRUE</v>
      </c>
      <c r="G592" s="19" t="str">
        <f t="shared" si="7"/>
        <v>0</v>
      </c>
      <c r="H592" s="20" t="s">
        <v>3015</v>
      </c>
      <c r="I592" s="20" t="s">
        <v>6280</v>
      </c>
      <c r="X592" s="27" t="str">
        <f t="shared" ref="X592:AK592" si="594">"kiss=""" &amp; JOIN(""" or kiss=""", FILTER($I:$I,$A:$A=$A592,J:J="1")) &amp; """"</f>
        <v>#N/A</v>
      </c>
      <c r="Y592" s="27" t="str">
        <f t="shared" si="594"/>
        <v>#N/A</v>
      </c>
      <c r="Z592" s="27" t="str">
        <f t="shared" si="594"/>
        <v>#N/A</v>
      </c>
      <c r="AA592" s="27" t="str">
        <f t="shared" si="594"/>
        <v>#N/A</v>
      </c>
      <c r="AB592" s="27" t="str">
        <f t="shared" si="594"/>
        <v>#N/A</v>
      </c>
      <c r="AC592" s="27" t="str">
        <f t="shared" si="594"/>
        <v>#N/A</v>
      </c>
      <c r="AD592" s="27" t="str">
        <f t="shared" si="594"/>
        <v>#N/A</v>
      </c>
      <c r="AE592" s="27" t="str">
        <f t="shared" si="594"/>
        <v>#N/A</v>
      </c>
      <c r="AF592" s="27" t="str">
        <f t="shared" si="594"/>
        <v>#N/A</v>
      </c>
      <c r="AG592" s="27" t="str">
        <f t="shared" si="594"/>
        <v>#N/A</v>
      </c>
      <c r="AH592" s="27" t="str">
        <f t="shared" si="594"/>
        <v>#N/A</v>
      </c>
      <c r="AI592" s="27" t="str">
        <f t="shared" si="594"/>
        <v>#N/A</v>
      </c>
      <c r="AJ592" s="27" t="str">
        <f t="shared" si="594"/>
        <v>#N/A</v>
      </c>
      <c r="AK592" s="27" t="str">
        <f t="shared" si="594"/>
        <v>#N/A</v>
      </c>
      <c r="AL592" s="27" t="s">
        <v>183</v>
      </c>
    </row>
    <row r="593" ht="12.0" customHeight="1">
      <c r="A593" s="20" t="s">
        <v>3015</v>
      </c>
      <c r="B593" s="19" t="str">
        <f>VLOOKUP(A593,SUB!A:B,2,FALSE)</f>
        <v>412.3</v>
      </c>
      <c r="C593" s="19" t="str">
        <f t="shared" si="3"/>
        <v>412.3</v>
      </c>
      <c r="D593" s="19" t="str">
        <f t="shared" si="9"/>
        <v>412.X</v>
      </c>
      <c r="E593" s="19" t="str">
        <f t="shared" si="5"/>
        <v/>
      </c>
      <c r="F593" s="19" t="str">
        <f t="shared" si="6"/>
        <v>TRUE</v>
      </c>
      <c r="G593" s="19" t="str">
        <f t="shared" si="7"/>
        <v>0</v>
      </c>
      <c r="H593" s="20" t="s">
        <v>3015</v>
      </c>
      <c r="I593" s="20" t="s">
        <v>6281</v>
      </c>
      <c r="X593" s="27" t="str">
        <f t="shared" ref="X593:AK593" si="595">"kiss=""" &amp; JOIN(""" or kiss=""", FILTER($I:$I,$A:$A=$A593,J:J="1")) &amp; """"</f>
        <v>#N/A</v>
      </c>
      <c r="Y593" s="27" t="str">
        <f t="shared" si="595"/>
        <v>#N/A</v>
      </c>
      <c r="Z593" s="27" t="str">
        <f t="shared" si="595"/>
        <v>#N/A</v>
      </c>
      <c r="AA593" s="27" t="str">
        <f t="shared" si="595"/>
        <v>#N/A</v>
      </c>
      <c r="AB593" s="27" t="str">
        <f t="shared" si="595"/>
        <v>#N/A</v>
      </c>
      <c r="AC593" s="27" t="str">
        <f t="shared" si="595"/>
        <v>#N/A</v>
      </c>
      <c r="AD593" s="27" t="str">
        <f t="shared" si="595"/>
        <v>#N/A</v>
      </c>
      <c r="AE593" s="27" t="str">
        <f t="shared" si="595"/>
        <v>#N/A</v>
      </c>
      <c r="AF593" s="27" t="str">
        <f t="shared" si="595"/>
        <v>#N/A</v>
      </c>
      <c r="AG593" s="27" t="str">
        <f t="shared" si="595"/>
        <v>#N/A</v>
      </c>
      <c r="AH593" s="27" t="str">
        <f t="shared" si="595"/>
        <v>#N/A</v>
      </c>
      <c r="AI593" s="27" t="str">
        <f t="shared" si="595"/>
        <v>#N/A</v>
      </c>
      <c r="AJ593" s="27" t="str">
        <f t="shared" si="595"/>
        <v>#N/A</v>
      </c>
      <c r="AK593" s="27" t="str">
        <f t="shared" si="595"/>
        <v>#N/A</v>
      </c>
      <c r="AL593" s="27" t="s">
        <v>183</v>
      </c>
    </row>
    <row r="594" ht="12.0" customHeight="1">
      <c r="A594" s="20" t="s">
        <v>3015</v>
      </c>
      <c r="B594" s="19" t="str">
        <f>VLOOKUP(A594,SUB!A:B,2,FALSE)</f>
        <v>412.3</v>
      </c>
      <c r="C594" s="19" t="str">
        <f t="shared" si="3"/>
        <v>412.3</v>
      </c>
      <c r="D594" s="19" t="str">
        <f t="shared" si="9"/>
        <v>412.X</v>
      </c>
      <c r="E594" s="19" t="str">
        <f t="shared" si="5"/>
        <v/>
      </c>
      <c r="F594" s="19" t="str">
        <f t="shared" si="6"/>
        <v>TRUE</v>
      </c>
      <c r="G594" s="19" t="str">
        <f t="shared" si="7"/>
        <v>0</v>
      </c>
      <c r="H594" s="20" t="s">
        <v>3015</v>
      </c>
      <c r="I594" s="20" t="s">
        <v>6282</v>
      </c>
      <c r="X594" s="27" t="str">
        <f t="shared" ref="X594:AK594" si="596">"kiss=""" &amp; JOIN(""" or kiss=""", FILTER($I:$I,$A:$A=$A594,J:J="1")) &amp; """"</f>
        <v>#N/A</v>
      </c>
      <c r="Y594" s="27" t="str">
        <f t="shared" si="596"/>
        <v>#N/A</v>
      </c>
      <c r="Z594" s="27" t="str">
        <f t="shared" si="596"/>
        <v>#N/A</v>
      </c>
      <c r="AA594" s="27" t="str">
        <f t="shared" si="596"/>
        <v>#N/A</v>
      </c>
      <c r="AB594" s="27" t="str">
        <f t="shared" si="596"/>
        <v>#N/A</v>
      </c>
      <c r="AC594" s="27" t="str">
        <f t="shared" si="596"/>
        <v>#N/A</v>
      </c>
      <c r="AD594" s="27" t="str">
        <f t="shared" si="596"/>
        <v>#N/A</v>
      </c>
      <c r="AE594" s="27" t="str">
        <f t="shared" si="596"/>
        <v>#N/A</v>
      </c>
      <c r="AF594" s="27" t="str">
        <f t="shared" si="596"/>
        <v>#N/A</v>
      </c>
      <c r="AG594" s="27" t="str">
        <f t="shared" si="596"/>
        <v>#N/A</v>
      </c>
      <c r="AH594" s="27" t="str">
        <f t="shared" si="596"/>
        <v>#N/A</v>
      </c>
      <c r="AI594" s="27" t="str">
        <f t="shared" si="596"/>
        <v>#N/A</v>
      </c>
      <c r="AJ594" s="27" t="str">
        <f t="shared" si="596"/>
        <v>#N/A</v>
      </c>
      <c r="AK594" s="27" t="str">
        <f t="shared" si="596"/>
        <v>#N/A</v>
      </c>
      <c r="AL594" s="27" t="s">
        <v>183</v>
      </c>
    </row>
    <row r="595" ht="12.0" customHeight="1">
      <c r="A595" s="20" t="s">
        <v>3015</v>
      </c>
      <c r="B595" s="19" t="str">
        <f>VLOOKUP(A595,SUB!A:B,2,FALSE)</f>
        <v>412.3</v>
      </c>
      <c r="C595" s="19" t="str">
        <f t="shared" si="3"/>
        <v>412.3</v>
      </c>
      <c r="D595" s="19" t="str">
        <f t="shared" si="9"/>
        <v>412.X</v>
      </c>
      <c r="E595" s="19" t="str">
        <f t="shared" si="5"/>
        <v/>
      </c>
      <c r="F595" s="19" t="str">
        <f t="shared" si="6"/>
        <v>TRUE</v>
      </c>
      <c r="G595" s="19" t="str">
        <f t="shared" si="7"/>
        <v>0</v>
      </c>
      <c r="H595" s="20" t="s">
        <v>3015</v>
      </c>
      <c r="I595" s="20" t="s">
        <v>6283</v>
      </c>
      <c r="X595" s="27" t="str">
        <f t="shared" ref="X595:AK595" si="597">"kiss=""" &amp; JOIN(""" or kiss=""", FILTER($I:$I,$A:$A=$A595,J:J="1")) &amp; """"</f>
        <v>#N/A</v>
      </c>
      <c r="Y595" s="27" t="str">
        <f t="shared" si="597"/>
        <v>#N/A</v>
      </c>
      <c r="Z595" s="27" t="str">
        <f t="shared" si="597"/>
        <v>#N/A</v>
      </c>
      <c r="AA595" s="27" t="str">
        <f t="shared" si="597"/>
        <v>#N/A</v>
      </c>
      <c r="AB595" s="27" t="str">
        <f t="shared" si="597"/>
        <v>#N/A</v>
      </c>
      <c r="AC595" s="27" t="str">
        <f t="shared" si="597"/>
        <v>#N/A</v>
      </c>
      <c r="AD595" s="27" t="str">
        <f t="shared" si="597"/>
        <v>#N/A</v>
      </c>
      <c r="AE595" s="27" t="str">
        <f t="shared" si="597"/>
        <v>#N/A</v>
      </c>
      <c r="AF595" s="27" t="str">
        <f t="shared" si="597"/>
        <v>#N/A</v>
      </c>
      <c r="AG595" s="27" t="str">
        <f t="shared" si="597"/>
        <v>#N/A</v>
      </c>
      <c r="AH595" s="27" t="str">
        <f t="shared" si="597"/>
        <v>#N/A</v>
      </c>
      <c r="AI595" s="27" t="str">
        <f t="shared" si="597"/>
        <v>#N/A</v>
      </c>
      <c r="AJ595" s="27" t="str">
        <f t="shared" si="597"/>
        <v>#N/A</v>
      </c>
      <c r="AK595" s="27" t="str">
        <f t="shared" si="597"/>
        <v>#N/A</v>
      </c>
      <c r="AL595" s="27" t="s">
        <v>183</v>
      </c>
    </row>
    <row r="596" ht="12.0" customHeight="1">
      <c r="A596" s="20" t="s">
        <v>3024</v>
      </c>
      <c r="B596" s="19" t="str">
        <f>VLOOKUP(A596,SUB!A:B,2,FALSE)</f>
        <v>412.4</v>
      </c>
      <c r="C596" s="19" t="str">
        <f t="shared" si="3"/>
        <v>412.4</v>
      </c>
      <c r="D596" s="19" t="str">
        <f t="shared" si="9"/>
        <v>412.X</v>
      </c>
      <c r="E596" s="19" t="str">
        <f t="shared" si="5"/>
        <v/>
      </c>
      <c r="F596" s="19" t="str">
        <f t="shared" si="6"/>
        <v>TRUE</v>
      </c>
      <c r="G596" s="19" t="str">
        <f t="shared" si="7"/>
        <v>0</v>
      </c>
      <c r="H596" s="20" t="s">
        <v>3024</v>
      </c>
      <c r="I596" s="20" t="s">
        <v>6284</v>
      </c>
      <c r="X596" s="27" t="str">
        <f t="shared" ref="X596:AK596" si="598">"kiss=""" &amp; JOIN(""" or kiss=""", FILTER($I:$I,$A:$A=$A596,J:J="1")) &amp; """"</f>
        <v>#N/A</v>
      </c>
      <c r="Y596" s="27" t="str">
        <f t="shared" si="598"/>
        <v>#N/A</v>
      </c>
      <c r="Z596" s="27" t="str">
        <f t="shared" si="598"/>
        <v>#N/A</v>
      </c>
      <c r="AA596" s="27" t="str">
        <f t="shared" si="598"/>
        <v>#N/A</v>
      </c>
      <c r="AB596" s="27" t="str">
        <f t="shared" si="598"/>
        <v>#N/A</v>
      </c>
      <c r="AC596" s="27" t="str">
        <f t="shared" si="598"/>
        <v>#N/A</v>
      </c>
      <c r="AD596" s="27" t="str">
        <f t="shared" si="598"/>
        <v>#N/A</v>
      </c>
      <c r="AE596" s="27" t="str">
        <f t="shared" si="598"/>
        <v>#N/A</v>
      </c>
      <c r="AF596" s="27" t="str">
        <f t="shared" si="598"/>
        <v>#N/A</v>
      </c>
      <c r="AG596" s="27" t="str">
        <f t="shared" si="598"/>
        <v>#N/A</v>
      </c>
      <c r="AH596" s="27" t="str">
        <f t="shared" si="598"/>
        <v>#N/A</v>
      </c>
      <c r="AI596" s="27" t="str">
        <f t="shared" si="598"/>
        <v>#N/A</v>
      </c>
      <c r="AJ596" s="27" t="str">
        <f t="shared" si="598"/>
        <v>#N/A</v>
      </c>
      <c r="AK596" s="27" t="str">
        <f t="shared" si="598"/>
        <v>#N/A</v>
      </c>
      <c r="AL596" s="27" t="s">
        <v>183</v>
      </c>
    </row>
    <row r="597" ht="12.0" customHeight="1">
      <c r="A597" s="20" t="s">
        <v>3024</v>
      </c>
      <c r="B597" s="19" t="str">
        <f>VLOOKUP(A597,SUB!A:B,2,FALSE)</f>
        <v>412.4</v>
      </c>
      <c r="C597" s="19" t="str">
        <f t="shared" si="3"/>
        <v>412.4</v>
      </c>
      <c r="D597" s="19" t="str">
        <f t="shared" si="9"/>
        <v>412.X</v>
      </c>
      <c r="E597" s="19" t="str">
        <f t="shared" si="5"/>
        <v/>
      </c>
      <c r="F597" s="19" t="str">
        <f t="shared" si="6"/>
        <v>TRUE</v>
      </c>
      <c r="G597" s="19" t="str">
        <f t="shared" si="7"/>
        <v>0</v>
      </c>
      <c r="H597" s="20" t="s">
        <v>3024</v>
      </c>
      <c r="I597" s="20" t="s">
        <v>6285</v>
      </c>
      <c r="X597" s="27" t="str">
        <f t="shared" ref="X597:AK597" si="599">"kiss=""" &amp; JOIN(""" or kiss=""", FILTER($I:$I,$A:$A=$A597,J:J="1")) &amp; """"</f>
        <v>#N/A</v>
      </c>
      <c r="Y597" s="27" t="str">
        <f t="shared" si="599"/>
        <v>#N/A</v>
      </c>
      <c r="Z597" s="27" t="str">
        <f t="shared" si="599"/>
        <v>#N/A</v>
      </c>
      <c r="AA597" s="27" t="str">
        <f t="shared" si="599"/>
        <v>#N/A</v>
      </c>
      <c r="AB597" s="27" t="str">
        <f t="shared" si="599"/>
        <v>#N/A</v>
      </c>
      <c r="AC597" s="27" t="str">
        <f t="shared" si="599"/>
        <v>#N/A</v>
      </c>
      <c r="AD597" s="27" t="str">
        <f t="shared" si="599"/>
        <v>#N/A</v>
      </c>
      <c r="AE597" s="27" t="str">
        <f t="shared" si="599"/>
        <v>#N/A</v>
      </c>
      <c r="AF597" s="27" t="str">
        <f t="shared" si="599"/>
        <v>#N/A</v>
      </c>
      <c r="AG597" s="27" t="str">
        <f t="shared" si="599"/>
        <v>#N/A</v>
      </c>
      <c r="AH597" s="27" t="str">
        <f t="shared" si="599"/>
        <v>#N/A</v>
      </c>
      <c r="AI597" s="27" t="str">
        <f t="shared" si="599"/>
        <v>#N/A</v>
      </c>
      <c r="AJ597" s="27" t="str">
        <f t="shared" si="599"/>
        <v>#N/A</v>
      </c>
      <c r="AK597" s="27" t="str">
        <f t="shared" si="599"/>
        <v>#N/A</v>
      </c>
      <c r="AL597" s="27" t="s">
        <v>183</v>
      </c>
    </row>
    <row r="598" ht="12.0" customHeight="1">
      <c r="A598" s="20" t="s">
        <v>3036</v>
      </c>
      <c r="B598" s="19" t="str">
        <f>VLOOKUP(A598,SUB!A:B,2,FALSE)</f>
        <v>413.1</v>
      </c>
      <c r="C598" s="19" t="str">
        <f t="shared" si="3"/>
        <v>413.1</v>
      </c>
      <c r="D598" s="19" t="str">
        <f t="shared" si="9"/>
        <v>413.X</v>
      </c>
      <c r="E598" s="19" t="str">
        <f t="shared" si="5"/>
        <v/>
      </c>
      <c r="F598" s="19" t="str">
        <f t="shared" si="6"/>
        <v>TRUE</v>
      </c>
      <c r="G598" s="19" t="str">
        <f t="shared" si="7"/>
        <v>0</v>
      </c>
      <c r="H598" s="20" t="s">
        <v>3036</v>
      </c>
      <c r="I598" s="20" t="s">
        <v>6286</v>
      </c>
      <c r="X598" s="27" t="str">
        <f t="shared" ref="X598:AK598" si="600">"kiss=""" &amp; JOIN(""" or kiss=""", FILTER($I:$I,$A:$A=$A598,J:J="1")) &amp; """"</f>
        <v>#N/A</v>
      </c>
      <c r="Y598" s="27" t="str">
        <f t="shared" si="600"/>
        <v>#N/A</v>
      </c>
      <c r="Z598" s="27" t="str">
        <f t="shared" si="600"/>
        <v>#N/A</v>
      </c>
      <c r="AA598" s="27" t="str">
        <f t="shared" si="600"/>
        <v>#N/A</v>
      </c>
      <c r="AB598" s="27" t="str">
        <f t="shared" si="600"/>
        <v>#N/A</v>
      </c>
      <c r="AC598" s="27" t="str">
        <f t="shared" si="600"/>
        <v>#N/A</v>
      </c>
      <c r="AD598" s="27" t="str">
        <f t="shared" si="600"/>
        <v>#N/A</v>
      </c>
      <c r="AE598" s="27" t="str">
        <f t="shared" si="600"/>
        <v>#N/A</v>
      </c>
      <c r="AF598" s="27" t="str">
        <f t="shared" si="600"/>
        <v>#N/A</v>
      </c>
      <c r="AG598" s="27" t="str">
        <f t="shared" si="600"/>
        <v>#N/A</v>
      </c>
      <c r="AH598" s="27" t="str">
        <f t="shared" si="600"/>
        <v>#N/A</v>
      </c>
      <c r="AI598" s="27" t="str">
        <f t="shared" si="600"/>
        <v>#N/A</v>
      </c>
      <c r="AJ598" s="27" t="str">
        <f t="shared" si="600"/>
        <v>#N/A</v>
      </c>
      <c r="AK598" s="27" t="str">
        <f t="shared" si="600"/>
        <v>#N/A</v>
      </c>
      <c r="AL598" s="27" t="s">
        <v>183</v>
      </c>
    </row>
    <row r="599" ht="12.0" customHeight="1">
      <c r="A599" s="20" t="s">
        <v>3048</v>
      </c>
      <c r="B599" s="19" t="str">
        <f>VLOOKUP(A599,SUB!A:B,2,FALSE)</f>
        <v>413.2</v>
      </c>
      <c r="C599" s="19" t="str">
        <f t="shared" si="3"/>
        <v>413.2</v>
      </c>
      <c r="D599" s="19" t="str">
        <f t="shared" si="9"/>
        <v>413.X</v>
      </c>
      <c r="E599" s="19" t="str">
        <f t="shared" si="5"/>
        <v/>
      </c>
      <c r="F599" s="19" t="str">
        <f t="shared" si="6"/>
        <v>TRUE</v>
      </c>
      <c r="G599" s="19" t="str">
        <f t="shared" si="7"/>
        <v>0</v>
      </c>
      <c r="H599" s="20" t="s">
        <v>3048</v>
      </c>
      <c r="I599" s="20" t="s">
        <v>6287</v>
      </c>
      <c r="X599" s="27" t="str">
        <f t="shared" ref="X599:AK599" si="601">"kiss=""" &amp; JOIN(""" or kiss=""", FILTER($I:$I,$A:$A=$A599,J:J="1")) &amp; """"</f>
        <v>#N/A</v>
      </c>
      <c r="Y599" s="27" t="str">
        <f t="shared" si="601"/>
        <v>#N/A</v>
      </c>
      <c r="Z599" s="27" t="str">
        <f t="shared" si="601"/>
        <v>#N/A</v>
      </c>
      <c r="AA599" s="27" t="str">
        <f t="shared" si="601"/>
        <v>#N/A</v>
      </c>
      <c r="AB599" s="27" t="str">
        <f t="shared" si="601"/>
        <v>#N/A</v>
      </c>
      <c r="AC599" s="27" t="str">
        <f t="shared" si="601"/>
        <v>#N/A</v>
      </c>
      <c r="AD599" s="27" t="str">
        <f t="shared" si="601"/>
        <v>#N/A</v>
      </c>
      <c r="AE599" s="27" t="str">
        <f t="shared" si="601"/>
        <v>#N/A</v>
      </c>
      <c r="AF599" s="27" t="str">
        <f t="shared" si="601"/>
        <v>#N/A</v>
      </c>
      <c r="AG599" s="27" t="str">
        <f t="shared" si="601"/>
        <v>#N/A</v>
      </c>
      <c r="AH599" s="27" t="str">
        <f t="shared" si="601"/>
        <v>#N/A</v>
      </c>
      <c r="AI599" s="27" t="str">
        <f t="shared" si="601"/>
        <v>#N/A</v>
      </c>
      <c r="AJ599" s="27" t="str">
        <f t="shared" si="601"/>
        <v>#N/A</v>
      </c>
      <c r="AK599" s="27" t="str">
        <f t="shared" si="601"/>
        <v>#N/A</v>
      </c>
      <c r="AL599" s="27" t="s">
        <v>183</v>
      </c>
    </row>
    <row r="600" ht="12.0" customHeight="1">
      <c r="A600" s="20" t="s">
        <v>3056</v>
      </c>
      <c r="B600" s="19" t="str">
        <f>VLOOKUP(A600,SUB!A:B,2,FALSE)</f>
        <v>413.3</v>
      </c>
      <c r="C600" s="19" t="str">
        <f t="shared" si="3"/>
        <v>413.3</v>
      </c>
      <c r="D600" s="19" t="str">
        <f t="shared" si="9"/>
        <v>413.X</v>
      </c>
      <c r="E600" s="19" t="str">
        <f t="shared" si="5"/>
        <v/>
      </c>
      <c r="F600" s="19" t="str">
        <f t="shared" si="6"/>
        <v>TRUE</v>
      </c>
      <c r="G600" s="19" t="str">
        <f t="shared" si="7"/>
        <v>0</v>
      </c>
      <c r="H600" s="20" t="s">
        <v>3056</v>
      </c>
      <c r="I600" s="20" t="s">
        <v>6288</v>
      </c>
      <c r="X600" s="27" t="str">
        <f t="shared" ref="X600:AK600" si="602">"kiss=""" &amp; JOIN(""" or kiss=""", FILTER($I:$I,$A:$A=$A600,J:J="1")) &amp; """"</f>
        <v>#N/A</v>
      </c>
      <c r="Y600" s="27" t="str">
        <f t="shared" si="602"/>
        <v>#N/A</v>
      </c>
      <c r="Z600" s="27" t="str">
        <f t="shared" si="602"/>
        <v>#N/A</v>
      </c>
      <c r="AA600" s="27" t="str">
        <f t="shared" si="602"/>
        <v>#N/A</v>
      </c>
      <c r="AB600" s="27" t="str">
        <f t="shared" si="602"/>
        <v>#N/A</v>
      </c>
      <c r="AC600" s="27" t="str">
        <f t="shared" si="602"/>
        <v>#N/A</v>
      </c>
      <c r="AD600" s="27" t="str">
        <f t="shared" si="602"/>
        <v>#N/A</v>
      </c>
      <c r="AE600" s="27" t="str">
        <f t="shared" si="602"/>
        <v>#N/A</v>
      </c>
      <c r="AF600" s="27" t="str">
        <f t="shared" si="602"/>
        <v>#N/A</v>
      </c>
      <c r="AG600" s="27" t="str">
        <f t="shared" si="602"/>
        <v>#N/A</v>
      </c>
      <c r="AH600" s="27" t="str">
        <f t="shared" si="602"/>
        <v>#N/A</v>
      </c>
      <c r="AI600" s="27" t="str">
        <f t="shared" si="602"/>
        <v>#N/A</v>
      </c>
      <c r="AJ600" s="27" t="str">
        <f t="shared" si="602"/>
        <v>#N/A</v>
      </c>
      <c r="AK600" s="27" t="str">
        <f t="shared" si="602"/>
        <v>#N/A</v>
      </c>
      <c r="AL600" s="27" t="s">
        <v>183</v>
      </c>
    </row>
    <row r="601" ht="12.0" customHeight="1">
      <c r="A601" s="20" t="s">
        <v>3056</v>
      </c>
      <c r="B601" s="19" t="str">
        <f>VLOOKUP(A601,SUB!A:B,2,FALSE)</f>
        <v>413.3</v>
      </c>
      <c r="C601" s="19" t="str">
        <f t="shared" si="3"/>
        <v>413.3</v>
      </c>
      <c r="D601" s="19" t="str">
        <f t="shared" si="9"/>
        <v>413.X</v>
      </c>
      <c r="E601" s="19" t="str">
        <f t="shared" si="5"/>
        <v/>
      </c>
      <c r="F601" s="19" t="str">
        <f t="shared" si="6"/>
        <v>TRUE</v>
      </c>
      <c r="G601" s="19" t="str">
        <f t="shared" si="7"/>
        <v>0</v>
      </c>
      <c r="H601" s="20" t="s">
        <v>3056</v>
      </c>
      <c r="I601" s="20" t="s">
        <v>6289</v>
      </c>
      <c r="X601" s="27" t="str">
        <f t="shared" ref="X601:AK601" si="603">"kiss=""" &amp; JOIN(""" or kiss=""", FILTER($I:$I,$A:$A=$A601,J:J="1")) &amp; """"</f>
        <v>#N/A</v>
      </c>
      <c r="Y601" s="27" t="str">
        <f t="shared" si="603"/>
        <v>#N/A</v>
      </c>
      <c r="Z601" s="27" t="str">
        <f t="shared" si="603"/>
        <v>#N/A</v>
      </c>
      <c r="AA601" s="27" t="str">
        <f t="shared" si="603"/>
        <v>#N/A</v>
      </c>
      <c r="AB601" s="27" t="str">
        <f t="shared" si="603"/>
        <v>#N/A</v>
      </c>
      <c r="AC601" s="27" t="str">
        <f t="shared" si="603"/>
        <v>#N/A</v>
      </c>
      <c r="AD601" s="27" t="str">
        <f t="shared" si="603"/>
        <v>#N/A</v>
      </c>
      <c r="AE601" s="27" t="str">
        <f t="shared" si="603"/>
        <v>#N/A</v>
      </c>
      <c r="AF601" s="27" t="str">
        <f t="shared" si="603"/>
        <v>#N/A</v>
      </c>
      <c r="AG601" s="27" t="str">
        <f t="shared" si="603"/>
        <v>#N/A</v>
      </c>
      <c r="AH601" s="27" t="str">
        <f t="shared" si="603"/>
        <v>#N/A</v>
      </c>
      <c r="AI601" s="27" t="str">
        <f t="shared" si="603"/>
        <v>#N/A</v>
      </c>
      <c r="AJ601" s="27" t="str">
        <f t="shared" si="603"/>
        <v>#N/A</v>
      </c>
      <c r="AK601" s="27" t="str">
        <f t="shared" si="603"/>
        <v>#N/A</v>
      </c>
      <c r="AL601" s="27" t="s">
        <v>183</v>
      </c>
    </row>
    <row r="602" ht="12.0" customHeight="1">
      <c r="A602" s="20" t="s">
        <v>3056</v>
      </c>
      <c r="B602" s="19" t="str">
        <f>VLOOKUP(A602,SUB!A:B,2,FALSE)</f>
        <v>413.3</v>
      </c>
      <c r="C602" s="19" t="str">
        <f t="shared" si="3"/>
        <v>413.3</v>
      </c>
      <c r="D602" s="19" t="str">
        <f t="shared" si="9"/>
        <v>413.X</v>
      </c>
      <c r="E602" s="19" t="str">
        <f t="shared" si="5"/>
        <v/>
      </c>
      <c r="F602" s="19" t="str">
        <f t="shared" si="6"/>
        <v>TRUE</v>
      </c>
      <c r="G602" s="19" t="str">
        <f t="shared" si="7"/>
        <v>0</v>
      </c>
      <c r="H602" s="20" t="s">
        <v>3056</v>
      </c>
      <c r="I602" s="20" t="s">
        <v>6290</v>
      </c>
      <c r="X602" s="27" t="str">
        <f t="shared" ref="X602:AK602" si="604">"kiss=""" &amp; JOIN(""" or kiss=""", FILTER($I:$I,$A:$A=$A602,J:J="1")) &amp; """"</f>
        <v>#N/A</v>
      </c>
      <c r="Y602" s="27" t="str">
        <f t="shared" si="604"/>
        <v>#N/A</v>
      </c>
      <c r="Z602" s="27" t="str">
        <f t="shared" si="604"/>
        <v>#N/A</v>
      </c>
      <c r="AA602" s="27" t="str">
        <f t="shared" si="604"/>
        <v>#N/A</v>
      </c>
      <c r="AB602" s="27" t="str">
        <f t="shared" si="604"/>
        <v>#N/A</v>
      </c>
      <c r="AC602" s="27" t="str">
        <f t="shared" si="604"/>
        <v>#N/A</v>
      </c>
      <c r="AD602" s="27" t="str">
        <f t="shared" si="604"/>
        <v>#N/A</v>
      </c>
      <c r="AE602" s="27" t="str">
        <f t="shared" si="604"/>
        <v>#N/A</v>
      </c>
      <c r="AF602" s="27" t="str">
        <f t="shared" si="604"/>
        <v>#N/A</v>
      </c>
      <c r="AG602" s="27" t="str">
        <f t="shared" si="604"/>
        <v>#N/A</v>
      </c>
      <c r="AH602" s="27" t="str">
        <f t="shared" si="604"/>
        <v>#N/A</v>
      </c>
      <c r="AI602" s="27" t="str">
        <f t="shared" si="604"/>
        <v>#N/A</v>
      </c>
      <c r="AJ602" s="27" t="str">
        <f t="shared" si="604"/>
        <v>#N/A</v>
      </c>
      <c r="AK602" s="27" t="str">
        <f t="shared" si="604"/>
        <v>#N/A</v>
      </c>
      <c r="AL602" s="27" t="s">
        <v>183</v>
      </c>
    </row>
    <row r="603" ht="12.0" customHeight="1">
      <c r="A603" s="20" t="s">
        <v>3065</v>
      </c>
      <c r="B603" s="19" t="str">
        <f>VLOOKUP(A603,SUB!A:B,2,FALSE)</f>
        <v>413.4</v>
      </c>
      <c r="C603" s="19" t="str">
        <f t="shared" si="3"/>
        <v>413.4</v>
      </c>
      <c r="D603" s="19" t="str">
        <f t="shared" si="9"/>
        <v>413.X</v>
      </c>
      <c r="E603" s="19" t="str">
        <f t="shared" si="5"/>
        <v/>
      </c>
      <c r="F603" s="19" t="str">
        <f t="shared" si="6"/>
        <v>TRUE</v>
      </c>
      <c r="G603" s="19" t="str">
        <f t="shared" si="7"/>
        <v>0</v>
      </c>
      <c r="H603" s="20" t="s">
        <v>3065</v>
      </c>
      <c r="I603" s="20" t="s">
        <v>6284</v>
      </c>
      <c r="X603" s="27" t="str">
        <f t="shared" ref="X603:AK603" si="605">"kiss=""" &amp; JOIN(""" or kiss=""", FILTER($I:$I,$A:$A=$A603,J:J="1")) &amp; """"</f>
        <v>#N/A</v>
      </c>
      <c r="Y603" s="27" t="str">
        <f t="shared" si="605"/>
        <v>#N/A</v>
      </c>
      <c r="Z603" s="27" t="str">
        <f t="shared" si="605"/>
        <v>#N/A</v>
      </c>
      <c r="AA603" s="27" t="str">
        <f t="shared" si="605"/>
        <v>#N/A</v>
      </c>
      <c r="AB603" s="27" t="str">
        <f t="shared" si="605"/>
        <v>#N/A</v>
      </c>
      <c r="AC603" s="27" t="str">
        <f t="shared" si="605"/>
        <v>#N/A</v>
      </c>
      <c r="AD603" s="27" t="str">
        <f t="shared" si="605"/>
        <v>#N/A</v>
      </c>
      <c r="AE603" s="27" t="str">
        <f t="shared" si="605"/>
        <v>#N/A</v>
      </c>
      <c r="AF603" s="27" t="str">
        <f t="shared" si="605"/>
        <v>#N/A</v>
      </c>
      <c r="AG603" s="27" t="str">
        <f t="shared" si="605"/>
        <v>#N/A</v>
      </c>
      <c r="AH603" s="27" t="str">
        <f t="shared" si="605"/>
        <v>#N/A</v>
      </c>
      <c r="AI603" s="27" t="str">
        <f t="shared" si="605"/>
        <v>#N/A</v>
      </c>
      <c r="AJ603" s="27" t="str">
        <f t="shared" si="605"/>
        <v>#N/A</v>
      </c>
      <c r="AK603" s="27" t="str">
        <f t="shared" si="605"/>
        <v>#N/A</v>
      </c>
      <c r="AL603" s="27" t="s">
        <v>183</v>
      </c>
    </row>
    <row r="604" ht="12.0" customHeight="1">
      <c r="A604" s="20" t="s">
        <v>3080</v>
      </c>
      <c r="B604" s="19" t="str">
        <f>VLOOKUP(A604,SUB!A:B,2,FALSE)</f>
        <v>414.1</v>
      </c>
      <c r="C604" s="19" t="str">
        <f t="shared" si="3"/>
        <v>414.1</v>
      </c>
      <c r="D604" s="19" t="str">
        <f t="shared" si="9"/>
        <v>414.X</v>
      </c>
      <c r="E604" s="19" t="str">
        <f t="shared" si="5"/>
        <v/>
      </c>
      <c r="F604" s="19" t="str">
        <f t="shared" si="6"/>
        <v>TRUE</v>
      </c>
      <c r="G604" s="19" t="str">
        <f t="shared" si="7"/>
        <v>0</v>
      </c>
      <c r="H604" s="20" t="s">
        <v>3080</v>
      </c>
      <c r="I604" s="20" t="s">
        <v>6291</v>
      </c>
      <c r="X604" s="27" t="str">
        <f t="shared" ref="X604:AK604" si="606">"kiss=""" &amp; JOIN(""" or kiss=""", FILTER($I:$I,$A:$A=$A604,J:J="1")) &amp; """"</f>
        <v>#N/A</v>
      </c>
      <c r="Y604" s="27" t="str">
        <f t="shared" si="606"/>
        <v>#N/A</v>
      </c>
      <c r="Z604" s="27" t="str">
        <f t="shared" si="606"/>
        <v>#N/A</v>
      </c>
      <c r="AA604" s="27" t="str">
        <f t="shared" si="606"/>
        <v>#N/A</v>
      </c>
      <c r="AB604" s="27" t="str">
        <f t="shared" si="606"/>
        <v>#N/A</v>
      </c>
      <c r="AC604" s="27" t="str">
        <f t="shared" si="606"/>
        <v>#N/A</v>
      </c>
      <c r="AD604" s="27" t="str">
        <f t="shared" si="606"/>
        <v>#N/A</v>
      </c>
      <c r="AE604" s="27" t="str">
        <f t="shared" si="606"/>
        <v>#N/A</v>
      </c>
      <c r="AF604" s="27" t="str">
        <f t="shared" si="606"/>
        <v>#N/A</v>
      </c>
      <c r="AG604" s="27" t="str">
        <f t="shared" si="606"/>
        <v>#N/A</v>
      </c>
      <c r="AH604" s="27" t="str">
        <f t="shared" si="606"/>
        <v>#N/A</v>
      </c>
      <c r="AI604" s="27" t="str">
        <f t="shared" si="606"/>
        <v>#N/A</v>
      </c>
      <c r="AJ604" s="27" t="str">
        <f t="shared" si="606"/>
        <v>#N/A</v>
      </c>
      <c r="AK604" s="27" t="str">
        <f t="shared" si="606"/>
        <v>#N/A</v>
      </c>
      <c r="AL604" s="27" t="s">
        <v>183</v>
      </c>
    </row>
    <row r="605" ht="12.0" customHeight="1">
      <c r="A605" s="20" t="s">
        <v>3085</v>
      </c>
      <c r="B605" s="19" t="str">
        <f>VLOOKUP(A605,SUB!A:B,2,FALSE)</f>
        <v>414.2</v>
      </c>
      <c r="C605" s="19" t="str">
        <f t="shared" si="3"/>
        <v>414.2</v>
      </c>
      <c r="D605" s="19" t="str">
        <f t="shared" si="9"/>
        <v>414.X</v>
      </c>
      <c r="E605" s="19" t="str">
        <f t="shared" si="5"/>
        <v/>
      </c>
      <c r="F605" s="19" t="str">
        <f t="shared" si="6"/>
        <v>TRUE</v>
      </c>
      <c r="G605" s="19" t="str">
        <f t="shared" si="7"/>
        <v>0</v>
      </c>
      <c r="H605" s="20" t="s">
        <v>3085</v>
      </c>
      <c r="I605" s="20" t="s">
        <v>6292</v>
      </c>
      <c r="X605" s="27" t="str">
        <f t="shared" ref="X605:AK605" si="607">"kiss=""" &amp; JOIN(""" or kiss=""", FILTER($I:$I,$A:$A=$A605,J:J="1")) &amp; """"</f>
        <v>#N/A</v>
      </c>
      <c r="Y605" s="27" t="str">
        <f t="shared" si="607"/>
        <v>#N/A</v>
      </c>
      <c r="Z605" s="27" t="str">
        <f t="shared" si="607"/>
        <v>#N/A</v>
      </c>
      <c r="AA605" s="27" t="str">
        <f t="shared" si="607"/>
        <v>#N/A</v>
      </c>
      <c r="AB605" s="27" t="str">
        <f t="shared" si="607"/>
        <v>#N/A</v>
      </c>
      <c r="AC605" s="27" t="str">
        <f t="shared" si="607"/>
        <v>#N/A</v>
      </c>
      <c r="AD605" s="27" t="str">
        <f t="shared" si="607"/>
        <v>#N/A</v>
      </c>
      <c r="AE605" s="27" t="str">
        <f t="shared" si="607"/>
        <v>#N/A</v>
      </c>
      <c r="AF605" s="27" t="str">
        <f t="shared" si="607"/>
        <v>#N/A</v>
      </c>
      <c r="AG605" s="27" t="str">
        <f t="shared" si="607"/>
        <v>#N/A</v>
      </c>
      <c r="AH605" s="27" t="str">
        <f t="shared" si="607"/>
        <v>#N/A</v>
      </c>
      <c r="AI605" s="27" t="str">
        <f t="shared" si="607"/>
        <v>#N/A</v>
      </c>
      <c r="AJ605" s="27" t="str">
        <f t="shared" si="607"/>
        <v>#N/A</v>
      </c>
      <c r="AK605" s="27" t="str">
        <f t="shared" si="607"/>
        <v>#N/A</v>
      </c>
      <c r="AL605" s="27" t="s">
        <v>183</v>
      </c>
    </row>
    <row r="606" ht="12.0" customHeight="1">
      <c r="A606" s="20" t="s">
        <v>3085</v>
      </c>
      <c r="B606" s="19" t="str">
        <f>VLOOKUP(A606,SUB!A:B,2,FALSE)</f>
        <v>414.2</v>
      </c>
      <c r="C606" s="19" t="str">
        <f t="shared" si="3"/>
        <v>414.2</v>
      </c>
      <c r="D606" s="19" t="str">
        <f t="shared" si="9"/>
        <v>414.X</v>
      </c>
      <c r="E606" s="19" t="str">
        <f t="shared" si="5"/>
        <v/>
      </c>
      <c r="F606" s="19" t="str">
        <f t="shared" si="6"/>
        <v>TRUE</v>
      </c>
      <c r="G606" s="19" t="str">
        <f t="shared" si="7"/>
        <v>0</v>
      </c>
      <c r="H606" s="20" t="s">
        <v>3085</v>
      </c>
      <c r="I606" s="20" t="s">
        <v>6293</v>
      </c>
      <c r="X606" s="27" t="str">
        <f t="shared" ref="X606:AK606" si="608">"kiss=""" &amp; JOIN(""" or kiss=""", FILTER($I:$I,$A:$A=$A606,J:J="1")) &amp; """"</f>
        <v>#N/A</v>
      </c>
      <c r="Y606" s="27" t="str">
        <f t="shared" si="608"/>
        <v>#N/A</v>
      </c>
      <c r="Z606" s="27" t="str">
        <f t="shared" si="608"/>
        <v>#N/A</v>
      </c>
      <c r="AA606" s="27" t="str">
        <f t="shared" si="608"/>
        <v>#N/A</v>
      </c>
      <c r="AB606" s="27" t="str">
        <f t="shared" si="608"/>
        <v>#N/A</v>
      </c>
      <c r="AC606" s="27" t="str">
        <f t="shared" si="608"/>
        <v>#N/A</v>
      </c>
      <c r="AD606" s="27" t="str">
        <f t="shared" si="608"/>
        <v>#N/A</v>
      </c>
      <c r="AE606" s="27" t="str">
        <f t="shared" si="608"/>
        <v>#N/A</v>
      </c>
      <c r="AF606" s="27" t="str">
        <f t="shared" si="608"/>
        <v>#N/A</v>
      </c>
      <c r="AG606" s="27" t="str">
        <f t="shared" si="608"/>
        <v>#N/A</v>
      </c>
      <c r="AH606" s="27" t="str">
        <f t="shared" si="608"/>
        <v>#N/A</v>
      </c>
      <c r="AI606" s="27" t="str">
        <f t="shared" si="608"/>
        <v>#N/A</v>
      </c>
      <c r="AJ606" s="27" t="str">
        <f t="shared" si="608"/>
        <v>#N/A</v>
      </c>
      <c r="AK606" s="27" t="str">
        <f t="shared" si="608"/>
        <v>#N/A</v>
      </c>
      <c r="AL606" s="27" t="s">
        <v>183</v>
      </c>
    </row>
    <row r="607" ht="12.0" customHeight="1">
      <c r="A607" s="20" t="s">
        <v>3090</v>
      </c>
      <c r="B607" s="19" t="str">
        <f>VLOOKUP(A607,SUB!A:B,2,FALSE)</f>
        <v>414.3</v>
      </c>
      <c r="C607" s="19" t="str">
        <f t="shared" si="3"/>
        <v>414.3</v>
      </c>
      <c r="D607" s="19" t="str">
        <f t="shared" si="9"/>
        <v>414.X</v>
      </c>
      <c r="E607" s="19" t="str">
        <f t="shared" si="5"/>
        <v/>
      </c>
      <c r="F607" s="19" t="str">
        <f t="shared" si="6"/>
        <v>TRUE</v>
      </c>
      <c r="G607" s="19" t="str">
        <f t="shared" si="7"/>
        <v>0</v>
      </c>
      <c r="H607" s="20" t="s">
        <v>3090</v>
      </c>
      <c r="I607" s="20" t="s">
        <v>6294</v>
      </c>
      <c r="X607" s="27" t="str">
        <f t="shared" ref="X607:AK607" si="609">"kiss=""" &amp; JOIN(""" or kiss=""", FILTER($I:$I,$A:$A=$A607,J:J="1")) &amp; """"</f>
        <v>#N/A</v>
      </c>
      <c r="Y607" s="27" t="str">
        <f t="shared" si="609"/>
        <v>#N/A</v>
      </c>
      <c r="Z607" s="27" t="str">
        <f t="shared" si="609"/>
        <v>#N/A</v>
      </c>
      <c r="AA607" s="27" t="str">
        <f t="shared" si="609"/>
        <v>#N/A</v>
      </c>
      <c r="AB607" s="27" t="str">
        <f t="shared" si="609"/>
        <v>#N/A</v>
      </c>
      <c r="AC607" s="27" t="str">
        <f t="shared" si="609"/>
        <v>#N/A</v>
      </c>
      <c r="AD607" s="27" t="str">
        <f t="shared" si="609"/>
        <v>#N/A</v>
      </c>
      <c r="AE607" s="27" t="str">
        <f t="shared" si="609"/>
        <v>#N/A</v>
      </c>
      <c r="AF607" s="27" t="str">
        <f t="shared" si="609"/>
        <v>#N/A</v>
      </c>
      <c r="AG607" s="27" t="str">
        <f t="shared" si="609"/>
        <v>#N/A</v>
      </c>
      <c r="AH607" s="27" t="str">
        <f t="shared" si="609"/>
        <v>#N/A</v>
      </c>
      <c r="AI607" s="27" t="str">
        <f t="shared" si="609"/>
        <v>#N/A</v>
      </c>
      <c r="AJ607" s="27" t="str">
        <f t="shared" si="609"/>
        <v>#N/A</v>
      </c>
      <c r="AK607" s="27" t="str">
        <f t="shared" si="609"/>
        <v>#N/A</v>
      </c>
      <c r="AL607" s="27" t="s">
        <v>183</v>
      </c>
    </row>
    <row r="608" ht="12.0" customHeight="1">
      <c r="A608" s="20" t="s">
        <v>3090</v>
      </c>
      <c r="B608" s="19" t="str">
        <f>VLOOKUP(A608,SUB!A:B,2,FALSE)</f>
        <v>414.3</v>
      </c>
      <c r="C608" s="19" t="str">
        <f t="shared" si="3"/>
        <v>414.3</v>
      </c>
      <c r="D608" s="19" t="str">
        <f t="shared" si="9"/>
        <v>414.X</v>
      </c>
      <c r="E608" s="19" t="str">
        <f t="shared" si="5"/>
        <v/>
      </c>
      <c r="F608" s="19" t="str">
        <f t="shared" si="6"/>
        <v>TRUE</v>
      </c>
      <c r="G608" s="19" t="str">
        <f t="shared" si="7"/>
        <v>0</v>
      </c>
      <c r="H608" s="20" t="s">
        <v>3090</v>
      </c>
      <c r="I608" s="20" t="s">
        <v>6295</v>
      </c>
      <c r="X608" s="27" t="str">
        <f t="shared" ref="X608:AK608" si="610">"kiss=""" &amp; JOIN(""" or kiss=""", FILTER($I:$I,$A:$A=$A608,J:J="1")) &amp; """"</f>
        <v>#N/A</v>
      </c>
      <c r="Y608" s="27" t="str">
        <f t="shared" si="610"/>
        <v>#N/A</v>
      </c>
      <c r="Z608" s="27" t="str">
        <f t="shared" si="610"/>
        <v>#N/A</v>
      </c>
      <c r="AA608" s="27" t="str">
        <f t="shared" si="610"/>
        <v>#N/A</v>
      </c>
      <c r="AB608" s="27" t="str">
        <f t="shared" si="610"/>
        <v>#N/A</v>
      </c>
      <c r="AC608" s="27" t="str">
        <f t="shared" si="610"/>
        <v>#N/A</v>
      </c>
      <c r="AD608" s="27" t="str">
        <f t="shared" si="610"/>
        <v>#N/A</v>
      </c>
      <c r="AE608" s="27" t="str">
        <f t="shared" si="610"/>
        <v>#N/A</v>
      </c>
      <c r="AF608" s="27" t="str">
        <f t="shared" si="610"/>
        <v>#N/A</v>
      </c>
      <c r="AG608" s="27" t="str">
        <f t="shared" si="610"/>
        <v>#N/A</v>
      </c>
      <c r="AH608" s="27" t="str">
        <f t="shared" si="610"/>
        <v>#N/A</v>
      </c>
      <c r="AI608" s="27" t="str">
        <f t="shared" si="610"/>
        <v>#N/A</v>
      </c>
      <c r="AJ608" s="27" t="str">
        <f t="shared" si="610"/>
        <v>#N/A</v>
      </c>
      <c r="AK608" s="27" t="str">
        <f t="shared" si="610"/>
        <v>#N/A</v>
      </c>
      <c r="AL608" s="27" t="s">
        <v>183</v>
      </c>
    </row>
    <row r="609" ht="12.0" customHeight="1">
      <c r="A609" s="20" t="s">
        <v>3090</v>
      </c>
      <c r="B609" s="19" t="str">
        <f>VLOOKUP(A609,SUB!A:B,2,FALSE)</f>
        <v>414.3</v>
      </c>
      <c r="C609" s="19" t="str">
        <f t="shared" si="3"/>
        <v>414.3</v>
      </c>
      <c r="D609" s="19" t="str">
        <f t="shared" si="9"/>
        <v>414.X</v>
      </c>
      <c r="E609" s="19" t="str">
        <f t="shared" si="5"/>
        <v/>
      </c>
      <c r="F609" s="19" t="str">
        <f t="shared" si="6"/>
        <v>TRUE</v>
      </c>
      <c r="G609" s="19" t="str">
        <f t="shared" si="7"/>
        <v>0</v>
      </c>
      <c r="H609" s="20" t="s">
        <v>3090</v>
      </c>
      <c r="I609" s="20" t="s">
        <v>6296</v>
      </c>
      <c r="X609" s="27" t="str">
        <f t="shared" ref="X609:AK609" si="611">"kiss=""" &amp; JOIN(""" or kiss=""", FILTER($I:$I,$A:$A=$A609,J:J="1")) &amp; """"</f>
        <v>#N/A</v>
      </c>
      <c r="Y609" s="27" t="str">
        <f t="shared" si="611"/>
        <v>#N/A</v>
      </c>
      <c r="Z609" s="27" t="str">
        <f t="shared" si="611"/>
        <v>#N/A</v>
      </c>
      <c r="AA609" s="27" t="str">
        <f t="shared" si="611"/>
        <v>#N/A</v>
      </c>
      <c r="AB609" s="27" t="str">
        <f t="shared" si="611"/>
        <v>#N/A</v>
      </c>
      <c r="AC609" s="27" t="str">
        <f t="shared" si="611"/>
        <v>#N/A</v>
      </c>
      <c r="AD609" s="27" t="str">
        <f t="shared" si="611"/>
        <v>#N/A</v>
      </c>
      <c r="AE609" s="27" t="str">
        <f t="shared" si="611"/>
        <v>#N/A</v>
      </c>
      <c r="AF609" s="27" t="str">
        <f t="shared" si="611"/>
        <v>#N/A</v>
      </c>
      <c r="AG609" s="27" t="str">
        <f t="shared" si="611"/>
        <v>#N/A</v>
      </c>
      <c r="AH609" s="27" t="str">
        <f t="shared" si="611"/>
        <v>#N/A</v>
      </c>
      <c r="AI609" s="27" t="str">
        <f t="shared" si="611"/>
        <v>#N/A</v>
      </c>
      <c r="AJ609" s="27" t="str">
        <f t="shared" si="611"/>
        <v>#N/A</v>
      </c>
      <c r="AK609" s="27" t="str">
        <f t="shared" si="611"/>
        <v>#N/A</v>
      </c>
      <c r="AL609" s="27" t="s">
        <v>183</v>
      </c>
    </row>
    <row r="610" ht="12.0" customHeight="1">
      <c r="A610" s="20" t="s">
        <v>3090</v>
      </c>
      <c r="B610" s="19" t="str">
        <f>VLOOKUP(A610,SUB!A:B,2,FALSE)</f>
        <v>414.3</v>
      </c>
      <c r="C610" s="19" t="str">
        <f t="shared" si="3"/>
        <v>414.3</v>
      </c>
      <c r="D610" s="19" t="str">
        <f t="shared" si="9"/>
        <v>414.X</v>
      </c>
      <c r="E610" s="19" t="str">
        <f t="shared" si="5"/>
        <v/>
      </c>
      <c r="F610" s="19" t="str">
        <f t="shared" si="6"/>
        <v>TRUE</v>
      </c>
      <c r="G610" s="19" t="str">
        <f t="shared" si="7"/>
        <v>0</v>
      </c>
      <c r="H610" s="20" t="s">
        <v>3090</v>
      </c>
      <c r="I610" s="20" t="s">
        <v>6297</v>
      </c>
      <c r="X610" s="27" t="str">
        <f t="shared" ref="X610:AK610" si="612">"kiss=""" &amp; JOIN(""" or kiss=""", FILTER($I:$I,$A:$A=$A610,J:J="1")) &amp; """"</f>
        <v>#N/A</v>
      </c>
      <c r="Y610" s="27" t="str">
        <f t="shared" si="612"/>
        <v>#N/A</v>
      </c>
      <c r="Z610" s="27" t="str">
        <f t="shared" si="612"/>
        <v>#N/A</v>
      </c>
      <c r="AA610" s="27" t="str">
        <f t="shared" si="612"/>
        <v>#N/A</v>
      </c>
      <c r="AB610" s="27" t="str">
        <f t="shared" si="612"/>
        <v>#N/A</v>
      </c>
      <c r="AC610" s="27" t="str">
        <f t="shared" si="612"/>
        <v>#N/A</v>
      </c>
      <c r="AD610" s="27" t="str">
        <f t="shared" si="612"/>
        <v>#N/A</v>
      </c>
      <c r="AE610" s="27" t="str">
        <f t="shared" si="612"/>
        <v>#N/A</v>
      </c>
      <c r="AF610" s="27" t="str">
        <f t="shared" si="612"/>
        <v>#N/A</v>
      </c>
      <c r="AG610" s="27" t="str">
        <f t="shared" si="612"/>
        <v>#N/A</v>
      </c>
      <c r="AH610" s="27" t="str">
        <f t="shared" si="612"/>
        <v>#N/A</v>
      </c>
      <c r="AI610" s="27" t="str">
        <f t="shared" si="612"/>
        <v>#N/A</v>
      </c>
      <c r="AJ610" s="27" t="str">
        <f t="shared" si="612"/>
        <v>#N/A</v>
      </c>
      <c r="AK610" s="27" t="str">
        <f t="shared" si="612"/>
        <v>#N/A</v>
      </c>
      <c r="AL610" s="27" t="s">
        <v>183</v>
      </c>
    </row>
    <row r="611" ht="12.0" customHeight="1">
      <c r="A611" s="20" t="s">
        <v>3090</v>
      </c>
      <c r="B611" s="19" t="str">
        <f>VLOOKUP(A611,SUB!A:B,2,FALSE)</f>
        <v>414.3</v>
      </c>
      <c r="C611" s="19" t="str">
        <f t="shared" si="3"/>
        <v>414.3</v>
      </c>
      <c r="D611" s="19" t="str">
        <f t="shared" si="9"/>
        <v>414.X</v>
      </c>
      <c r="E611" s="19" t="str">
        <f t="shared" si="5"/>
        <v/>
      </c>
      <c r="F611" s="19" t="str">
        <f t="shared" si="6"/>
        <v>TRUE</v>
      </c>
      <c r="G611" s="19" t="str">
        <f t="shared" si="7"/>
        <v>0</v>
      </c>
      <c r="H611" s="20" t="s">
        <v>3090</v>
      </c>
      <c r="I611" s="20" t="s">
        <v>6298</v>
      </c>
      <c r="X611" s="27" t="str">
        <f t="shared" ref="X611:AK611" si="613">"kiss=""" &amp; JOIN(""" or kiss=""", FILTER($I:$I,$A:$A=$A611,J:J="1")) &amp; """"</f>
        <v>#N/A</v>
      </c>
      <c r="Y611" s="27" t="str">
        <f t="shared" si="613"/>
        <v>#N/A</v>
      </c>
      <c r="Z611" s="27" t="str">
        <f t="shared" si="613"/>
        <v>#N/A</v>
      </c>
      <c r="AA611" s="27" t="str">
        <f t="shared" si="613"/>
        <v>#N/A</v>
      </c>
      <c r="AB611" s="27" t="str">
        <f t="shared" si="613"/>
        <v>#N/A</v>
      </c>
      <c r="AC611" s="27" t="str">
        <f t="shared" si="613"/>
        <v>#N/A</v>
      </c>
      <c r="AD611" s="27" t="str">
        <f t="shared" si="613"/>
        <v>#N/A</v>
      </c>
      <c r="AE611" s="27" t="str">
        <f t="shared" si="613"/>
        <v>#N/A</v>
      </c>
      <c r="AF611" s="27" t="str">
        <f t="shared" si="613"/>
        <v>#N/A</v>
      </c>
      <c r="AG611" s="27" t="str">
        <f t="shared" si="613"/>
        <v>#N/A</v>
      </c>
      <c r="AH611" s="27" t="str">
        <f t="shared" si="613"/>
        <v>#N/A</v>
      </c>
      <c r="AI611" s="27" t="str">
        <f t="shared" si="613"/>
        <v>#N/A</v>
      </c>
      <c r="AJ611" s="27" t="str">
        <f t="shared" si="613"/>
        <v>#N/A</v>
      </c>
      <c r="AK611" s="27" t="str">
        <f t="shared" si="613"/>
        <v>#N/A</v>
      </c>
      <c r="AL611" s="27" t="s">
        <v>183</v>
      </c>
    </row>
    <row r="612" ht="12.0" customHeight="1">
      <c r="A612" s="20" t="s">
        <v>3090</v>
      </c>
      <c r="B612" s="19" t="str">
        <f>VLOOKUP(A612,SUB!A:B,2,FALSE)</f>
        <v>414.3</v>
      </c>
      <c r="C612" s="19" t="str">
        <f t="shared" si="3"/>
        <v>414.3</v>
      </c>
      <c r="D612" s="19" t="str">
        <f t="shared" si="9"/>
        <v>414.X</v>
      </c>
      <c r="E612" s="19" t="str">
        <f t="shared" si="5"/>
        <v/>
      </c>
      <c r="F612" s="19" t="str">
        <f t="shared" si="6"/>
        <v>TRUE</v>
      </c>
      <c r="G612" s="19" t="str">
        <f t="shared" si="7"/>
        <v>0</v>
      </c>
      <c r="H612" s="20" t="s">
        <v>3090</v>
      </c>
      <c r="I612" s="20" t="s">
        <v>6299</v>
      </c>
      <c r="X612" s="27" t="str">
        <f t="shared" ref="X612:AK612" si="614">"kiss=""" &amp; JOIN(""" or kiss=""", FILTER($I:$I,$A:$A=$A612,J:J="1")) &amp; """"</f>
        <v>#N/A</v>
      </c>
      <c r="Y612" s="27" t="str">
        <f t="shared" si="614"/>
        <v>#N/A</v>
      </c>
      <c r="Z612" s="27" t="str">
        <f t="shared" si="614"/>
        <v>#N/A</v>
      </c>
      <c r="AA612" s="27" t="str">
        <f t="shared" si="614"/>
        <v>#N/A</v>
      </c>
      <c r="AB612" s="27" t="str">
        <f t="shared" si="614"/>
        <v>#N/A</v>
      </c>
      <c r="AC612" s="27" t="str">
        <f t="shared" si="614"/>
        <v>#N/A</v>
      </c>
      <c r="AD612" s="27" t="str">
        <f t="shared" si="614"/>
        <v>#N/A</v>
      </c>
      <c r="AE612" s="27" t="str">
        <f t="shared" si="614"/>
        <v>#N/A</v>
      </c>
      <c r="AF612" s="27" t="str">
        <f t="shared" si="614"/>
        <v>#N/A</v>
      </c>
      <c r="AG612" s="27" t="str">
        <f t="shared" si="614"/>
        <v>#N/A</v>
      </c>
      <c r="AH612" s="27" t="str">
        <f t="shared" si="614"/>
        <v>#N/A</v>
      </c>
      <c r="AI612" s="27" t="str">
        <f t="shared" si="614"/>
        <v>#N/A</v>
      </c>
      <c r="AJ612" s="27" t="str">
        <f t="shared" si="614"/>
        <v>#N/A</v>
      </c>
      <c r="AK612" s="27" t="str">
        <f t="shared" si="614"/>
        <v>#N/A</v>
      </c>
      <c r="AL612" s="27" t="s">
        <v>183</v>
      </c>
    </row>
    <row r="613" ht="12.0" customHeight="1">
      <c r="A613" s="20" t="s">
        <v>3096</v>
      </c>
      <c r="B613" s="19" t="str">
        <f>VLOOKUP(A613,SUB!A:B,2,FALSE)</f>
        <v>414.4</v>
      </c>
      <c r="C613" s="19" t="str">
        <f t="shared" si="3"/>
        <v>414.4</v>
      </c>
      <c r="D613" s="19" t="str">
        <f t="shared" si="9"/>
        <v>414.X</v>
      </c>
      <c r="E613" s="19" t="str">
        <f t="shared" si="5"/>
        <v/>
      </c>
      <c r="F613" s="19" t="str">
        <f t="shared" si="6"/>
        <v>TRUE</v>
      </c>
      <c r="G613" s="19" t="str">
        <f t="shared" si="7"/>
        <v>0</v>
      </c>
      <c r="H613" s="20" t="s">
        <v>3096</v>
      </c>
      <c r="I613" s="20" t="s">
        <v>6300</v>
      </c>
      <c r="X613" s="27" t="str">
        <f t="shared" ref="X613:AK613" si="615">"kiss=""" &amp; JOIN(""" or kiss=""", FILTER($I:$I,$A:$A=$A613,J:J="1")) &amp; """"</f>
        <v>#N/A</v>
      </c>
      <c r="Y613" s="27" t="str">
        <f t="shared" si="615"/>
        <v>#N/A</v>
      </c>
      <c r="Z613" s="27" t="str">
        <f t="shared" si="615"/>
        <v>#N/A</v>
      </c>
      <c r="AA613" s="27" t="str">
        <f t="shared" si="615"/>
        <v>#N/A</v>
      </c>
      <c r="AB613" s="27" t="str">
        <f t="shared" si="615"/>
        <v>#N/A</v>
      </c>
      <c r="AC613" s="27" t="str">
        <f t="shared" si="615"/>
        <v>#N/A</v>
      </c>
      <c r="AD613" s="27" t="str">
        <f t="shared" si="615"/>
        <v>#N/A</v>
      </c>
      <c r="AE613" s="27" t="str">
        <f t="shared" si="615"/>
        <v>#N/A</v>
      </c>
      <c r="AF613" s="27" t="str">
        <f t="shared" si="615"/>
        <v>#N/A</v>
      </c>
      <c r="AG613" s="27" t="str">
        <f t="shared" si="615"/>
        <v>#N/A</v>
      </c>
      <c r="AH613" s="27" t="str">
        <f t="shared" si="615"/>
        <v>#N/A</v>
      </c>
      <c r="AI613" s="27" t="str">
        <f t="shared" si="615"/>
        <v>#N/A</v>
      </c>
      <c r="AJ613" s="27" t="str">
        <f t="shared" si="615"/>
        <v>#N/A</v>
      </c>
      <c r="AK613" s="27" t="str">
        <f t="shared" si="615"/>
        <v>#N/A</v>
      </c>
      <c r="AL613" s="27" t="s">
        <v>183</v>
      </c>
    </row>
    <row r="614" ht="12.0" customHeight="1">
      <c r="A614" s="20" t="s">
        <v>3111</v>
      </c>
      <c r="B614" s="19" t="str">
        <f>VLOOKUP(A614,SUB!A:B,2,FALSE)</f>
        <v>415.1</v>
      </c>
      <c r="C614" s="19" t="str">
        <f t="shared" si="3"/>
        <v>415.1</v>
      </c>
      <c r="D614" s="19" t="str">
        <f t="shared" si="9"/>
        <v>415.X</v>
      </c>
      <c r="E614" s="19" t="str">
        <f t="shared" si="5"/>
        <v/>
      </c>
      <c r="F614" s="19" t="str">
        <f t="shared" si="6"/>
        <v>TRUE</v>
      </c>
      <c r="G614" s="19" t="str">
        <f t="shared" si="7"/>
        <v>0</v>
      </c>
      <c r="H614" s="20" t="s">
        <v>3111</v>
      </c>
      <c r="I614" s="20" t="s">
        <v>6301</v>
      </c>
      <c r="X614" s="27" t="str">
        <f t="shared" ref="X614:AK614" si="616">"kiss=""" &amp; JOIN(""" or kiss=""", FILTER($I:$I,$A:$A=$A614,J:J="1")) &amp; """"</f>
        <v>#N/A</v>
      </c>
      <c r="Y614" s="27" t="str">
        <f t="shared" si="616"/>
        <v>#N/A</v>
      </c>
      <c r="Z614" s="27" t="str">
        <f t="shared" si="616"/>
        <v>#N/A</v>
      </c>
      <c r="AA614" s="27" t="str">
        <f t="shared" si="616"/>
        <v>#N/A</v>
      </c>
      <c r="AB614" s="27" t="str">
        <f t="shared" si="616"/>
        <v>#N/A</v>
      </c>
      <c r="AC614" s="27" t="str">
        <f t="shared" si="616"/>
        <v>#N/A</v>
      </c>
      <c r="AD614" s="27" t="str">
        <f t="shared" si="616"/>
        <v>#N/A</v>
      </c>
      <c r="AE614" s="27" t="str">
        <f t="shared" si="616"/>
        <v>#N/A</v>
      </c>
      <c r="AF614" s="27" t="str">
        <f t="shared" si="616"/>
        <v>#N/A</v>
      </c>
      <c r="AG614" s="27" t="str">
        <f t="shared" si="616"/>
        <v>#N/A</v>
      </c>
      <c r="AH614" s="27" t="str">
        <f t="shared" si="616"/>
        <v>#N/A</v>
      </c>
      <c r="AI614" s="27" t="str">
        <f t="shared" si="616"/>
        <v>#N/A</v>
      </c>
      <c r="AJ614" s="27" t="str">
        <f t="shared" si="616"/>
        <v>#N/A</v>
      </c>
      <c r="AK614" s="27" t="str">
        <f t="shared" si="616"/>
        <v>#N/A</v>
      </c>
      <c r="AL614" s="27" t="s">
        <v>183</v>
      </c>
    </row>
    <row r="615" ht="12.0" customHeight="1">
      <c r="A615" s="20" t="s">
        <v>3111</v>
      </c>
      <c r="B615" s="19" t="str">
        <f>VLOOKUP(A615,SUB!A:B,2,FALSE)</f>
        <v>415.1</v>
      </c>
      <c r="C615" s="19" t="str">
        <f t="shared" si="3"/>
        <v>415.1</v>
      </c>
      <c r="D615" s="19" t="str">
        <f t="shared" si="9"/>
        <v>415.X</v>
      </c>
      <c r="E615" s="19" t="str">
        <f t="shared" si="5"/>
        <v/>
      </c>
      <c r="F615" s="19" t="str">
        <f t="shared" si="6"/>
        <v>TRUE</v>
      </c>
      <c r="G615" s="19" t="str">
        <f t="shared" si="7"/>
        <v>0</v>
      </c>
      <c r="H615" s="20" t="s">
        <v>3111</v>
      </c>
      <c r="I615" s="20" t="s">
        <v>6302</v>
      </c>
      <c r="X615" s="27" t="str">
        <f t="shared" ref="X615:AK615" si="617">"kiss=""" &amp; JOIN(""" or kiss=""", FILTER($I:$I,$A:$A=$A615,J:J="1")) &amp; """"</f>
        <v>#N/A</v>
      </c>
      <c r="Y615" s="27" t="str">
        <f t="shared" si="617"/>
        <v>#N/A</v>
      </c>
      <c r="Z615" s="27" t="str">
        <f t="shared" si="617"/>
        <v>#N/A</v>
      </c>
      <c r="AA615" s="27" t="str">
        <f t="shared" si="617"/>
        <v>#N/A</v>
      </c>
      <c r="AB615" s="27" t="str">
        <f t="shared" si="617"/>
        <v>#N/A</v>
      </c>
      <c r="AC615" s="27" t="str">
        <f t="shared" si="617"/>
        <v>#N/A</v>
      </c>
      <c r="AD615" s="27" t="str">
        <f t="shared" si="617"/>
        <v>#N/A</v>
      </c>
      <c r="AE615" s="27" t="str">
        <f t="shared" si="617"/>
        <v>#N/A</v>
      </c>
      <c r="AF615" s="27" t="str">
        <f t="shared" si="617"/>
        <v>#N/A</v>
      </c>
      <c r="AG615" s="27" t="str">
        <f t="shared" si="617"/>
        <v>#N/A</v>
      </c>
      <c r="AH615" s="27" t="str">
        <f t="shared" si="617"/>
        <v>#N/A</v>
      </c>
      <c r="AI615" s="27" t="str">
        <f t="shared" si="617"/>
        <v>#N/A</v>
      </c>
      <c r="AJ615" s="27" t="str">
        <f t="shared" si="617"/>
        <v>#N/A</v>
      </c>
      <c r="AK615" s="27" t="str">
        <f t="shared" si="617"/>
        <v>#N/A</v>
      </c>
      <c r="AL615" s="27" t="s">
        <v>183</v>
      </c>
    </row>
    <row r="616" ht="12.0" customHeight="1">
      <c r="A616" s="20" t="s">
        <v>3117</v>
      </c>
      <c r="B616" s="19" t="str">
        <f>VLOOKUP(A616,SUB!A:B,2,FALSE)</f>
        <v>415.2</v>
      </c>
      <c r="C616" s="19" t="str">
        <f t="shared" si="3"/>
        <v>415.2</v>
      </c>
      <c r="D616" s="19" t="str">
        <f t="shared" si="9"/>
        <v>415.X</v>
      </c>
      <c r="E616" s="19" t="str">
        <f t="shared" si="5"/>
        <v/>
      </c>
      <c r="F616" s="19" t="str">
        <f t="shared" si="6"/>
        <v>TRUE</v>
      </c>
      <c r="G616" s="19" t="str">
        <f t="shared" si="7"/>
        <v>0</v>
      </c>
      <c r="H616" s="20" t="s">
        <v>3117</v>
      </c>
      <c r="I616" s="20" t="s">
        <v>6303</v>
      </c>
      <c r="X616" s="27" t="str">
        <f t="shared" ref="X616:AK616" si="618">"kiss=""" &amp; JOIN(""" or kiss=""", FILTER($I:$I,$A:$A=$A616,J:J="1")) &amp; """"</f>
        <v>#N/A</v>
      </c>
      <c r="Y616" s="27" t="str">
        <f t="shared" si="618"/>
        <v>#N/A</v>
      </c>
      <c r="Z616" s="27" t="str">
        <f t="shared" si="618"/>
        <v>#N/A</v>
      </c>
      <c r="AA616" s="27" t="str">
        <f t="shared" si="618"/>
        <v>#N/A</v>
      </c>
      <c r="AB616" s="27" t="str">
        <f t="shared" si="618"/>
        <v>#N/A</v>
      </c>
      <c r="AC616" s="27" t="str">
        <f t="shared" si="618"/>
        <v>#N/A</v>
      </c>
      <c r="AD616" s="27" t="str">
        <f t="shared" si="618"/>
        <v>#N/A</v>
      </c>
      <c r="AE616" s="27" t="str">
        <f t="shared" si="618"/>
        <v>#N/A</v>
      </c>
      <c r="AF616" s="27" t="str">
        <f t="shared" si="618"/>
        <v>#N/A</v>
      </c>
      <c r="AG616" s="27" t="str">
        <f t="shared" si="618"/>
        <v>#N/A</v>
      </c>
      <c r="AH616" s="27" t="str">
        <f t="shared" si="618"/>
        <v>#N/A</v>
      </c>
      <c r="AI616" s="27" t="str">
        <f t="shared" si="618"/>
        <v>#N/A</v>
      </c>
      <c r="AJ616" s="27" t="str">
        <f t="shared" si="618"/>
        <v>#N/A</v>
      </c>
      <c r="AK616" s="27" t="str">
        <f t="shared" si="618"/>
        <v>#N/A</v>
      </c>
      <c r="AL616" s="27" t="s">
        <v>183</v>
      </c>
    </row>
    <row r="617" ht="12.0" customHeight="1">
      <c r="A617" s="20" t="s">
        <v>3117</v>
      </c>
      <c r="B617" s="19" t="str">
        <f>VLOOKUP(A617,SUB!A:B,2,FALSE)</f>
        <v>415.2</v>
      </c>
      <c r="C617" s="19" t="str">
        <f t="shared" si="3"/>
        <v>415.2</v>
      </c>
      <c r="D617" s="19" t="str">
        <f t="shared" si="9"/>
        <v>415.X</v>
      </c>
      <c r="E617" s="19" t="str">
        <f t="shared" si="5"/>
        <v/>
      </c>
      <c r="F617" s="19" t="str">
        <f t="shared" si="6"/>
        <v>TRUE</v>
      </c>
      <c r="G617" s="19" t="str">
        <f t="shared" si="7"/>
        <v>0</v>
      </c>
      <c r="H617" s="20" t="s">
        <v>3117</v>
      </c>
      <c r="I617" s="20" t="s">
        <v>6304</v>
      </c>
      <c r="X617" s="27" t="str">
        <f t="shared" ref="X617:AK617" si="619">"kiss=""" &amp; JOIN(""" or kiss=""", FILTER($I:$I,$A:$A=$A617,J:J="1")) &amp; """"</f>
        <v>#N/A</v>
      </c>
      <c r="Y617" s="27" t="str">
        <f t="shared" si="619"/>
        <v>#N/A</v>
      </c>
      <c r="Z617" s="27" t="str">
        <f t="shared" si="619"/>
        <v>#N/A</v>
      </c>
      <c r="AA617" s="27" t="str">
        <f t="shared" si="619"/>
        <v>#N/A</v>
      </c>
      <c r="AB617" s="27" t="str">
        <f t="shared" si="619"/>
        <v>#N/A</v>
      </c>
      <c r="AC617" s="27" t="str">
        <f t="shared" si="619"/>
        <v>#N/A</v>
      </c>
      <c r="AD617" s="27" t="str">
        <f t="shared" si="619"/>
        <v>#N/A</v>
      </c>
      <c r="AE617" s="27" t="str">
        <f t="shared" si="619"/>
        <v>#N/A</v>
      </c>
      <c r="AF617" s="27" t="str">
        <f t="shared" si="619"/>
        <v>#N/A</v>
      </c>
      <c r="AG617" s="27" t="str">
        <f t="shared" si="619"/>
        <v>#N/A</v>
      </c>
      <c r="AH617" s="27" t="str">
        <f t="shared" si="619"/>
        <v>#N/A</v>
      </c>
      <c r="AI617" s="27" t="str">
        <f t="shared" si="619"/>
        <v>#N/A</v>
      </c>
      <c r="AJ617" s="27" t="str">
        <f t="shared" si="619"/>
        <v>#N/A</v>
      </c>
      <c r="AK617" s="27" t="str">
        <f t="shared" si="619"/>
        <v>#N/A</v>
      </c>
      <c r="AL617" s="27" t="s">
        <v>183</v>
      </c>
    </row>
    <row r="618" ht="12.0" customHeight="1">
      <c r="A618" s="20" t="s">
        <v>3117</v>
      </c>
      <c r="B618" s="19" t="str">
        <f>VLOOKUP(A618,SUB!A:B,2,FALSE)</f>
        <v>415.2</v>
      </c>
      <c r="C618" s="19" t="str">
        <f t="shared" si="3"/>
        <v>415.2</v>
      </c>
      <c r="D618" s="19" t="str">
        <f t="shared" si="9"/>
        <v>415.X</v>
      </c>
      <c r="E618" s="19" t="str">
        <f t="shared" si="5"/>
        <v/>
      </c>
      <c r="F618" s="19" t="str">
        <f t="shared" si="6"/>
        <v>TRUE</v>
      </c>
      <c r="G618" s="19" t="str">
        <f t="shared" si="7"/>
        <v>0</v>
      </c>
      <c r="H618" s="20" t="s">
        <v>3117</v>
      </c>
      <c r="I618" s="20" t="s">
        <v>6305</v>
      </c>
      <c r="X618" s="27" t="str">
        <f t="shared" ref="X618:AK618" si="620">"kiss=""" &amp; JOIN(""" or kiss=""", FILTER($I:$I,$A:$A=$A618,J:J="1")) &amp; """"</f>
        <v>#N/A</v>
      </c>
      <c r="Y618" s="27" t="str">
        <f t="shared" si="620"/>
        <v>#N/A</v>
      </c>
      <c r="Z618" s="27" t="str">
        <f t="shared" si="620"/>
        <v>#N/A</v>
      </c>
      <c r="AA618" s="27" t="str">
        <f t="shared" si="620"/>
        <v>#N/A</v>
      </c>
      <c r="AB618" s="27" t="str">
        <f t="shared" si="620"/>
        <v>#N/A</v>
      </c>
      <c r="AC618" s="27" t="str">
        <f t="shared" si="620"/>
        <v>#N/A</v>
      </c>
      <c r="AD618" s="27" t="str">
        <f t="shared" si="620"/>
        <v>#N/A</v>
      </c>
      <c r="AE618" s="27" t="str">
        <f t="shared" si="620"/>
        <v>#N/A</v>
      </c>
      <c r="AF618" s="27" t="str">
        <f t="shared" si="620"/>
        <v>#N/A</v>
      </c>
      <c r="AG618" s="27" t="str">
        <f t="shared" si="620"/>
        <v>#N/A</v>
      </c>
      <c r="AH618" s="27" t="str">
        <f t="shared" si="620"/>
        <v>#N/A</v>
      </c>
      <c r="AI618" s="27" t="str">
        <f t="shared" si="620"/>
        <v>#N/A</v>
      </c>
      <c r="AJ618" s="27" t="str">
        <f t="shared" si="620"/>
        <v>#N/A</v>
      </c>
      <c r="AK618" s="27" t="str">
        <f t="shared" si="620"/>
        <v>#N/A</v>
      </c>
      <c r="AL618" s="27" t="s">
        <v>183</v>
      </c>
    </row>
    <row r="619" ht="12.0" customHeight="1">
      <c r="A619" s="20" t="s">
        <v>3117</v>
      </c>
      <c r="B619" s="19" t="str">
        <f>VLOOKUP(A619,SUB!A:B,2,FALSE)</f>
        <v>415.2</v>
      </c>
      <c r="C619" s="19" t="str">
        <f t="shared" si="3"/>
        <v>415.2</v>
      </c>
      <c r="D619" s="19" t="str">
        <f t="shared" si="9"/>
        <v>415.X</v>
      </c>
      <c r="E619" s="19" t="str">
        <f t="shared" si="5"/>
        <v/>
      </c>
      <c r="F619" s="19" t="str">
        <f t="shared" si="6"/>
        <v>TRUE</v>
      </c>
      <c r="G619" s="19" t="str">
        <f t="shared" si="7"/>
        <v>0</v>
      </c>
      <c r="H619" s="20" t="s">
        <v>3117</v>
      </c>
      <c r="I619" s="20" t="s">
        <v>6306</v>
      </c>
      <c r="X619" s="27" t="str">
        <f t="shared" ref="X619:AK619" si="621">"kiss=""" &amp; JOIN(""" or kiss=""", FILTER($I:$I,$A:$A=$A619,J:J="1")) &amp; """"</f>
        <v>#N/A</v>
      </c>
      <c r="Y619" s="27" t="str">
        <f t="shared" si="621"/>
        <v>#N/A</v>
      </c>
      <c r="Z619" s="27" t="str">
        <f t="shared" si="621"/>
        <v>#N/A</v>
      </c>
      <c r="AA619" s="27" t="str">
        <f t="shared" si="621"/>
        <v>#N/A</v>
      </c>
      <c r="AB619" s="27" t="str">
        <f t="shared" si="621"/>
        <v>#N/A</v>
      </c>
      <c r="AC619" s="27" t="str">
        <f t="shared" si="621"/>
        <v>#N/A</v>
      </c>
      <c r="AD619" s="27" t="str">
        <f t="shared" si="621"/>
        <v>#N/A</v>
      </c>
      <c r="AE619" s="27" t="str">
        <f t="shared" si="621"/>
        <v>#N/A</v>
      </c>
      <c r="AF619" s="27" t="str">
        <f t="shared" si="621"/>
        <v>#N/A</v>
      </c>
      <c r="AG619" s="27" t="str">
        <f t="shared" si="621"/>
        <v>#N/A</v>
      </c>
      <c r="AH619" s="27" t="str">
        <f t="shared" si="621"/>
        <v>#N/A</v>
      </c>
      <c r="AI619" s="27" t="str">
        <f t="shared" si="621"/>
        <v>#N/A</v>
      </c>
      <c r="AJ619" s="27" t="str">
        <f t="shared" si="621"/>
        <v>#N/A</v>
      </c>
      <c r="AK619" s="27" t="str">
        <f t="shared" si="621"/>
        <v>#N/A</v>
      </c>
      <c r="AL619" s="27" t="s">
        <v>183</v>
      </c>
    </row>
    <row r="620" ht="12.0" customHeight="1">
      <c r="A620" s="20" t="s">
        <v>3117</v>
      </c>
      <c r="B620" s="19" t="str">
        <f>VLOOKUP(A620,SUB!A:B,2,FALSE)</f>
        <v>415.2</v>
      </c>
      <c r="C620" s="19" t="str">
        <f t="shared" si="3"/>
        <v>415.2</v>
      </c>
      <c r="D620" s="19" t="str">
        <f t="shared" si="9"/>
        <v>415.X</v>
      </c>
      <c r="E620" s="19" t="str">
        <f t="shared" si="5"/>
        <v/>
      </c>
      <c r="F620" s="19" t="str">
        <f t="shared" si="6"/>
        <v>TRUE</v>
      </c>
      <c r="G620" s="19" t="str">
        <f t="shared" si="7"/>
        <v>0</v>
      </c>
      <c r="H620" s="20" t="s">
        <v>3117</v>
      </c>
      <c r="I620" s="20" t="s">
        <v>6307</v>
      </c>
      <c r="X620" s="27" t="str">
        <f t="shared" ref="X620:AK620" si="622">"kiss=""" &amp; JOIN(""" or kiss=""", FILTER($I:$I,$A:$A=$A620,J:J="1")) &amp; """"</f>
        <v>#N/A</v>
      </c>
      <c r="Y620" s="27" t="str">
        <f t="shared" si="622"/>
        <v>#N/A</v>
      </c>
      <c r="Z620" s="27" t="str">
        <f t="shared" si="622"/>
        <v>#N/A</v>
      </c>
      <c r="AA620" s="27" t="str">
        <f t="shared" si="622"/>
        <v>#N/A</v>
      </c>
      <c r="AB620" s="27" t="str">
        <f t="shared" si="622"/>
        <v>#N/A</v>
      </c>
      <c r="AC620" s="27" t="str">
        <f t="shared" si="622"/>
        <v>#N/A</v>
      </c>
      <c r="AD620" s="27" t="str">
        <f t="shared" si="622"/>
        <v>#N/A</v>
      </c>
      <c r="AE620" s="27" t="str">
        <f t="shared" si="622"/>
        <v>#N/A</v>
      </c>
      <c r="AF620" s="27" t="str">
        <f t="shared" si="622"/>
        <v>#N/A</v>
      </c>
      <c r="AG620" s="27" t="str">
        <f t="shared" si="622"/>
        <v>#N/A</v>
      </c>
      <c r="AH620" s="27" t="str">
        <f t="shared" si="622"/>
        <v>#N/A</v>
      </c>
      <c r="AI620" s="27" t="str">
        <f t="shared" si="622"/>
        <v>#N/A</v>
      </c>
      <c r="AJ620" s="27" t="str">
        <f t="shared" si="622"/>
        <v>#N/A</v>
      </c>
      <c r="AK620" s="27" t="str">
        <f t="shared" si="622"/>
        <v>#N/A</v>
      </c>
      <c r="AL620" s="27" t="s">
        <v>183</v>
      </c>
    </row>
    <row r="621" ht="12.0" customHeight="1">
      <c r="A621" s="20" t="s">
        <v>3122</v>
      </c>
      <c r="B621" s="19" t="str">
        <f>VLOOKUP(A621,SUB!A:B,2,FALSE)</f>
        <v>415.3</v>
      </c>
      <c r="C621" s="19" t="str">
        <f t="shared" si="3"/>
        <v>415.3</v>
      </c>
      <c r="D621" s="19" t="str">
        <f t="shared" si="9"/>
        <v>415.X</v>
      </c>
      <c r="E621" s="19" t="str">
        <f t="shared" si="5"/>
        <v/>
      </c>
      <c r="F621" s="19" t="str">
        <f t="shared" si="6"/>
        <v>TRUE</v>
      </c>
      <c r="G621" s="19" t="str">
        <f t="shared" si="7"/>
        <v>0</v>
      </c>
      <c r="H621" s="20" t="s">
        <v>3122</v>
      </c>
      <c r="I621" s="20" t="s">
        <v>6308</v>
      </c>
      <c r="X621" s="27" t="str">
        <f t="shared" ref="X621:AK621" si="623">"kiss=""" &amp; JOIN(""" or kiss=""", FILTER($I:$I,$A:$A=$A621,J:J="1")) &amp; """"</f>
        <v>#N/A</v>
      </c>
      <c r="Y621" s="27" t="str">
        <f t="shared" si="623"/>
        <v>#N/A</v>
      </c>
      <c r="Z621" s="27" t="str">
        <f t="shared" si="623"/>
        <v>#N/A</v>
      </c>
      <c r="AA621" s="27" t="str">
        <f t="shared" si="623"/>
        <v>#N/A</v>
      </c>
      <c r="AB621" s="27" t="str">
        <f t="shared" si="623"/>
        <v>#N/A</v>
      </c>
      <c r="AC621" s="27" t="str">
        <f t="shared" si="623"/>
        <v>#N/A</v>
      </c>
      <c r="AD621" s="27" t="str">
        <f t="shared" si="623"/>
        <v>#N/A</v>
      </c>
      <c r="AE621" s="27" t="str">
        <f t="shared" si="623"/>
        <v>#N/A</v>
      </c>
      <c r="AF621" s="27" t="str">
        <f t="shared" si="623"/>
        <v>#N/A</v>
      </c>
      <c r="AG621" s="27" t="str">
        <f t="shared" si="623"/>
        <v>#N/A</v>
      </c>
      <c r="AH621" s="27" t="str">
        <f t="shared" si="623"/>
        <v>#N/A</v>
      </c>
      <c r="AI621" s="27" t="str">
        <f t="shared" si="623"/>
        <v>#N/A</v>
      </c>
      <c r="AJ621" s="27" t="str">
        <f t="shared" si="623"/>
        <v>#N/A</v>
      </c>
      <c r="AK621" s="27" t="str">
        <f t="shared" si="623"/>
        <v>#N/A</v>
      </c>
      <c r="AL621" s="27" t="s">
        <v>183</v>
      </c>
    </row>
    <row r="622" ht="12.0" customHeight="1">
      <c r="A622" s="20" t="s">
        <v>3122</v>
      </c>
      <c r="B622" s="19" t="str">
        <f>VLOOKUP(A622,SUB!A:B,2,FALSE)</f>
        <v>415.3</v>
      </c>
      <c r="C622" s="19" t="str">
        <f t="shared" si="3"/>
        <v>415.3</v>
      </c>
      <c r="D622" s="19" t="str">
        <f t="shared" si="9"/>
        <v>415.X</v>
      </c>
      <c r="E622" s="19" t="str">
        <f t="shared" si="5"/>
        <v/>
      </c>
      <c r="F622" s="19" t="str">
        <f t="shared" si="6"/>
        <v>TRUE</v>
      </c>
      <c r="G622" s="19" t="str">
        <f t="shared" si="7"/>
        <v>0</v>
      </c>
      <c r="H622" s="20" t="s">
        <v>3122</v>
      </c>
      <c r="I622" s="20" t="s">
        <v>6309</v>
      </c>
      <c r="X622" s="27" t="str">
        <f t="shared" ref="X622:AK622" si="624">"kiss=""" &amp; JOIN(""" or kiss=""", FILTER($I:$I,$A:$A=$A622,J:J="1")) &amp; """"</f>
        <v>#N/A</v>
      </c>
      <c r="Y622" s="27" t="str">
        <f t="shared" si="624"/>
        <v>#N/A</v>
      </c>
      <c r="Z622" s="27" t="str">
        <f t="shared" si="624"/>
        <v>#N/A</v>
      </c>
      <c r="AA622" s="27" t="str">
        <f t="shared" si="624"/>
        <v>#N/A</v>
      </c>
      <c r="AB622" s="27" t="str">
        <f t="shared" si="624"/>
        <v>#N/A</v>
      </c>
      <c r="AC622" s="27" t="str">
        <f t="shared" si="624"/>
        <v>#N/A</v>
      </c>
      <c r="AD622" s="27" t="str">
        <f t="shared" si="624"/>
        <v>#N/A</v>
      </c>
      <c r="AE622" s="27" t="str">
        <f t="shared" si="624"/>
        <v>#N/A</v>
      </c>
      <c r="AF622" s="27" t="str">
        <f t="shared" si="624"/>
        <v>#N/A</v>
      </c>
      <c r="AG622" s="27" t="str">
        <f t="shared" si="624"/>
        <v>#N/A</v>
      </c>
      <c r="AH622" s="27" t="str">
        <f t="shared" si="624"/>
        <v>#N/A</v>
      </c>
      <c r="AI622" s="27" t="str">
        <f t="shared" si="624"/>
        <v>#N/A</v>
      </c>
      <c r="AJ622" s="27" t="str">
        <f t="shared" si="624"/>
        <v>#N/A</v>
      </c>
      <c r="AK622" s="27" t="str">
        <f t="shared" si="624"/>
        <v>#N/A</v>
      </c>
      <c r="AL622" s="27" t="s">
        <v>183</v>
      </c>
    </row>
    <row r="623" ht="12.0" customHeight="1">
      <c r="A623" s="20" t="s">
        <v>3122</v>
      </c>
      <c r="B623" s="19" t="str">
        <f>VLOOKUP(A623,SUB!A:B,2,FALSE)</f>
        <v>415.3</v>
      </c>
      <c r="C623" s="19" t="str">
        <f t="shared" si="3"/>
        <v>415.3</v>
      </c>
      <c r="D623" s="19" t="str">
        <f t="shared" si="9"/>
        <v>415.X</v>
      </c>
      <c r="E623" s="19" t="str">
        <f t="shared" si="5"/>
        <v/>
      </c>
      <c r="F623" s="19" t="str">
        <f t="shared" si="6"/>
        <v>TRUE</v>
      </c>
      <c r="G623" s="19" t="str">
        <f t="shared" si="7"/>
        <v>0</v>
      </c>
      <c r="H623" s="20" t="s">
        <v>3122</v>
      </c>
      <c r="I623" s="20" t="s">
        <v>6310</v>
      </c>
      <c r="X623" s="27" t="str">
        <f t="shared" ref="X623:AK623" si="625">"kiss=""" &amp; JOIN(""" or kiss=""", FILTER($I:$I,$A:$A=$A623,J:J="1")) &amp; """"</f>
        <v>#N/A</v>
      </c>
      <c r="Y623" s="27" t="str">
        <f t="shared" si="625"/>
        <v>#N/A</v>
      </c>
      <c r="Z623" s="27" t="str">
        <f t="shared" si="625"/>
        <v>#N/A</v>
      </c>
      <c r="AA623" s="27" t="str">
        <f t="shared" si="625"/>
        <v>#N/A</v>
      </c>
      <c r="AB623" s="27" t="str">
        <f t="shared" si="625"/>
        <v>#N/A</v>
      </c>
      <c r="AC623" s="27" t="str">
        <f t="shared" si="625"/>
        <v>#N/A</v>
      </c>
      <c r="AD623" s="27" t="str">
        <f t="shared" si="625"/>
        <v>#N/A</v>
      </c>
      <c r="AE623" s="27" t="str">
        <f t="shared" si="625"/>
        <v>#N/A</v>
      </c>
      <c r="AF623" s="27" t="str">
        <f t="shared" si="625"/>
        <v>#N/A</v>
      </c>
      <c r="AG623" s="27" t="str">
        <f t="shared" si="625"/>
        <v>#N/A</v>
      </c>
      <c r="AH623" s="27" t="str">
        <f t="shared" si="625"/>
        <v>#N/A</v>
      </c>
      <c r="AI623" s="27" t="str">
        <f t="shared" si="625"/>
        <v>#N/A</v>
      </c>
      <c r="AJ623" s="27" t="str">
        <f t="shared" si="625"/>
        <v>#N/A</v>
      </c>
      <c r="AK623" s="27" t="str">
        <f t="shared" si="625"/>
        <v>#N/A</v>
      </c>
      <c r="AL623" s="27" t="s">
        <v>183</v>
      </c>
    </row>
    <row r="624" ht="12.0" customHeight="1">
      <c r="A624" s="20" t="s">
        <v>3122</v>
      </c>
      <c r="B624" s="19" t="str">
        <f>VLOOKUP(A624,SUB!A:B,2,FALSE)</f>
        <v>415.3</v>
      </c>
      <c r="C624" s="19" t="str">
        <f t="shared" si="3"/>
        <v>415.3</v>
      </c>
      <c r="D624" s="19" t="str">
        <f t="shared" si="9"/>
        <v>415.X</v>
      </c>
      <c r="E624" s="19" t="str">
        <f t="shared" si="5"/>
        <v/>
      </c>
      <c r="F624" s="19" t="str">
        <f t="shared" si="6"/>
        <v>TRUE</v>
      </c>
      <c r="G624" s="19" t="str">
        <f t="shared" si="7"/>
        <v>0</v>
      </c>
      <c r="H624" s="20" t="s">
        <v>3122</v>
      </c>
      <c r="I624" s="20" t="s">
        <v>6311</v>
      </c>
      <c r="X624" s="27" t="str">
        <f t="shared" ref="X624:AK624" si="626">"kiss=""" &amp; JOIN(""" or kiss=""", FILTER($I:$I,$A:$A=$A624,J:J="1")) &amp; """"</f>
        <v>#N/A</v>
      </c>
      <c r="Y624" s="27" t="str">
        <f t="shared" si="626"/>
        <v>#N/A</v>
      </c>
      <c r="Z624" s="27" t="str">
        <f t="shared" si="626"/>
        <v>#N/A</v>
      </c>
      <c r="AA624" s="27" t="str">
        <f t="shared" si="626"/>
        <v>#N/A</v>
      </c>
      <c r="AB624" s="27" t="str">
        <f t="shared" si="626"/>
        <v>#N/A</v>
      </c>
      <c r="AC624" s="27" t="str">
        <f t="shared" si="626"/>
        <v>#N/A</v>
      </c>
      <c r="AD624" s="27" t="str">
        <f t="shared" si="626"/>
        <v>#N/A</v>
      </c>
      <c r="AE624" s="27" t="str">
        <f t="shared" si="626"/>
        <v>#N/A</v>
      </c>
      <c r="AF624" s="27" t="str">
        <f t="shared" si="626"/>
        <v>#N/A</v>
      </c>
      <c r="AG624" s="27" t="str">
        <f t="shared" si="626"/>
        <v>#N/A</v>
      </c>
      <c r="AH624" s="27" t="str">
        <f t="shared" si="626"/>
        <v>#N/A</v>
      </c>
      <c r="AI624" s="27" t="str">
        <f t="shared" si="626"/>
        <v>#N/A</v>
      </c>
      <c r="AJ624" s="27" t="str">
        <f t="shared" si="626"/>
        <v>#N/A</v>
      </c>
      <c r="AK624" s="27" t="str">
        <f t="shared" si="626"/>
        <v>#N/A</v>
      </c>
      <c r="AL624" s="27" t="s">
        <v>183</v>
      </c>
    </row>
    <row r="625" ht="12.0" customHeight="1">
      <c r="A625" s="20" t="s">
        <v>3122</v>
      </c>
      <c r="B625" s="19" t="str">
        <f>VLOOKUP(A625,SUB!A:B,2,FALSE)</f>
        <v>415.3</v>
      </c>
      <c r="C625" s="19" t="str">
        <f t="shared" si="3"/>
        <v>415.3</v>
      </c>
      <c r="D625" s="19" t="str">
        <f t="shared" si="9"/>
        <v>415.X</v>
      </c>
      <c r="E625" s="19" t="str">
        <f t="shared" si="5"/>
        <v/>
      </c>
      <c r="F625" s="19" t="str">
        <f t="shared" si="6"/>
        <v>TRUE</v>
      </c>
      <c r="G625" s="19" t="str">
        <f t="shared" si="7"/>
        <v>0</v>
      </c>
      <c r="H625" s="20" t="s">
        <v>3122</v>
      </c>
      <c r="I625" s="20" t="s">
        <v>6312</v>
      </c>
      <c r="X625" s="27" t="str">
        <f t="shared" ref="X625:AK625" si="627">"kiss=""" &amp; JOIN(""" or kiss=""", FILTER($I:$I,$A:$A=$A625,J:J="1")) &amp; """"</f>
        <v>#N/A</v>
      </c>
      <c r="Y625" s="27" t="str">
        <f t="shared" si="627"/>
        <v>#N/A</v>
      </c>
      <c r="Z625" s="27" t="str">
        <f t="shared" si="627"/>
        <v>#N/A</v>
      </c>
      <c r="AA625" s="27" t="str">
        <f t="shared" si="627"/>
        <v>#N/A</v>
      </c>
      <c r="AB625" s="27" t="str">
        <f t="shared" si="627"/>
        <v>#N/A</v>
      </c>
      <c r="AC625" s="27" t="str">
        <f t="shared" si="627"/>
        <v>#N/A</v>
      </c>
      <c r="AD625" s="27" t="str">
        <f t="shared" si="627"/>
        <v>#N/A</v>
      </c>
      <c r="AE625" s="27" t="str">
        <f t="shared" si="627"/>
        <v>#N/A</v>
      </c>
      <c r="AF625" s="27" t="str">
        <f t="shared" si="627"/>
        <v>#N/A</v>
      </c>
      <c r="AG625" s="27" t="str">
        <f t="shared" si="627"/>
        <v>#N/A</v>
      </c>
      <c r="AH625" s="27" t="str">
        <f t="shared" si="627"/>
        <v>#N/A</v>
      </c>
      <c r="AI625" s="27" t="str">
        <f t="shared" si="627"/>
        <v>#N/A</v>
      </c>
      <c r="AJ625" s="27" t="str">
        <f t="shared" si="627"/>
        <v>#N/A</v>
      </c>
      <c r="AK625" s="27" t="str">
        <f t="shared" si="627"/>
        <v>#N/A</v>
      </c>
      <c r="AL625" s="27" t="s">
        <v>183</v>
      </c>
    </row>
    <row r="626" ht="12.0" customHeight="1">
      <c r="A626" s="20" t="s">
        <v>3122</v>
      </c>
      <c r="B626" s="19" t="str">
        <f>VLOOKUP(A626,SUB!A:B,2,FALSE)</f>
        <v>415.3</v>
      </c>
      <c r="C626" s="19" t="str">
        <f t="shared" si="3"/>
        <v>415.3</v>
      </c>
      <c r="D626" s="19" t="str">
        <f t="shared" si="9"/>
        <v>415.X</v>
      </c>
      <c r="E626" s="19" t="str">
        <f t="shared" si="5"/>
        <v/>
      </c>
      <c r="F626" s="19" t="str">
        <f t="shared" si="6"/>
        <v>TRUE</v>
      </c>
      <c r="G626" s="19" t="str">
        <f t="shared" si="7"/>
        <v>0</v>
      </c>
      <c r="H626" s="20" t="s">
        <v>3122</v>
      </c>
      <c r="I626" s="20" t="s">
        <v>6313</v>
      </c>
      <c r="X626" s="27" t="str">
        <f t="shared" ref="X626:AK626" si="628">"kiss=""" &amp; JOIN(""" or kiss=""", FILTER($I:$I,$A:$A=$A626,J:J="1")) &amp; """"</f>
        <v>#N/A</v>
      </c>
      <c r="Y626" s="27" t="str">
        <f t="shared" si="628"/>
        <v>#N/A</v>
      </c>
      <c r="Z626" s="27" t="str">
        <f t="shared" si="628"/>
        <v>#N/A</v>
      </c>
      <c r="AA626" s="27" t="str">
        <f t="shared" si="628"/>
        <v>#N/A</v>
      </c>
      <c r="AB626" s="27" t="str">
        <f t="shared" si="628"/>
        <v>#N/A</v>
      </c>
      <c r="AC626" s="27" t="str">
        <f t="shared" si="628"/>
        <v>#N/A</v>
      </c>
      <c r="AD626" s="27" t="str">
        <f t="shared" si="628"/>
        <v>#N/A</v>
      </c>
      <c r="AE626" s="27" t="str">
        <f t="shared" si="628"/>
        <v>#N/A</v>
      </c>
      <c r="AF626" s="27" t="str">
        <f t="shared" si="628"/>
        <v>#N/A</v>
      </c>
      <c r="AG626" s="27" t="str">
        <f t="shared" si="628"/>
        <v>#N/A</v>
      </c>
      <c r="AH626" s="27" t="str">
        <f t="shared" si="628"/>
        <v>#N/A</v>
      </c>
      <c r="AI626" s="27" t="str">
        <f t="shared" si="628"/>
        <v>#N/A</v>
      </c>
      <c r="AJ626" s="27" t="str">
        <f t="shared" si="628"/>
        <v>#N/A</v>
      </c>
      <c r="AK626" s="27" t="str">
        <f t="shared" si="628"/>
        <v>#N/A</v>
      </c>
      <c r="AL626" s="27" t="s">
        <v>183</v>
      </c>
    </row>
    <row r="627" ht="12.0" customHeight="1">
      <c r="A627" s="20" t="s">
        <v>3129</v>
      </c>
      <c r="B627" s="19" t="str">
        <f>VLOOKUP(A627,SUB!A:B,2,FALSE)</f>
        <v>415.4</v>
      </c>
      <c r="C627" s="19" t="str">
        <f t="shared" si="3"/>
        <v>415.4</v>
      </c>
      <c r="D627" s="19" t="str">
        <f t="shared" si="9"/>
        <v>415.X</v>
      </c>
      <c r="E627" s="19" t="str">
        <f t="shared" si="5"/>
        <v/>
      </c>
      <c r="F627" s="19" t="str">
        <f t="shared" si="6"/>
        <v>TRUE</v>
      </c>
      <c r="G627" s="19" t="str">
        <f t="shared" si="7"/>
        <v>0</v>
      </c>
      <c r="H627" s="20" t="s">
        <v>3129</v>
      </c>
      <c r="I627" s="20" t="s">
        <v>6314</v>
      </c>
      <c r="X627" s="27" t="str">
        <f t="shared" ref="X627:AK627" si="629">"kiss=""" &amp; JOIN(""" or kiss=""", FILTER($I:$I,$A:$A=$A627,J:J="1")) &amp; """"</f>
        <v>#N/A</v>
      </c>
      <c r="Y627" s="27" t="str">
        <f t="shared" si="629"/>
        <v>#N/A</v>
      </c>
      <c r="Z627" s="27" t="str">
        <f t="shared" si="629"/>
        <v>#N/A</v>
      </c>
      <c r="AA627" s="27" t="str">
        <f t="shared" si="629"/>
        <v>#N/A</v>
      </c>
      <c r="AB627" s="27" t="str">
        <f t="shared" si="629"/>
        <v>#N/A</v>
      </c>
      <c r="AC627" s="27" t="str">
        <f t="shared" si="629"/>
        <v>#N/A</v>
      </c>
      <c r="AD627" s="27" t="str">
        <f t="shared" si="629"/>
        <v>#N/A</v>
      </c>
      <c r="AE627" s="27" t="str">
        <f t="shared" si="629"/>
        <v>#N/A</v>
      </c>
      <c r="AF627" s="27" t="str">
        <f t="shared" si="629"/>
        <v>#N/A</v>
      </c>
      <c r="AG627" s="27" t="str">
        <f t="shared" si="629"/>
        <v>#N/A</v>
      </c>
      <c r="AH627" s="27" t="str">
        <f t="shared" si="629"/>
        <v>#N/A</v>
      </c>
      <c r="AI627" s="27" t="str">
        <f t="shared" si="629"/>
        <v>#N/A</v>
      </c>
      <c r="AJ627" s="27" t="str">
        <f t="shared" si="629"/>
        <v>#N/A</v>
      </c>
      <c r="AK627" s="27" t="str">
        <f t="shared" si="629"/>
        <v>#N/A</v>
      </c>
      <c r="AL627" s="27" t="s">
        <v>183</v>
      </c>
    </row>
    <row r="628" ht="12.0" customHeight="1">
      <c r="A628" s="20" t="s">
        <v>3139</v>
      </c>
      <c r="B628" s="19" t="str">
        <f>VLOOKUP(A628,SUB!A:B,2,FALSE)</f>
        <v>416.1</v>
      </c>
      <c r="C628" s="19" t="str">
        <f t="shared" si="3"/>
        <v>416.1</v>
      </c>
      <c r="D628" s="19" t="str">
        <f t="shared" si="9"/>
        <v>416.X</v>
      </c>
      <c r="E628" s="19" t="str">
        <f t="shared" si="5"/>
        <v/>
      </c>
      <c r="F628" s="19" t="str">
        <f t="shared" si="6"/>
        <v>TRUE</v>
      </c>
      <c r="G628" s="19" t="str">
        <f t="shared" si="7"/>
        <v>0</v>
      </c>
      <c r="H628" s="20" t="s">
        <v>3139</v>
      </c>
      <c r="I628" s="20" t="s">
        <v>6315</v>
      </c>
      <c r="X628" s="27" t="str">
        <f t="shared" ref="X628:AK628" si="630">"kiss=""" &amp; JOIN(""" or kiss=""", FILTER($I:$I,$A:$A=$A628,J:J="1")) &amp; """"</f>
        <v>#N/A</v>
      </c>
      <c r="Y628" s="27" t="str">
        <f t="shared" si="630"/>
        <v>#N/A</v>
      </c>
      <c r="Z628" s="27" t="str">
        <f t="shared" si="630"/>
        <v>#N/A</v>
      </c>
      <c r="AA628" s="27" t="str">
        <f t="shared" si="630"/>
        <v>#N/A</v>
      </c>
      <c r="AB628" s="27" t="str">
        <f t="shared" si="630"/>
        <v>#N/A</v>
      </c>
      <c r="AC628" s="27" t="str">
        <f t="shared" si="630"/>
        <v>#N/A</v>
      </c>
      <c r="AD628" s="27" t="str">
        <f t="shared" si="630"/>
        <v>#N/A</v>
      </c>
      <c r="AE628" s="27" t="str">
        <f t="shared" si="630"/>
        <v>#N/A</v>
      </c>
      <c r="AF628" s="27" t="str">
        <f t="shared" si="630"/>
        <v>#N/A</v>
      </c>
      <c r="AG628" s="27" t="str">
        <f t="shared" si="630"/>
        <v>#N/A</v>
      </c>
      <c r="AH628" s="27" t="str">
        <f t="shared" si="630"/>
        <v>#N/A</v>
      </c>
      <c r="AI628" s="27" t="str">
        <f t="shared" si="630"/>
        <v>#N/A</v>
      </c>
      <c r="AJ628" s="27" t="str">
        <f t="shared" si="630"/>
        <v>#N/A</v>
      </c>
      <c r="AK628" s="27" t="str">
        <f t="shared" si="630"/>
        <v>#N/A</v>
      </c>
      <c r="AL628" s="27" t="s">
        <v>183</v>
      </c>
    </row>
    <row r="629" ht="12.0" customHeight="1">
      <c r="A629" s="20" t="s">
        <v>3148</v>
      </c>
      <c r="B629" s="19" t="str">
        <f>VLOOKUP(A629,SUB!A:B,2,FALSE)</f>
        <v>416.2</v>
      </c>
      <c r="C629" s="19" t="str">
        <f t="shared" si="3"/>
        <v>416.2</v>
      </c>
      <c r="D629" s="19" t="str">
        <f t="shared" si="9"/>
        <v>416.X</v>
      </c>
      <c r="E629" s="19" t="str">
        <f t="shared" si="5"/>
        <v/>
      </c>
      <c r="F629" s="19" t="str">
        <f t="shared" si="6"/>
        <v>TRUE</v>
      </c>
      <c r="G629" s="19" t="str">
        <f t="shared" si="7"/>
        <v>0</v>
      </c>
      <c r="H629" s="20" t="s">
        <v>3148</v>
      </c>
      <c r="I629" s="20" t="s">
        <v>6316</v>
      </c>
      <c r="X629" s="27" t="str">
        <f t="shared" ref="X629:AK629" si="631">"kiss=""" &amp; JOIN(""" or kiss=""", FILTER($I:$I,$A:$A=$A629,J:J="1")) &amp; """"</f>
        <v>#N/A</v>
      </c>
      <c r="Y629" s="27" t="str">
        <f t="shared" si="631"/>
        <v>#N/A</v>
      </c>
      <c r="Z629" s="27" t="str">
        <f t="shared" si="631"/>
        <v>#N/A</v>
      </c>
      <c r="AA629" s="27" t="str">
        <f t="shared" si="631"/>
        <v>#N/A</v>
      </c>
      <c r="AB629" s="27" t="str">
        <f t="shared" si="631"/>
        <v>#N/A</v>
      </c>
      <c r="AC629" s="27" t="str">
        <f t="shared" si="631"/>
        <v>#N/A</v>
      </c>
      <c r="AD629" s="27" t="str">
        <f t="shared" si="631"/>
        <v>#N/A</v>
      </c>
      <c r="AE629" s="27" t="str">
        <f t="shared" si="631"/>
        <v>#N/A</v>
      </c>
      <c r="AF629" s="27" t="str">
        <f t="shared" si="631"/>
        <v>#N/A</v>
      </c>
      <c r="AG629" s="27" t="str">
        <f t="shared" si="631"/>
        <v>#N/A</v>
      </c>
      <c r="AH629" s="27" t="str">
        <f t="shared" si="631"/>
        <v>#N/A</v>
      </c>
      <c r="AI629" s="27" t="str">
        <f t="shared" si="631"/>
        <v>#N/A</v>
      </c>
      <c r="AJ629" s="27" t="str">
        <f t="shared" si="631"/>
        <v>#N/A</v>
      </c>
      <c r="AK629" s="27" t="str">
        <f t="shared" si="631"/>
        <v>#N/A</v>
      </c>
      <c r="AL629" s="27" t="s">
        <v>183</v>
      </c>
    </row>
    <row r="630" ht="12.0" customHeight="1">
      <c r="A630" s="20" t="s">
        <v>3158</v>
      </c>
      <c r="B630" s="19" t="str">
        <f>VLOOKUP(A630,SUB!A:B,2,FALSE)</f>
        <v>416.3</v>
      </c>
      <c r="C630" s="19" t="str">
        <f t="shared" si="3"/>
        <v>416.3</v>
      </c>
      <c r="D630" s="19" t="str">
        <f t="shared" si="9"/>
        <v>416.X</v>
      </c>
      <c r="E630" s="19" t="str">
        <f t="shared" si="5"/>
        <v/>
      </c>
      <c r="F630" s="19" t="str">
        <f t="shared" si="6"/>
        <v>TRUE</v>
      </c>
      <c r="G630" s="19" t="str">
        <f t="shared" si="7"/>
        <v>0</v>
      </c>
      <c r="H630" s="20" t="s">
        <v>3158</v>
      </c>
      <c r="I630" s="20" t="s">
        <v>6317</v>
      </c>
      <c r="X630" s="27" t="str">
        <f t="shared" ref="X630:AK630" si="632">"kiss=""" &amp; JOIN(""" or kiss=""", FILTER($I:$I,$A:$A=$A630,J:J="1")) &amp; """"</f>
        <v>#N/A</v>
      </c>
      <c r="Y630" s="27" t="str">
        <f t="shared" si="632"/>
        <v>#N/A</v>
      </c>
      <c r="Z630" s="27" t="str">
        <f t="shared" si="632"/>
        <v>#N/A</v>
      </c>
      <c r="AA630" s="27" t="str">
        <f t="shared" si="632"/>
        <v>#N/A</v>
      </c>
      <c r="AB630" s="27" t="str">
        <f t="shared" si="632"/>
        <v>#N/A</v>
      </c>
      <c r="AC630" s="27" t="str">
        <f t="shared" si="632"/>
        <v>#N/A</v>
      </c>
      <c r="AD630" s="27" t="str">
        <f t="shared" si="632"/>
        <v>#N/A</v>
      </c>
      <c r="AE630" s="27" t="str">
        <f t="shared" si="632"/>
        <v>#N/A</v>
      </c>
      <c r="AF630" s="27" t="str">
        <f t="shared" si="632"/>
        <v>#N/A</v>
      </c>
      <c r="AG630" s="27" t="str">
        <f t="shared" si="632"/>
        <v>#N/A</v>
      </c>
      <c r="AH630" s="27" t="str">
        <f t="shared" si="632"/>
        <v>#N/A</v>
      </c>
      <c r="AI630" s="27" t="str">
        <f t="shared" si="632"/>
        <v>#N/A</v>
      </c>
      <c r="AJ630" s="27" t="str">
        <f t="shared" si="632"/>
        <v>#N/A</v>
      </c>
      <c r="AK630" s="27" t="str">
        <f t="shared" si="632"/>
        <v>#N/A</v>
      </c>
      <c r="AL630" s="27" t="s">
        <v>183</v>
      </c>
    </row>
    <row r="631" ht="12.0" customHeight="1">
      <c r="A631" s="20" t="s">
        <v>3158</v>
      </c>
      <c r="B631" s="19" t="str">
        <f>VLOOKUP(A631,SUB!A:B,2,FALSE)</f>
        <v>416.3</v>
      </c>
      <c r="C631" s="19" t="str">
        <f t="shared" si="3"/>
        <v>416.3</v>
      </c>
      <c r="D631" s="19" t="str">
        <f t="shared" si="9"/>
        <v>416.X</v>
      </c>
      <c r="E631" s="19" t="str">
        <f t="shared" si="5"/>
        <v/>
      </c>
      <c r="F631" s="19" t="str">
        <f t="shared" si="6"/>
        <v>TRUE</v>
      </c>
      <c r="G631" s="19" t="str">
        <f t="shared" si="7"/>
        <v>0</v>
      </c>
      <c r="H631" s="20" t="s">
        <v>3158</v>
      </c>
      <c r="I631" s="20" t="s">
        <v>6318</v>
      </c>
      <c r="X631" s="27" t="str">
        <f t="shared" ref="X631:AK631" si="633">"kiss=""" &amp; JOIN(""" or kiss=""", FILTER($I:$I,$A:$A=$A631,J:J="1")) &amp; """"</f>
        <v>#N/A</v>
      </c>
      <c r="Y631" s="27" t="str">
        <f t="shared" si="633"/>
        <v>#N/A</v>
      </c>
      <c r="Z631" s="27" t="str">
        <f t="shared" si="633"/>
        <v>#N/A</v>
      </c>
      <c r="AA631" s="27" t="str">
        <f t="shared" si="633"/>
        <v>#N/A</v>
      </c>
      <c r="AB631" s="27" t="str">
        <f t="shared" si="633"/>
        <v>#N/A</v>
      </c>
      <c r="AC631" s="27" t="str">
        <f t="shared" si="633"/>
        <v>#N/A</v>
      </c>
      <c r="AD631" s="27" t="str">
        <f t="shared" si="633"/>
        <v>#N/A</v>
      </c>
      <c r="AE631" s="27" t="str">
        <f t="shared" si="633"/>
        <v>#N/A</v>
      </c>
      <c r="AF631" s="27" t="str">
        <f t="shared" si="633"/>
        <v>#N/A</v>
      </c>
      <c r="AG631" s="27" t="str">
        <f t="shared" si="633"/>
        <v>#N/A</v>
      </c>
      <c r="AH631" s="27" t="str">
        <f t="shared" si="633"/>
        <v>#N/A</v>
      </c>
      <c r="AI631" s="27" t="str">
        <f t="shared" si="633"/>
        <v>#N/A</v>
      </c>
      <c r="AJ631" s="27" t="str">
        <f t="shared" si="633"/>
        <v>#N/A</v>
      </c>
      <c r="AK631" s="27" t="str">
        <f t="shared" si="633"/>
        <v>#N/A</v>
      </c>
      <c r="AL631" s="27" t="s">
        <v>183</v>
      </c>
    </row>
    <row r="632" ht="12.0" customHeight="1">
      <c r="A632" s="20" t="s">
        <v>3158</v>
      </c>
      <c r="B632" s="19" t="str">
        <f>VLOOKUP(A632,SUB!A:B,2,FALSE)</f>
        <v>416.3</v>
      </c>
      <c r="C632" s="19" t="str">
        <f t="shared" si="3"/>
        <v>416.3</v>
      </c>
      <c r="D632" s="19" t="str">
        <f t="shared" si="9"/>
        <v>416.X</v>
      </c>
      <c r="E632" s="19" t="str">
        <f t="shared" si="5"/>
        <v/>
      </c>
      <c r="F632" s="19" t="str">
        <f t="shared" si="6"/>
        <v>TRUE</v>
      </c>
      <c r="G632" s="19" t="str">
        <f t="shared" si="7"/>
        <v>0</v>
      </c>
      <c r="H632" s="20" t="s">
        <v>3158</v>
      </c>
      <c r="I632" s="20" t="s">
        <v>6319</v>
      </c>
      <c r="X632" s="27" t="str">
        <f t="shared" ref="X632:AK632" si="634">"kiss=""" &amp; JOIN(""" or kiss=""", FILTER($I:$I,$A:$A=$A632,J:J="1")) &amp; """"</f>
        <v>#N/A</v>
      </c>
      <c r="Y632" s="27" t="str">
        <f t="shared" si="634"/>
        <v>#N/A</v>
      </c>
      <c r="Z632" s="27" t="str">
        <f t="shared" si="634"/>
        <v>#N/A</v>
      </c>
      <c r="AA632" s="27" t="str">
        <f t="shared" si="634"/>
        <v>#N/A</v>
      </c>
      <c r="AB632" s="27" t="str">
        <f t="shared" si="634"/>
        <v>#N/A</v>
      </c>
      <c r="AC632" s="27" t="str">
        <f t="shared" si="634"/>
        <v>#N/A</v>
      </c>
      <c r="AD632" s="27" t="str">
        <f t="shared" si="634"/>
        <v>#N/A</v>
      </c>
      <c r="AE632" s="27" t="str">
        <f t="shared" si="634"/>
        <v>#N/A</v>
      </c>
      <c r="AF632" s="27" t="str">
        <f t="shared" si="634"/>
        <v>#N/A</v>
      </c>
      <c r="AG632" s="27" t="str">
        <f t="shared" si="634"/>
        <v>#N/A</v>
      </c>
      <c r="AH632" s="27" t="str">
        <f t="shared" si="634"/>
        <v>#N/A</v>
      </c>
      <c r="AI632" s="27" t="str">
        <f t="shared" si="634"/>
        <v>#N/A</v>
      </c>
      <c r="AJ632" s="27" t="str">
        <f t="shared" si="634"/>
        <v>#N/A</v>
      </c>
      <c r="AK632" s="27" t="str">
        <f t="shared" si="634"/>
        <v>#N/A</v>
      </c>
      <c r="AL632" s="27" t="s">
        <v>183</v>
      </c>
    </row>
    <row r="633" ht="12.0" customHeight="1">
      <c r="A633" s="20" t="s">
        <v>3158</v>
      </c>
      <c r="B633" s="19" t="str">
        <f>VLOOKUP(A633,SUB!A:B,2,FALSE)</f>
        <v>416.3</v>
      </c>
      <c r="C633" s="19" t="str">
        <f t="shared" si="3"/>
        <v>416.3</v>
      </c>
      <c r="D633" s="19" t="str">
        <f t="shared" si="9"/>
        <v>416.X</v>
      </c>
      <c r="E633" s="19" t="str">
        <f t="shared" si="5"/>
        <v/>
      </c>
      <c r="F633" s="19" t="str">
        <f t="shared" si="6"/>
        <v>TRUE</v>
      </c>
      <c r="G633" s="19" t="str">
        <f t="shared" si="7"/>
        <v>0</v>
      </c>
      <c r="H633" s="20" t="s">
        <v>3158</v>
      </c>
      <c r="I633" s="20" t="s">
        <v>6320</v>
      </c>
      <c r="X633" s="27" t="str">
        <f t="shared" ref="X633:AK633" si="635">"kiss=""" &amp; JOIN(""" or kiss=""", FILTER($I:$I,$A:$A=$A633,J:J="1")) &amp; """"</f>
        <v>#N/A</v>
      </c>
      <c r="Y633" s="27" t="str">
        <f t="shared" si="635"/>
        <v>#N/A</v>
      </c>
      <c r="Z633" s="27" t="str">
        <f t="shared" si="635"/>
        <v>#N/A</v>
      </c>
      <c r="AA633" s="27" t="str">
        <f t="shared" si="635"/>
        <v>#N/A</v>
      </c>
      <c r="AB633" s="27" t="str">
        <f t="shared" si="635"/>
        <v>#N/A</v>
      </c>
      <c r="AC633" s="27" t="str">
        <f t="shared" si="635"/>
        <v>#N/A</v>
      </c>
      <c r="AD633" s="27" t="str">
        <f t="shared" si="635"/>
        <v>#N/A</v>
      </c>
      <c r="AE633" s="27" t="str">
        <f t="shared" si="635"/>
        <v>#N/A</v>
      </c>
      <c r="AF633" s="27" t="str">
        <f t="shared" si="635"/>
        <v>#N/A</v>
      </c>
      <c r="AG633" s="27" t="str">
        <f t="shared" si="635"/>
        <v>#N/A</v>
      </c>
      <c r="AH633" s="27" t="str">
        <f t="shared" si="635"/>
        <v>#N/A</v>
      </c>
      <c r="AI633" s="27" t="str">
        <f t="shared" si="635"/>
        <v>#N/A</v>
      </c>
      <c r="AJ633" s="27" t="str">
        <f t="shared" si="635"/>
        <v>#N/A</v>
      </c>
      <c r="AK633" s="27" t="str">
        <f t="shared" si="635"/>
        <v>#N/A</v>
      </c>
      <c r="AL633" s="27" t="s">
        <v>183</v>
      </c>
    </row>
    <row r="634" ht="12.0" customHeight="1">
      <c r="A634" s="20" t="s">
        <v>3158</v>
      </c>
      <c r="B634" s="19" t="str">
        <f>VLOOKUP(A634,SUB!A:B,2,FALSE)</f>
        <v>416.3</v>
      </c>
      <c r="C634" s="19" t="str">
        <f t="shared" si="3"/>
        <v>416.3</v>
      </c>
      <c r="D634" s="19" t="str">
        <f t="shared" si="9"/>
        <v>416.X</v>
      </c>
      <c r="E634" s="19" t="str">
        <f t="shared" si="5"/>
        <v/>
      </c>
      <c r="F634" s="19" t="str">
        <f t="shared" si="6"/>
        <v>TRUE</v>
      </c>
      <c r="G634" s="19" t="str">
        <f t="shared" si="7"/>
        <v>0</v>
      </c>
      <c r="H634" s="20" t="s">
        <v>3158</v>
      </c>
      <c r="I634" s="20" t="s">
        <v>6321</v>
      </c>
      <c r="X634" s="27" t="str">
        <f t="shared" ref="X634:AK634" si="636">"kiss=""" &amp; JOIN(""" or kiss=""", FILTER($I:$I,$A:$A=$A634,J:J="1")) &amp; """"</f>
        <v>#N/A</v>
      </c>
      <c r="Y634" s="27" t="str">
        <f t="shared" si="636"/>
        <v>#N/A</v>
      </c>
      <c r="Z634" s="27" t="str">
        <f t="shared" si="636"/>
        <v>#N/A</v>
      </c>
      <c r="AA634" s="27" t="str">
        <f t="shared" si="636"/>
        <v>#N/A</v>
      </c>
      <c r="AB634" s="27" t="str">
        <f t="shared" si="636"/>
        <v>#N/A</v>
      </c>
      <c r="AC634" s="27" t="str">
        <f t="shared" si="636"/>
        <v>#N/A</v>
      </c>
      <c r="AD634" s="27" t="str">
        <f t="shared" si="636"/>
        <v>#N/A</v>
      </c>
      <c r="AE634" s="27" t="str">
        <f t="shared" si="636"/>
        <v>#N/A</v>
      </c>
      <c r="AF634" s="27" t="str">
        <f t="shared" si="636"/>
        <v>#N/A</v>
      </c>
      <c r="AG634" s="27" t="str">
        <f t="shared" si="636"/>
        <v>#N/A</v>
      </c>
      <c r="AH634" s="27" t="str">
        <f t="shared" si="636"/>
        <v>#N/A</v>
      </c>
      <c r="AI634" s="27" t="str">
        <f t="shared" si="636"/>
        <v>#N/A</v>
      </c>
      <c r="AJ634" s="27" t="str">
        <f t="shared" si="636"/>
        <v>#N/A</v>
      </c>
      <c r="AK634" s="27" t="str">
        <f t="shared" si="636"/>
        <v>#N/A</v>
      </c>
      <c r="AL634" s="27" t="s">
        <v>183</v>
      </c>
    </row>
    <row r="635" ht="12.0" customHeight="1">
      <c r="A635" s="20" t="s">
        <v>3167</v>
      </c>
      <c r="B635" s="19" t="str">
        <f>VLOOKUP(A635,SUB!A:B,2,FALSE)</f>
        <v>416.4</v>
      </c>
      <c r="C635" s="19" t="str">
        <f t="shared" si="3"/>
        <v>416.4</v>
      </c>
      <c r="D635" s="19" t="str">
        <f t="shared" si="9"/>
        <v>416.X</v>
      </c>
      <c r="E635" s="19" t="str">
        <f t="shared" si="5"/>
        <v/>
      </c>
      <c r="F635" s="19" t="str">
        <f t="shared" si="6"/>
        <v>TRUE</v>
      </c>
      <c r="G635" s="19" t="str">
        <f t="shared" si="7"/>
        <v>0</v>
      </c>
      <c r="H635" s="20" t="s">
        <v>3167</v>
      </c>
      <c r="I635" s="20" t="s">
        <v>6322</v>
      </c>
      <c r="X635" s="27" t="str">
        <f t="shared" ref="X635:AK635" si="637">"kiss=""" &amp; JOIN(""" or kiss=""", FILTER($I:$I,$A:$A=$A635,J:J="1")) &amp; """"</f>
        <v>#N/A</v>
      </c>
      <c r="Y635" s="27" t="str">
        <f t="shared" si="637"/>
        <v>#N/A</v>
      </c>
      <c r="Z635" s="27" t="str">
        <f t="shared" si="637"/>
        <v>#N/A</v>
      </c>
      <c r="AA635" s="27" t="str">
        <f t="shared" si="637"/>
        <v>#N/A</v>
      </c>
      <c r="AB635" s="27" t="str">
        <f t="shared" si="637"/>
        <v>#N/A</v>
      </c>
      <c r="AC635" s="27" t="str">
        <f t="shared" si="637"/>
        <v>#N/A</v>
      </c>
      <c r="AD635" s="27" t="str">
        <f t="shared" si="637"/>
        <v>#N/A</v>
      </c>
      <c r="AE635" s="27" t="str">
        <f t="shared" si="637"/>
        <v>#N/A</v>
      </c>
      <c r="AF635" s="27" t="str">
        <f t="shared" si="637"/>
        <v>#N/A</v>
      </c>
      <c r="AG635" s="27" t="str">
        <f t="shared" si="637"/>
        <v>#N/A</v>
      </c>
      <c r="AH635" s="27" t="str">
        <f t="shared" si="637"/>
        <v>#N/A</v>
      </c>
      <c r="AI635" s="27" t="str">
        <f t="shared" si="637"/>
        <v>#N/A</v>
      </c>
      <c r="AJ635" s="27" t="str">
        <f t="shared" si="637"/>
        <v>#N/A</v>
      </c>
      <c r="AK635" s="27" t="str">
        <f t="shared" si="637"/>
        <v>#N/A</v>
      </c>
      <c r="AL635" s="27" t="s">
        <v>183</v>
      </c>
    </row>
    <row r="636" ht="12.0" customHeight="1">
      <c r="A636" s="20" t="s">
        <v>3189</v>
      </c>
      <c r="B636" s="19" t="str">
        <f>VLOOKUP(A636,SUB!A:B,2,FALSE)</f>
        <v>420</v>
      </c>
      <c r="C636" s="19" t="str">
        <f t="shared" si="3"/>
        <v>420</v>
      </c>
      <c r="D636" s="19" t="str">
        <f t="shared" si="9"/>
        <v>42X</v>
      </c>
      <c r="E636" s="19" t="str">
        <f t="shared" si="5"/>
        <v/>
      </c>
      <c r="F636" s="19" t="str">
        <f t="shared" si="6"/>
        <v>TRUE</v>
      </c>
      <c r="G636" s="19" t="str">
        <f t="shared" si="7"/>
        <v>0</v>
      </c>
      <c r="H636" s="20" t="s">
        <v>3189</v>
      </c>
      <c r="I636" s="20" t="s">
        <v>6323</v>
      </c>
      <c r="X636" s="27" t="str">
        <f t="shared" ref="X636:AK636" si="638">"kiss=""" &amp; JOIN(""" or kiss=""", FILTER($I:$I,$A:$A=$A636,J:J="1")) &amp; """"</f>
        <v>#N/A</v>
      </c>
      <c r="Y636" s="27" t="str">
        <f t="shared" si="638"/>
        <v>#N/A</v>
      </c>
      <c r="Z636" s="27" t="str">
        <f t="shared" si="638"/>
        <v>#N/A</v>
      </c>
      <c r="AA636" s="27" t="str">
        <f t="shared" si="638"/>
        <v>#N/A</v>
      </c>
      <c r="AB636" s="27" t="str">
        <f t="shared" si="638"/>
        <v>#N/A</v>
      </c>
      <c r="AC636" s="27" t="str">
        <f t="shared" si="638"/>
        <v>#N/A</v>
      </c>
      <c r="AD636" s="27" t="str">
        <f t="shared" si="638"/>
        <v>#N/A</v>
      </c>
      <c r="AE636" s="27" t="str">
        <f t="shared" si="638"/>
        <v>#N/A</v>
      </c>
      <c r="AF636" s="27" t="str">
        <f t="shared" si="638"/>
        <v>#N/A</v>
      </c>
      <c r="AG636" s="27" t="str">
        <f t="shared" si="638"/>
        <v>#N/A</v>
      </c>
      <c r="AH636" s="27" t="str">
        <f t="shared" si="638"/>
        <v>#N/A</v>
      </c>
      <c r="AI636" s="27" t="str">
        <f t="shared" si="638"/>
        <v>#N/A</v>
      </c>
      <c r="AJ636" s="27" t="str">
        <f t="shared" si="638"/>
        <v>#N/A</v>
      </c>
      <c r="AK636" s="27" t="str">
        <f t="shared" si="638"/>
        <v>#N/A</v>
      </c>
      <c r="AL636" s="27" t="s">
        <v>183</v>
      </c>
    </row>
    <row r="637" ht="12.0" customHeight="1">
      <c r="A637" s="20" t="s">
        <v>3238</v>
      </c>
      <c r="B637" s="19" t="str">
        <f>VLOOKUP(A637,SUB!A:B,2,FALSE)</f>
        <v>422.1</v>
      </c>
      <c r="C637" s="19" t="str">
        <f t="shared" si="3"/>
        <v>422.1</v>
      </c>
      <c r="D637" s="19" t="str">
        <f t="shared" si="9"/>
        <v>422.X</v>
      </c>
      <c r="E637" s="19" t="str">
        <f t="shared" si="5"/>
        <v/>
      </c>
      <c r="F637" s="19" t="str">
        <f t="shared" si="6"/>
        <v>TRUE</v>
      </c>
      <c r="G637" s="19" t="str">
        <f t="shared" si="7"/>
        <v>0</v>
      </c>
      <c r="H637" s="20" t="s">
        <v>3238</v>
      </c>
      <c r="I637" s="20" t="s">
        <v>6324</v>
      </c>
      <c r="X637" s="27" t="str">
        <f t="shared" ref="X637:AK637" si="639">"kiss=""" &amp; JOIN(""" or kiss=""", FILTER($I:$I,$A:$A=$A637,J:J="1")) &amp; """"</f>
        <v>#N/A</v>
      </c>
      <c r="Y637" s="27" t="str">
        <f t="shared" si="639"/>
        <v>#N/A</v>
      </c>
      <c r="Z637" s="27" t="str">
        <f t="shared" si="639"/>
        <v>#N/A</v>
      </c>
      <c r="AA637" s="27" t="str">
        <f t="shared" si="639"/>
        <v>#N/A</v>
      </c>
      <c r="AB637" s="27" t="str">
        <f t="shared" si="639"/>
        <v>#N/A</v>
      </c>
      <c r="AC637" s="27" t="str">
        <f t="shared" si="639"/>
        <v>#N/A</v>
      </c>
      <c r="AD637" s="27" t="str">
        <f t="shared" si="639"/>
        <v>#N/A</v>
      </c>
      <c r="AE637" s="27" t="str">
        <f t="shared" si="639"/>
        <v>#N/A</v>
      </c>
      <c r="AF637" s="27" t="str">
        <f t="shared" si="639"/>
        <v>#N/A</v>
      </c>
      <c r="AG637" s="27" t="str">
        <f t="shared" si="639"/>
        <v>#N/A</v>
      </c>
      <c r="AH637" s="27" t="str">
        <f t="shared" si="639"/>
        <v>#N/A</v>
      </c>
      <c r="AI637" s="27" t="str">
        <f t="shared" si="639"/>
        <v>#N/A</v>
      </c>
      <c r="AJ637" s="27" t="str">
        <f t="shared" si="639"/>
        <v>#N/A</v>
      </c>
      <c r="AK637" s="27" t="str">
        <f t="shared" si="639"/>
        <v>#N/A</v>
      </c>
      <c r="AL637" s="27" t="s">
        <v>183</v>
      </c>
    </row>
    <row r="638" ht="12.0" customHeight="1">
      <c r="A638" s="20" t="s">
        <v>3238</v>
      </c>
      <c r="B638" s="19" t="str">
        <f>VLOOKUP(A638,SUB!A:B,2,FALSE)</f>
        <v>422.1</v>
      </c>
      <c r="C638" s="19" t="str">
        <f t="shared" si="3"/>
        <v>422.1</v>
      </c>
      <c r="D638" s="19" t="str">
        <f t="shared" si="9"/>
        <v>422.X</v>
      </c>
      <c r="E638" s="19" t="str">
        <f t="shared" si="5"/>
        <v/>
      </c>
      <c r="F638" s="19" t="str">
        <f t="shared" si="6"/>
        <v>TRUE</v>
      </c>
      <c r="G638" s="19" t="str">
        <f t="shared" si="7"/>
        <v>0</v>
      </c>
      <c r="H638" s="20" t="s">
        <v>3238</v>
      </c>
      <c r="I638" s="20" t="s">
        <v>6325</v>
      </c>
      <c r="X638" s="27" t="str">
        <f t="shared" ref="X638:AK638" si="640">"kiss=""" &amp; JOIN(""" or kiss=""", FILTER($I:$I,$A:$A=$A638,J:J="1")) &amp; """"</f>
        <v>#N/A</v>
      </c>
      <c r="Y638" s="27" t="str">
        <f t="shared" si="640"/>
        <v>#N/A</v>
      </c>
      <c r="Z638" s="27" t="str">
        <f t="shared" si="640"/>
        <v>#N/A</v>
      </c>
      <c r="AA638" s="27" t="str">
        <f t="shared" si="640"/>
        <v>#N/A</v>
      </c>
      <c r="AB638" s="27" t="str">
        <f t="shared" si="640"/>
        <v>#N/A</v>
      </c>
      <c r="AC638" s="27" t="str">
        <f t="shared" si="640"/>
        <v>#N/A</v>
      </c>
      <c r="AD638" s="27" t="str">
        <f t="shared" si="640"/>
        <v>#N/A</v>
      </c>
      <c r="AE638" s="27" t="str">
        <f t="shared" si="640"/>
        <v>#N/A</v>
      </c>
      <c r="AF638" s="27" t="str">
        <f t="shared" si="640"/>
        <v>#N/A</v>
      </c>
      <c r="AG638" s="27" t="str">
        <f t="shared" si="640"/>
        <v>#N/A</v>
      </c>
      <c r="AH638" s="27" t="str">
        <f t="shared" si="640"/>
        <v>#N/A</v>
      </c>
      <c r="AI638" s="27" t="str">
        <f t="shared" si="640"/>
        <v>#N/A</v>
      </c>
      <c r="AJ638" s="27" t="str">
        <f t="shared" si="640"/>
        <v>#N/A</v>
      </c>
      <c r="AK638" s="27" t="str">
        <f t="shared" si="640"/>
        <v>#N/A</v>
      </c>
      <c r="AL638" s="27" t="s">
        <v>183</v>
      </c>
    </row>
    <row r="639" ht="12.0" customHeight="1">
      <c r="A639" s="20" t="s">
        <v>3238</v>
      </c>
      <c r="B639" s="19" t="str">
        <f>VLOOKUP(A639,SUB!A:B,2,FALSE)</f>
        <v>422.1</v>
      </c>
      <c r="C639" s="19" t="str">
        <f t="shared" si="3"/>
        <v>422.1</v>
      </c>
      <c r="D639" s="19" t="str">
        <f t="shared" si="9"/>
        <v>422.X</v>
      </c>
      <c r="E639" s="19" t="str">
        <f t="shared" si="5"/>
        <v/>
      </c>
      <c r="F639" s="19" t="str">
        <f t="shared" si="6"/>
        <v>TRUE</v>
      </c>
      <c r="G639" s="19" t="str">
        <f t="shared" si="7"/>
        <v>0</v>
      </c>
      <c r="H639" s="20" t="s">
        <v>3238</v>
      </c>
      <c r="I639" s="20" t="s">
        <v>6326</v>
      </c>
      <c r="X639" s="27" t="str">
        <f t="shared" ref="X639:AK639" si="641">"kiss=""" &amp; JOIN(""" or kiss=""", FILTER($I:$I,$A:$A=$A639,J:J="1")) &amp; """"</f>
        <v>#N/A</v>
      </c>
      <c r="Y639" s="27" t="str">
        <f t="shared" si="641"/>
        <v>#N/A</v>
      </c>
      <c r="Z639" s="27" t="str">
        <f t="shared" si="641"/>
        <v>#N/A</v>
      </c>
      <c r="AA639" s="27" t="str">
        <f t="shared" si="641"/>
        <v>#N/A</v>
      </c>
      <c r="AB639" s="27" t="str">
        <f t="shared" si="641"/>
        <v>#N/A</v>
      </c>
      <c r="AC639" s="27" t="str">
        <f t="shared" si="641"/>
        <v>#N/A</v>
      </c>
      <c r="AD639" s="27" t="str">
        <f t="shared" si="641"/>
        <v>#N/A</v>
      </c>
      <c r="AE639" s="27" t="str">
        <f t="shared" si="641"/>
        <v>#N/A</v>
      </c>
      <c r="AF639" s="27" t="str">
        <f t="shared" si="641"/>
        <v>#N/A</v>
      </c>
      <c r="AG639" s="27" t="str">
        <f t="shared" si="641"/>
        <v>#N/A</v>
      </c>
      <c r="AH639" s="27" t="str">
        <f t="shared" si="641"/>
        <v>#N/A</v>
      </c>
      <c r="AI639" s="27" t="str">
        <f t="shared" si="641"/>
        <v>#N/A</v>
      </c>
      <c r="AJ639" s="27" t="str">
        <f t="shared" si="641"/>
        <v>#N/A</v>
      </c>
      <c r="AK639" s="27" t="str">
        <f t="shared" si="641"/>
        <v>#N/A</v>
      </c>
      <c r="AL639" s="27" t="s">
        <v>183</v>
      </c>
    </row>
    <row r="640" ht="12.0" customHeight="1">
      <c r="A640" s="20" t="s">
        <v>3250</v>
      </c>
      <c r="B640" s="19" t="str">
        <f>VLOOKUP(A640,SUB!A:B,2,FALSE)</f>
        <v>422.2</v>
      </c>
      <c r="C640" s="19" t="str">
        <f t="shared" si="3"/>
        <v>422.2</v>
      </c>
      <c r="D640" s="19" t="str">
        <f t="shared" si="9"/>
        <v>422.X</v>
      </c>
      <c r="E640" s="19" t="str">
        <f t="shared" si="5"/>
        <v/>
      </c>
      <c r="F640" s="19" t="str">
        <f t="shared" si="6"/>
        <v>TRUE</v>
      </c>
      <c r="G640" s="19" t="str">
        <f t="shared" si="7"/>
        <v>0</v>
      </c>
      <c r="H640" s="20" t="s">
        <v>3250</v>
      </c>
      <c r="I640" s="20" t="s">
        <v>6327</v>
      </c>
      <c r="X640" s="27" t="str">
        <f t="shared" ref="X640:AK640" si="642">"kiss=""" &amp; JOIN(""" or kiss=""", FILTER($I:$I,$A:$A=$A640,J:J="1")) &amp; """"</f>
        <v>#N/A</v>
      </c>
      <c r="Y640" s="27" t="str">
        <f t="shared" si="642"/>
        <v>#N/A</v>
      </c>
      <c r="Z640" s="27" t="str">
        <f t="shared" si="642"/>
        <v>#N/A</v>
      </c>
      <c r="AA640" s="27" t="str">
        <f t="shared" si="642"/>
        <v>#N/A</v>
      </c>
      <c r="AB640" s="27" t="str">
        <f t="shared" si="642"/>
        <v>#N/A</v>
      </c>
      <c r="AC640" s="27" t="str">
        <f t="shared" si="642"/>
        <v>#N/A</v>
      </c>
      <c r="AD640" s="27" t="str">
        <f t="shared" si="642"/>
        <v>#N/A</v>
      </c>
      <c r="AE640" s="27" t="str">
        <f t="shared" si="642"/>
        <v>#N/A</v>
      </c>
      <c r="AF640" s="27" t="str">
        <f t="shared" si="642"/>
        <v>#N/A</v>
      </c>
      <c r="AG640" s="27" t="str">
        <f t="shared" si="642"/>
        <v>#N/A</v>
      </c>
      <c r="AH640" s="27" t="str">
        <f t="shared" si="642"/>
        <v>#N/A</v>
      </c>
      <c r="AI640" s="27" t="str">
        <f t="shared" si="642"/>
        <v>#N/A</v>
      </c>
      <c r="AJ640" s="27" t="str">
        <f t="shared" si="642"/>
        <v>#N/A</v>
      </c>
      <c r="AK640" s="27" t="str">
        <f t="shared" si="642"/>
        <v>#N/A</v>
      </c>
      <c r="AL640" s="27" t="s">
        <v>183</v>
      </c>
    </row>
    <row r="641" ht="12.0" customHeight="1">
      <c r="A641" s="20" t="s">
        <v>3257</v>
      </c>
      <c r="B641" s="19" t="str">
        <f>VLOOKUP(A641,SUB!A:B,2,FALSE)</f>
        <v>422.3</v>
      </c>
      <c r="C641" s="19" t="str">
        <f t="shared" si="3"/>
        <v>422.3</v>
      </c>
      <c r="D641" s="19" t="str">
        <f t="shared" si="9"/>
        <v>422.X</v>
      </c>
      <c r="E641" s="19" t="str">
        <f t="shared" si="5"/>
        <v/>
      </c>
      <c r="F641" s="19" t="str">
        <f t="shared" si="6"/>
        <v>TRUE</v>
      </c>
      <c r="G641" s="19" t="str">
        <f t="shared" si="7"/>
        <v>0</v>
      </c>
      <c r="H641" s="20" t="s">
        <v>3257</v>
      </c>
      <c r="I641" s="20" t="s">
        <v>6328</v>
      </c>
      <c r="X641" s="27" t="str">
        <f t="shared" ref="X641:AK641" si="643">"kiss=""" &amp; JOIN(""" or kiss=""", FILTER($I:$I,$A:$A=$A641,J:J="1")) &amp; """"</f>
        <v>#N/A</v>
      </c>
      <c r="Y641" s="27" t="str">
        <f t="shared" si="643"/>
        <v>#N/A</v>
      </c>
      <c r="Z641" s="27" t="str">
        <f t="shared" si="643"/>
        <v>#N/A</v>
      </c>
      <c r="AA641" s="27" t="str">
        <f t="shared" si="643"/>
        <v>#N/A</v>
      </c>
      <c r="AB641" s="27" t="str">
        <f t="shared" si="643"/>
        <v>#N/A</v>
      </c>
      <c r="AC641" s="27" t="str">
        <f t="shared" si="643"/>
        <v>#N/A</v>
      </c>
      <c r="AD641" s="27" t="str">
        <f t="shared" si="643"/>
        <v>#N/A</v>
      </c>
      <c r="AE641" s="27" t="str">
        <f t="shared" si="643"/>
        <v>#N/A</v>
      </c>
      <c r="AF641" s="27" t="str">
        <f t="shared" si="643"/>
        <v>#N/A</v>
      </c>
      <c r="AG641" s="27" t="str">
        <f t="shared" si="643"/>
        <v>#N/A</v>
      </c>
      <c r="AH641" s="27" t="str">
        <f t="shared" si="643"/>
        <v>#N/A</v>
      </c>
      <c r="AI641" s="27" t="str">
        <f t="shared" si="643"/>
        <v>#N/A</v>
      </c>
      <c r="AJ641" s="27" t="str">
        <f t="shared" si="643"/>
        <v>#N/A</v>
      </c>
      <c r="AK641" s="27" t="str">
        <f t="shared" si="643"/>
        <v>#N/A</v>
      </c>
      <c r="AL641" s="27" t="s">
        <v>183</v>
      </c>
    </row>
    <row r="642" ht="12.0" customHeight="1">
      <c r="A642" s="20" t="s">
        <v>3257</v>
      </c>
      <c r="B642" s="19" t="str">
        <f>VLOOKUP(A642,SUB!A:B,2,FALSE)</f>
        <v>422.3</v>
      </c>
      <c r="C642" s="19" t="str">
        <f t="shared" si="3"/>
        <v>422.3</v>
      </c>
      <c r="D642" s="19" t="str">
        <f t="shared" si="9"/>
        <v>422.X</v>
      </c>
      <c r="E642" s="19" t="str">
        <f t="shared" si="5"/>
        <v/>
      </c>
      <c r="F642" s="19" t="str">
        <f t="shared" si="6"/>
        <v>TRUE</v>
      </c>
      <c r="G642" s="19" t="str">
        <f t="shared" si="7"/>
        <v>0</v>
      </c>
      <c r="H642" s="20" t="s">
        <v>3257</v>
      </c>
      <c r="I642" s="20" t="s">
        <v>6329</v>
      </c>
      <c r="X642" s="27" t="str">
        <f t="shared" ref="X642:AK642" si="644">"kiss=""" &amp; JOIN(""" or kiss=""", FILTER($I:$I,$A:$A=$A642,J:J="1")) &amp; """"</f>
        <v>#N/A</v>
      </c>
      <c r="Y642" s="27" t="str">
        <f t="shared" si="644"/>
        <v>#N/A</v>
      </c>
      <c r="Z642" s="27" t="str">
        <f t="shared" si="644"/>
        <v>#N/A</v>
      </c>
      <c r="AA642" s="27" t="str">
        <f t="shared" si="644"/>
        <v>#N/A</v>
      </c>
      <c r="AB642" s="27" t="str">
        <f t="shared" si="644"/>
        <v>#N/A</v>
      </c>
      <c r="AC642" s="27" t="str">
        <f t="shared" si="644"/>
        <v>#N/A</v>
      </c>
      <c r="AD642" s="27" t="str">
        <f t="shared" si="644"/>
        <v>#N/A</v>
      </c>
      <c r="AE642" s="27" t="str">
        <f t="shared" si="644"/>
        <v>#N/A</v>
      </c>
      <c r="AF642" s="27" t="str">
        <f t="shared" si="644"/>
        <v>#N/A</v>
      </c>
      <c r="AG642" s="27" t="str">
        <f t="shared" si="644"/>
        <v>#N/A</v>
      </c>
      <c r="AH642" s="27" t="str">
        <f t="shared" si="644"/>
        <v>#N/A</v>
      </c>
      <c r="AI642" s="27" t="str">
        <f t="shared" si="644"/>
        <v>#N/A</v>
      </c>
      <c r="AJ642" s="27" t="str">
        <f t="shared" si="644"/>
        <v>#N/A</v>
      </c>
      <c r="AK642" s="27" t="str">
        <f t="shared" si="644"/>
        <v>#N/A</v>
      </c>
      <c r="AL642" s="27" t="s">
        <v>183</v>
      </c>
    </row>
    <row r="643" ht="12.0" customHeight="1">
      <c r="A643" s="20" t="s">
        <v>3257</v>
      </c>
      <c r="B643" s="19" t="str">
        <f>VLOOKUP(A643,SUB!A:B,2,FALSE)</f>
        <v>422.3</v>
      </c>
      <c r="C643" s="19" t="str">
        <f t="shared" si="3"/>
        <v>422.3</v>
      </c>
      <c r="D643" s="19" t="str">
        <f t="shared" si="9"/>
        <v>422.X</v>
      </c>
      <c r="E643" s="19" t="str">
        <f t="shared" si="5"/>
        <v/>
      </c>
      <c r="F643" s="19" t="str">
        <f t="shared" si="6"/>
        <v>TRUE</v>
      </c>
      <c r="G643" s="19" t="str">
        <f t="shared" si="7"/>
        <v>0</v>
      </c>
      <c r="H643" s="20" t="s">
        <v>3257</v>
      </c>
      <c r="I643" s="20" t="s">
        <v>6330</v>
      </c>
      <c r="X643" s="27" t="str">
        <f t="shared" ref="X643:AK643" si="645">"kiss=""" &amp; JOIN(""" or kiss=""", FILTER($I:$I,$A:$A=$A643,J:J="1")) &amp; """"</f>
        <v>#N/A</v>
      </c>
      <c r="Y643" s="27" t="str">
        <f t="shared" si="645"/>
        <v>#N/A</v>
      </c>
      <c r="Z643" s="27" t="str">
        <f t="shared" si="645"/>
        <v>#N/A</v>
      </c>
      <c r="AA643" s="27" t="str">
        <f t="shared" si="645"/>
        <v>#N/A</v>
      </c>
      <c r="AB643" s="27" t="str">
        <f t="shared" si="645"/>
        <v>#N/A</v>
      </c>
      <c r="AC643" s="27" t="str">
        <f t="shared" si="645"/>
        <v>#N/A</v>
      </c>
      <c r="AD643" s="27" t="str">
        <f t="shared" si="645"/>
        <v>#N/A</v>
      </c>
      <c r="AE643" s="27" t="str">
        <f t="shared" si="645"/>
        <v>#N/A</v>
      </c>
      <c r="AF643" s="27" t="str">
        <f t="shared" si="645"/>
        <v>#N/A</v>
      </c>
      <c r="AG643" s="27" t="str">
        <f t="shared" si="645"/>
        <v>#N/A</v>
      </c>
      <c r="AH643" s="27" t="str">
        <f t="shared" si="645"/>
        <v>#N/A</v>
      </c>
      <c r="AI643" s="27" t="str">
        <f t="shared" si="645"/>
        <v>#N/A</v>
      </c>
      <c r="AJ643" s="27" t="str">
        <f t="shared" si="645"/>
        <v>#N/A</v>
      </c>
      <c r="AK643" s="27" t="str">
        <f t="shared" si="645"/>
        <v>#N/A</v>
      </c>
      <c r="AL643" s="27" t="s">
        <v>183</v>
      </c>
    </row>
    <row r="644" ht="12.0" customHeight="1">
      <c r="A644" s="20" t="s">
        <v>3257</v>
      </c>
      <c r="B644" s="19" t="str">
        <f>VLOOKUP(A644,SUB!A:B,2,FALSE)</f>
        <v>422.3</v>
      </c>
      <c r="C644" s="19" t="str">
        <f t="shared" si="3"/>
        <v>422.3</v>
      </c>
      <c r="D644" s="19" t="str">
        <f t="shared" si="9"/>
        <v>422.X</v>
      </c>
      <c r="E644" s="19" t="str">
        <f t="shared" si="5"/>
        <v/>
      </c>
      <c r="F644" s="19" t="str">
        <f t="shared" si="6"/>
        <v>TRUE</v>
      </c>
      <c r="G644" s="19" t="str">
        <f t="shared" si="7"/>
        <v>0</v>
      </c>
      <c r="H644" s="20" t="s">
        <v>3257</v>
      </c>
      <c r="I644" s="20" t="s">
        <v>6331</v>
      </c>
      <c r="X644" s="27" t="str">
        <f t="shared" ref="X644:AK644" si="646">"kiss=""" &amp; JOIN(""" or kiss=""", FILTER($I:$I,$A:$A=$A644,J:J="1")) &amp; """"</f>
        <v>#N/A</v>
      </c>
      <c r="Y644" s="27" t="str">
        <f t="shared" si="646"/>
        <v>#N/A</v>
      </c>
      <c r="Z644" s="27" t="str">
        <f t="shared" si="646"/>
        <v>#N/A</v>
      </c>
      <c r="AA644" s="27" t="str">
        <f t="shared" si="646"/>
        <v>#N/A</v>
      </c>
      <c r="AB644" s="27" t="str">
        <f t="shared" si="646"/>
        <v>#N/A</v>
      </c>
      <c r="AC644" s="27" t="str">
        <f t="shared" si="646"/>
        <v>#N/A</v>
      </c>
      <c r="AD644" s="27" t="str">
        <f t="shared" si="646"/>
        <v>#N/A</v>
      </c>
      <c r="AE644" s="27" t="str">
        <f t="shared" si="646"/>
        <v>#N/A</v>
      </c>
      <c r="AF644" s="27" t="str">
        <f t="shared" si="646"/>
        <v>#N/A</v>
      </c>
      <c r="AG644" s="27" t="str">
        <f t="shared" si="646"/>
        <v>#N/A</v>
      </c>
      <c r="AH644" s="27" t="str">
        <f t="shared" si="646"/>
        <v>#N/A</v>
      </c>
      <c r="AI644" s="27" t="str">
        <f t="shared" si="646"/>
        <v>#N/A</v>
      </c>
      <c r="AJ644" s="27" t="str">
        <f t="shared" si="646"/>
        <v>#N/A</v>
      </c>
      <c r="AK644" s="27" t="str">
        <f t="shared" si="646"/>
        <v>#N/A</v>
      </c>
      <c r="AL644" s="27" t="s">
        <v>183</v>
      </c>
    </row>
    <row r="645" ht="12.0" customHeight="1">
      <c r="A645" s="20" t="s">
        <v>3281</v>
      </c>
      <c r="B645" s="19" t="str">
        <f>VLOOKUP(A645,SUB!A:B,2,FALSE)</f>
        <v>423.1</v>
      </c>
      <c r="C645" s="19" t="str">
        <f t="shared" si="3"/>
        <v>423.1</v>
      </c>
      <c r="D645" s="19" t="str">
        <f t="shared" si="9"/>
        <v>423.X</v>
      </c>
      <c r="E645" s="19" t="str">
        <f t="shared" si="5"/>
        <v/>
      </c>
      <c r="F645" s="19" t="str">
        <f t="shared" si="6"/>
        <v>TRUE</v>
      </c>
      <c r="G645" s="19" t="str">
        <f t="shared" si="7"/>
        <v>0</v>
      </c>
      <c r="H645" s="20" t="s">
        <v>3281</v>
      </c>
      <c r="I645" s="20" t="s">
        <v>6332</v>
      </c>
      <c r="X645" s="27" t="str">
        <f t="shared" ref="X645:AK645" si="647">"kiss=""" &amp; JOIN(""" or kiss=""", FILTER($I:$I,$A:$A=$A645,J:J="1")) &amp; """"</f>
        <v>#N/A</v>
      </c>
      <c r="Y645" s="27" t="str">
        <f t="shared" si="647"/>
        <v>#N/A</v>
      </c>
      <c r="Z645" s="27" t="str">
        <f t="shared" si="647"/>
        <v>#N/A</v>
      </c>
      <c r="AA645" s="27" t="str">
        <f t="shared" si="647"/>
        <v>#N/A</v>
      </c>
      <c r="AB645" s="27" t="str">
        <f t="shared" si="647"/>
        <v>#N/A</v>
      </c>
      <c r="AC645" s="27" t="str">
        <f t="shared" si="647"/>
        <v>#N/A</v>
      </c>
      <c r="AD645" s="27" t="str">
        <f t="shared" si="647"/>
        <v>#N/A</v>
      </c>
      <c r="AE645" s="27" t="str">
        <f t="shared" si="647"/>
        <v>#N/A</v>
      </c>
      <c r="AF645" s="27" t="str">
        <f t="shared" si="647"/>
        <v>#N/A</v>
      </c>
      <c r="AG645" s="27" t="str">
        <f t="shared" si="647"/>
        <v>#N/A</v>
      </c>
      <c r="AH645" s="27" t="str">
        <f t="shared" si="647"/>
        <v>#N/A</v>
      </c>
      <c r="AI645" s="27" t="str">
        <f t="shared" si="647"/>
        <v>#N/A</v>
      </c>
      <c r="AJ645" s="27" t="str">
        <f t="shared" si="647"/>
        <v>#N/A</v>
      </c>
      <c r="AK645" s="27" t="str">
        <f t="shared" si="647"/>
        <v>#N/A</v>
      </c>
      <c r="AL645" s="27" t="s">
        <v>183</v>
      </c>
    </row>
    <row r="646" ht="12.0" customHeight="1">
      <c r="A646" s="20" t="s">
        <v>3290</v>
      </c>
      <c r="B646" s="19" t="str">
        <f>VLOOKUP(A646,SUB!A:B,2,FALSE)</f>
        <v>423.2</v>
      </c>
      <c r="C646" s="19" t="str">
        <f t="shared" si="3"/>
        <v>423.2</v>
      </c>
      <c r="D646" s="19" t="str">
        <f t="shared" si="9"/>
        <v>423.X</v>
      </c>
      <c r="E646" s="19" t="str">
        <f t="shared" si="5"/>
        <v/>
      </c>
      <c r="F646" s="19" t="str">
        <f t="shared" si="6"/>
        <v>TRUE</v>
      </c>
      <c r="G646" s="19" t="str">
        <f t="shared" si="7"/>
        <v>0</v>
      </c>
      <c r="H646" s="20" t="s">
        <v>3290</v>
      </c>
      <c r="I646" s="20" t="s">
        <v>6333</v>
      </c>
      <c r="X646" s="27" t="str">
        <f t="shared" ref="X646:AK646" si="648">"kiss=""" &amp; JOIN(""" or kiss=""", FILTER($I:$I,$A:$A=$A646,J:J="1")) &amp; """"</f>
        <v>#N/A</v>
      </c>
      <c r="Y646" s="27" t="str">
        <f t="shared" si="648"/>
        <v>#N/A</v>
      </c>
      <c r="Z646" s="27" t="str">
        <f t="shared" si="648"/>
        <v>#N/A</v>
      </c>
      <c r="AA646" s="27" t="str">
        <f t="shared" si="648"/>
        <v>#N/A</v>
      </c>
      <c r="AB646" s="27" t="str">
        <f t="shared" si="648"/>
        <v>#N/A</v>
      </c>
      <c r="AC646" s="27" t="str">
        <f t="shared" si="648"/>
        <v>#N/A</v>
      </c>
      <c r="AD646" s="27" t="str">
        <f t="shared" si="648"/>
        <v>#N/A</v>
      </c>
      <c r="AE646" s="27" t="str">
        <f t="shared" si="648"/>
        <v>#N/A</v>
      </c>
      <c r="AF646" s="27" t="str">
        <f t="shared" si="648"/>
        <v>#N/A</v>
      </c>
      <c r="AG646" s="27" t="str">
        <f t="shared" si="648"/>
        <v>#N/A</v>
      </c>
      <c r="AH646" s="27" t="str">
        <f t="shared" si="648"/>
        <v>#N/A</v>
      </c>
      <c r="AI646" s="27" t="str">
        <f t="shared" si="648"/>
        <v>#N/A</v>
      </c>
      <c r="AJ646" s="27" t="str">
        <f t="shared" si="648"/>
        <v>#N/A</v>
      </c>
      <c r="AK646" s="27" t="str">
        <f t="shared" si="648"/>
        <v>#N/A</v>
      </c>
      <c r="AL646" s="27" t="s">
        <v>183</v>
      </c>
    </row>
    <row r="647" ht="12.0" customHeight="1">
      <c r="A647" s="20" t="s">
        <v>3290</v>
      </c>
      <c r="B647" s="19" t="str">
        <f>VLOOKUP(A647,SUB!A:B,2,FALSE)</f>
        <v>423.2</v>
      </c>
      <c r="C647" s="19" t="str">
        <f t="shared" si="3"/>
        <v>423.2</v>
      </c>
      <c r="D647" s="19" t="str">
        <f t="shared" si="9"/>
        <v>423.X</v>
      </c>
      <c r="E647" s="19" t="str">
        <f t="shared" si="5"/>
        <v/>
      </c>
      <c r="F647" s="19" t="str">
        <f t="shared" si="6"/>
        <v>TRUE</v>
      </c>
      <c r="G647" s="19" t="str">
        <f t="shared" si="7"/>
        <v>0</v>
      </c>
      <c r="H647" s="20" t="s">
        <v>3290</v>
      </c>
      <c r="I647" s="20" t="s">
        <v>6334</v>
      </c>
      <c r="X647" s="27" t="str">
        <f t="shared" ref="X647:AK647" si="649">"kiss=""" &amp; JOIN(""" or kiss=""", FILTER($I:$I,$A:$A=$A647,J:J="1")) &amp; """"</f>
        <v>#N/A</v>
      </c>
      <c r="Y647" s="27" t="str">
        <f t="shared" si="649"/>
        <v>#N/A</v>
      </c>
      <c r="Z647" s="27" t="str">
        <f t="shared" si="649"/>
        <v>#N/A</v>
      </c>
      <c r="AA647" s="27" t="str">
        <f t="shared" si="649"/>
        <v>#N/A</v>
      </c>
      <c r="AB647" s="27" t="str">
        <f t="shared" si="649"/>
        <v>#N/A</v>
      </c>
      <c r="AC647" s="27" t="str">
        <f t="shared" si="649"/>
        <v>#N/A</v>
      </c>
      <c r="AD647" s="27" t="str">
        <f t="shared" si="649"/>
        <v>#N/A</v>
      </c>
      <c r="AE647" s="27" t="str">
        <f t="shared" si="649"/>
        <v>#N/A</v>
      </c>
      <c r="AF647" s="27" t="str">
        <f t="shared" si="649"/>
        <v>#N/A</v>
      </c>
      <c r="AG647" s="27" t="str">
        <f t="shared" si="649"/>
        <v>#N/A</v>
      </c>
      <c r="AH647" s="27" t="str">
        <f t="shared" si="649"/>
        <v>#N/A</v>
      </c>
      <c r="AI647" s="27" t="str">
        <f t="shared" si="649"/>
        <v>#N/A</v>
      </c>
      <c r="AJ647" s="27" t="str">
        <f t="shared" si="649"/>
        <v>#N/A</v>
      </c>
      <c r="AK647" s="27" t="str">
        <f t="shared" si="649"/>
        <v>#N/A</v>
      </c>
      <c r="AL647" s="27" t="s">
        <v>183</v>
      </c>
    </row>
    <row r="648" ht="12.0" customHeight="1">
      <c r="A648" s="20" t="s">
        <v>3298</v>
      </c>
      <c r="B648" s="19" t="str">
        <f>VLOOKUP(A648,SUB!A:B,2,FALSE)</f>
        <v>423.3</v>
      </c>
      <c r="C648" s="19" t="str">
        <f t="shared" si="3"/>
        <v>423.3</v>
      </c>
      <c r="D648" s="19" t="str">
        <f t="shared" si="9"/>
        <v>423.X</v>
      </c>
      <c r="E648" s="19" t="str">
        <f t="shared" si="5"/>
        <v/>
      </c>
      <c r="F648" s="19" t="str">
        <f t="shared" si="6"/>
        <v>TRUE</v>
      </c>
      <c r="G648" s="19" t="str">
        <f t="shared" si="7"/>
        <v>0</v>
      </c>
      <c r="H648" s="20" t="s">
        <v>3298</v>
      </c>
      <c r="I648" s="20" t="s">
        <v>6335</v>
      </c>
      <c r="X648" s="27" t="str">
        <f t="shared" ref="X648:AK648" si="650">"kiss=""" &amp; JOIN(""" or kiss=""", FILTER($I:$I,$A:$A=$A648,J:J="1")) &amp; """"</f>
        <v>#N/A</v>
      </c>
      <c r="Y648" s="27" t="str">
        <f t="shared" si="650"/>
        <v>#N/A</v>
      </c>
      <c r="Z648" s="27" t="str">
        <f t="shared" si="650"/>
        <v>#N/A</v>
      </c>
      <c r="AA648" s="27" t="str">
        <f t="shared" si="650"/>
        <v>#N/A</v>
      </c>
      <c r="AB648" s="27" t="str">
        <f t="shared" si="650"/>
        <v>#N/A</v>
      </c>
      <c r="AC648" s="27" t="str">
        <f t="shared" si="650"/>
        <v>#N/A</v>
      </c>
      <c r="AD648" s="27" t="str">
        <f t="shared" si="650"/>
        <v>#N/A</v>
      </c>
      <c r="AE648" s="27" t="str">
        <f t="shared" si="650"/>
        <v>#N/A</v>
      </c>
      <c r="AF648" s="27" t="str">
        <f t="shared" si="650"/>
        <v>#N/A</v>
      </c>
      <c r="AG648" s="27" t="str">
        <f t="shared" si="650"/>
        <v>#N/A</v>
      </c>
      <c r="AH648" s="27" t="str">
        <f t="shared" si="650"/>
        <v>#N/A</v>
      </c>
      <c r="AI648" s="27" t="str">
        <f t="shared" si="650"/>
        <v>#N/A</v>
      </c>
      <c r="AJ648" s="27" t="str">
        <f t="shared" si="650"/>
        <v>#N/A</v>
      </c>
      <c r="AK648" s="27" t="str">
        <f t="shared" si="650"/>
        <v>#N/A</v>
      </c>
      <c r="AL648" s="27" t="s">
        <v>183</v>
      </c>
    </row>
    <row r="649" ht="12.0" customHeight="1">
      <c r="A649" s="20" t="s">
        <v>3298</v>
      </c>
      <c r="B649" s="19" t="str">
        <f>VLOOKUP(A649,SUB!A:B,2,FALSE)</f>
        <v>423.3</v>
      </c>
      <c r="C649" s="19" t="str">
        <f t="shared" si="3"/>
        <v>423.3</v>
      </c>
      <c r="D649" s="19" t="str">
        <f t="shared" si="9"/>
        <v>423.X</v>
      </c>
      <c r="E649" s="19" t="str">
        <f t="shared" si="5"/>
        <v/>
      </c>
      <c r="F649" s="19" t="str">
        <f t="shared" si="6"/>
        <v>TRUE</v>
      </c>
      <c r="G649" s="19" t="str">
        <f t="shared" si="7"/>
        <v>0</v>
      </c>
      <c r="H649" s="20" t="s">
        <v>3298</v>
      </c>
      <c r="I649" s="20" t="s">
        <v>6336</v>
      </c>
      <c r="X649" s="27" t="str">
        <f t="shared" ref="X649:AK649" si="651">"kiss=""" &amp; JOIN(""" or kiss=""", FILTER($I:$I,$A:$A=$A649,J:J="1")) &amp; """"</f>
        <v>#N/A</v>
      </c>
      <c r="Y649" s="27" t="str">
        <f t="shared" si="651"/>
        <v>#N/A</v>
      </c>
      <c r="Z649" s="27" t="str">
        <f t="shared" si="651"/>
        <v>#N/A</v>
      </c>
      <c r="AA649" s="27" t="str">
        <f t="shared" si="651"/>
        <v>#N/A</v>
      </c>
      <c r="AB649" s="27" t="str">
        <f t="shared" si="651"/>
        <v>#N/A</v>
      </c>
      <c r="AC649" s="27" t="str">
        <f t="shared" si="651"/>
        <v>#N/A</v>
      </c>
      <c r="AD649" s="27" t="str">
        <f t="shared" si="651"/>
        <v>#N/A</v>
      </c>
      <c r="AE649" s="27" t="str">
        <f t="shared" si="651"/>
        <v>#N/A</v>
      </c>
      <c r="AF649" s="27" t="str">
        <f t="shared" si="651"/>
        <v>#N/A</v>
      </c>
      <c r="AG649" s="27" t="str">
        <f t="shared" si="651"/>
        <v>#N/A</v>
      </c>
      <c r="AH649" s="27" t="str">
        <f t="shared" si="651"/>
        <v>#N/A</v>
      </c>
      <c r="AI649" s="27" t="str">
        <f t="shared" si="651"/>
        <v>#N/A</v>
      </c>
      <c r="AJ649" s="27" t="str">
        <f t="shared" si="651"/>
        <v>#N/A</v>
      </c>
      <c r="AK649" s="27" t="str">
        <f t="shared" si="651"/>
        <v>#N/A</v>
      </c>
      <c r="AL649" s="27" t="s">
        <v>183</v>
      </c>
    </row>
    <row r="650" ht="12.0" customHeight="1">
      <c r="A650" s="20" t="s">
        <v>3298</v>
      </c>
      <c r="B650" s="19" t="str">
        <f>VLOOKUP(A650,SUB!A:B,2,FALSE)</f>
        <v>423.3</v>
      </c>
      <c r="C650" s="19" t="str">
        <f t="shared" si="3"/>
        <v>423.3</v>
      </c>
      <c r="D650" s="19" t="str">
        <f t="shared" si="9"/>
        <v>423.X</v>
      </c>
      <c r="E650" s="19" t="str">
        <f t="shared" si="5"/>
        <v/>
      </c>
      <c r="F650" s="19" t="str">
        <f t="shared" si="6"/>
        <v>TRUE</v>
      </c>
      <c r="G650" s="19" t="str">
        <f t="shared" si="7"/>
        <v>0</v>
      </c>
      <c r="H650" s="20" t="s">
        <v>3298</v>
      </c>
      <c r="I650" s="20" t="s">
        <v>6337</v>
      </c>
      <c r="X650" s="27" t="str">
        <f t="shared" ref="X650:AK650" si="652">"kiss=""" &amp; JOIN(""" or kiss=""", FILTER($I:$I,$A:$A=$A650,J:J="1")) &amp; """"</f>
        <v>#N/A</v>
      </c>
      <c r="Y650" s="27" t="str">
        <f t="shared" si="652"/>
        <v>#N/A</v>
      </c>
      <c r="Z650" s="27" t="str">
        <f t="shared" si="652"/>
        <v>#N/A</v>
      </c>
      <c r="AA650" s="27" t="str">
        <f t="shared" si="652"/>
        <v>#N/A</v>
      </c>
      <c r="AB650" s="27" t="str">
        <f t="shared" si="652"/>
        <v>#N/A</v>
      </c>
      <c r="AC650" s="27" t="str">
        <f t="shared" si="652"/>
        <v>#N/A</v>
      </c>
      <c r="AD650" s="27" t="str">
        <f t="shared" si="652"/>
        <v>#N/A</v>
      </c>
      <c r="AE650" s="27" t="str">
        <f t="shared" si="652"/>
        <v>#N/A</v>
      </c>
      <c r="AF650" s="27" t="str">
        <f t="shared" si="652"/>
        <v>#N/A</v>
      </c>
      <c r="AG650" s="27" t="str">
        <f t="shared" si="652"/>
        <v>#N/A</v>
      </c>
      <c r="AH650" s="27" t="str">
        <f t="shared" si="652"/>
        <v>#N/A</v>
      </c>
      <c r="AI650" s="27" t="str">
        <f t="shared" si="652"/>
        <v>#N/A</v>
      </c>
      <c r="AJ650" s="27" t="str">
        <f t="shared" si="652"/>
        <v>#N/A</v>
      </c>
      <c r="AK650" s="27" t="str">
        <f t="shared" si="652"/>
        <v>#N/A</v>
      </c>
      <c r="AL650" s="27" t="s">
        <v>183</v>
      </c>
    </row>
    <row r="651" ht="12.0" customHeight="1">
      <c r="A651" s="20" t="s">
        <v>3298</v>
      </c>
      <c r="B651" s="19" t="str">
        <f>VLOOKUP(A651,SUB!A:B,2,FALSE)</f>
        <v>423.3</v>
      </c>
      <c r="C651" s="19" t="str">
        <f t="shared" si="3"/>
        <v>423.3</v>
      </c>
      <c r="D651" s="19" t="str">
        <f t="shared" si="9"/>
        <v>423.X</v>
      </c>
      <c r="E651" s="19" t="str">
        <f t="shared" si="5"/>
        <v/>
      </c>
      <c r="F651" s="19" t="str">
        <f t="shared" si="6"/>
        <v>TRUE</v>
      </c>
      <c r="G651" s="19" t="str">
        <f t="shared" si="7"/>
        <v>0</v>
      </c>
      <c r="H651" s="20" t="s">
        <v>3298</v>
      </c>
      <c r="I651" s="20" t="s">
        <v>6338</v>
      </c>
      <c r="X651" s="27" t="str">
        <f t="shared" ref="X651:AK651" si="653">"kiss=""" &amp; JOIN(""" or kiss=""", FILTER($I:$I,$A:$A=$A651,J:J="1")) &amp; """"</f>
        <v>#N/A</v>
      </c>
      <c r="Y651" s="27" t="str">
        <f t="shared" si="653"/>
        <v>#N/A</v>
      </c>
      <c r="Z651" s="27" t="str">
        <f t="shared" si="653"/>
        <v>#N/A</v>
      </c>
      <c r="AA651" s="27" t="str">
        <f t="shared" si="653"/>
        <v>#N/A</v>
      </c>
      <c r="AB651" s="27" t="str">
        <f t="shared" si="653"/>
        <v>#N/A</v>
      </c>
      <c r="AC651" s="27" t="str">
        <f t="shared" si="653"/>
        <v>#N/A</v>
      </c>
      <c r="AD651" s="27" t="str">
        <f t="shared" si="653"/>
        <v>#N/A</v>
      </c>
      <c r="AE651" s="27" t="str">
        <f t="shared" si="653"/>
        <v>#N/A</v>
      </c>
      <c r="AF651" s="27" t="str">
        <f t="shared" si="653"/>
        <v>#N/A</v>
      </c>
      <c r="AG651" s="27" t="str">
        <f t="shared" si="653"/>
        <v>#N/A</v>
      </c>
      <c r="AH651" s="27" t="str">
        <f t="shared" si="653"/>
        <v>#N/A</v>
      </c>
      <c r="AI651" s="27" t="str">
        <f t="shared" si="653"/>
        <v>#N/A</v>
      </c>
      <c r="AJ651" s="27" t="str">
        <f t="shared" si="653"/>
        <v>#N/A</v>
      </c>
      <c r="AK651" s="27" t="str">
        <f t="shared" si="653"/>
        <v>#N/A</v>
      </c>
      <c r="AL651" s="27" t="s">
        <v>183</v>
      </c>
    </row>
    <row r="652" ht="12.0" customHeight="1">
      <c r="A652" s="20" t="s">
        <v>3305</v>
      </c>
      <c r="B652" s="19" t="str">
        <f>VLOOKUP(A652,SUB!A:B,2,FALSE)</f>
        <v>423.4</v>
      </c>
      <c r="C652" s="19" t="str">
        <f t="shared" si="3"/>
        <v>423.4</v>
      </c>
      <c r="D652" s="19" t="str">
        <f t="shared" si="9"/>
        <v>423.X</v>
      </c>
      <c r="E652" s="19" t="str">
        <f t="shared" si="5"/>
        <v/>
      </c>
      <c r="F652" s="19" t="str">
        <f t="shared" si="6"/>
        <v>TRUE</v>
      </c>
      <c r="G652" s="19" t="str">
        <f t="shared" si="7"/>
        <v>0</v>
      </c>
      <c r="H652" s="20" t="s">
        <v>3305</v>
      </c>
      <c r="I652" s="20" t="s">
        <v>6339</v>
      </c>
      <c r="X652" s="27" t="str">
        <f t="shared" ref="X652:AK652" si="654">"kiss=""" &amp; JOIN(""" or kiss=""", FILTER($I:$I,$A:$A=$A652,J:J="1")) &amp; """"</f>
        <v>#N/A</v>
      </c>
      <c r="Y652" s="27" t="str">
        <f t="shared" si="654"/>
        <v>#N/A</v>
      </c>
      <c r="Z652" s="27" t="str">
        <f t="shared" si="654"/>
        <v>#N/A</v>
      </c>
      <c r="AA652" s="27" t="str">
        <f t="shared" si="654"/>
        <v>#N/A</v>
      </c>
      <c r="AB652" s="27" t="str">
        <f t="shared" si="654"/>
        <v>#N/A</v>
      </c>
      <c r="AC652" s="27" t="str">
        <f t="shared" si="654"/>
        <v>#N/A</v>
      </c>
      <c r="AD652" s="27" t="str">
        <f t="shared" si="654"/>
        <v>#N/A</v>
      </c>
      <c r="AE652" s="27" t="str">
        <f t="shared" si="654"/>
        <v>#N/A</v>
      </c>
      <c r="AF652" s="27" t="str">
        <f t="shared" si="654"/>
        <v>#N/A</v>
      </c>
      <c r="AG652" s="27" t="str">
        <f t="shared" si="654"/>
        <v>#N/A</v>
      </c>
      <c r="AH652" s="27" t="str">
        <f t="shared" si="654"/>
        <v>#N/A</v>
      </c>
      <c r="AI652" s="27" t="str">
        <f t="shared" si="654"/>
        <v>#N/A</v>
      </c>
      <c r="AJ652" s="27" t="str">
        <f t="shared" si="654"/>
        <v>#N/A</v>
      </c>
      <c r="AK652" s="27" t="str">
        <f t="shared" si="654"/>
        <v>#N/A</v>
      </c>
      <c r="AL652" s="27" t="s">
        <v>183</v>
      </c>
    </row>
    <row r="653" ht="12.0" customHeight="1">
      <c r="A653" s="20" t="s">
        <v>3327</v>
      </c>
      <c r="B653" s="19" t="str">
        <f>VLOOKUP(A653,SUB!A:B,2,FALSE)</f>
        <v>430</v>
      </c>
      <c r="C653" s="19" t="str">
        <f t="shared" si="3"/>
        <v>430</v>
      </c>
      <c r="D653" s="19" t="str">
        <f t="shared" si="9"/>
        <v>43X</v>
      </c>
      <c r="E653" s="19" t="str">
        <f t="shared" si="5"/>
        <v/>
      </c>
      <c r="F653" s="19" t="str">
        <f t="shared" si="6"/>
        <v>TRUE</v>
      </c>
      <c r="G653" s="19" t="str">
        <f t="shared" si="7"/>
        <v>0</v>
      </c>
      <c r="H653" s="20" t="s">
        <v>3327</v>
      </c>
      <c r="I653" s="20" t="s">
        <v>6340</v>
      </c>
      <c r="X653" s="27" t="str">
        <f t="shared" ref="X653:AK653" si="655">"kiss=""" &amp; JOIN(""" or kiss=""", FILTER($I:$I,$A:$A=$A653,J:J="1")) &amp; """"</f>
        <v>#N/A</v>
      </c>
      <c r="Y653" s="27" t="str">
        <f t="shared" si="655"/>
        <v>#N/A</v>
      </c>
      <c r="Z653" s="27" t="str">
        <f t="shared" si="655"/>
        <v>#N/A</v>
      </c>
      <c r="AA653" s="27" t="str">
        <f t="shared" si="655"/>
        <v>#N/A</v>
      </c>
      <c r="AB653" s="27" t="str">
        <f t="shared" si="655"/>
        <v>#N/A</v>
      </c>
      <c r="AC653" s="27" t="str">
        <f t="shared" si="655"/>
        <v>#N/A</v>
      </c>
      <c r="AD653" s="27" t="str">
        <f t="shared" si="655"/>
        <v>#N/A</v>
      </c>
      <c r="AE653" s="27" t="str">
        <f t="shared" si="655"/>
        <v>#N/A</v>
      </c>
      <c r="AF653" s="27" t="str">
        <f t="shared" si="655"/>
        <v>#N/A</v>
      </c>
      <c r="AG653" s="27" t="str">
        <f t="shared" si="655"/>
        <v>#N/A</v>
      </c>
      <c r="AH653" s="27" t="str">
        <f t="shared" si="655"/>
        <v>#N/A</v>
      </c>
      <c r="AI653" s="27" t="str">
        <f t="shared" si="655"/>
        <v>#N/A</v>
      </c>
      <c r="AJ653" s="27" t="str">
        <f t="shared" si="655"/>
        <v>#N/A</v>
      </c>
      <c r="AK653" s="27" t="str">
        <f t="shared" si="655"/>
        <v>#N/A</v>
      </c>
      <c r="AL653" s="27" t="s">
        <v>183</v>
      </c>
    </row>
    <row r="654" ht="12.0" customHeight="1">
      <c r="A654" s="20" t="s">
        <v>3347</v>
      </c>
      <c r="B654" s="19" t="str">
        <f>VLOOKUP(A654,SUB!A:B,2,FALSE)</f>
        <v>431.1</v>
      </c>
      <c r="C654" s="19" t="str">
        <f t="shared" si="3"/>
        <v>431.1</v>
      </c>
      <c r="D654" s="19" t="str">
        <f t="shared" si="9"/>
        <v>431.X</v>
      </c>
      <c r="E654" s="19" t="str">
        <f t="shared" si="5"/>
        <v/>
      </c>
      <c r="F654" s="19" t="str">
        <f t="shared" si="6"/>
        <v>TRUE</v>
      </c>
      <c r="G654" s="19" t="str">
        <f t="shared" si="7"/>
        <v>0</v>
      </c>
      <c r="H654" s="20" t="s">
        <v>3347</v>
      </c>
      <c r="I654" s="20" t="s">
        <v>6341</v>
      </c>
      <c r="X654" s="27" t="str">
        <f t="shared" ref="X654:AK654" si="656">"kiss=""" &amp; JOIN(""" or kiss=""", FILTER($I:$I,$A:$A=$A654,J:J="1")) &amp; """"</f>
        <v>#N/A</v>
      </c>
      <c r="Y654" s="27" t="str">
        <f t="shared" si="656"/>
        <v>#N/A</v>
      </c>
      <c r="Z654" s="27" t="str">
        <f t="shared" si="656"/>
        <v>#N/A</v>
      </c>
      <c r="AA654" s="27" t="str">
        <f t="shared" si="656"/>
        <v>#N/A</v>
      </c>
      <c r="AB654" s="27" t="str">
        <f t="shared" si="656"/>
        <v>#N/A</v>
      </c>
      <c r="AC654" s="27" t="str">
        <f t="shared" si="656"/>
        <v>#N/A</v>
      </c>
      <c r="AD654" s="27" t="str">
        <f t="shared" si="656"/>
        <v>#N/A</v>
      </c>
      <c r="AE654" s="27" t="str">
        <f t="shared" si="656"/>
        <v>#N/A</v>
      </c>
      <c r="AF654" s="27" t="str">
        <f t="shared" si="656"/>
        <v>#N/A</v>
      </c>
      <c r="AG654" s="27" t="str">
        <f t="shared" si="656"/>
        <v>#N/A</v>
      </c>
      <c r="AH654" s="27" t="str">
        <f t="shared" si="656"/>
        <v>#N/A</v>
      </c>
      <c r="AI654" s="27" t="str">
        <f t="shared" si="656"/>
        <v>#N/A</v>
      </c>
      <c r="AJ654" s="27" t="str">
        <f t="shared" si="656"/>
        <v>#N/A</v>
      </c>
      <c r="AK654" s="27" t="str">
        <f t="shared" si="656"/>
        <v>#N/A</v>
      </c>
      <c r="AL654" s="27" t="s">
        <v>183</v>
      </c>
    </row>
    <row r="655" ht="12.0" customHeight="1">
      <c r="A655" s="20" t="s">
        <v>3357</v>
      </c>
      <c r="B655" s="19" t="str">
        <f>VLOOKUP(A655,SUB!A:B,2,FALSE)</f>
        <v>431.2</v>
      </c>
      <c r="C655" s="19" t="str">
        <f t="shared" si="3"/>
        <v>431.2</v>
      </c>
      <c r="D655" s="19" t="str">
        <f t="shared" si="9"/>
        <v>431.X</v>
      </c>
      <c r="E655" s="19" t="str">
        <f t="shared" si="5"/>
        <v/>
      </c>
      <c r="F655" s="19" t="str">
        <f t="shared" si="6"/>
        <v>TRUE</v>
      </c>
      <c r="G655" s="19" t="str">
        <f t="shared" si="7"/>
        <v>0</v>
      </c>
      <c r="H655" s="20" t="s">
        <v>3357</v>
      </c>
      <c r="I655" s="20" t="s">
        <v>6342</v>
      </c>
      <c r="X655" s="27" t="str">
        <f t="shared" ref="X655:AK655" si="657">"kiss=""" &amp; JOIN(""" or kiss=""", FILTER($I:$I,$A:$A=$A655,J:J="1")) &amp; """"</f>
        <v>#N/A</v>
      </c>
      <c r="Y655" s="27" t="str">
        <f t="shared" si="657"/>
        <v>#N/A</v>
      </c>
      <c r="Z655" s="27" t="str">
        <f t="shared" si="657"/>
        <v>#N/A</v>
      </c>
      <c r="AA655" s="27" t="str">
        <f t="shared" si="657"/>
        <v>#N/A</v>
      </c>
      <c r="AB655" s="27" t="str">
        <f t="shared" si="657"/>
        <v>#N/A</v>
      </c>
      <c r="AC655" s="27" t="str">
        <f t="shared" si="657"/>
        <v>#N/A</v>
      </c>
      <c r="AD655" s="27" t="str">
        <f t="shared" si="657"/>
        <v>#N/A</v>
      </c>
      <c r="AE655" s="27" t="str">
        <f t="shared" si="657"/>
        <v>#N/A</v>
      </c>
      <c r="AF655" s="27" t="str">
        <f t="shared" si="657"/>
        <v>#N/A</v>
      </c>
      <c r="AG655" s="27" t="str">
        <f t="shared" si="657"/>
        <v>#N/A</v>
      </c>
      <c r="AH655" s="27" t="str">
        <f t="shared" si="657"/>
        <v>#N/A</v>
      </c>
      <c r="AI655" s="27" t="str">
        <f t="shared" si="657"/>
        <v>#N/A</v>
      </c>
      <c r="AJ655" s="27" t="str">
        <f t="shared" si="657"/>
        <v>#N/A</v>
      </c>
      <c r="AK655" s="27" t="str">
        <f t="shared" si="657"/>
        <v>#N/A</v>
      </c>
      <c r="AL655" s="27" t="s">
        <v>183</v>
      </c>
    </row>
    <row r="656" ht="12.0" customHeight="1">
      <c r="A656" s="20" t="s">
        <v>3364</v>
      </c>
      <c r="B656" s="19" t="str">
        <f>VLOOKUP(A656,SUB!A:B,2,FALSE)</f>
        <v>431.3</v>
      </c>
      <c r="C656" s="19" t="str">
        <f t="shared" si="3"/>
        <v>431.3</v>
      </c>
      <c r="D656" s="19" t="str">
        <f t="shared" si="9"/>
        <v>431.X</v>
      </c>
      <c r="E656" s="19" t="str">
        <f t="shared" si="5"/>
        <v/>
      </c>
      <c r="F656" s="19" t="str">
        <f t="shared" si="6"/>
        <v>TRUE</v>
      </c>
      <c r="G656" s="19" t="str">
        <f t="shared" si="7"/>
        <v>0</v>
      </c>
      <c r="H656" s="20" t="s">
        <v>3364</v>
      </c>
      <c r="I656" s="20" t="s">
        <v>6343</v>
      </c>
      <c r="X656" s="27" t="str">
        <f t="shared" ref="X656:AK656" si="658">"kiss=""" &amp; JOIN(""" or kiss=""", FILTER($I:$I,$A:$A=$A656,J:J="1")) &amp; """"</f>
        <v>#N/A</v>
      </c>
      <c r="Y656" s="27" t="str">
        <f t="shared" si="658"/>
        <v>#N/A</v>
      </c>
      <c r="Z656" s="27" t="str">
        <f t="shared" si="658"/>
        <v>#N/A</v>
      </c>
      <c r="AA656" s="27" t="str">
        <f t="shared" si="658"/>
        <v>#N/A</v>
      </c>
      <c r="AB656" s="27" t="str">
        <f t="shared" si="658"/>
        <v>#N/A</v>
      </c>
      <c r="AC656" s="27" t="str">
        <f t="shared" si="658"/>
        <v>#N/A</v>
      </c>
      <c r="AD656" s="27" t="str">
        <f t="shared" si="658"/>
        <v>#N/A</v>
      </c>
      <c r="AE656" s="27" t="str">
        <f t="shared" si="658"/>
        <v>#N/A</v>
      </c>
      <c r="AF656" s="27" t="str">
        <f t="shared" si="658"/>
        <v>#N/A</v>
      </c>
      <c r="AG656" s="27" t="str">
        <f t="shared" si="658"/>
        <v>#N/A</v>
      </c>
      <c r="AH656" s="27" t="str">
        <f t="shared" si="658"/>
        <v>#N/A</v>
      </c>
      <c r="AI656" s="27" t="str">
        <f t="shared" si="658"/>
        <v>#N/A</v>
      </c>
      <c r="AJ656" s="27" t="str">
        <f t="shared" si="658"/>
        <v>#N/A</v>
      </c>
      <c r="AK656" s="27" t="str">
        <f t="shared" si="658"/>
        <v>#N/A</v>
      </c>
      <c r="AL656" s="27" t="s">
        <v>183</v>
      </c>
    </row>
    <row r="657" ht="12.0" customHeight="1">
      <c r="A657" s="20" t="s">
        <v>3364</v>
      </c>
      <c r="B657" s="19" t="str">
        <f>VLOOKUP(A657,SUB!A:B,2,FALSE)</f>
        <v>431.3</v>
      </c>
      <c r="C657" s="19" t="str">
        <f t="shared" si="3"/>
        <v>431.3</v>
      </c>
      <c r="D657" s="19" t="str">
        <f t="shared" si="9"/>
        <v>431.X</v>
      </c>
      <c r="E657" s="19" t="str">
        <f t="shared" si="5"/>
        <v/>
      </c>
      <c r="F657" s="19" t="str">
        <f t="shared" si="6"/>
        <v>TRUE</v>
      </c>
      <c r="G657" s="19" t="str">
        <f t="shared" si="7"/>
        <v>0</v>
      </c>
      <c r="H657" s="20" t="s">
        <v>3364</v>
      </c>
      <c r="I657" s="20" t="s">
        <v>6344</v>
      </c>
      <c r="X657" s="27" t="str">
        <f t="shared" ref="X657:AK657" si="659">"kiss=""" &amp; JOIN(""" or kiss=""", FILTER($I:$I,$A:$A=$A657,J:J="1")) &amp; """"</f>
        <v>#N/A</v>
      </c>
      <c r="Y657" s="27" t="str">
        <f t="shared" si="659"/>
        <v>#N/A</v>
      </c>
      <c r="Z657" s="27" t="str">
        <f t="shared" si="659"/>
        <v>#N/A</v>
      </c>
      <c r="AA657" s="27" t="str">
        <f t="shared" si="659"/>
        <v>#N/A</v>
      </c>
      <c r="AB657" s="27" t="str">
        <f t="shared" si="659"/>
        <v>#N/A</v>
      </c>
      <c r="AC657" s="27" t="str">
        <f t="shared" si="659"/>
        <v>#N/A</v>
      </c>
      <c r="AD657" s="27" t="str">
        <f t="shared" si="659"/>
        <v>#N/A</v>
      </c>
      <c r="AE657" s="27" t="str">
        <f t="shared" si="659"/>
        <v>#N/A</v>
      </c>
      <c r="AF657" s="27" t="str">
        <f t="shared" si="659"/>
        <v>#N/A</v>
      </c>
      <c r="AG657" s="27" t="str">
        <f t="shared" si="659"/>
        <v>#N/A</v>
      </c>
      <c r="AH657" s="27" t="str">
        <f t="shared" si="659"/>
        <v>#N/A</v>
      </c>
      <c r="AI657" s="27" t="str">
        <f t="shared" si="659"/>
        <v>#N/A</v>
      </c>
      <c r="AJ657" s="27" t="str">
        <f t="shared" si="659"/>
        <v>#N/A</v>
      </c>
      <c r="AK657" s="27" t="str">
        <f t="shared" si="659"/>
        <v>#N/A</v>
      </c>
      <c r="AL657" s="27" t="s">
        <v>183</v>
      </c>
    </row>
    <row r="658" ht="12.0" customHeight="1">
      <c r="A658" s="20" t="s">
        <v>3364</v>
      </c>
      <c r="B658" s="19" t="str">
        <f>VLOOKUP(A658,SUB!A:B,2,FALSE)</f>
        <v>431.3</v>
      </c>
      <c r="C658" s="19" t="str">
        <f t="shared" si="3"/>
        <v>431.3</v>
      </c>
      <c r="D658" s="19" t="str">
        <f t="shared" si="9"/>
        <v>431.X</v>
      </c>
      <c r="E658" s="19" t="str">
        <f t="shared" si="5"/>
        <v/>
      </c>
      <c r="F658" s="19" t="str">
        <f t="shared" si="6"/>
        <v>TRUE</v>
      </c>
      <c r="G658" s="19" t="str">
        <f t="shared" si="7"/>
        <v>0</v>
      </c>
      <c r="H658" s="20" t="s">
        <v>3364</v>
      </c>
      <c r="I658" s="20" t="s">
        <v>6345</v>
      </c>
      <c r="X658" s="27" t="str">
        <f t="shared" ref="X658:AK658" si="660">"kiss=""" &amp; JOIN(""" or kiss=""", FILTER($I:$I,$A:$A=$A658,J:J="1")) &amp; """"</f>
        <v>#N/A</v>
      </c>
      <c r="Y658" s="27" t="str">
        <f t="shared" si="660"/>
        <v>#N/A</v>
      </c>
      <c r="Z658" s="27" t="str">
        <f t="shared" si="660"/>
        <v>#N/A</v>
      </c>
      <c r="AA658" s="27" t="str">
        <f t="shared" si="660"/>
        <v>#N/A</v>
      </c>
      <c r="AB658" s="27" t="str">
        <f t="shared" si="660"/>
        <v>#N/A</v>
      </c>
      <c r="AC658" s="27" t="str">
        <f t="shared" si="660"/>
        <v>#N/A</v>
      </c>
      <c r="AD658" s="27" t="str">
        <f t="shared" si="660"/>
        <v>#N/A</v>
      </c>
      <c r="AE658" s="27" t="str">
        <f t="shared" si="660"/>
        <v>#N/A</v>
      </c>
      <c r="AF658" s="27" t="str">
        <f t="shared" si="660"/>
        <v>#N/A</v>
      </c>
      <c r="AG658" s="27" t="str">
        <f t="shared" si="660"/>
        <v>#N/A</v>
      </c>
      <c r="AH658" s="27" t="str">
        <f t="shared" si="660"/>
        <v>#N/A</v>
      </c>
      <c r="AI658" s="27" t="str">
        <f t="shared" si="660"/>
        <v>#N/A</v>
      </c>
      <c r="AJ658" s="27" t="str">
        <f t="shared" si="660"/>
        <v>#N/A</v>
      </c>
      <c r="AK658" s="27" t="str">
        <f t="shared" si="660"/>
        <v>#N/A</v>
      </c>
      <c r="AL658" s="27" t="s">
        <v>183</v>
      </c>
    </row>
    <row r="659" ht="12.0" customHeight="1">
      <c r="A659" s="20" t="s">
        <v>3364</v>
      </c>
      <c r="B659" s="19" t="str">
        <f>VLOOKUP(A659,SUB!A:B,2,FALSE)</f>
        <v>431.3</v>
      </c>
      <c r="C659" s="19" t="str">
        <f t="shared" si="3"/>
        <v>431.3</v>
      </c>
      <c r="D659" s="19" t="str">
        <f t="shared" si="9"/>
        <v>431.X</v>
      </c>
      <c r="E659" s="19" t="str">
        <f t="shared" si="5"/>
        <v/>
      </c>
      <c r="F659" s="19" t="str">
        <f t="shared" si="6"/>
        <v>TRUE</v>
      </c>
      <c r="G659" s="19" t="str">
        <f t="shared" si="7"/>
        <v>0</v>
      </c>
      <c r="H659" s="20" t="s">
        <v>3364</v>
      </c>
      <c r="I659" s="20" t="s">
        <v>6346</v>
      </c>
      <c r="X659" s="27" t="str">
        <f t="shared" ref="X659:AK659" si="661">"kiss=""" &amp; JOIN(""" or kiss=""", FILTER($I:$I,$A:$A=$A659,J:J="1")) &amp; """"</f>
        <v>#N/A</v>
      </c>
      <c r="Y659" s="27" t="str">
        <f t="shared" si="661"/>
        <v>#N/A</v>
      </c>
      <c r="Z659" s="27" t="str">
        <f t="shared" si="661"/>
        <v>#N/A</v>
      </c>
      <c r="AA659" s="27" t="str">
        <f t="shared" si="661"/>
        <v>#N/A</v>
      </c>
      <c r="AB659" s="27" t="str">
        <f t="shared" si="661"/>
        <v>#N/A</v>
      </c>
      <c r="AC659" s="27" t="str">
        <f t="shared" si="661"/>
        <v>#N/A</v>
      </c>
      <c r="AD659" s="27" t="str">
        <f t="shared" si="661"/>
        <v>#N/A</v>
      </c>
      <c r="AE659" s="27" t="str">
        <f t="shared" si="661"/>
        <v>#N/A</v>
      </c>
      <c r="AF659" s="27" t="str">
        <f t="shared" si="661"/>
        <v>#N/A</v>
      </c>
      <c r="AG659" s="27" t="str">
        <f t="shared" si="661"/>
        <v>#N/A</v>
      </c>
      <c r="AH659" s="27" t="str">
        <f t="shared" si="661"/>
        <v>#N/A</v>
      </c>
      <c r="AI659" s="27" t="str">
        <f t="shared" si="661"/>
        <v>#N/A</v>
      </c>
      <c r="AJ659" s="27" t="str">
        <f t="shared" si="661"/>
        <v>#N/A</v>
      </c>
      <c r="AK659" s="27" t="str">
        <f t="shared" si="661"/>
        <v>#N/A</v>
      </c>
      <c r="AL659" s="27" t="s">
        <v>183</v>
      </c>
    </row>
    <row r="660" ht="12.0" customHeight="1">
      <c r="A660" s="20" t="s">
        <v>3364</v>
      </c>
      <c r="B660" s="19" t="str">
        <f>VLOOKUP(A660,SUB!A:B,2,FALSE)</f>
        <v>431.3</v>
      </c>
      <c r="C660" s="19" t="str">
        <f t="shared" si="3"/>
        <v>431.3</v>
      </c>
      <c r="D660" s="19" t="str">
        <f t="shared" si="9"/>
        <v>431.X</v>
      </c>
      <c r="E660" s="19" t="str">
        <f t="shared" si="5"/>
        <v/>
      </c>
      <c r="F660" s="19" t="str">
        <f t="shared" si="6"/>
        <v>TRUE</v>
      </c>
      <c r="G660" s="19" t="str">
        <f t="shared" si="7"/>
        <v>0</v>
      </c>
      <c r="H660" s="20" t="s">
        <v>3364</v>
      </c>
      <c r="I660" s="20" t="s">
        <v>6347</v>
      </c>
      <c r="X660" s="27" t="str">
        <f t="shared" ref="X660:AK660" si="662">"kiss=""" &amp; JOIN(""" or kiss=""", FILTER($I:$I,$A:$A=$A660,J:J="1")) &amp; """"</f>
        <v>#N/A</v>
      </c>
      <c r="Y660" s="27" t="str">
        <f t="shared" si="662"/>
        <v>#N/A</v>
      </c>
      <c r="Z660" s="27" t="str">
        <f t="shared" si="662"/>
        <v>#N/A</v>
      </c>
      <c r="AA660" s="27" t="str">
        <f t="shared" si="662"/>
        <v>#N/A</v>
      </c>
      <c r="AB660" s="27" t="str">
        <f t="shared" si="662"/>
        <v>#N/A</v>
      </c>
      <c r="AC660" s="27" t="str">
        <f t="shared" si="662"/>
        <v>#N/A</v>
      </c>
      <c r="AD660" s="27" t="str">
        <f t="shared" si="662"/>
        <v>#N/A</v>
      </c>
      <c r="AE660" s="27" t="str">
        <f t="shared" si="662"/>
        <v>#N/A</v>
      </c>
      <c r="AF660" s="27" t="str">
        <f t="shared" si="662"/>
        <v>#N/A</v>
      </c>
      <c r="AG660" s="27" t="str">
        <f t="shared" si="662"/>
        <v>#N/A</v>
      </c>
      <c r="AH660" s="27" t="str">
        <f t="shared" si="662"/>
        <v>#N/A</v>
      </c>
      <c r="AI660" s="27" t="str">
        <f t="shared" si="662"/>
        <v>#N/A</v>
      </c>
      <c r="AJ660" s="27" t="str">
        <f t="shared" si="662"/>
        <v>#N/A</v>
      </c>
      <c r="AK660" s="27" t="str">
        <f t="shared" si="662"/>
        <v>#N/A</v>
      </c>
      <c r="AL660" s="27" t="s">
        <v>183</v>
      </c>
    </row>
    <row r="661" ht="12.0" customHeight="1">
      <c r="A661" s="20" t="s">
        <v>3364</v>
      </c>
      <c r="B661" s="19" t="str">
        <f>VLOOKUP(A661,SUB!A:B,2,FALSE)</f>
        <v>431.3</v>
      </c>
      <c r="C661" s="19" t="str">
        <f t="shared" si="3"/>
        <v>431.3</v>
      </c>
      <c r="D661" s="19" t="str">
        <f t="shared" si="9"/>
        <v>431.X</v>
      </c>
      <c r="E661" s="19" t="str">
        <f t="shared" si="5"/>
        <v/>
      </c>
      <c r="F661" s="19" t="str">
        <f t="shared" si="6"/>
        <v>TRUE</v>
      </c>
      <c r="G661" s="19" t="str">
        <f t="shared" si="7"/>
        <v>0</v>
      </c>
      <c r="H661" s="20" t="s">
        <v>3364</v>
      </c>
      <c r="I661" s="20" t="s">
        <v>6348</v>
      </c>
      <c r="X661" s="27" t="str">
        <f t="shared" ref="X661:AK661" si="663">"kiss=""" &amp; JOIN(""" or kiss=""", FILTER($I:$I,$A:$A=$A661,J:J="1")) &amp; """"</f>
        <v>#N/A</v>
      </c>
      <c r="Y661" s="27" t="str">
        <f t="shared" si="663"/>
        <v>#N/A</v>
      </c>
      <c r="Z661" s="27" t="str">
        <f t="shared" si="663"/>
        <v>#N/A</v>
      </c>
      <c r="AA661" s="27" t="str">
        <f t="shared" si="663"/>
        <v>#N/A</v>
      </c>
      <c r="AB661" s="27" t="str">
        <f t="shared" si="663"/>
        <v>#N/A</v>
      </c>
      <c r="AC661" s="27" t="str">
        <f t="shared" si="663"/>
        <v>#N/A</v>
      </c>
      <c r="AD661" s="27" t="str">
        <f t="shared" si="663"/>
        <v>#N/A</v>
      </c>
      <c r="AE661" s="27" t="str">
        <f t="shared" si="663"/>
        <v>#N/A</v>
      </c>
      <c r="AF661" s="27" t="str">
        <f t="shared" si="663"/>
        <v>#N/A</v>
      </c>
      <c r="AG661" s="27" t="str">
        <f t="shared" si="663"/>
        <v>#N/A</v>
      </c>
      <c r="AH661" s="27" t="str">
        <f t="shared" si="663"/>
        <v>#N/A</v>
      </c>
      <c r="AI661" s="27" t="str">
        <f t="shared" si="663"/>
        <v>#N/A</v>
      </c>
      <c r="AJ661" s="27" t="str">
        <f t="shared" si="663"/>
        <v>#N/A</v>
      </c>
      <c r="AK661" s="27" t="str">
        <f t="shared" si="663"/>
        <v>#N/A</v>
      </c>
      <c r="AL661" s="27" t="s">
        <v>183</v>
      </c>
    </row>
    <row r="662" ht="12.0" customHeight="1">
      <c r="A662" s="20" t="s">
        <v>3364</v>
      </c>
      <c r="B662" s="19" t="str">
        <f>VLOOKUP(A662,SUB!A:B,2,FALSE)</f>
        <v>431.3</v>
      </c>
      <c r="C662" s="19" t="str">
        <f t="shared" si="3"/>
        <v>431.3</v>
      </c>
      <c r="D662" s="19" t="str">
        <f t="shared" si="9"/>
        <v>431.X</v>
      </c>
      <c r="E662" s="19" t="str">
        <f t="shared" si="5"/>
        <v/>
      </c>
      <c r="F662" s="19" t="str">
        <f t="shared" si="6"/>
        <v>TRUE</v>
      </c>
      <c r="G662" s="19" t="str">
        <f t="shared" si="7"/>
        <v>0</v>
      </c>
      <c r="H662" s="20" t="s">
        <v>3364</v>
      </c>
      <c r="I662" s="20" t="s">
        <v>6349</v>
      </c>
      <c r="X662" s="27" t="str">
        <f t="shared" ref="X662:AK662" si="664">"kiss=""" &amp; JOIN(""" or kiss=""", FILTER($I:$I,$A:$A=$A662,J:J="1")) &amp; """"</f>
        <v>#N/A</v>
      </c>
      <c r="Y662" s="27" t="str">
        <f t="shared" si="664"/>
        <v>#N/A</v>
      </c>
      <c r="Z662" s="27" t="str">
        <f t="shared" si="664"/>
        <v>#N/A</v>
      </c>
      <c r="AA662" s="27" t="str">
        <f t="shared" si="664"/>
        <v>#N/A</v>
      </c>
      <c r="AB662" s="27" t="str">
        <f t="shared" si="664"/>
        <v>#N/A</v>
      </c>
      <c r="AC662" s="27" t="str">
        <f t="shared" si="664"/>
        <v>#N/A</v>
      </c>
      <c r="AD662" s="27" t="str">
        <f t="shared" si="664"/>
        <v>#N/A</v>
      </c>
      <c r="AE662" s="27" t="str">
        <f t="shared" si="664"/>
        <v>#N/A</v>
      </c>
      <c r="AF662" s="27" t="str">
        <f t="shared" si="664"/>
        <v>#N/A</v>
      </c>
      <c r="AG662" s="27" t="str">
        <f t="shared" si="664"/>
        <v>#N/A</v>
      </c>
      <c r="AH662" s="27" t="str">
        <f t="shared" si="664"/>
        <v>#N/A</v>
      </c>
      <c r="AI662" s="27" t="str">
        <f t="shared" si="664"/>
        <v>#N/A</v>
      </c>
      <c r="AJ662" s="27" t="str">
        <f t="shared" si="664"/>
        <v>#N/A</v>
      </c>
      <c r="AK662" s="27" t="str">
        <f t="shared" si="664"/>
        <v>#N/A</v>
      </c>
      <c r="AL662" s="27" t="s">
        <v>183</v>
      </c>
    </row>
    <row r="663" ht="12.0" customHeight="1">
      <c r="A663" s="20" t="s">
        <v>3364</v>
      </c>
      <c r="B663" s="19" t="str">
        <f>VLOOKUP(A663,SUB!A:B,2,FALSE)</f>
        <v>431.3</v>
      </c>
      <c r="C663" s="19" t="str">
        <f t="shared" si="3"/>
        <v>431.3</v>
      </c>
      <c r="D663" s="19" t="str">
        <f t="shared" si="9"/>
        <v>431.X</v>
      </c>
      <c r="E663" s="19" t="str">
        <f t="shared" si="5"/>
        <v/>
      </c>
      <c r="F663" s="19" t="str">
        <f t="shared" si="6"/>
        <v>TRUE</v>
      </c>
      <c r="G663" s="19" t="str">
        <f t="shared" si="7"/>
        <v>0</v>
      </c>
      <c r="H663" s="20" t="s">
        <v>3364</v>
      </c>
      <c r="I663" s="20" t="s">
        <v>6350</v>
      </c>
      <c r="X663" s="27" t="str">
        <f t="shared" ref="X663:AK663" si="665">"kiss=""" &amp; JOIN(""" or kiss=""", FILTER($I:$I,$A:$A=$A663,J:J="1")) &amp; """"</f>
        <v>#N/A</v>
      </c>
      <c r="Y663" s="27" t="str">
        <f t="shared" si="665"/>
        <v>#N/A</v>
      </c>
      <c r="Z663" s="27" t="str">
        <f t="shared" si="665"/>
        <v>#N/A</v>
      </c>
      <c r="AA663" s="27" t="str">
        <f t="shared" si="665"/>
        <v>#N/A</v>
      </c>
      <c r="AB663" s="27" t="str">
        <f t="shared" si="665"/>
        <v>#N/A</v>
      </c>
      <c r="AC663" s="27" t="str">
        <f t="shared" si="665"/>
        <v>#N/A</v>
      </c>
      <c r="AD663" s="27" t="str">
        <f t="shared" si="665"/>
        <v>#N/A</v>
      </c>
      <c r="AE663" s="27" t="str">
        <f t="shared" si="665"/>
        <v>#N/A</v>
      </c>
      <c r="AF663" s="27" t="str">
        <f t="shared" si="665"/>
        <v>#N/A</v>
      </c>
      <c r="AG663" s="27" t="str">
        <f t="shared" si="665"/>
        <v>#N/A</v>
      </c>
      <c r="AH663" s="27" t="str">
        <f t="shared" si="665"/>
        <v>#N/A</v>
      </c>
      <c r="AI663" s="27" t="str">
        <f t="shared" si="665"/>
        <v>#N/A</v>
      </c>
      <c r="AJ663" s="27" t="str">
        <f t="shared" si="665"/>
        <v>#N/A</v>
      </c>
      <c r="AK663" s="27" t="str">
        <f t="shared" si="665"/>
        <v>#N/A</v>
      </c>
      <c r="AL663" s="27" t="s">
        <v>183</v>
      </c>
    </row>
    <row r="664" ht="12.0" customHeight="1">
      <c r="A664" s="20" t="s">
        <v>3364</v>
      </c>
      <c r="B664" s="19" t="str">
        <f>VLOOKUP(A664,SUB!A:B,2,FALSE)</f>
        <v>431.3</v>
      </c>
      <c r="C664" s="19" t="str">
        <f t="shared" si="3"/>
        <v>431.3</v>
      </c>
      <c r="D664" s="19" t="str">
        <f t="shared" si="9"/>
        <v>431.X</v>
      </c>
      <c r="E664" s="19" t="str">
        <f t="shared" si="5"/>
        <v/>
      </c>
      <c r="F664" s="19" t="str">
        <f t="shared" si="6"/>
        <v>TRUE</v>
      </c>
      <c r="G664" s="19" t="str">
        <f t="shared" si="7"/>
        <v>0</v>
      </c>
      <c r="H664" s="20" t="s">
        <v>3364</v>
      </c>
      <c r="I664" s="20" t="s">
        <v>6351</v>
      </c>
      <c r="X664" s="27" t="str">
        <f t="shared" ref="X664:AK664" si="666">"kiss=""" &amp; JOIN(""" or kiss=""", FILTER($I:$I,$A:$A=$A664,J:J="1")) &amp; """"</f>
        <v>#N/A</v>
      </c>
      <c r="Y664" s="27" t="str">
        <f t="shared" si="666"/>
        <v>#N/A</v>
      </c>
      <c r="Z664" s="27" t="str">
        <f t="shared" si="666"/>
        <v>#N/A</v>
      </c>
      <c r="AA664" s="27" t="str">
        <f t="shared" si="666"/>
        <v>#N/A</v>
      </c>
      <c r="AB664" s="27" t="str">
        <f t="shared" si="666"/>
        <v>#N/A</v>
      </c>
      <c r="AC664" s="27" t="str">
        <f t="shared" si="666"/>
        <v>#N/A</v>
      </c>
      <c r="AD664" s="27" t="str">
        <f t="shared" si="666"/>
        <v>#N/A</v>
      </c>
      <c r="AE664" s="27" t="str">
        <f t="shared" si="666"/>
        <v>#N/A</v>
      </c>
      <c r="AF664" s="27" t="str">
        <f t="shared" si="666"/>
        <v>#N/A</v>
      </c>
      <c r="AG664" s="27" t="str">
        <f t="shared" si="666"/>
        <v>#N/A</v>
      </c>
      <c r="AH664" s="27" t="str">
        <f t="shared" si="666"/>
        <v>#N/A</v>
      </c>
      <c r="AI664" s="27" t="str">
        <f t="shared" si="666"/>
        <v>#N/A</v>
      </c>
      <c r="AJ664" s="27" t="str">
        <f t="shared" si="666"/>
        <v>#N/A</v>
      </c>
      <c r="AK664" s="27" t="str">
        <f t="shared" si="666"/>
        <v>#N/A</v>
      </c>
      <c r="AL664" s="27" t="s">
        <v>183</v>
      </c>
    </row>
    <row r="665" ht="12.0" customHeight="1">
      <c r="A665" s="20" t="s">
        <v>3364</v>
      </c>
      <c r="B665" s="19" t="str">
        <f>VLOOKUP(A665,SUB!A:B,2,FALSE)</f>
        <v>431.3</v>
      </c>
      <c r="C665" s="19" t="str">
        <f t="shared" si="3"/>
        <v>431.3</v>
      </c>
      <c r="D665" s="19" t="str">
        <f t="shared" si="9"/>
        <v>431.X</v>
      </c>
      <c r="E665" s="19" t="str">
        <f t="shared" si="5"/>
        <v/>
      </c>
      <c r="F665" s="19" t="str">
        <f t="shared" si="6"/>
        <v>TRUE</v>
      </c>
      <c r="G665" s="19" t="str">
        <f t="shared" si="7"/>
        <v>0</v>
      </c>
      <c r="H665" s="20" t="s">
        <v>3364</v>
      </c>
      <c r="I665" s="20" t="s">
        <v>6352</v>
      </c>
      <c r="X665" s="27" t="str">
        <f t="shared" ref="X665:AK665" si="667">"kiss=""" &amp; JOIN(""" or kiss=""", FILTER($I:$I,$A:$A=$A665,J:J="1")) &amp; """"</f>
        <v>#N/A</v>
      </c>
      <c r="Y665" s="27" t="str">
        <f t="shared" si="667"/>
        <v>#N/A</v>
      </c>
      <c r="Z665" s="27" t="str">
        <f t="shared" si="667"/>
        <v>#N/A</v>
      </c>
      <c r="AA665" s="27" t="str">
        <f t="shared" si="667"/>
        <v>#N/A</v>
      </c>
      <c r="AB665" s="27" t="str">
        <f t="shared" si="667"/>
        <v>#N/A</v>
      </c>
      <c r="AC665" s="27" t="str">
        <f t="shared" si="667"/>
        <v>#N/A</v>
      </c>
      <c r="AD665" s="27" t="str">
        <f t="shared" si="667"/>
        <v>#N/A</v>
      </c>
      <c r="AE665" s="27" t="str">
        <f t="shared" si="667"/>
        <v>#N/A</v>
      </c>
      <c r="AF665" s="27" t="str">
        <f t="shared" si="667"/>
        <v>#N/A</v>
      </c>
      <c r="AG665" s="27" t="str">
        <f t="shared" si="667"/>
        <v>#N/A</v>
      </c>
      <c r="AH665" s="27" t="str">
        <f t="shared" si="667"/>
        <v>#N/A</v>
      </c>
      <c r="AI665" s="27" t="str">
        <f t="shared" si="667"/>
        <v>#N/A</v>
      </c>
      <c r="AJ665" s="27" t="str">
        <f t="shared" si="667"/>
        <v>#N/A</v>
      </c>
      <c r="AK665" s="27" t="str">
        <f t="shared" si="667"/>
        <v>#N/A</v>
      </c>
      <c r="AL665" s="27" t="s">
        <v>183</v>
      </c>
    </row>
    <row r="666" ht="12.0" customHeight="1">
      <c r="A666" s="20" t="s">
        <v>3364</v>
      </c>
      <c r="B666" s="19" t="str">
        <f>VLOOKUP(A666,SUB!A:B,2,FALSE)</f>
        <v>431.3</v>
      </c>
      <c r="C666" s="19" t="str">
        <f t="shared" si="3"/>
        <v>431.3</v>
      </c>
      <c r="D666" s="19" t="str">
        <f t="shared" si="9"/>
        <v>431.X</v>
      </c>
      <c r="E666" s="19" t="str">
        <f t="shared" si="5"/>
        <v/>
      </c>
      <c r="F666" s="19" t="str">
        <f t="shared" si="6"/>
        <v>TRUE</v>
      </c>
      <c r="G666" s="19" t="str">
        <f t="shared" si="7"/>
        <v>0</v>
      </c>
      <c r="H666" s="20" t="s">
        <v>3364</v>
      </c>
      <c r="I666" s="20" t="s">
        <v>6353</v>
      </c>
      <c r="X666" s="27" t="str">
        <f t="shared" ref="X666:AK666" si="668">"kiss=""" &amp; JOIN(""" or kiss=""", FILTER($I:$I,$A:$A=$A666,J:J="1")) &amp; """"</f>
        <v>#N/A</v>
      </c>
      <c r="Y666" s="27" t="str">
        <f t="shared" si="668"/>
        <v>#N/A</v>
      </c>
      <c r="Z666" s="27" t="str">
        <f t="shared" si="668"/>
        <v>#N/A</v>
      </c>
      <c r="AA666" s="27" t="str">
        <f t="shared" si="668"/>
        <v>#N/A</v>
      </c>
      <c r="AB666" s="27" t="str">
        <f t="shared" si="668"/>
        <v>#N/A</v>
      </c>
      <c r="AC666" s="27" t="str">
        <f t="shared" si="668"/>
        <v>#N/A</v>
      </c>
      <c r="AD666" s="27" t="str">
        <f t="shared" si="668"/>
        <v>#N/A</v>
      </c>
      <c r="AE666" s="27" t="str">
        <f t="shared" si="668"/>
        <v>#N/A</v>
      </c>
      <c r="AF666" s="27" t="str">
        <f t="shared" si="668"/>
        <v>#N/A</v>
      </c>
      <c r="AG666" s="27" t="str">
        <f t="shared" si="668"/>
        <v>#N/A</v>
      </c>
      <c r="AH666" s="27" t="str">
        <f t="shared" si="668"/>
        <v>#N/A</v>
      </c>
      <c r="AI666" s="27" t="str">
        <f t="shared" si="668"/>
        <v>#N/A</v>
      </c>
      <c r="AJ666" s="27" t="str">
        <f t="shared" si="668"/>
        <v>#N/A</v>
      </c>
      <c r="AK666" s="27" t="str">
        <f t="shared" si="668"/>
        <v>#N/A</v>
      </c>
      <c r="AL666" s="27" t="s">
        <v>183</v>
      </c>
    </row>
    <row r="667" ht="12.0" customHeight="1">
      <c r="A667" s="20" t="s">
        <v>3364</v>
      </c>
      <c r="B667" s="19" t="str">
        <f>VLOOKUP(A667,SUB!A:B,2,FALSE)</f>
        <v>431.3</v>
      </c>
      <c r="C667" s="19" t="str">
        <f t="shared" si="3"/>
        <v>431.3</v>
      </c>
      <c r="D667" s="19" t="str">
        <f t="shared" si="9"/>
        <v>431.X</v>
      </c>
      <c r="E667" s="19" t="str">
        <f t="shared" si="5"/>
        <v/>
      </c>
      <c r="F667" s="19" t="str">
        <f t="shared" si="6"/>
        <v>TRUE</v>
      </c>
      <c r="G667" s="19" t="str">
        <f t="shared" si="7"/>
        <v>0</v>
      </c>
      <c r="H667" s="20" t="s">
        <v>3364</v>
      </c>
      <c r="I667" s="20" t="s">
        <v>6354</v>
      </c>
      <c r="X667" s="27" t="str">
        <f t="shared" ref="X667:AK667" si="669">"kiss=""" &amp; JOIN(""" or kiss=""", FILTER($I:$I,$A:$A=$A667,J:J="1")) &amp; """"</f>
        <v>#N/A</v>
      </c>
      <c r="Y667" s="27" t="str">
        <f t="shared" si="669"/>
        <v>#N/A</v>
      </c>
      <c r="Z667" s="27" t="str">
        <f t="shared" si="669"/>
        <v>#N/A</v>
      </c>
      <c r="AA667" s="27" t="str">
        <f t="shared" si="669"/>
        <v>#N/A</v>
      </c>
      <c r="AB667" s="27" t="str">
        <f t="shared" si="669"/>
        <v>#N/A</v>
      </c>
      <c r="AC667" s="27" t="str">
        <f t="shared" si="669"/>
        <v>#N/A</v>
      </c>
      <c r="AD667" s="27" t="str">
        <f t="shared" si="669"/>
        <v>#N/A</v>
      </c>
      <c r="AE667" s="27" t="str">
        <f t="shared" si="669"/>
        <v>#N/A</v>
      </c>
      <c r="AF667" s="27" t="str">
        <f t="shared" si="669"/>
        <v>#N/A</v>
      </c>
      <c r="AG667" s="27" t="str">
        <f t="shared" si="669"/>
        <v>#N/A</v>
      </c>
      <c r="AH667" s="27" t="str">
        <f t="shared" si="669"/>
        <v>#N/A</v>
      </c>
      <c r="AI667" s="27" t="str">
        <f t="shared" si="669"/>
        <v>#N/A</v>
      </c>
      <c r="AJ667" s="27" t="str">
        <f t="shared" si="669"/>
        <v>#N/A</v>
      </c>
      <c r="AK667" s="27" t="str">
        <f t="shared" si="669"/>
        <v>#N/A</v>
      </c>
      <c r="AL667" s="27" t="s">
        <v>183</v>
      </c>
    </row>
    <row r="668" ht="12.0" customHeight="1">
      <c r="A668" s="20" t="s">
        <v>3364</v>
      </c>
      <c r="B668" s="19" t="str">
        <f>VLOOKUP(A668,SUB!A:B,2,FALSE)</f>
        <v>431.3</v>
      </c>
      <c r="C668" s="19" t="str">
        <f t="shared" si="3"/>
        <v>431.3</v>
      </c>
      <c r="D668" s="19" t="str">
        <f t="shared" si="9"/>
        <v>431.X</v>
      </c>
      <c r="E668" s="19" t="str">
        <f t="shared" si="5"/>
        <v/>
      </c>
      <c r="F668" s="19" t="str">
        <f t="shared" si="6"/>
        <v>TRUE</v>
      </c>
      <c r="G668" s="19" t="str">
        <f t="shared" si="7"/>
        <v>0</v>
      </c>
      <c r="H668" s="20" t="s">
        <v>3364</v>
      </c>
      <c r="I668" s="20" t="s">
        <v>6355</v>
      </c>
      <c r="X668" s="27" t="str">
        <f t="shared" ref="X668:AK668" si="670">"kiss=""" &amp; JOIN(""" or kiss=""", FILTER($I:$I,$A:$A=$A668,J:J="1")) &amp; """"</f>
        <v>#N/A</v>
      </c>
      <c r="Y668" s="27" t="str">
        <f t="shared" si="670"/>
        <v>#N/A</v>
      </c>
      <c r="Z668" s="27" t="str">
        <f t="shared" si="670"/>
        <v>#N/A</v>
      </c>
      <c r="AA668" s="27" t="str">
        <f t="shared" si="670"/>
        <v>#N/A</v>
      </c>
      <c r="AB668" s="27" t="str">
        <f t="shared" si="670"/>
        <v>#N/A</v>
      </c>
      <c r="AC668" s="27" t="str">
        <f t="shared" si="670"/>
        <v>#N/A</v>
      </c>
      <c r="AD668" s="27" t="str">
        <f t="shared" si="670"/>
        <v>#N/A</v>
      </c>
      <c r="AE668" s="27" t="str">
        <f t="shared" si="670"/>
        <v>#N/A</v>
      </c>
      <c r="AF668" s="27" t="str">
        <f t="shared" si="670"/>
        <v>#N/A</v>
      </c>
      <c r="AG668" s="27" t="str">
        <f t="shared" si="670"/>
        <v>#N/A</v>
      </c>
      <c r="AH668" s="27" t="str">
        <f t="shared" si="670"/>
        <v>#N/A</v>
      </c>
      <c r="AI668" s="27" t="str">
        <f t="shared" si="670"/>
        <v>#N/A</v>
      </c>
      <c r="AJ668" s="27" t="str">
        <f t="shared" si="670"/>
        <v>#N/A</v>
      </c>
      <c r="AK668" s="27" t="str">
        <f t="shared" si="670"/>
        <v>#N/A</v>
      </c>
      <c r="AL668" s="27" t="s">
        <v>183</v>
      </c>
    </row>
    <row r="669" ht="12.0" customHeight="1">
      <c r="A669" s="20" t="s">
        <v>3372</v>
      </c>
      <c r="B669" s="19" t="str">
        <f>VLOOKUP(A669,SUB!A:B,2,FALSE)</f>
        <v>431.4</v>
      </c>
      <c r="C669" s="19" t="str">
        <f t="shared" si="3"/>
        <v>431.4</v>
      </c>
      <c r="D669" s="19" t="str">
        <f t="shared" si="9"/>
        <v>431.X</v>
      </c>
      <c r="E669" s="19" t="str">
        <f t="shared" si="5"/>
        <v/>
      </c>
      <c r="F669" s="19" t="str">
        <f t="shared" si="6"/>
        <v>TRUE</v>
      </c>
      <c r="G669" s="19" t="str">
        <f t="shared" si="7"/>
        <v>0</v>
      </c>
      <c r="H669" s="20" t="s">
        <v>3372</v>
      </c>
      <c r="I669" s="20" t="s">
        <v>6356</v>
      </c>
      <c r="X669" s="27" t="str">
        <f t="shared" ref="X669:AK669" si="671">"kiss=""" &amp; JOIN(""" or kiss=""", FILTER($I:$I,$A:$A=$A669,J:J="1")) &amp; """"</f>
        <v>#N/A</v>
      </c>
      <c r="Y669" s="27" t="str">
        <f t="shared" si="671"/>
        <v>#N/A</v>
      </c>
      <c r="Z669" s="27" t="str">
        <f t="shared" si="671"/>
        <v>#N/A</v>
      </c>
      <c r="AA669" s="27" t="str">
        <f t="shared" si="671"/>
        <v>#N/A</v>
      </c>
      <c r="AB669" s="27" t="str">
        <f t="shared" si="671"/>
        <v>#N/A</v>
      </c>
      <c r="AC669" s="27" t="str">
        <f t="shared" si="671"/>
        <v>#N/A</v>
      </c>
      <c r="AD669" s="27" t="str">
        <f t="shared" si="671"/>
        <v>#N/A</v>
      </c>
      <c r="AE669" s="27" t="str">
        <f t="shared" si="671"/>
        <v>#N/A</v>
      </c>
      <c r="AF669" s="27" t="str">
        <f t="shared" si="671"/>
        <v>#N/A</v>
      </c>
      <c r="AG669" s="27" t="str">
        <f t="shared" si="671"/>
        <v>#N/A</v>
      </c>
      <c r="AH669" s="27" t="str">
        <f t="shared" si="671"/>
        <v>#N/A</v>
      </c>
      <c r="AI669" s="27" t="str">
        <f t="shared" si="671"/>
        <v>#N/A</v>
      </c>
      <c r="AJ669" s="27" t="str">
        <f t="shared" si="671"/>
        <v>#N/A</v>
      </c>
      <c r="AK669" s="27" t="str">
        <f t="shared" si="671"/>
        <v>#N/A</v>
      </c>
      <c r="AL669" s="27" t="s">
        <v>183</v>
      </c>
    </row>
    <row r="670" ht="12.0" customHeight="1">
      <c r="A670" s="20" t="s">
        <v>3389</v>
      </c>
      <c r="B670" s="19" t="str">
        <f>VLOOKUP(A670,SUB!A:B,2,FALSE)</f>
        <v>432.1</v>
      </c>
      <c r="C670" s="19" t="str">
        <f t="shared" si="3"/>
        <v>432.1</v>
      </c>
      <c r="D670" s="19" t="str">
        <f t="shared" si="9"/>
        <v>432.X</v>
      </c>
      <c r="E670" s="19" t="str">
        <f t="shared" si="5"/>
        <v/>
      </c>
      <c r="F670" s="19" t="str">
        <f t="shared" si="6"/>
        <v>TRUE</v>
      </c>
      <c r="G670" s="19" t="str">
        <f t="shared" si="7"/>
        <v>0</v>
      </c>
      <c r="H670" s="20" t="s">
        <v>3389</v>
      </c>
      <c r="I670" s="20" t="s">
        <v>6357</v>
      </c>
      <c r="X670" s="27" t="str">
        <f t="shared" ref="X670:AK670" si="672">"kiss=""" &amp; JOIN(""" or kiss=""", FILTER($I:$I,$A:$A=$A670,J:J="1")) &amp; """"</f>
        <v>#N/A</v>
      </c>
      <c r="Y670" s="27" t="str">
        <f t="shared" si="672"/>
        <v>#N/A</v>
      </c>
      <c r="Z670" s="27" t="str">
        <f t="shared" si="672"/>
        <v>#N/A</v>
      </c>
      <c r="AA670" s="27" t="str">
        <f t="shared" si="672"/>
        <v>#N/A</v>
      </c>
      <c r="AB670" s="27" t="str">
        <f t="shared" si="672"/>
        <v>#N/A</v>
      </c>
      <c r="AC670" s="27" t="str">
        <f t="shared" si="672"/>
        <v>#N/A</v>
      </c>
      <c r="AD670" s="27" t="str">
        <f t="shared" si="672"/>
        <v>#N/A</v>
      </c>
      <c r="AE670" s="27" t="str">
        <f t="shared" si="672"/>
        <v>#N/A</v>
      </c>
      <c r="AF670" s="27" t="str">
        <f t="shared" si="672"/>
        <v>#N/A</v>
      </c>
      <c r="AG670" s="27" t="str">
        <f t="shared" si="672"/>
        <v>#N/A</v>
      </c>
      <c r="AH670" s="27" t="str">
        <f t="shared" si="672"/>
        <v>#N/A</v>
      </c>
      <c r="AI670" s="27" t="str">
        <f t="shared" si="672"/>
        <v>#N/A</v>
      </c>
      <c r="AJ670" s="27" t="str">
        <f t="shared" si="672"/>
        <v>#N/A</v>
      </c>
      <c r="AK670" s="27" t="str">
        <f t="shared" si="672"/>
        <v>#N/A</v>
      </c>
      <c r="AL670" s="27" t="s">
        <v>183</v>
      </c>
    </row>
    <row r="671" ht="12.0" customHeight="1">
      <c r="A671" s="20" t="s">
        <v>3399</v>
      </c>
      <c r="B671" s="19" t="str">
        <f>VLOOKUP(A671,SUB!A:B,2,FALSE)</f>
        <v>432.2</v>
      </c>
      <c r="C671" s="19" t="str">
        <f t="shared" si="3"/>
        <v>432.2</v>
      </c>
      <c r="D671" s="19" t="str">
        <f t="shared" si="9"/>
        <v>432.X</v>
      </c>
      <c r="E671" s="19" t="str">
        <f t="shared" si="5"/>
        <v/>
      </c>
      <c r="F671" s="19" t="str">
        <f t="shared" si="6"/>
        <v>TRUE</v>
      </c>
      <c r="G671" s="19" t="str">
        <f t="shared" si="7"/>
        <v>0</v>
      </c>
      <c r="H671" s="20" t="s">
        <v>3399</v>
      </c>
      <c r="I671" s="20" t="s">
        <v>6344</v>
      </c>
      <c r="X671" s="27" t="str">
        <f t="shared" ref="X671:AK671" si="673">"kiss=""" &amp; JOIN(""" or kiss=""", FILTER($I:$I,$A:$A=$A671,J:J="1")) &amp; """"</f>
        <v>#N/A</v>
      </c>
      <c r="Y671" s="27" t="str">
        <f t="shared" si="673"/>
        <v>#N/A</v>
      </c>
      <c r="Z671" s="27" t="str">
        <f t="shared" si="673"/>
        <v>#N/A</v>
      </c>
      <c r="AA671" s="27" t="str">
        <f t="shared" si="673"/>
        <v>#N/A</v>
      </c>
      <c r="AB671" s="27" t="str">
        <f t="shared" si="673"/>
        <v>#N/A</v>
      </c>
      <c r="AC671" s="27" t="str">
        <f t="shared" si="673"/>
        <v>#N/A</v>
      </c>
      <c r="AD671" s="27" t="str">
        <f t="shared" si="673"/>
        <v>#N/A</v>
      </c>
      <c r="AE671" s="27" t="str">
        <f t="shared" si="673"/>
        <v>#N/A</v>
      </c>
      <c r="AF671" s="27" t="str">
        <f t="shared" si="673"/>
        <v>#N/A</v>
      </c>
      <c r="AG671" s="27" t="str">
        <f t="shared" si="673"/>
        <v>#N/A</v>
      </c>
      <c r="AH671" s="27" t="str">
        <f t="shared" si="673"/>
        <v>#N/A</v>
      </c>
      <c r="AI671" s="27" t="str">
        <f t="shared" si="673"/>
        <v>#N/A</v>
      </c>
      <c r="AJ671" s="27" t="str">
        <f t="shared" si="673"/>
        <v>#N/A</v>
      </c>
      <c r="AK671" s="27" t="str">
        <f t="shared" si="673"/>
        <v>#N/A</v>
      </c>
      <c r="AL671" s="27" t="s">
        <v>183</v>
      </c>
    </row>
    <row r="672" ht="12.0" customHeight="1">
      <c r="A672" s="20" t="s">
        <v>3407</v>
      </c>
      <c r="B672" s="19" t="str">
        <f>VLOOKUP(A672,SUB!A:B,2,FALSE)</f>
        <v>432.3</v>
      </c>
      <c r="C672" s="19" t="str">
        <f t="shared" si="3"/>
        <v>432.3</v>
      </c>
      <c r="D672" s="19" t="str">
        <f t="shared" si="9"/>
        <v>432.X</v>
      </c>
      <c r="E672" s="19" t="str">
        <f t="shared" si="5"/>
        <v/>
      </c>
      <c r="F672" s="19" t="str">
        <f t="shared" si="6"/>
        <v>TRUE</v>
      </c>
      <c r="G672" s="19" t="str">
        <f t="shared" si="7"/>
        <v>0</v>
      </c>
      <c r="H672" s="20" t="s">
        <v>3407</v>
      </c>
      <c r="I672" s="20" t="s">
        <v>6358</v>
      </c>
      <c r="X672" s="27" t="str">
        <f t="shared" ref="X672:AK672" si="674">"kiss=""" &amp; JOIN(""" or kiss=""", FILTER($I:$I,$A:$A=$A672,J:J="1")) &amp; """"</f>
        <v>#N/A</v>
      </c>
      <c r="Y672" s="27" t="str">
        <f t="shared" si="674"/>
        <v>#N/A</v>
      </c>
      <c r="Z672" s="27" t="str">
        <f t="shared" si="674"/>
        <v>#N/A</v>
      </c>
      <c r="AA672" s="27" t="str">
        <f t="shared" si="674"/>
        <v>#N/A</v>
      </c>
      <c r="AB672" s="27" t="str">
        <f t="shared" si="674"/>
        <v>#N/A</v>
      </c>
      <c r="AC672" s="27" t="str">
        <f t="shared" si="674"/>
        <v>#N/A</v>
      </c>
      <c r="AD672" s="27" t="str">
        <f t="shared" si="674"/>
        <v>#N/A</v>
      </c>
      <c r="AE672" s="27" t="str">
        <f t="shared" si="674"/>
        <v>#N/A</v>
      </c>
      <c r="AF672" s="27" t="str">
        <f t="shared" si="674"/>
        <v>#N/A</v>
      </c>
      <c r="AG672" s="27" t="str">
        <f t="shared" si="674"/>
        <v>#N/A</v>
      </c>
      <c r="AH672" s="27" t="str">
        <f t="shared" si="674"/>
        <v>#N/A</v>
      </c>
      <c r="AI672" s="27" t="str">
        <f t="shared" si="674"/>
        <v>#N/A</v>
      </c>
      <c r="AJ672" s="27" t="str">
        <f t="shared" si="674"/>
        <v>#N/A</v>
      </c>
      <c r="AK672" s="27" t="str">
        <f t="shared" si="674"/>
        <v>#N/A</v>
      </c>
      <c r="AL672" s="27" t="s">
        <v>183</v>
      </c>
    </row>
    <row r="673" ht="12.0" customHeight="1">
      <c r="A673" s="20" t="s">
        <v>3407</v>
      </c>
      <c r="B673" s="19" t="str">
        <f>VLOOKUP(A673,SUB!A:B,2,FALSE)</f>
        <v>432.3</v>
      </c>
      <c r="C673" s="19" t="str">
        <f t="shared" si="3"/>
        <v>432.3</v>
      </c>
      <c r="D673" s="19" t="str">
        <f t="shared" si="9"/>
        <v>432.X</v>
      </c>
      <c r="E673" s="19" t="str">
        <f t="shared" si="5"/>
        <v/>
      </c>
      <c r="F673" s="19" t="str">
        <f t="shared" si="6"/>
        <v>TRUE</v>
      </c>
      <c r="G673" s="19" t="str">
        <f t="shared" si="7"/>
        <v>0</v>
      </c>
      <c r="H673" s="20" t="s">
        <v>3407</v>
      </c>
      <c r="I673" s="20" t="s">
        <v>6359</v>
      </c>
      <c r="X673" s="27" t="str">
        <f t="shared" ref="X673:AK673" si="675">"kiss=""" &amp; JOIN(""" or kiss=""", FILTER($I:$I,$A:$A=$A673,J:J="1")) &amp; """"</f>
        <v>#N/A</v>
      </c>
      <c r="Y673" s="27" t="str">
        <f t="shared" si="675"/>
        <v>#N/A</v>
      </c>
      <c r="Z673" s="27" t="str">
        <f t="shared" si="675"/>
        <v>#N/A</v>
      </c>
      <c r="AA673" s="27" t="str">
        <f t="shared" si="675"/>
        <v>#N/A</v>
      </c>
      <c r="AB673" s="27" t="str">
        <f t="shared" si="675"/>
        <v>#N/A</v>
      </c>
      <c r="AC673" s="27" t="str">
        <f t="shared" si="675"/>
        <v>#N/A</v>
      </c>
      <c r="AD673" s="27" t="str">
        <f t="shared" si="675"/>
        <v>#N/A</v>
      </c>
      <c r="AE673" s="27" t="str">
        <f t="shared" si="675"/>
        <v>#N/A</v>
      </c>
      <c r="AF673" s="27" t="str">
        <f t="shared" si="675"/>
        <v>#N/A</v>
      </c>
      <c r="AG673" s="27" t="str">
        <f t="shared" si="675"/>
        <v>#N/A</v>
      </c>
      <c r="AH673" s="27" t="str">
        <f t="shared" si="675"/>
        <v>#N/A</v>
      </c>
      <c r="AI673" s="27" t="str">
        <f t="shared" si="675"/>
        <v>#N/A</v>
      </c>
      <c r="AJ673" s="27" t="str">
        <f t="shared" si="675"/>
        <v>#N/A</v>
      </c>
      <c r="AK673" s="27" t="str">
        <f t="shared" si="675"/>
        <v>#N/A</v>
      </c>
      <c r="AL673" s="27" t="s">
        <v>183</v>
      </c>
    </row>
    <row r="674" ht="12.0" customHeight="1">
      <c r="A674" s="20" t="s">
        <v>3415</v>
      </c>
      <c r="B674" s="19" t="str">
        <f>VLOOKUP(A674,SUB!A:B,2,FALSE)</f>
        <v>432.4</v>
      </c>
      <c r="C674" s="19" t="str">
        <f t="shared" si="3"/>
        <v>432.4</v>
      </c>
      <c r="D674" s="19" t="str">
        <f t="shared" si="9"/>
        <v>432.X</v>
      </c>
      <c r="E674" s="19" t="str">
        <f t="shared" si="5"/>
        <v/>
      </c>
      <c r="F674" s="19" t="str">
        <f t="shared" si="6"/>
        <v>TRUE</v>
      </c>
      <c r="G674" s="19" t="str">
        <f t="shared" si="7"/>
        <v>0</v>
      </c>
      <c r="H674" s="20" t="s">
        <v>3415</v>
      </c>
      <c r="I674" s="20" t="s">
        <v>6360</v>
      </c>
      <c r="X674" s="27" t="str">
        <f t="shared" ref="X674:AK674" si="676">"kiss=""" &amp; JOIN(""" or kiss=""", FILTER($I:$I,$A:$A=$A674,J:J="1")) &amp; """"</f>
        <v>#N/A</v>
      </c>
      <c r="Y674" s="27" t="str">
        <f t="shared" si="676"/>
        <v>#N/A</v>
      </c>
      <c r="Z674" s="27" t="str">
        <f t="shared" si="676"/>
        <v>#N/A</v>
      </c>
      <c r="AA674" s="27" t="str">
        <f t="shared" si="676"/>
        <v>#N/A</v>
      </c>
      <c r="AB674" s="27" t="str">
        <f t="shared" si="676"/>
        <v>#N/A</v>
      </c>
      <c r="AC674" s="27" t="str">
        <f t="shared" si="676"/>
        <v>#N/A</v>
      </c>
      <c r="AD674" s="27" t="str">
        <f t="shared" si="676"/>
        <v>#N/A</v>
      </c>
      <c r="AE674" s="27" t="str">
        <f t="shared" si="676"/>
        <v>#N/A</v>
      </c>
      <c r="AF674" s="27" t="str">
        <f t="shared" si="676"/>
        <v>#N/A</v>
      </c>
      <c r="AG674" s="27" t="str">
        <f t="shared" si="676"/>
        <v>#N/A</v>
      </c>
      <c r="AH674" s="27" t="str">
        <f t="shared" si="676"/>
        <v>#N/A</v>
      </c>
      <c r="AI674" s="27" t="str">
        <f t="shared" si="676"/>
        <v>#N/A</v>
      </c>
      <c r="AJ674" s="27" t="str">
        <f t="shared" si="676"/>
        <v>#N/A</v>
      </c>
      <c r="AK674" s="27" t="str">
        <f t="shared" si="676"/>
        <v>#N/A</v>
      </c>
      <c r="AL674" s="27" t="s">
        <v>183</v>
      </c>
    </row>
    <row r="675" ht="12.0" customHeight="1">
      <c r="A675" s="24" t="s">
        <v>3418</v>
      </c>
      <c r="B675" s="19" t="str">
        <f>VLOOKUP(A675,SUB!A:B,2,FALSE)</f>
        <v>44X</v>
      </c>
      <c r="C675" s="19" t="str">
        <f t="shared" si="3"/>
        <v>44X</v>
      </c>
      <c r="D675" s="19" t="str">
        <f t="shared" si="9"/>
        <v>4XX</v>
      </c>
      <c r="E675" s="19" t="str">
        <f t="shared" si="5"/>
        <v/>
      </c>
      <c r="F675" s="19" t="str">
        <f t="shared" si="6"/>
        <v>TRUE</v>
      </c>
      <c r="G675" s="19" t="str">
        <f t="shared" si="7"/>
        <v>0</v>
      </c>
      <c r="H675" s="20" t="s">
        <v>6361</v>
      </c>
      <c r="I675" s="20" t="s">
        <v>6362</v>
      </c>
      <c r="X675" s="27" t="str">
        <f t="shared" ref="X675:AK675" si="677">"kiss=""" &amp; JOIN(""" or kiss=""", FILTER($I:$I,$A:$A=$A675,J:J="1")) &amp; """"</f>
        <v>#N/A</v>
      </c>
      <c r="Y675" s="27" t="str">
        <f t="shared" si="677"/>
        <v>#N/A</v>
      </c>
      <c r="Z675" s="27" t="str">
        <f t="shared" si="677"/>
        <v>#N/A</v>
      </c>
      <c r="AA675" s="27" t="str">
        <f t="shared" si="677"/>
        <v>#N/A</v>
      </c>
      <c r="AB675" s="27" t="str">
        <f t="shared" si="677"/>
        <v>#N/A</v>
      </c>
      <c r="AC675" s="27" t="str">
        <f t="shared" si="677"/>
        <v>#N/A</v>
      </c>
      <c r="AD675" s="27" t="str">
        <f t="shared" si="677"/>
        <v>#N/A</v>
      </c>
      <c r="AE675" s="27" t="str">
        <f t="shared" si="677"/>
        <v>#N/A</v>
      </c>
      <c r="AF675" s="27" t="str">
        <f t="shared" si="677"/>
        <v>#N/A</v>
      </c>
      <c r="AG675" s="27" t="str">
        <f t="shared" si="677"/>
        <v>#N/A</v>
      </c>
      <c r="AH675" s="27" t="str">
        <f t="shared" si="677"/>
        <v>#N/A</v>
      </c>
      <c r="AI675" s="27" t="str">
        <f t="shared" si="677"/>
        <v>#N/A</v>
      </c>
      <c r="AJ675" s="27" t="str">
        <f t="shared" si="677"/>
        <v>#N/A</v>
      </c>
      <c r="AK675" s="27" t="str">
        <f t="shared" si="677"/>
        <v>#N/A</v>
      </c>
      <c r="AL675" s="27" t="s">
        <v>183</v>
      </c>
    </row>
    <row r="676" ht="12.0" customHeight="1">
      <c r="A676" s="20" t="s">
        <v>3459</v>
      </c>
      <c r="B676" s="19" t="str">
        <f>VLOOKUP(A676,SUB!A:B,2,FALSE)</f>
        <v>701</v>
      </c>
      <c r="C676" s="19" t="str">
        <f t="shared" si="3"/>
        <v>701</v>
      </c>
      <c r="D676" s="19" t="str">
        <f t="shared" si="9"/>
        <v>70X</v>
      </c>
      <c r="E676" s="19" t="str">
        <f t="shared" si="5"/>
        <v/>
      </c>
      <c r="F676" s="19" t="str">
        <f t="shared" si="6"/>
        <v>TRUE</v>
      </c>
      <c r="G676" s="19" t="str">
        <f t="shared" si="7"/>
        <v>0</v>
      </c>
      <c r="H676" s="20" t="s">
        <v>3459</v>
      </c>
      <c r="I676" s="20" t="s">
        <v>6363</v>
      </c>
      <c r="M676" s="20" t="s">
        <v>206</v>
      </c>
      <c r="Q676" s="20" t="s">
        <v>206</v>
      </c>
      <c r="R676" s="20" t="s">
        <v>206</v>
      </c>
      <c r="X676" s="27" t="str">
        <f t="shared" ref="X676:AK676" si="678">"kiss=""" &amp; JOIN(""" or kiss=""", FILTER($I:$I,$A:$A=$A676,J:J="1")) &amp; """"</f>
        <v>#N/A</v>
      </c>
      <c r="Y676" s="27" t="str">
        <f t="shared" si="678"/>
        <v>#N/A</v>
      </c>
      <c r="Z676" s="27" t="str">
        <f t="shared" si="678"/>
        <v>#N/A</v>
      </c>
      <c r="AA676" s="27" t="str">
        <f t="shared" si="678"/>
        <v>kiss="kun 243*"</v>
      </c>
      <c r="AB676" s="27" t="str">
        <f t="shared" si="678"/>
        <v>#N/A</v>
      </c>
      <c r="AC676" s="27" t="str">
        <f t="shared" si="678"/>
        <v>#N/A</v>
      </c>
      <c r="AD676" s="27" t="str">
        <f t="shared" si="678"/>
        <v>#N/A</v>
      </c>
      <c r="AE676" s="27" t="str">
        <f t="shared" si="678"/>
        <v>kiss="kun 243*"</v>
      </c>
      <c r="AF676" s="27" t="str">
        <f t="shared" si="678"/>
        <v>kiss="kun 243*"</v>
      </c>
      <c r="AG676" s="27" t="str">
        <f t="shared" si="678"/>
        <v>#N/A</v>
      </c>
      <c r="AH676" s="27" t="str">
        <f t="shared" si="678"/>
        <v>kiss="kun 244.15"</v>
      </c>
      <c r="AI676" s="27" t="str">
        <f t="shared" si="678"/>
        <v>kiss="kun 244.15"</v>
      </c>
      <c r="AJ676" s="27" t="str">
        <f t="shared" si="678"/>
        <v>kiss="kun 244.15"</v>
      </c>
      <c r="AK676" s="27" t="str">
        <f t="shared" si="678"/>
        <v>kiss="kun 244.15"</v>
      </c>
      <c r="AL676" s="27" t="s">
        <v>6364</v>
      </c>
    </row>
    <row r="677" ht="12.0" customHeight="1">
      <c r="A677" s="20" t="s">
        <v>3459</v>
      </c>
      <c r="B677" s="19" t="str">
        <f>VLOOKUP(A677,SUB!A:B,2,FALSE)</f>
        <v>701</v>
      </c>
      <c r="C677" s="19" t="str">
        <f t="shared" si="3"/>
        <v>701</v>
      </c>
      <c r="D677" s="19" t="str">
        <f t="shared" si="9"/>
        <v>70X</v>
      </c>
      <c r="E677" s="19" t="str">
        <f t="shared" si="5"/>
        <v/>
      </c>
      <c r="F677" s="19" t="str">
        <f t="shared" si="6"/>
        <v>TRUE</v>
      </c>
      <c r="G677" s="19" t="str">
        <f t="shared" si="7"/>
        <v>0</v>
      </c>
      <c r="H677" s="20" t="s">
        <v>3459</v>
      </c>
      <c r="I677" s="20" t="s">
        <v>6365</v>
      </c>
      <c r="T677" s="20" t="s">
        <v>206</v>
      </c>
      <c r="U677" s="20" t="s">
        <v>206</v>
      </c>
      <c r="V677" s="20" t="s">
        <v>206</v>
      </c>
      <c r="W677" s="20" t="s">
        <v>206</v>
      </c>
      <c r="X677" s="27" t="str">
        <f t="shared" ref="X677:AK677" si="679">"kiss=""" &amp; JOIN(""" or kiss=""", FILTER($I:$I,$A:$A=$A677,J:J="1")) &amp; """"</f>
        <v>#N/A</v>
      </c>
      <c r="Y677" s="27" t="str">
        <f t="shared" si="679"/>
        <v>#N/A</v>
      </c>
      <c r="Z677" s="27" t="str">
        <f t="shared" si="679"/>
        <v>#N/A</v>
      </c>
      <c r="AA677" s="27" t="str">
        <f t="shared" si="679"/>
        <v>kiss="kun 243*"</v>
      </c>
      <c r="AB677" s="27" t="str">
        <f t="shared" si="679"/>
        <v>#N/A</v>
      </c>
      <c r="AC677" s="27" t="str">
        <f t="shared" si="679"/>
        <v>#N/A</v>
      </c>
      <c r="AD677" s="27" t="str">
        <f t="shared" si="679"/>
        <v>#N/A</v>
      </c>
      <c r="AE677" s="27" t="str">
        <f t="shared" si="679"/>
        <v>kiss="kun 243*"</v>
      </c>
      <c r="AF677" s="27" t="str">
        <f t="shared" si="679"/>
        <v>kiss="kun 243*"</v>
      </c>
      <c r="AG677" s="27" t="str">
        <f t="shared" si="679"/>
        <v>#N/A</v>
      </c>
      <c r="AH677" s="27" t="str">
        <f t="shared" si="679"/>
        <v>kiss="kun 244.15"</v>
      </c>
      <c r="AI677" s="27" t="str">
        <f t="shared" si="679"/>
        <v>kiss="kun 244.15"</v>
      </c>
      <c r="AJ677" s="27" t="str">
        <f t="shared" si="679"/>
        <v>kiss="kun 244.15"</v>
      </c>
      <c r="AK677" s="27" t="str">
        <f t="shared" si="679"/>
        <v>kiss="kun 244.15"</v>
      </c>
      <c r="AL677" s="27" t="s">
        <v>6364</v>
      </c>
    </row>
    <row r="678" ht="12.0" customHeight="1">
      <c r="A678" s="20" t="s">
        <v>3485</v>
      </c>
      <c r="B678" s="19" t="str">
        <f>VLOOKUP(A678,SUB!A:B,2,FALSE)</f>
        <v>702</v>
      </c>
      <c r="C678" s="19" t="str">
        <f t="shared" si="3"/>
        <v>702</v>
      </c>
      <c r="D678" s="19" t="str">
        <f t="shared" si="9"/>
        <v>70X</v>
      </c>
      <c r="E678" s="19" t="str">
        <f t="shared" si="5"/>
        <v/>
      </c>
      <c r="F678" s="19" t="str">
        <f t="shared" si="6"/>
        <v>TRUE</v>
      </c>
      <c r="G678" s="19" t="str">
        <f t="shared" si="7"/>
        <v>0</v>
      </c>
      <c r="H678" s="20" t="s">
        <v>3485</v>
      </c>
      <c r="I678" s="20" t="s">
        <v>6366</v>
      </c>
      <c r="J678" s="20" t="s">
        <v>206</v>
      </c>
      <c r="K678" s="20" t="s">
        <v>206</v>
      </c>
      <c r="L678" s="20" t="s">
        <v>206</v>
      </c>
      <c r="M678" s="20" t="s">
        <v>206</v>
      </c>
      <c r="N678" s="20" t="s">
        <v>206</v>
      </c>
      <c r="O678" s="20" t="s">
        <v>206</v>
      </c>
      <c r="P678" s="20" t="s">
        <v>206</v>
      </c>
      <c r="Q678" s="20" t="s">
        <v>206</v>
      </c>
      <c r="R678" s="20" t="s">
        <v>206</v>
      </c>
      <c r="S678" s="20" t="s">
        <v>206</v>
      </c>
      <c r="T678" s="20" t="s">
        <v>206</v>
      </c>
      <c r="U678" s="20" t="s">
        <v>206</v>
      </c>
      <c r="V678" s="20" t="s">
        <v>206</v>
      </c>
      <c r="W678" s="20" t="s">
        <v>206</v>
      </c>
      <c r="X678" s="27" t="str">
        <f t="shared" ref="X678:AK678" si="680">"kiss=""" &amp; JOIN(""" or kiss=""", FILTER($I:$I,$A:$A=$A678,J:J="1")) &amp; """"</f>
        <v>kiss="kun 29*"</v>
      </c>
      <c r="Y678" s="27" t="str">
        <f t="shared" si="680"/>
        <v>kiss="kun 29*"</v>
      </c>
      <c r="Z678" s="27" t="str">
        <f t="shared" si="680"/>
        <v>kiss="kun 29*"</v>
      </c>
      <c r="AA678" s="27" t="str">
        <f t="shared" si="680"/>
        <v>kiss="kun 29*"</v>
      </c>
      <c r="AB678" s="27" t="str">
        <f t="shared" si="680"/>
        <v>kiss="kun 29*"</v>
      </c>
      <c r="AC678" s="27" t="str">
        <f t="shared" si="680"/>
        <v>kiss="kun 29*"</v>
      </c>
      <c r="AD678" s="27" t="str">
        <f t="shared" si="680"/>
        <v>kiss="kun 29*"</v>
      </c>
      <c r="AE678" s="27" t="str">
        <f t="shared" si="680"/>
        <v>kiss="kun 29*"</v>
      </c>
      <c r="AF678" s="27" t="str">
        <f t="shared" si="680"/>
        <v>kiss="kun 29*"</v>
      </c>
      <c r="AG678" s="27" t="str">
        <f t="shared" si="680"/>
        <v>kiss="kun 29*"</v>
      </c>
      <c r="AH678" s="27" t="str">
        <f t="shared" si="680"/>
        <v>kiss="kun 29*"</v>
      </c>
      <c r="AI678" s="27" t="str">
        <f t="shared" si="680"/>
        <v>kiss="kun 29*"</v>
      </c>
      <c r="AJ678" s="27" t="str">
        <f t="shared" si="680"/>
        <v>kiss="kun 29*"</v>
      </c>
      <c r="AK678" s="27" t="str">
        <f t="shared" si="680"/>
        <v>kiss="kun 29*"</v>
      </c>
      <c r="AL678" s="27" t="s">
        <v>6367</v>
      </c>
    </row>
    <row r="679" ht="12.0" customHeight="1">
      <c r="A679" s="20" t="s">
        <v>3498</v>
      </c>
      <c r="B679" s="19" t="str">
        <f>VLOOKUP(A679,SUB!A:B,2,FALSE)</f>
        <v>#N/A</v>
      </c>
      <c r="C679" s="19" t="str">
        <f t="shared" si="3"/>
        <v>703</v>
      </c>
      <c r="D679" s="19" t="str">
        <f t="shared" si="9"/>
        <v>70X</v>
      </c>
      <c r="E679" s="19" t="str">
        <f t="shared" si="5"/>
        <v/>
      </c>
      <c r="F679" s="19" t="str">
        <f t="shared" si="6"/>
        <v>TRUE</v>
      </c>
      <c r="G679" s="19" t="str">
        <f t="shared" si="7"/>
        <v>0</v>
      </c>
      <c r="H679" s="20" t="s">
        <v>3498</v>
      </c>
      <c r="I679" s="20" t="s">
        <v>6368</v>
      </c>
      <c r="X679" s="27" t="str">
        <f t="shared" ref="X679:AK679" si="681">"kiss=""" &amp; JOIN(""" or kiss=""", FILTER($I:$I,$A:$A=$A679,J:J="1")) &amp; """"</f>
        <v>#N/A</v>
      </c>
      <c r="Y679" s="27" t="str">
        <f t="shared" si="681"/>
        <v>#N/A</v>
      </c>
      <c r="Z679" s="27" t="str">
        <f t="shared" si="681"/>
        <v>#N/A</v>
      </c>
      <c r="AA679" s="27" t="str">
        <f t="shared" si="681"/>
        <v>#N/A</v>
      </c>
      <c r="AB679" s="27" t="str">
        <f t="shared" si="681"/>
        <v>#N/A</v>
      </c>
      <c r="AC679" s="27" t="str">
        <f t="shared" si="681"/>
        <v>#N/A</v>
      </c>
      <c r="AD679" s="27" t="str">
        <f t="shared" si="681"/>
        <v>#N/A</v>
      </c>
      <c r="AE679" s="27" t="str">
        <f t="shared" si="681"/>
        <v>#N/A</v>
      </c>
      <c r="AF679" s="27" t="str">
        <f t="shared" si="681"/>
        <v>#N/A</v>
      </c>
      <c r="AG679" s="27" t="str">
        <f t="shared" si="681"/>
        <v>#N/A</v>
      </c>
      <c r="AH679" s="27" t="str">
        <f t="shared" si="681"/>
        <v>#N/A</v>
      </c>
      <c r="AI679" s="27" t="str">
        <f t="shared" si="681"/>
        <v>#N/A</v>
      </c>
      <c r="AJ679" s="27" t="str">
        <f t="shared" si="681"/>
        <v>#N/A</v>
      </c>
      <c r="AK679" s="27" t="str">
        <f t="shared" si="681"/>
        <v>#N/A</v>
      </c>
      <c r="AL679" s="27" t="s">
        <v>183</v>
      </c>
    </row>
    <row r="680" ht="12.0" customHeight="1">
      <c r="A680" s="20" t="s">
        <v>3498</v>
      </c>
      <c r="B680" s="19" t="str">
        <f>VLOOKUP(A680,SUB!A:B,2,FALSE)</f>
        <v>#N/A</v>
      </c>
      <c r="C680" s="19" t="str">
        <f t="shared" si="3"/>
        <v>703</v>
      </c>
      <c r="D680" s="19" t="str">
        <f t="shared" si="9"/>
        <v>70X</v>
      </c>
      <c r="E680" s="19" t="str">
        <f t="shared" si="5"/>
        <v/>
      </c>
      <c r="F680" s="19" t="str">
        <f t="shared" si="6"/>
        <v>TRUE</v>
      </c>
      <c r="G680" s="19" t="str">
        <f t="shared" si="7"/>
        <v>0</v>
      </c>
      <c r="H680" s="20" t="s">
        <v>3498</v>
      </c>
      <c r="I680" s="20" t="s">
        <v>6369</v>
      </c>
      <c r="X680" s="27" t="str">
        <f t="shared" ref="X680:AK680" si="682">"kiss=""" &amp; JOIN(""" or kiss=""", FILTER($I:$I,$A:$A=$A680,J:J="1")) &amp; """"</f>
        <v>#N/A</v>
      </c>
      <c r="Y680" s="27" t="str">
        <f t="shared" si="682"/>
        <v>#N/A</v>
      </c>
      <c r="Z680" s="27" t="str">
        <f t="shared" si="682"/>
        <v>#N/A</v>
      </c>
      <c r="AA680" s="27" t="str">
        <f t="shared" si="682"/>
        <v>#N/A</v>
      </c>
      <c r="AB680" s="27" t="str">
        <f t="shared" si="682"/>
        <v>#N/A</v>
      </c>
      <c r="AC680" s="27" t="str">
        <f t="shared" si="682"/>
        <v>#N/A</v>
      </c>
      <c r="AD680" s="27" t="str">
        <f t="shared" si="682"/>
        <v>#N/A</v>
      </c>
      <c r="AE680" s="27" t="str">
        <f t="shared" si="682"/>
        <v>#N/A</v>
      </c>
      <c r="AF680" s="27" t="str">
        <f t="shared" si="682"/>
        <v>#N/A</v>
      </c>
      <c r="AG680" s="27" t="str">
        <f t="shared" si="682"/>
        <v>#N/A</v>
      </c>
      <c r="AH680" s="27" t="str">
        <f t="shared" si="682"/>
        <v>#N/A</v>
      </c>
      <c r="AI680" s="27" t="str">
        <f t="shared" si="682"/>
        <v>#N/A</v>
      </c>
      <c r="AJ680" s="27" t="str">
        <f t="shared" si="682"/>
        <v>#N/A</v>
      </c>
      <c r="AK680" s="27" t="str">
        <f t="shared" si="682"/>
        <v>#N/A</v>
      </c>
      <c r="AL680" s="27" t="s">
        <v>183</v>
      </c>
    </row>
    <row r="681" ht="12.0" customHeight="1">
      <c r="A681" s="24" t="s">
        <v>3508</v>
      </c>
      <c r="B681" s="19" t="str">
        <f>VLOOKUP(A681,SUB!A:B,2,FALSE)</f>
        <v>71X</v>
      </c>
      <c r="C681" s="19" t="str">
        <f t="shared" si="3"/>
        <v>71X</v>
      </c>
      <c r="D681" s="19" t="str">
        <f t="shared" si="9"/>
        <v>7XX</v>
      </c>
      <c r="E681" s="19" t="str">
        <f t="shared" si="5"/>
        <v/>
      </c>
      <c r="F681" s="19" t="str">
        <f t="shared" si="6"/>
        <v>TRUE</v>
      </c>
      <c r="G681" s="19" t="str">
        <f t="shared" si="7"/>
        <v>0</v>
      </c>
      <c r="H681" s="20" t="s">
        <v>6370</v>
      </c>
      <c r="I681" s="20" t="s">
        <v>6371</v>
      </c>
      <c r="L681" s="20" t="s">
        <v>206</v>
      </c>
      <c r="M681" s="20" t="s">
        <v>206</v>
      </c>
      <c r="N681" s="20" t="s">
        <v>206</v>
      </c>
      <c r="O681" s="20" t="s">
        <v>206</v>
      </c>
      <c r="P681" s="20" t="s">
        <v>206</v>
      </c>
      <c r="Q681" s="20" t="s">
        <v>206</v>
      </c>
      <c r="R681" s="20" t="s">
        <v>206</v>
      </c>
      <c r="X681" s="27" t="str">
        <f t="shared" ref="X681:AK681" si="683">"kiss=""" &amp; JOIN(""" or kiss=""", FILTER($I:$I,$A:$A=$A681,J:J="1")) &amp; """"</f>
        <v>#N/A</v>
      </c>
      <c r="Y681" s="27" t="str">
        <f t="shared" si="683"/>
        <v>kiss="kun436*"</v>
      </c>
      <c r="Z681" s="27" t="str">
        <f t="shared" si="683"/>
        <v>kiss="ska 595*" or kiss="ska 596*" or kiss="ska 827*" or kiss="kun436*"</v>
      </c>
      <c r="AA681" s="27" t="str">
        <f t="shared" si="683"/>
        <v>kiss="ska 595*" or kiss="ska 596*" or kiss="ska 827*" or kiss="kun436*"</v>
      </c>
      <c r="AB681" s="27" t="str">
        <f t="shared" si="683"/>
        <v>kiss="ska 595*" or kiss="ska 596*" or kiss="ska 827*" or kiss="kun436*"</v>
      </c>
      <c r="AC681" s="27" t="str">
        <f t="shared" si="683"/>
        <v>kiss="ska 595*" or kiss="ska 596*" or kiss="ska 827*" or kiss="kun436*"</v>
      </c>
      <c r="AD681" s="27" t="str">
        <f t="shared" si="683"/>
        <v>kiss="ska 595*" or kiss="ska 596*" or kiss="ska 827*" or kiss="kun436*"</v>
      </c>
      <c r="AE681" s="27" t="str">
        <f t="shared" si="683"/>
        <v>kiss="ska 595*" or kiss="ska 596*" or kiss="ska 827*" or kiss="kun436*"</v>
      </c>
      <c r="AF681" s="27" t="str">
        <f t="shared" si="683"/>
        <v>kiss="ska 595*" or kiss="ska 596*" or kiss="ska 827*" or kiss="kun436*"</v>
      </c>
      <c r="AG681" s="27" t="str">
        <f t="shared" si="683"/>
        <v>kiss="kun436*"</v>
      </c>
      <c r="AH681" s="27" t="str">
        <f t="shared" si="683"/>
        <v>#N/A</v>
      </c>
      <c r="AI681" s="27" t="str">
        <f t="shared" si="683"/>
        <v>#N/A</v>
      </c>
      <c r="AJ681" s="27" t="str">
        <f t="shared" si="683"/>
        <v>#N/A</v>
      </c>
      <c r="AK681" s="27" t="str">
        <f t="shared" si="683"/>
        <v>#N/A</v>
      </c>
      <c r="AL681" s="27" t="s">
        <v>6372</v>
      </c>
    </row>
    <row r="682" ht="12.0" customHeight="1">
      <c r="A682" s="24" t="s">
        <v>3508</v>
      </c>
      <c r="B682" s="19" t="str">
        <f>VLOOKUP(A682,SUB!A:B,2,FALSE)</f>
        <v>71X</v>
      </c>
      <c r="C682" s="19" t="str">
        <f t="shared" si="3"/>
        <v>71X</v>
      </c>
      <c r="D682" s="19" t="str">
        <f t="shared" si="9"/>
        <v>7XX</v>
      </c>
      <c r="E682" s="19" t="str">
        <f t="shared" si="5"/>
        <v/>
      </c>
      <c r="F682" s="19" t="str">
        <f t="shared" si="6"/>
        <v>TRUE</v>
      </c>
      <c r="G682" s="19" t="str">
        <f t="shared" si="7"/>
        <v>0</v>
      </c>
      <c r="H682" s="20" t="s">
        <v>6370</v>
      </c>
      <c r="I682" s="20" t="s">
        <v>6373</v>
      </c>
      <c r="L682" s="20" t="s">
        <v>206</v>
      </c>
      <c r="M682" s="20" t="s">
        <v>206</v>
      </c>
      <c r="N682" s="20" t="s">
        <v>206</v>
      </c>
      <c r="O682" s="20" t="s">
        <v>206</v>
      </c>
      <c r="P682" s="20" t="s">
        <v>206</v>
      </c>
      <c r="Q682" s="20" t="s">
        <v>206</v>
      </c>
      <c r="R682" s="20" t="s">
        <v>206</v>
      </c>
      <c r="X682" s="27" t="str">
        <f t="shared" ref="X682:AK682" si="684">"kiss=""" &amp; JOIN(""" or kiss=""", FILTER($I:$I,$A:$A=$A682,J:J="1")) &amp; """"</f>
        <v>#N/A</v>
      </c>
      <c r="Y682" s="27" t="str">
        <f t="shared" si="684"/>
        <v>kiss="kun436*"</v>
      </c>
      <c r="Z682" s="27" t="str">
        <f t="shared" si="684"/>
        <v>kiss="ska 595*" or kiss="ska 596*" or kiss="ska 827*" or kiss="kun436*"</v>
      </c>
      <c r="AA682" s="27" t="str">
        <f t="shared" si="684"/>
        <v>kiss="ska 595*" or kiss="ska 596*" or kiss="ska 827*" or kiss="kun436*"</v>
      </c>
      <c r="AB682" s="27" t="str">
        <f t="shared" si="684"/>
        <v>kiss="ska 595*" or kiss="ska 596*" or kiss="ska 827*" or kiss="kun436*"</v>
      </c>
      <c r="AC682" s="27" t="str">
        <f t="shared" si="684"/>
        <v>kiss="ska 595*" or kiss="ska 596*" or kiss="ska 827*" or kiss="kun436*"</v>
      </c>
      <c r="AD682" s="27" t="str">
        <f t="shared" si="684"/>
        <v>kiss="ska 595*" or kiss="ska 596*" or kiss="ska 827*" or kiss="kun436*"</v>
      </c>
      <c r="AE682" s="27" t="str">
        <f t="shared" si="684"/>
        <v>kiss="ska 595*" or kiss="ska 596*" or kiss="ska 827*" or kiss="kun436*"</v>
      </c>
      <c r="AF682" s="27" t="str">
        <f t="shared" si="684"/>
        <v>kiss="ska 595*" or kiss="ska 596*" or kiss="ska 827*" or kiss="kun436*"</v>
      </c>
      <c r="AG682" s="27" t="str">
        <f t="shared" si="684"/>
        <v>kiss="kun436*"</v>
      </c>
      <c r="AH682" s="27" t="str">
        <f t="shared" si="684"/>
        <v>#N/A</v>
      </c>
      <c r="AI682" s="27" t="str">
        <f t="shared" si="684"/>
        <v>#N/A</v>
      </c>
      <c r="AJ682" s="27" t="str">
        <f t="shared" si="684"/>
        <v>#N/A</v>
      </c>
      <c r="AK682" s="27" t="str">
        <f t="shared" si="684"/>
        <v>#N/A</v>
      </c>
      <c r="AL682" s="27" t="s">
        <v>6372</v>
      </c>
    </row>
    <row r="683" ht="12.0" customHeight="1">
      <c r="A683" s="24" t="s">
        <v>3508</v>
      </c>
      <c r="B683" s="19" t="str">
        <f>VLOOKUP(A683,SUB!A:B,2,FALSE)</f>
        <v>71X</v>
      </c>
      <c r="C683" s="19" t="str">
        <f t="shared" si="3"/>
        <v>71X</v>
      </c>
      <c r="D683" s="19" t="str">
        <f t="shared" si="9"/>
        <v>7XX</v>
      </c>
      <c r="E683" s="19" t="str">
        <f t="shared" si="5"/>
        <v/>
      </c>
      <c r="F683" s="19" t="str">
        <f t="shared" si="6"/>
        <v>TRUE</v>
      </c>
      <c r="G683" s="19" t="str">
        <f t="shared" si="7"/>
        <v>0</v>
      </c>
      <c r="H683" s="20" t="s">
        <v>6370</v>
      </c>
      <c r="I683" s="20" t="s">
        <v>6374</v>
      </c>
      <c r="L683" s="20" t="s">
        <v>206</v>
      </c>
      <c r="M683" s="20" t="s">
        <v>206</v>
      </c>
      <c r="N683" s="20" t="s">
        <v>206</v>
      </c>
      <c r="O683" s="20" t="s">
        <v>206</v>
      </c>
      <c r="P683" s="20" t="s">
        <v>206</v>
      </c>
      <c r="Q683" s="20" t="s">
        <v>206</v>
      </c>
      <c r="R683" s="20" t="s">
        <v>206</v>
      </c>
      <c r="X683" s="27" t="str">
        <f t="shared" ref="X683:AK683" si="685">"kiss=""" &amp; JOIN(""" or kiss=""", FILTER($I:$I,$A:$A=$A683,J:J="1")) &amp; """"</f>
        <v>#N/A</v>
      </c>
      <c r="Y683" s="27" t="str">
        <f t="shared" si="685"/>
        <v>kiss="kun436*"</v>
      </c>
      <c r="Z683" s="27" t="str">
        <f t="shared" si="685"/>
        <v>kiss="ska 595*" or kiss="ska 596*" or kiss="ska 827*" or kiss="kun436*"</v>
      </c>
      <c r="AA683" s="27" t="str">
        <f t="shared" si="685"/>
        <v>kiss="ska 595*" or kiss="ska 596*" or kiss="ska 827*" or kiss="kun436*"</v>
      </c>
      <c r="AB683" s="27" t="str">
        <f t="shared" si="685"/>
        <v>kiss="ska 595*" or kiss="ska 596*" or kiss="ska 827*" or kiss="kun436*"</v>
      </c>
      <c r="AC683" s="27" t="str">
        <f t="shared" si="685"/>
        <v>kiss="ska 595*" or kiss="ska 596*" or kiss="ska 827*" or kiss="kun436*"</v>
      </c>
      <c r="AD683" s="27" t="str">
        <f t="shared" si="685"/>
        <v>kiss="ska 595*" or kiss="ska 596*" or kiss="ska 827*" or kiss="kun436*"</v>
      </c>
      <c r="AE683" s="27" t="str">
        <f t="shared" si="685"/>
        <v>kiss="ska 595*" or kiss="ska 596*" or kiss="ska 827*" or kiss="kun436*"</v>
      </c>
      <c r="AF683" s="27" t="str">
        <f t="shared" si="685"/>
        <v>kiss="ska 595*" or kiss="ska 596*" or kiss="ska 827*" or kiss="kun436*"</v>
      </c>
      <c r="AG683" s="27" t="str">
        <f t="shared" si="685"/>
        <v>kiss="kun436*"</v>
      </c>
      <c r="AH683" s="27" t="str">
        <f t="shared" si="685"/>
        <v>#N/A</v>
      </c>
      <c r="AI683" s="27" t="str">
        <f t="shared" si="685"/>
        <v>#N/A</v>
      </c>
      <c r="AJ683" s="27" t="str">
        <f t="shared" si="685"/>
        <v>#N/A</v>
      </c>
      <c r="AK683" s="27" t="str">
        <f t="shared" si="685"/>
        <v>#N/A</v>
      </c>
      <c r="AL683" s="27" t="s">
        <v>6372</v>
      </c>
    </row>
    <row r="684" ht="12.0" customHeight="1">
      <c r="A684" s="24" t="s">
        <v>3508</v>
      </c>
      <c r="B684" s="19" t="str">
        <f>VLOOKUP(A684,SUB!A:B,2,FALSE)</f>
        <v>71X</v>
      </c>
      <c r="C684" s="19" t="str">
        <f t="shared" si="3"/>
        <v>71X</v>
      </c>
      <c r="D684" s="19" t="str">
        <f t="shared" si="9"/>
        <v>7XX</v>
      </c>
      <c r="E684" s="19" t="str">
        <f t="shared" si="5"/>
        <v/>
      </c>
      <c r="F684" s="19" t="str">
        <f t="shared" si="6"/>
        <v>TRUE</v>
      </c>
      <c r="G684" s="19" t="str">
        <f t="shared" si="7"/>
        <v>0</v>
      </c>
      <c r="H684" s="20" t="s">
        <v>6370</v>
      </c>
      <c r="I684" s="20" t="s">
        <v>6375</v>
      </c>
      <c r="K684" s="20" t="s">
        <v>206</v>
      </c>
      <c r="L684" s="20" t="s">
        <v>206</v>
      </c>
      <c r="M684" s="20" t="s">
        <v>206</v>
      </c>
      <c r="N684" s="20" t="s">
        <v>206</v>
      </c>
      <c r="O684" s="20" t="s">
        <v>206</v>
      </c>
      <c r="P684" s="20" t="s">
        <v>206</v>
      </c>
      <c r="Q684" s="20" t="s">
        <v>206</v>
      </c>
      <c r="R684" s="20" t="s">
        <v>206</v>
      </c>
      <c r="S684" s="20" t="s">
        <v>206</v>
      </c>
      <c r="X684" s="27" t="str">
        <f t="shared" ref="X684:AK684" si="686">"kiss=""" &amp; JOIN(""" or kiss=""", FILTER($I:$I,$A:$A=$A684,J:J="1")) &amp; """"</f>
        <v>#N/A</v>
      </c>
      <c r="Y684" s="27" t="str">
        <f t="shared" si="686"/>
        <v>kiss="kun436*"</v>
      </c>
      <c r="Z684" s="27" t="str">
        <f t="shared" si="686"/>
        <v>kiss="ska 595*" or kiss="ska 596*" or kiss="ska 827*" or kiss="kun436*"</v>
      </c>
      <c r="AA684" s="27" t="str">
        <f t="shared" si="686"/>
        <v>kiss="ska 595*" or kiss="ska 596*" or kiss="ska 827*" or kiss="kun436*"</v>
      </c>
      <c r="AB684" s="27" t="str">
        <f t="shared" si="686"/>
        <v>kiss="ska 595*" or kiss="ska 596*" or kiss="ska 827*" or kiss="kun436*"</v>
      </c>
      <c r="AC684" s="27" t="str">
        <f t="shared" si="686"/>
        <v>kiss="ska 595*" or kiss="ska 596*" or kiss="ska 827*" or kiss="kun436*"</v>
      </c>
      <c r="AD684" s="27" t="str">
        <f t="shared" si="686"/>
        <v>kiss="ska 595*" or kiss="ska 596*" or kiss="ska 827*" or kiss="kun436*"</v>
      </c>
      <c r="AE684" s="27" t="str">
        <f t="shared" si="686"/>
        <v>kiss="ska 595*" or kiss="ska 596*" or kiss="ska 827*" or kiss="kun436*"</v>
      </c>
      <c r="AF684" s="27" t="str">
        <f t="shared" si="686"/>
        <v>kiss="ska 595*" or kiss="ska 596*" or kiss="ska 827*" or kiss="kun436*"</v>
      </c>
      <c r="AG684" s="27" t="str">
        <f t="shared" si="686"/>
        <v>kiss="kun436*"</v>
      </c>
      <c r="AH684" s="27" t="str">
        <f t="shared" si="686"/>
        <v>#N/A</v>
      </c>
      <c r="AI684" s="27" t="str">
        <f t="shared" si="686"/>
        <v>#N/A</v>
      </c>
      <c r="AJ684" s="27" t="str">
        <f t="shared" si="686"/>
        <v>#N/A</v>
      </c>
      <c r="AK684" s="27" t="str">
        <f t="shared" si="686"/>
        <v>#N/A</v>
      </c>
      <c r="AL684" s="27" t="s">
        <v>6372</v>
      </c>
    </row>
    <row r="685" ht="12.0" customHeight="1">
      <c r="A685" s="20" t="s">
        <v>3557</v>
      </c>
      <c r="B685" s="19" t="str">
        <f>VLOOKUP(A685,SUB!A:B,2,FALSE)</f>
        <v>726</v>
      </c>
      <c r="C685" s="19" t="str">
        <f t="shared" si="3"/>
        <v>726</v>
      </c>
      <c r="D685" s="19" t="str">
        <f t="shared" si="9"/>
        <v>72X</v>
      </c>
      <c r="E685" s="19" t="str">
        <f t="shared" si="5"/>
        <v/>
      </c>
      <c r="F685" s="19" t="str">
        <f t="shared" si="6"/>
        <v>TRUE</v>
      </c>
      <c r="G685" s="19" t="str">
        <f t="shared" si="7"/>
        <v>0</v>
      </c>
      <c r="H685" s="20" t="s">
        <v>3557</v>
      </c>
      <c r="I685" s="20" t="s">
        <v>6376</v>
      </c>
      <c r="K685" s="20" t="s">
        <v>206</v>
      </c>
      <c r="L685" s="20" t="s">
        <v>206</v>
      </c>
      <c r="M685" s="20" t="s">
        <v>206</v>
      </c>
      <c r="N685" s="20" t="s">
        <v>206</v>
      </c>
      <c r="O685" s="20" t="s">
        <v>206</v>
      </c>
      <c r="P685" s="20" t="s">
        <v>206</v>
      </c>
      <c r="Q685" s="20" t="s">
        <v>206</v>
      </c>
      <c r="R685" s="20" t="s">
        <v>206</v>
      </c>
      <c r="S685" s="20" t="s">
        <v>206</v>
      </c>
      <c r="X685" s="27" t="str">
        <f t="shared" ref="X685:AK685" si="687">"kiss=""" &amp; JOIN(""" or kiss=""", FILTER($I:$I,$A:$A=$A685,J:J="1")) &amp; """"</f>
        <v>#N/A</v>
      </c>
      <c r="Y685" s="27" t="str">
        <f t="shared" si="687"/>
        <v>kiss="kun 45*"</v>
      </c>
      <c r="Z685" s="27" t="str">
        <f t="shared" si="687"/>
        <v>kiss="kun 45*"</v>
      </c>
      <c r="AA685" s="27" t="str">
        <f t="shared" si="687"/>
        <v>kiss="kun 45*"</v>
      </c>
      <c r="AB685" s="27" t="str">
        <f t="shared" si="687"/>
        <v>kiss="kun 45*"</v>
      </c>
      <c r="AC685" s="27" t="str">
        <f t="shared" si="687"/>
        <v>kiss="kun 45*"</v>
      </c>
      <c r="AD685" s="27" t="str">
        <f t="shared" si="687"/>
        <v>kiss="kun 45*"</v>
      </c>
      <c r="AE685" s="27" t="str">
        <f t="shared" si="687"/>
        <v>kiss="kun 45*"</v>
      </c>
      <c r="AF685" s="27" t="str">
        <f t="shared" si="687"/>
        <v>kiss="kun 45*"</v>
      </c>
      <c r="AG685" s="27" t="str">
        <f t="shared" si="687"/>
        <v>kiss="kun 45*"</v>
      </c>
      <c r="AH685" s="27" t="str">
        <f t="shared" si="687"/>
        <v>#N/A</v>
      </c>
      <c r="AI685" s="27" t="str">
        <f t="shared" si="687"/>
        <v>#N/A</v>
      </c>
      <c r="AJ685" s="27" t="str">
        <f t="shared" si="687"/>
        <v>#N/A</v>
      </c>
      <c r="AK685" s="27" t="str">
        <f t="shared" si="687"/>
        <v>#N/A</v>
      </c>
      <c r="AL685" s="27" t="s">
        <v>6377</v>
      </c>
    </row>
    <row r="686" ht="12.0" customHeight="1">
      <c r="A686" s="20" t="s">
        <v>3569</v>
      </c>
      <c r="B686" s="19" t="str">
        <f>VLOOKUP(A686,SUB!A:B,2,FALSE)</f>
        <v>728</v>
      </c>
      <c r="C686" s="19" t="str">
        <f t="shared" si="3"/>
        <v>728</v>
      </c>
      <c r="D686" s="19" t="str">
        <f t="shared" si="9"/>
        <v>72X</v>
      </c>
      <c r="E686" s="19" t="str">
        <f t="shared" si="5"/>
        <v/>
      </c>
      <c r="F686" s="19" t="str">
        <f t="shared" si="6"/>
        <v>TRUE</v>
      </c>
      <c r="G686" s="19" t="str">
        <f t="shared" si="7"/>
        <v>0</v>
      </c>
      <c r="H686" s="20" t="s">
        <v>3569</v>
      </c>
      <c r="I686" s="20" t="s">
        <v>6378</v>
      </c>
      <c r="L686" s="20" t="s">
        <v>206</v>
      </c>
      <c r="M686" s="20" t="s">
        <v>206</v>
      </c>
      <c r="N686" s="20" t="s">
        <v>206</v>
      </c>
      <c r="O686" s="20" t="s">
        <v>206</v>
      </c>
      <c r="P686" s="20" t="s">
        <v>206</v>
      </c>
      <c r="Q686" s="20" t="s">
        <v>206</v>
      </c>
      <c r="R686" s="20" t="s">
        <v>206</v>
      </c>
      <c r="X686" s="27" t="str">
        <f t="shared" ref="X686:AK686" si="688">"kiss=""" &amp; JOIN(""" or kiss=""", FILTER($I:$I,$A:$A=$A686,J:J="1")) &amp; """"</f>
        <v>#N/A</v>
      </c>
      <c r="Y686" s="27" t="str">
        <f t="shared" si="688"/>
        <v>#N/A</v>
      </c>
      <c r="Z686" s="27" t="str">
        <f t="shared" si="688"/>
        <v>kiss="ska 946*"</v>
      </c>
      <c r="AA686" s="27" t="str">
        <f t="shared" si="688"/>
        <v>kiss="ska 946*"</v>
      </c>
      <c r="AB686" s="27" t="str">
        <f t="shared" si="688"/>
        <v>kiss="ska 946*"</v>
      </c>
      <c r="AC686" s="27" t="str">
        <f t="shared" si="688"/>
        <v>kiss="ska 946*"</v>
      </c>
      <c r="AD686" s="27" t="str">
        <f t="shared" si="688"/>
        <v>kiss="ska 946*"</v>
      </c>
      <c r="AE686" s="27" t="str">
        <f t="shared" si="688"/>
        <v>kiss="ska 946*"</v>
      </c>
      <c r="AF686" s="27" t="str">
        <f t="shared" si="688"/>
        <v>kiss="ska 946*"</v>
      </c>
      <c r="AG686" s="27" t="str">
        <f t="shared" si="688"/>
        <v>#N/A</v>
      </c>
      <c r="AH686" s="27" t="str">
        <f t="shared" si="688"/>
        <v>kiss="kun 443.11"</v>
      </c>
      <c r="AI686" s="27" t="str">
        <f t="shared" si="688"/>
        <v>kiss="kun 443.11"</v>
      </c>
      <c r="AJ686" s="27" t="str">
        <f t="shared" si="688"/>
        <v>kiss="kun 443.11"</v>
      </c>
      <c r="AK686" s="27" t="str">
        <f t="shared" si="688"/>
        <v>kiss="kun 443.11"</v>
      </c>
      <c r="AL686" s="27" t="s">
        <v>6379</v>
      </c>
    </row>
    <row r="687" ht="12.0" customHeight="1">
      <c r="A687" s="20" t="s">
        <v>3569</v>
      </c>
      <c r="B687" s="19" t="str">
        <f>VLOOKUP(A687,SUB!A:B,2,FALSE)</f>
        <v>728</v>
      </c>
      <c r="C687" s="19" t="str">
        <f t="shared" si="3"/>
        <v>728</v>
      </c>
      <c r="D687" s="19" t="str">
        <f t="shared" si="9"/>
        <v>72X</v>
      </c>
      <c r="E687" s="19" t="str">
        <f t="shared" si="5"/>
        <v/>
      </c>
      <c r="F687" s="19" t="str">
        <f t="shared" si="6"/>
        <v>TRUE</v>
      </c>
      <c r="G687" s="19" t="str">
        <f t="shared" si="7"/>
        <v>0</v>
      </c>
      <c r="H687" s="20" t="s">
        <v>3569</v>
      </c>
      <c r="I687" s="20" t="s">
        <v>6380</v>
      </c>
      <c r="T687" s="20" t="s">
        <v>206</v>
      </c>
      <c r="U687" s="20" t="s">
        <v>206</v>
      </c>
      <c r="V687" s="20" t="s">
        <v>206</v>
      </c>
      <c r="W687" s="20" t="s">
        <v>206</v>
      </c>
      <c r="X687" s="27" t="str">
        <f t="shared" ref="X687:AK687" si="689">"kiss=""" &amp; JOIN(""" or kiss=""", FILTER($I:$I,$A:$A=$A687,J:J="1")) &amp; """"</f>
        <v>#N/A</v>
      </c>
      <c r="Y687" s="27" t="str">
        <f t="shared" si="689"/>
        <v>#N/A</v>
      </c>
      <c r="Z687" s="27" t="str">
        <f t="shared" si="689"/>
        <v>kiss="ska 946*"</v>
      </c>
      <c r="AA687" s="27" t="str">
        <f t="shared" si="689"/>
        <v>kiss="ska 946*"</v>
      </c>
      <c r="AB687" s="27" t="str">
        <f t="shared" si="689"/>
        <v>kiss="ska 946*"</v>
      </c>
      <c r="AC687" s="27" t="str">
        <f t="shared" si="689"/>
        <v>kiss="ska 946*"</v>
      </c>
      <c r="AD687" s="27" t="str">
        <f t="shared" si="689"/>
        <v>kiss="ska 946*"</v>
      </c>
      <c r="AE687" s="27" t="str">
        <f t="shared" si="689"/>
        <v>kiss="ska 946*"</v>
      </c>
      <c r="AF687" s="27" t="str">
        <f t="shared" si="689"/>
        <v>kiss="ska 946*"</v>
      </c>
      <c r="AG687" s="27" t="str">
        <f t="shared" si="689"/>
        <v>#N/A</v>
      </c>
      <c r="AH687" s="27" t="str">
        <f t="shared" si="689"/>
        <v>kiss="kun 443.11"</v>
      </c>
      <c r="AI687" s="27" t="str">
        <f t="shared" si="689"/>
        <v>kiss="kun 443.11"</v>
      </c>
      <c r="AJ687" s="27" t="str">
        <f t="shared" si="689"/>
        <v>kiss="kun 443.11"</v>
      </c>
      <c r="AK687" s="27" t="str">
        <f t="shared" si="689"/>
        <v>kiss="kun 443.11"</v>
      </c>
      <c r="AL687" s="27" t="s">
        <v>6379</v>
      </c>
    </row>
    <row r="688" ht="12.0" customHeight="1">
      <c r="A688" s="24" t="s">
        <v>3607</v>
      </c>
      <c r="B688" s="19" t="str">
        <f>VLOOKUP(A688,SUB!A:B,2,FALSE)</f>
        <v>75X</v>
      </c>
      <c r="C688" s="19" t="str">
        <f t="shared" si="3"/>
        <v>75X</v>
      </c>
      <c r="D688" s="19" t="str">
        <f t="shared" si="9"/>
        <v>7XX</v>
      </c>
      <c r="E688" s="19" t="str">
        <f t="shared" si="5"/>
        <v/>
      </c>
      <c r="F688" s="19" t="str">
        <f t="shared" si="6"/>
        <v>TRUE</v>
      </c>
      <c r="G688" s="19" t="str">
        <f t="shared" si="7"/>
        <v>0</v>
      </c>
      <c r="H688" s="20" t="s">
        <v>6381</v>
      </c>
      <c r="I688" s="20" t="s">
        <v>6382</v>
      </c>
      <c r="K688" s="20" t="s">
        <v>206</v>
      </c>
      <c r="L688" s="20" t="s">
        <v>206</v>
      </c>
      <c r="M688" s="20" t="s">
        <v>206</v>
      </c>
      <c r="N688" s="20" t="s">
        <v>206</v>
      </c>
      <c r="O688" s="20" t="s">
        <v>206</v>
      </c>
      <c r="P688" s="20" t="s">
        <v>206</v>
      </c>
      <c r="Q688" s="20" t="s">
        <v>206</v>
      </c>
      <c r="R688" s="20" t="s">
        <v>206</v>
      </c>
      <c r="S688" s="20" t="s">
        <v>206</v>
      </c>
      <c r="X688" s="27" t="str">
        <f t="shared" ref="X688:AK688" si="690">"kiss=""" &amp; JOIN(""" or kiss=""", FILTER($I:$I,$A:$A=$A688,J:J="1")) &amp; """"</f>
        <v>#N/A</v>
      </c>
      <c r="Y688" s="27" t="str">
        <f t="shared" si="690"/>
        <v>kiss="kun 608.1" or kiss="kun 613.2"</v>
      </c>
      <c r="Z688" s="27" t="str">
        <f t="shared" si="690"/>
        <v>kiss="kun 608.1" or kiss="kun 613.2"</v>
      </c>
      <c r="AA688" s="27" t="str">
        <f t="shared" si="690"/>
        <v>kiss="kun 608.1" or kiss="kun 613.2"</v>
      </c>
      <c r="AB688" s="27" t="str">
        <f t="shared" si="690"/>
        <v>kiss="kun 608.1" or kiss="kun 613.2"</v>
      </c>
      <c r="AC688" s="27" t="str">
        <f t="shared" si="690"/>
        <v>kiss="kun 608.1" or kiss="kun 613.2"</v>
      </c>
      <c r="AD688" s="27" t="str">
        <f t="shared" si="690"/>
        <v>kiss="kun 608.1" or kiss="kun 613.2"</v>
      </c>
      <c r="AE688" s="27" t="str">
        <f t="shared" si="690"/>
        <v>kiss="kun 608.1" or kiss="kun 613.2"</v>
      </c>
      <c r="AF688" s="27" t="str">
        <f t="shared" si="690"/>
        <v>kiss="kun 608.1" or kiss="kun 613.2"</v>
      </c>
      <c r="AG688" s="27" t="str">
        <f t="shared" si="690"/>
        <v>kiss="kun 608.1" or kiss="kun 613.2"</v>
      </c>
      <c r="AH688" s="27" t="str">
        <f t="shared" si="690"/>
        <v>#N/A</v>
      </c>
      <c r="AI688" s="27" t="str">
        <f t="shared" si="690"/>
        <v>#N/A</v>
      </c>
      <c r="AJ688" s="27" t="str">
        <f t="shared" si="690"/>
        <v>#N/A</v>
      </c>
      <c r="AK688" s="27" t="str">
        <f t="shared" si="690"/>
        <v>#N/A</v>
      </c>
      <c r="AL688" s="27" t="s">
        <v>6383</v>
      </c>
    </row>
    <row r="689" ht="12.0" customHeight="1">
      <c r="A689" s="24" t="s">
        <v>3607</v>
      </c>
      <c r="B689" s="19" t="str">
        <f>VLOOKUP(A689,SUB!A:B,2,FALSE)</f>
        <v>75X</v>
      </c>
      <c r="C689" s="19" t="str">
        <f t="shared" si="3"/>
        <v>75X</v>
      </c>
      <c r="D689" s="19" t="str">
        <f t="shared" si="9"/>
        <v>7XX</v>
      </c>
      <c r="E689" s="19" t="str">
        <f t="shared" si="5"/>
        <v/>
      </c>
      <c r="F689" s="19" t="str">
        <f t="shared" si="6"/>
        <v>TRUE</v>
      </c>
      <c r="G689" s="19" t="str">
        <f t="shared" si="7"/>
        <v>0</v>
      </c>
      <c r="H689" s="20" t="s">
        <v>6381</v>
      </c>
      <c r="I689" s="20" t="s">
        <v>6384</v>
      </c>
      <c r="K689" s="20" t="s">
        <v>206</v>
      </c>
      <c r="L689" s="20" t="s">
        <v>206</v>
      </c>
      <c r="M689" s="20" t="s">
        <v>206</v>
      </c>
      <c r="N689" s="20" t="s">
        <v>206</v>
      </c>
      <c r="O689" s="20" t="s">
        <v>206</v>
      </c>
      <c r="P689" s="20" t="s">
        <v>206</v>
      </c>
      <c r="Q689" s="20" t="s">
        <v>206</v>
      </c>
      <c r="R689" s="20" t="s">
        <v>206</v>
      </c>
      <c r="S689" s="20" t="s">
        <v>206</v>
      </c>
      <c r="X689" s="27" t="str">
        <f t="shared" ref="X689:AK689" si="691">"kiss=""" &amp; JOIN(""" or kiss=""", FILTER($I:$I,$A:$A=$A689,J:J="1")) &amp; """"</f>
        <v>#N/A</v>
      </c>
      <c r="Y689" s="27" t="str">
        <f t="shared" si="691"/>
        <v>kiss="kun 608.1" or kiss="kun 613.2"</v>
      </c>
      <c r="Z689" s="27" t="str">
        <f t="shared" si="691"/>
        <v>kiss="kun 608.1" or kiss="kun 613.2"</v>
      </c>
      <c r="AA689" s="27" t="str">
        <f t="shared" si="691"/>
        <v>kiss="kun 608.1" or kiss="kun 613.2"</v>
      </c>
      <c r="AB689" s="27" t="str">
        <f t="shared" si="691"/>
        <v>kiss="kun 608.1" or kiss="kun 613.2"</v>
      </c>
      <c r="AC689" s="27" t="str">
        <f t="shared" si="691"/>
        <v>kiss="kun 608.1" or kiss="kun 613.2"</v>
      </c>
      <c r="AD689" s="27" t="str">
        <f t="shared" si="691"/>
        <v>kiss="kun 608.1" or kiss="kun 613.2"</v>
      </c>
      <c r="AE689" s="27" t="str">
        <f t="shared" si="691"/>
        <v>kiss="kun 608.1" or kiss="kun 613.2"</v>
      </c>
      <c r="AF689" s="27" t="str">
        <f t="shared" si="691"/>
        <v>kiss="kun 608.1" or kiss="kun 613.2"</v>
      </c>
      <c r="AG689" s="27" t="str">
        <f t="shared" si="691"/>
        <v>kiss="kun 608.1" or kiss="kun 613.2"</v>
      </c>
      <c r="AH689" s="27" t="str">
        <f t="shared" si="691"/>
        <v>#N/A</v>
      </c>
      <c r="AI689" s="27" t="str">
        <f t="shared" si="691"/>
        <v>#N/A</v>
      </c>
      <c r="AJ689" s="27" t="str">
        <f t="shared" si="691"/>
        <v>#N/A</v>
      </c>
      <c r="AK689" s="27" t="str">
        <f t="shared" si="691"/>
        <v>#N/A</v>
      </c>
      <c r="AL689" s="27" t="s">
        <v>6383</v>
      </c>
    </row>
    <row r="690" ht="12.0" customHeight="1">
      <c r="A690" s="24" t="s">
        <v>3619</v>
      </c>
      <c r="B690" s="19" t="str">
        <f>VLOOKUP(A690,SUB!A:B,2,FALSE)</f>
        <v>76X</v>
      </c>
      <c r="C690" s="19" t="str">
        <f t="shared" si="3"/>
        <v>76X</v>
      </c>
      <c r="D690" s="19" t="str">
        <f t="shared" si="9"/>
        <v>7XX</v>
      </c>
      <c r="E690" s="19" t="str">
        <f t="shared" si="5"/>
        <v/>
      </c>
      <c r="F690" s="19" t="str">
        <f t="shared" si="6"/>
        <v>TRUE</v>
      </c>
      <c r="G690" s="19" t="str">
        <f t="shared" si="7"/>
        <v>0</v>
      </c>
      <c r="H690" s="20" t="s">
        <v>6385</v>
      </c>
      <c r="I690" s="20" t="s">
        <v>6386</v>
      </c>
      <c r="K690" s="20" t="s">
        <v>206</v>
      </c>
      <c r="L690" s="20" t="s">
        <v>206</v>
      </c>
      <c r="M690" s="20" t="s">
        <v>206</v>
      </c>
      <c r="N690" s="20" t="s">
        <v>206</v>
      </c>
      <c r="O690" s="20" t="s">
        <v>206</v>
      </c>
      <c r="P690" s="20" t="s">
        <v>206</v>
      </c>
      <c r="Q690" s="20" t="s">
        <v>206</v>
      </c>
      <c r="R690" s="20" t="s">
        <v>206</v>
      </c>
      <c r="S690" s="20" t="s">
        <v>206</v>
      </c>
      <c r="X690" s="27" t="str">
        <f t="shared" ref="X690:AK690" si="692">"kiss=""" &amp; JOIN(""" or kiss=""", FILTER($I:$I,$A:$A=$A690,J:J="1")) &amp; """"</f>
        <v>#N/A</v>
      </c>
      <c r="Y690" s="27" t="str">
        <f t="shared" si="692"/>
        <v>kiss="kun 802*" or kiss="kun819.2"</v>
      </c>
      <c r="Z690" s="27" t="str">
        <f t="shared" si="692"/>
        <v>kiss="kun 802*" or kiss="kun819.2"</v>
      </c>
      <c r="AA690" s="27" t="str">
        <f t="shared" si="692"/>
        <v>kiss="kun 802*" or kiss="kun819.2"</v>
      </c>
      <c r="AB690" s="27" t="str">
        <f t="shared" si="692"/>
        <v>kiss="kun 802*" or kiss="kun819.2"</v>
      </c>
      <c r="AC690" s="27" t="str">
        <f t="shared" si="692"/>
        <v>kiss="kun 802*" or kiss="kun819.2"</v>
      </c>
      <c r="AD690" s="27" t="str">
        <f t="shared" si="692"/>
        <v>kiss="kun 802*" or kiss="kun819.2"</v>
      </c>
      <c r="AE690" s="27" t="str">
        <f t="shared" si="692"/>
        <v>kiss="kun 802*" or kiss="kun819.2"</v>
      </c>
      <c r="AF690" s="27" t="str">
        <f t="shared" si="692"/>
        <v>kiss="kun 802*" or kiss="kun819.2"</v>
      </c>
      <c r="AG690" s="27" t="str">
        <f t="shared" si="692"/>
        <v>kiss="kun 802*"</v>
      </c>
      <c r="AH690" s="27" t="str">
        <f t="shared" si="692"/>
        <v>#N/A</v>
      </c>
      <c r="AI690" s="27" t="str">
        <f t="shared" si="692"/>
        <v>#N/A</v>
      </c>
      <c r="AJ690" s="27" t="str">
        <f t="shared" si="692"/>
        <v>#N/A</v>
      </c>
      <c r="AK690" s="27" t="str">
        <f t="shared" si="692"/>
        <v>#N/A</v>
      </c>
      <c r="AL690" s="27" t="s">
        <v>6387</v>
      </c>
    </row>
    <row r="691" ht="12.0" customHeight="1">
      <c r="A691" s="24" t="s">
        <v>3619</v>
      </c>
      <c r="B691" s="19" t="str">
        <f>VLOOKUP(A691,SUB!A:B,2,FALSE)</f>
        <v>76X</v>
      </c>
      <c r="C691" s="19" t="str">
        <f t="shared" si="3"/>
        <v>76X</v>
      </c>
      <c r="D691" s="19" t="str">
        <f t="shared" si="9"/>
        <v>7XX</v>
      </c>
      <c r="E691" s="19" t="str">
        <f t="shared" si="5"/>
        <v/>
      </c>
      <c r="F691" s="19" t="str">
        <f t="shared" si="6"/>
        <v>TRUE</v>
      </c>
      <c r="G691" s="19" t="str">
        <f t="shared" si="7"/>
        <v>0</v>
      </c>
      <c r="H691" s="20" t="s">
        <v>6385</v>
      </c>
      <c r="I691" s="20" t="s">
        <v>6388</v>
      </c>
      <c r="K691" s="20" t="s">
        <v>206</v>
      </c>
      <c r="L691" s="20" t="s">
        <v>206</v>
      </c>
      <c r="M691" s="20" t="s">
        <v>206</v>
      </c>
      <c r="N691" s="20" t="s">
        <v>206</v>
      </c>
      <c r="O691" s="20" t="s">
        <v>206</v>
      </c>
      <c r="P691" s="20" t="s">
        <v>206</v>
      </c>
      <c r="Q691" s="20" t="s">
        <v>206</v>
      </c>
      <c r="R691" s="20" t="s">
        <v>206</v>
      </c>
      <c r="X691" s="27" t="str">
        <f t="shared" ref="X691:AK691" si="693">"kiss=""" &amp; JOIN(""" or kiss=""", FILTER($I:$I,$A:$A=$A691,J:J="1")) &amp; """"</f>
        <v>#N/A</v>
      </c>
      <c r="Y691" s="27" t="str">
        <f t="shared" si="693"/>
        <v>kiss="kun 802*" or kiss="kun819.2"</v>
      </c>
      <c r="Z691" s="27" t="str">
        <f t="shared" si="693"/>
        <v>kiss="kun 802*" or kiss="kun819.2"</v>
      </c>
      <c r="AA691" s="27" t="str">
        <f t="shared" si="693"/>
        <v>kiss="kun 802*" or kiss="kun819.2"</v>
      </c>
      <c r="AB691" s="27" t="str">
        <f t="shared" si="693"/>
        <v>kiss="kun 802*" or kiss="kun819.2"</v>
      </c>
      <c r="AC691" s="27" t="str">
        <f t="shared" si="693"/>
        <v>kiss="kun 802*" or kiss="kun819.2"</v>
      </c>
      <c r="AD691" s="27" t="str">
        <f t="shared" si="693"/>
        <v>kiss="kun 802*" or kiss="kun819.2"</v>
      </c>
      <c r="AE691" s="27" t="str">
        <f t="shared" si="693"/>
        <v>kiss="kun 802*" or kiss="kun819.2"</v>
      </c>
      <c r="AF691" s="27" t="str">
        <f t="shared" si="693"/>
        <v>kiss="kun 802*" or kiss="kun819.2"</v>
      </c>
      <c r="AG691" s="27" t="str">
        <f t="shared" si="693"/>
        <v>kiss="kun 802*"</v>
      </c>
      <c r="AH691" s="27" t="str">
        <f t="shared" si="693"/>
        <v>#N/A</v>
      </c>
      <c r="AI691" s="27" t="str">
        <f t="shared" si="693"/>
        <v>#N/A</v>
      </c>
      <c r="AJ691" s="27" t="str">
        <f t="shared" si="693"/>
        <v>#N/A</v>
      </c>
      <c r="AK691" s="27" t="str">
        <f t="shared" si="693"/>
        <v>#N/A</v>
      </c>
      <c r="AL691" s="27" t="s">
        <v>6387</v>
      </c>
    </row>
    <row r="692" ht="12.0" customHeight="1">
      <c r="A692" s="20" t="s">
        <v>3665</v>
      </c>
      <c r="B692" s="19" t="str">
        <f>VLOOKUP(A692,SUB!A:B,2,FALSE)</f>
        <v>780</v>
      </c>
      <c r="C692" s="19" t="str">
        <f t="shared" si="3"/>
        <v>780</v>
      </c>
      <c r="D692" s="19" t="str">
        <f t="shared" si="9"/>
        <v>78X</v>
      </c>
      <c r="E692" s="19" t="str">
        <f t="shared" si="5"/>
        <v/>
      </c>
      <c r="F692" s="19" t="str">
        <f t="shared" si="6"/>
        <v>TRUE</v>
      </c>
      <c r="G692" s="19" t="str">
        <f t="shared" si="7"/>
        <v>0</v>
      </c>
      <c r="H692" s="20" t="s">
        <v>3665</v>
      </c>
      <c r="I692" s="20" t="s">
        <v>6389</v>
      </c>
      <c r="J692" s="20" t="s">
        <v>206</v>
      </c>
      <c r="K692" s="20" t="s">
        <v>206</v>
      </c>
      <c r="L692" s="20" t="s">
        <v>206</v>
      </c>
      <c r="M692" s="20" t="s">
        <v>206</v>
      </c>
      <c r="N692" s="20" t="s">
        <v>206</v>
      </c>
      <c r="O692" s="20" t="s">
        <v>206</v>
      </c>
      <c r="P692" s="20" t="s">
        <v>206</v>
      </c>
      <c r="Q692" s="20" t="s">
        <v>206</v>
      </c>
      <c r="R692" s="20" t="s">
        <v>206</v>
      </c>
      <c r="S692" s="20" t="s">
        <v>206</v>
      </c>
      <c r="X692" s="27" t="str">
        <f t="shared" ref="X692:AK692" si="694">"kiss=""" &amp; JOIN(""" or kiss=""", FILTER($I:$I,$A:$A=$A692,J:J="1")) &amp; """"</f>
        <v>kiss="mus 280*" or kiss="mus 600.900"</v>
      </c>
      <c r="Y692" s="27" t="str">
        <f t="shared" si="694"/>
        <v>kiss="mus 280*" or kiss="mus 600.900"</v>
      </c>
      <c r="Z692" s="27" t="str">
        <f t="shared" si="694"/>
        <v>kiss="mus 280*" or kiss="mus 600.900"</v>
      </c>
      <c r="AA692" s="27" t="str">
        <f t="shared" si="694"/>
        <v>kiss="mus 280*" or kiss="mus 600.900"</v>
      </c>
      <c r="AB692" s="27" t="str">
        <f t="shared" si="694"/>
        <v>kiss="mus 280*" or kiss="mus 600.900"</v>
      </c>
      <c r="AC692" s="27" t="str">
        <f t="shared" si="694"/>
        <v>kiss="mus 280*" or kiss="mus 600.900"</v>
      </c>
      <c r="AD692" s="27" t="str">
        <f t="shared" si="694"/>
        <v>kiss="mus 280*" or kiss="mus 600.900"</v>
      </c>
      <c r="AE692" s="27" t="str">
        <f t="shared" si="694"/>
        <v>kiss="mus 280*" or kiss="mus 600.900"</v>
      </c>
      <c r="AF692" s="27" t="str">
        <f t="shared" si="694"/>
        <v>kiss="mus 280*" or kiss="mus 600.900"</v>
      </c>
      <c r="AG692" s="27" t="str">
        <f t="shared" si="694"/>
        <v>kiss="mus 280*" or kiss="mus 600.900"</v>
      </c>
      <c r="AH692" s="27" t="str">
        <f t="shared" si="694"/>
        <v>kiss="mus 600.900"</v>
      </c>
      <c r="AI692" s="27" t="str">
        <f t="shared" si="694"/>
        <v>kiss="mus 600.900"</v>
      </c>
      <c r="AJ692" s="27" t="str">
        <f t="shared" si="694"/>
        <v>kiss="mus 600.900"</v>
      </c>
      <c r="AK692" s="27" t="str">
        <f t="shared" si="694"/>
        <v>kiss="mus 600.900"</v>
      </c>
      <c r="AL692" s="27" t="s">
        <v>6390</v>
      </c>
    </row>
    <row r="693" ht="12.0" customHeight="1">
      <c r="A693" s="20" t="s">
        <v>3665</v>
      </c>
      <c r="B693" s="19" t="str">
        <f>VLOOKUP(A693,SUB!A:B,2,FALSE)</f>
        <v>780</v>
      </c>
      <c r="C693" s="19" t="str">
        <f t="shared" si="3"/>
        <v>780</v>
      </c>
      <c r="D693" s="19" t="str">
        <f t="shared" si="9"/>
        <v>78X</v>
      </c>
      <c r="E693" s="19" t="str">
        <f t="shared" si="5"/>
        <v/>
      </c>
      <c r="F693" s="19" t="str">
        <f t="shared" si="6"/>
        <v>TRUE</v>
      </c>
      <c r="G693" s="19" t="str">
        <f t="shared" si="7"/>
        <v>0</v>
      </c>
      <c r="H693" s="20" t="s">
        <v>3665</v>
      </c>
      <c r="I693" s="20" t="s">
        <v>6391</v>
      </c>
      <c r="J693" s="20" t="s">
        <v>206</v>
      </c>
      <c r="K693" s="20" t="s">
        <v>206</v>
      </c>
      <c r="L693" s="20" t="s">
        <v>206</v>
      </c>
      <c r="M693" s="20" t="s">
        <v>206</v>
      </c>
      <c r="N693" s="20" t="s">
        <v>206</v>
      </c>
      <c r="O693" s="20" t="s">
        <v>206</v>
      </c>
      <c r="P693" s="20" t="s">
        <v>206</v>
      </c>
      <c r="Q693" s="20" t="s">
        <v>206</v>
      </c>
      <c r="R693" s="20" t="s">
        <v>206</v>
      </c>
      <c r="S693" s="20" t="s">
        <v>206</v>
      </c>
      <c r="T693" s="20" t="s">
        <v>206</v>
      </c>
      <c r="U693" s="20" t="s">
        <v>206</v>
      </c>
      <c r="V693" s="20" t="s">
        <v>206</v>
      </c>
      <c r="W693" s="20" t="s">
        <v>206</v>
      </c>
      <c r="X693" s="27" t="str">
        <f t="shared" ref="X693:AK693" si="695">"kiss=""" &amp; JOIN(""" or kiss=""", FILTER($I:$I,$A:$A=$A693,J:J="1")) &amp; """"</f>
        <v>kiss="mus 280*" or kiss="mus 600.900"</v>
      </c>
      <c r="Y693" s="27" t="str">
        <f t="shared" si="695"/>
        <v>kiss="mus 280*" or kiss="mus 600.900"</v>
      </c>
      <c r="Z693" s="27" t="str">
        <f t="shared" si="695"/>
        <v>kiss="mus 280*" or kiss="mus 600.900"</v>
      </c>
      <c r="AA693" s="27" t="str">
        <f t="shared" si="695"/>
        <v>kiss="mus 280*" or kiss="mus 600.900"</v>
      </c>
      <c r="AB693" s="27" t="str">
        <f t="shared" si="695"/>
        <v>kiss="mus 280*" or kiss="mus 600.900"</v>
      </c>
      <c r="AC693" s="27" t="str">
        <f t="shared" si="695"/>
        <v>kiss="mus 280*" or kiss="mus 600.900"</v>
      </c>
      <c r="AD693" s="27" t="str">
        <f t="shared" si="695"/>
        <v>kiss="mus 280*" or kiss="mus 600.900"</v>
      </c>
      <c r="AE693" s="27" t="str">
        <f t="shared" si="695"/>
        <v>kiss="mus 280*" or kiss="mus 600.900"</v>
      </c>
      <c r="AF693" s="27" t="str">
        <f t="shared" si="695"/>
        <v>kiss="mus 280*" or kiss="mus 600.900"</v>
      </c>
      <c r="AG693" s="27" t="str">
        <f t="shared" si="695"/>
        <v>kiss="mus 280*" or kiss="mus 600.900"</v>
      </c>
      <c r="AH693" s="27" t="str">
        <f t="shared" si="695"/>
        <v>kiss="mus 600.900"</v>
      </c>
      <c r="AI693" s="27" t="str">
        <f t="shared" si="695"/>
        <v>kiss="mus 600.900"</v>
      </c>
      <c r="AJ693" s="27" t="str">
        <f t="shared" si="695"/>
        <v>kiss="mus 600.900"</v>
      </c>
      <c r="AK693" s="27" t="str">
        <f t="shared" si="695"/>
        <v>kiss="mus 600.900"</v>
      </c>
      <c r="AL693" s="27" t="s">
        <v>6390</v>
      </c>
    </row>
    <row r="694" ht="12.0" customHeight="1">
      <c r="A694" s="20" t="s">
        <v>3688</v>
      </c>
      <c r="B694" s="19" t="str">
        <f>VLOOKUP(A694,SUB!A:B,2,FALSE)</f>
        <v>781</v>
      </c>
      <c r="C694" s="19" t="str">
        <f t="shared" si="3"/>
        <v>781</v>
      </c>
      <c r="D694" s="19" t="str">
        <f t="shared" si="9"/>
        <v>78X</v>
      </c>
      <c r="E694" s="19" t="str">
        <f t="shared" si="5"/>
        <v/>
      </c>
      <c r="F694" s="19" t="str">
        <f t="shared" si="6"/>
        <v>TRUE</v>
      </c>
      <c r="G694" s="19" t="str">
        <f t="shared" si="7"/>
        <v>0</v>
      </c>
      <c r="H694" s="20" t="s">
        <v>3688</v>
      </c>
      <c r="I694" s="20" t="s">
        <v>6258</v>
      </c>
      <c r="J694" s="20" t="s">
        <v>206</v>
      </c>
      <c r="K694" s="20" t="s">
        <v>206</v>
      </c>
      <c r="L694" s="20" t="s">
        <v>206</v>
      </c>
      <c r="M694" s="20" t="s">
        <v>206</v>
      </c>
      <c r="N694" s="20" t="s">
        <v>206</v>
      </c>
      <c r="O694" s="20" t="s">
        <v>206</v>
      </c>
      <c r="P694" s="20" t="s">
        <v>206</v>
      </c>
      <c r="Q694" s="20" t="s">
        <v>206</v>
      </c>
      <c r="R694" s="20" t="s">
        <v>206</v>
      </c>
      <c r="S694" s="20" t="s">
        <v>206</v>
      </c>
      <c r="U694" s="20" t="s">
        <v>206</v>
      </c>
      <c r="X694" s="27" t="str">
        <f t="shared" ref="X694:AK694" si="696">"kiss=""" &amp; JOIN(""" or kiss=""", FILTER($I:$I,$A:$A=$A694,J:J="1")) &amp; """"</f>
        <v>kiss="ska 963*" or kiss="mus 580.200"</v>
      </c>
      <c r="Y694" s="27" t="str">
        <f t="shared" si="696"/>
        <v>kiss="ska 963*" or kiss="mus 580.200"</v>
      </c>
      <c r="Z694" s="27" t="str">
        <f t="shared" si="696"/>
        <v>kiss="ska 963*" or kiss="mus 580.200"</v>
      </c>
      <c r="AA694" s="27" t="str">
        <f t="shared" si="696"/>
        <v>kiss="ska 963*" or kiss="mus 580.200"</v>
      </c>
      <c r="AB694" s="27" t="str">
        <f t="shared" si="696"/>
        <v>kiss="ska 963*" or kiss="mus 580.200"</v>
      </c>
      <c r="AC694" s="27" t="str">
        <f t="shared" si="696"/>
        <v>kiss="ska 963*" or kiss="mus 580.200"</v>
      </c>
      <c r="AD694" s="27" t="str">
        <f t="shared" si="696"/>
        <v>kiss="ska 963*" or kiss="mus 580.200"</v>
      </c>
      <c r="AE694" s="27" t="str">
        <f t="shared" si="696"/>
        <v>kiss="ska 963*" or kiss="mus 580.200"</v>
      </c>
      <c r="AF694" s="27" t="str">
        <f t="shared" si="696"/>
        <v>kiss="ska 963*" or kiss="mus 580.200"</v>
      </c>
      <c r="AG694" s="27" t="str">
        <f t="shared" si="696"/>
        <v>kiss="ska 963*" or kiss="mus 580.200" or kiss="mus 664.700"</v>
      </c>
      <c r="AH694" s="27" t="str">
        <f t="shared" si="696"/>
        <v>kiss="mus 580.200" or kiss="mus 664.800"</v>
      </c>
      <c r="AI694" s="27" t="str">
        <f t="shared" si="696"/>
        <v>kiss="ska 963*" or kiss="mus 580.200" or kiss="mus 664.800"</v>
      </c>
      <c r="AJ694" s="27" t="str">
        <f t="shared" si="696"/>
        <v>kiss="mus 580.200" or kiss="mus 664.800"</v>
      </c>
      <c r="AK694" s="27" t="str">
        <f t="shared" si="696"/>
        <v>kiss="mus 580.200" or kiss="mus 664.800"</v>
      </c>
      <c r="AL694" s="27" t="s">
        <v>6392</v>
      </c>
    </row>
    <row r="695" ht="12.0" customHeight="1">
      <c r="A695" s="20" t="s">
        <v>3688</v>
      </c>
      <c r="B695" s="19" t="str">
        <f>VLOOKUP(A695,SUB!A:B,2,FALSE)</f>
        <v>781</v>
      </c>
      <c r="C695" s="19" t="str">
        <f t="shared" si="3"/>
        <v>781</v>
      </c>
      <c r="D695" s="19" t="str">
        <f t="shared" si="9"/>
        <v>78X</v>
      </c>
      <c r="E695" s="19" t="str">
        <f t="shared" si="5"/>
        <v/>
      </c>
      <c r="F695" s="19" t="str">
        <f t="shared" si="6"/>
        <v>TRUE</v>
      </c>
      <c r="G695" s="19" t="str">
        <f t="shared" si="7"/>
        <v>0</v>
      </c>
      <c r="H695" s="20" t="s">
        <v>3688</v>
      </c>
      <c r="I695" s="20" t="s">
        <v>6393</v>
      </c>
      <c r="J695" s="20" t="s">
        <v>206</v>
      </c>
      <c r="K695" s="20" t="s">
        <v>206</v>
      </c>
      <c r="L695" s="20" t="s">
        <v>206</v>
      </c>
      <c r="M695" s="20" t="s">
        <v>206</v>
      </c>
      <c r="N695" s="20" t="s">
        <v>206</v>
      </c>
      <c r="O695" s="20" t="s">
        <v>206</v>
      </c>
      <c r="P695" s="20" t="s">
        <v>206</v>
      </c>
      <c r="Q695" s="20" t="s">
        <v>206</v>
      </c>
      <c r="R695" s="20" t="s">
        <v>206</v>
      </c>
      <c r="S695" s="20" t="s">
        <v>206</v>
      </c>
      <c r="T695" s="20" t="s">
        <v>206</v>
      </c>
      <c r="U695" s="20" t="s">
        <v>206</v>
      </c>
      <c r="V695" s="20" t="s">
        <v>206</v>
      </c>
      <c r="W695" s="20" t="s">
        <v>206</v>
      </c>
      <c r="X695" s="27" t="str">
        <f t="shared" ref="X695:AK695" si="697">"kiss=""" &amp; JOIN(""" or kiss=""", FILTER($I:$I,$A:$A=$A695,J:J="1")) &amp; """"</f>
        <v>kiss="ska 963*" or kiss="mus 580.200"</v>
      </c>
      <c r="Y695" s="27" t="str">
        <f t="shared" si="697"/>
        <v>kiss="ska 963*" or kiss="mus 580.200"</v>
      </c>
      <c r="Z695" s="27" t="str">
        <f t="shared" si="697"/>
        <v>kiss="ska 963*" or kiss="mus 580.200"</v>
      </c>
      <c r="AA695" s="27" t="str">
        <f t="shared" si="697"/>
        <v>kiss="ska 963*" or kiss="mus 580.200"</v>
      </c>
      <c r="AB695" s="27" t="str">
        <f t="shared" si="697"/>
        <v>kiss="ska 963*" or kiss="mus 580.200"</v>
      </c>
      <c r="AC695" s="27" t="str">
        <f t="shared" si="697"/>
        <v>kiss="ska 963*" or kiss="mus 580.200"</v>
      </c>
      <c r="AD695" s="27" t="str">
        <f t="shared" si="697"/>
        <v>kiss="ska 963*" or kiss="mus 580.200"</v>
      </c>
      <c r="AE695" s="27" t="str">
        <f t="shared" si="697"/>
        <v>kiss="ska 963*" or kiss="mus 580.200"</v>
      </c>
      <c r="AF695" s="27" t="str">
        <f t="shared" si="697"/>
        <v>kiss="ska 963*" or kiss="mus 580.200"</v>
      </c>
      <c r="AG695" s="27" t="str">
        <f t="shared" si="697"/>
        <v>kiss="ska 963*" or kiss="mus 580.200" or kiss="mus 664.700"</v>
      </c>
      <c r="AH695" s="27" t="str">
        <f t="shared" si="697"/>
        <v>kiss="mus 580.200" or kiss="mus 664.800"</v>
      </c>
      <c r="AI695" s="27" t="str">
        <f t="shared" si="697"/>
        <v>kiss="ska 963*" or kiss="mus 580.200" or kiss="mus 664.800"</v>
      </c>
      <c r="AJ695" s="27" t="str">
        <f t="shared" si="697"/>
        <v>kiss="mus 580.200" or kiss="mus 664.800"</v>
      </c>
      <c r="AK695" s="27" t="str">
        <f t="shared" si="697"/>
        <v>kiss="mus 580.200" or kiss="mus 664.800"</v>
      </c>
      <c r="AL695" s="27" t="s">
        <v>6392</v>
      </c>
    </row>
    <row r="696" ht="12.0" customHeight="1">
      <c r="A696" s="20" t="s">
        <v>3688</v>
      </c>
      <c r="B696" s="19" t="str">
        <f>VLOOKUP(A696,SUB!A:B,2,FALSE)</f>
        <v>781</v>
      </c>
      <c r="C696" s="19" t="str">
        <f t="shared" si="3"/>
        <v>781</v>
      </c>
      <c r="D696" s="19" t="str">
        <f t="shared" si="9"/>
        <v>78X</v>
      </c>
      <c r="E696" s="19" t="str">
        <f t="shared" si="5"/>
        <v/>
      </c>
      <c r="F696" s="19" t="str">
        <f t="shared" si="6"/>
        <v>TRUE</v>
      </c>
      <c r="G696" s="19" t="str">
        <f t="shared" si="7"/>
        <v>0</v>
      </c>
      <c r="H696" s="20" t="s">
        <v>3688</v>
      </c>
      <c r="I696" s="20" t="s">
        <v>6394</v>
      </c>
      <c r="S696" s="20" t="s">
        <v>206</v>
      </c>
      <c r="X696" s="27" t="str">
        <f t="shared" ref="X696:AK696" si="698">"kiss=""" &amp; JOIN(""" or kiss=""", FILTER($I:$I,$A:$A=$A696,J:J="1")) &amp; """"</f>
        <v>kiss="ska 963*" or kiss="mus 580.200"</v>
      </c>
      <c r="Y696" s="27" t="str">
        <f t="shared" si="698"/>
        <v>kiss="ska 963*" or kiss="mus 580.200"</v>
      </c>
      <c r="Z696" s="27" t="str">
        <f t="shared" si="698"/>
        <v>kiss="ska 963*" or kiss="mus 580.200"</v>
      </c>
      <c r="AA696" s="27" t="str">
        <f t="shared" si="698"/>
        <v>kiss="ska 963*" or kiss="mus 580.200"</v>
      </c>
      <c r="AB696" s="27" t="str">
        <f t="shared" si="698"/>
        <v>kiss="ska 963*" or kiss="mus 580.200"</v>
      </c>
      <c r="AC696" s="27" t="str">
        <f t="shared" si="698"/>
        <v>kiss="ska 963*" or kiss="mus 580.200"</v>
      </c>
      <c r="AD696" s="27" t="str">
        <f t="shared" si="698"/>
        <v>kiss="ska 963*" or kiss="mus 580.200"</v>
      </c>
      <c r="AE696" s="27" t="str">
        <f t="shared" si="698"/>
        <v>kiss="ska 963*" or kiss="mus 580.200"</v>
      </c>
      <c r="AF696" s="27" t="str">
        <f t="shared" si="698"/>
        <v>kiss="ska 963*" or kiss="mus 580.200"</v>
      </c>
      <c r="AG696" s="27" t="str">
        <f t="shared" si="698"/>
        <v>kiss="ska 963*" or kiss="mus 580.200" or kiss="mus 664.700"</v>
      </c>
      <c r="AH696" s="27" t="str">
        <f t="shared" si="698"/>
        <v>kiss="mus 580.200" or kiss="mus 664.800"</v>
      </c>
      <c r="AI696" s="27" t="str">
        <f t="shared" si="698"/>
        <v>kiss="ska 963*" or kiss="mus 580.200" or kiss="mus 664.800"</v>
      </c>
      <c r="AJ696" s="27" t="str">
        <f t="shared" si="698"/>
        <v>kiss="mus 580.200" or kiss="mus 664.800"</v>
      </c>
      <c r="AK696" s="27" t="str">
        <f t="shared" si="698"/>
        <v>kiss="mus 580.200" or kiss="mus 664.800"</v>
      </c>
      <c r="AL696" s="27" t="s">
        <v>6392</v>
      </c>
    </row>
    <row r="697" ht="12.0" customHeight="1">
      <c r="A697" s="20" t="s">
        <v>3688</v>
      </c>
      <c r="B697" s="19" t="str">
        <f>VLOOKUP(A697,SUB!A:B,2,FALSE)</f>
        <v>781</v>
      </c>
      <c r="C697" s="19" t="str">
        <f t="shared" si="3"/>
        <v>781</v>
      </c>
      <c r="D697" s="19" t="str">
        <f t="shared" si="9"/>
        <v>78X</v>
      </c>
      <c r="E697" s="19" t="str">
        <f t="shared" si="5"/>
        <v/>
      </c>
      <c r="F697" s="19" t="str">
        <f t="shared" si="6"/>
        <v>TRUE</v>
      </c>
      <c r="G697" s="19" t="str">
        <f t="shared" si="7"/>
        <v>0</v>
      </c>
      <c r="H697" s="20" t="s">
        <v>3688</v>
      </c>
      <c r="I697" s="20" t="s">
        <v>6395</v>
      </c>
      <c r="T697" s="20" t="s">
        <v>206</v>
      </c>
      <c r="U697" s="20" t="s">
        <v>206</v>
      </c>
      <c r="V697" s="20" t="s">
        <v>206</v>
      </c>
      <c r="W697" s="20" t="s">
        <v>206</v>
      </c>
      <c r="X697" s="27" t="str">
        <f t="shared" ref="X697:AK697" si="699">"kiss=""" &amp; JOIN(""" or kiss=""", FILTER($I:$I,$A:$A=$A697,J:J="1")) &amp; """"</f>
        <v>kiss="ska 963*" or kiss="mus 580.200"</v>
      </c>
      <c r="Y697" s="27" t="str">
        <f t="shared" si="699"/>
        <v>kiss="ska 963*" or kiss="mus 580.200"</v>
      </c>
      <c r="Z697" s="27" t="str">
        <f t="shared" si="699"/>
        <v>kiss="ska 963*" or kiss="mus 580.200"</v>
      </c>
      <c r="AA697" s="27" t="str">
        <f t="shared" si="699"/>
        <v>kiss="ska 963*" or kiss="mus 580.200"</v>
      </c>
      <c r="AB697" s="27" t="str">
        <f t="shared" si="699"/>
        <v>kiss="ska 963*" or kiss="mus 580.200"</v>
      </c>
      <c r="AC697" s="27" t="str">
        <f t="shared" si="699"/>
        <v>kiss="ska 963*" or kiss="mus 580.200"</v>
      </c>
      <c r="AD697" s="27" t="str">
        <f t="shared" si="699"/>
        <v>kiss="ska 963*" or kiss="mus 580.200"</v>
      </c>
      <c r="AE697" s="27" t="str">
        <f t="shared" si="699"/>
        <v>kiss="ska 963*" or kiss="mus 580.200"</v>
      </c>
      <c r="AF697" s="27" t="str">
        <f t="shared" si="699"/>
        <v>kiss="ska 963*" or kiss="mus 580.200"</v>
      </c>
      <c r="AG697" s="27" t="str">
        <f t="shared" si="699"/>
        <v>kiss="ska 963*" or kiss="mus 580.200" or kiss="mus 664.700"</v>
      </c>
      <c r="AH697" s="27" t="str">
        <f t="shared" si="699"/>
        <v>kiss="mus 580.200" or kiss="mus 664.800"</v>
      </c>
      <c r="AI697" s="27" t="str">
        <f t="shared" si="699"/>
        <v>kiss="ska 963*" or kiss="mus 580.200" or kiss="mus 664.800"</v>
      </c>
      <c r="AJ697" s="27" t="str">
        <f t="shared" si="699"/>
        <v>kiss="mus 580.200" or kiss="mus 664.800"</v>
      </c>
      <c r="AK697" s="27" t="str">
        <f t="shared" si="699"/>
        <v>kiss="mus 580.200" or kiss="mus 664.800"</v>
      </c>
      <c r="AL697" s="27" t="s">
        <v>6392</v>
      </c>
    </row>
    <row r="698" ht="12.0" customHeight="1">
      <c r="A698" s="20" t="s">
        <v>3758</v>
      </c>
      <c r="B698" s="19" t="str">
        <f>VLOOKUP(A698,SUB!A:B,2,FALSE)</f>
        <v>789</v>
      </c>
      <c r="C698" s="19" t="str">
        <f t="shared" si="3"/>
        <v>789</v>
      </c>
      <c r="D698" s="19" t="str">
        <f t="shared" si="9"/>
        <v>78X</v>
      </c>
      <c r="E698" s="19" t="str">
        <f t="shared" si="5"/>
        <v/>
      </c>
      <c r="F698" s="19" t="str">
        <f t="shared" si="6"/>
        <v>TRUE</v>
      </c>
      <c r="G698" s="19" t="str">
        <f t="shared" si="7"/>
        <v>0</v>
      </c>
      <c r="H698" s="20" t="s">
        <v>3758</v>
      </c>
      <c r="I698" s="20" t="s">
        <v>6396</v>
      </c>
      <c r="X698" s="27" t="str">
        <f t="shared" ref="X698:AK698" si="700">"kiss=""" &amp; JOIN(""" or kiss=""", FILTER($I:$I,$A:$A=$A698,J:J="1")) &amp; """"</f>
        <v>#N/A</v>
      </c>
      <c r="Y698" s="27" t="str">
        <f t="shared" si="700"/>
        <v>#N/A</v>
      </c>
      <c r="Z698" s="27" t="str">
        <f t="shared" si="700"/>
        <v>#N/A</v>
      </c>
      <c r="AA698" s="27" t="str">
        <f t="shared" si="700"/>
        <v>#N/A</v>
      </c>
      <c r="AB698" s="27" t="str">
        <f t="shared" si="700"/>
        <v>#N/A</v>
      </c>
      <c r="AC698" s="27" t="str">
        <f t="shared" si="700"/>
        <v>#N/A</v>
      </c>
      <c r="AD698" s="27" t="str">
        <f t="shared" si="700"/>
        <v>#N/A</v>
      </c>
      <c r="AE698" s="27" t="str">
        <f t="shared" si="700"/>
        <v>#N/A</v>
      </c>
      <c r="AF698" s="27" t="str">
        <f t="shared" si="700"/>
        <v>#N/A</v>
      </c>
      <c r="AG698" s="27" t="str">
        <f t="shared" si="700"/>
        <v>#N/A</v>
      </c>
      <c r="AH698" s="27" t="str">
        <f t="shared" si="700"/>
        <v>#N/A</v>
      </c>
      <c r="AI698" s="27" t="str">
        <f t="shared" si="700"/>
        <v>#N/A</v>
      </c>
      <c r="AJ698" s="27" t="str">
        <f t="shared" si="700"/>
        <v>#N/A</v>
      </c>
      <c r="AK698" s="27" t="str">
        <f t="shared" si="700"/>
        <v>#N/A</v>
      </c>
      <c r="AL698" s="27" t="s">
        <v>183</v>
      </c>
    </row>
    <row r="699" ht="12.0" customHeight="1">
      <c r="A699" s="20" t="s">
        <v>3758</v>
      </c>
      <c r="B699" s="19" t="str">
        <f>VLOOKUP(A699,SUB!A:B,2,FALSE)</f>
        <v>789</v>
      </c>
      <c r="C699" s="19" t="str">
        <f t="shared" si="3"/>
        <v>789</v>
      </c>
      <c r="D699" s="19" t="str">
        <f t="shared" si="9"/>
        <v>78X</v>
      </c>
      <c r="E699" s="19" t="str">
        <f t="shared" si="5"/>
        <v/>
      </c>
      <c r="F699" s="19" t="str">
        <f t="shared" si="6"/>
        <v>TRUE</v>
      </c>
      <c r="G699" s="19" t="str">
        <f t="shared" si="7"/>
        <v>0</v>
      </c>
      <c r="H699" s="20" t="s">
        <v>3758</v>
      </c>
      <c r="I699" s="20" t="s">
        <v>6397</v>
      </c>
      <c r="X699" s="27" t="str">
        <f t="shared" ref="X699:AK699" si="701">"kiss=""" &amp; JOIN(""" or kiss=""", FILTER($I:$I,$A:$A=$A699,J:J="1")) &amp; """"</f>
        <v>#N/A</v>
      </c>
      <c r="Y699" s="27" t="str">
        <f t="shared" si="701"/>
        <v>#N/A</v>
      </c>
      <c r="Z699" s="27" t="str">
        <f t="shared" si="701"/>
        <v>#N/A</v>
      </c>
      <c r="AA699" s="27" t="str">
        <f t="shared" si="701"/>
        <v>#N/A</v>
      </c>
      <c r="AB699" s="27" t="str">
        <f t="shared" si="701"/>
        <v>#N/A</v>
      </c>
      <c r="AC699" s="27" t="str">
        <f t="shared" si="701"/>
        <v>#N/A</v>
      </c>
      <c r="AD699" s="27" t="str">
        <f t="shared" si="701"/>
        <v>#N/A</v>
      </c>
      <c r="AE699" s="27" t="str">
        <f t="shared" si="701"/>
        <v>#N/A</v>
      </c>
      <c r="AF699" s="27" t="str">
        <f t="shared" si="701"/>
        <v>#N/A</v>
      </c>
      <c r="AG699" s="27" t="str">
        <f t="shared" si="701"/>
        <v>#N/A</v>
      </c>
      <c r="AH699" s="27" t="str">
        <f t="shared" si="701"/>
        <v>#N/A</v>
      </c>
      <c r="AI699" s="27" t="str">
        <f t="shared" si="701"/>
        <v>#N/A</v>
      </c>
      <c r="AJ699" s="27" t="str">
        <f t="shared" si="701"/>
        <v>#N/A</v>
      </c>
      <c r="AK699" s="27" t="str">
        <f t="shared" si="701"/>
        <v>#N/A</v>
      </c>
      <c r="AL699" s="27" t="s">
        <v>183</v>
      </c>
    </row>
    <row r="700" ht="12.0" customHeight="1">
      <c r="A700" s="20" t="s">
        <v>3758</v>
      </c>
      <c r="B700" s="19" t="str">
        <f>VLOOKUP(A700,SUB!A:B,2,FALSE)</f>
        <v>789</v>
      </c>
      <c r="C700" s="19" t="str">
        <f t="shared" si="3"/>
        <v>789</v>
      </c>
      <c r="D700" s="19" t="str">
        <f t="shared" si="9"/>
        <v>78X</v>
      </c>
      <c r="E700" s="19" t="str">
        <f t="shared" si="5"/>
        <v/>
      </c>
      <c r="F700" s="19" t="str">
        <f t="shared" si="6"/>
        <v>TRUE</v>
      </c>
      <c r="G700" s="19" t="str">
        <f t="shared" si="7"/>
        <v>0</v>
      </c>
      <c r="H700" s="20" t="s">
        <v>3758</v>
      </c>
      <c r="I700" s="20" t="s">
        <v>6398</v>
      </c>
      <c r="X700" s="27" t="str">
        <f t="shared" ref="X700:AK700" si="702">"kiss=""" &amp; JOIN(""" or kiss=""", FILTER($I:$I,$A:$A=$A700,J:J="1")) &amp; """"</f>
        <v>#N/A</v>
      </c>
      <c r="Y700" s="27" t="str">
        <f t="shared" si="702"/>
        <v>#N/A</v>
      </c>
      <c r="Z700" s="27" t="str">
        <f t="shared" si="702"/>
        <v>#N/A</v>
      </c>
      <c r="AA700" s="27" t="str">
        <f t="shared" si="702"/>
        <v>#N/A</v>
      </c>
      <c r="AB700" s="27" t="str">
        <f t="shared" si="702"/>
        <v>#N/A</v>
      </c>
      <c r="AC700" s="27" t="str">
        <f t="shared" si="702"/>
        <v>#N/A</v>
      </c>
      <c r="AD700" s="27" t="str">
        <f t="shared" si="702"/>
        <v>#N/A</v>
      </c>
      <c r="AE700" s="27" t="str">
        <f t="shared" si="702"/>
        <v>#N/A</v>
      </c>
      <c r="AF700" s="27" t="str">
        <f t="shared" si="702"/>
        <v>#N/A</v>
      </c>
      <c r="AG700" s="27" t="str">
        <f t="shared" si="702"/>
        <v>#N/A</v>
      </c>
      <c r="AH700" s="27" t="str">
        <f t="shared" si="702"/>
        <v>#N/A</v>
      </c>
      <c r="AI700" s="27" t="str">
        <f t="shared" si="702"/>
        <v>#N/A</v>
      </c>
      <c r="AJ700" s="27" t="str">
        <f t="shared" si="702"/>
        <v>#N/A</v>
      </c>
      <c r="AK700" s="27" t="str">
        <f t="shared" si="702"/>
        <v>#N/A</v>
      </c>
      <c r="AL700" s="27" t="s">
        <v>183</v>
      </c>
    </row>
    <row r="701" ht="12.0" customHeight="1">
      <c r="A701" s="20" t="s">
        <v>3758</v>
      </c>
      <c r="B701" s="19" t="str">
        <f>VLOOKUP(A701,SUB!A:B,2,FALSE)</f>
        <v>789</v>
      </c>
      <c r="C701" s="19" t="str">
        <f t="shared" si="3"/>
        <v>789</v>
      </c>
      <c r="D701" s="19" t="str">
        <f t="shared" si="9"/>
        <v>78X</v>
      </c>
      <c r="E701" s="19" t="str">
        <f t="shared" si="5"/>
        <v/>
      </c>
      <c r="F701" s="19" t="str">
        <f t="shared" si="6"/>
        <v>TRUE</v>
      </c>
      <c r="G701" s="19" t="str">
        <f t="shared" si="7"/>
        <v>0</v>
      </c>
      <c r="H701" s="20" t="s">
        <v>3758</v>
      </c>
      <c r="I701" s="20" t="s">
        <v>6399</v>
      </c>
      <c r="X701" s="27" t="str">
        <f t="shared" ref="X701:AK701" si="703">"kiss=""" &amp; JOIN(""" or kiss=""", FILTER($I:$I,$A:$A=$A701,J:J="1")) &amp; """"</f>
        <v>#N/A</v>
      </c>
      <c r="Y701" s="27" t="str">
        <f t="shared" si="703"/>
        <v>#N/A</v>
      </c>
      <c r="Z701" s="27" t="str">
        <f t="shared" si="703"/>
        <v>#N/A</v>
      </c>
      <c r="AA701" s="27" t="str">
        <f t="shared" si="703"/>
        <v>#N/A</v>
      </c>
      <c r="AB701" s="27" t="str">
        <f t="shared" si="703"/>
        <v>#N/A</v>
      </c>
      <c r="AC701" s="27" t="str">
        <f t="shared" si="703"/>
        <v>#N/A</v>
      </c>
      <c r="AD701" s="27" t="str">
        <f t="shared" si="703"/>
        <v>#N/A</v>
      </c>
      <c r="AE701" s="27" t="str">
        <f t="shared" si="703"/>
        <v>#N/A</v>
      </c>
      <c r="AF701" s="27" t="str">
        <f t="shared" si="703"/>
        <v>#N/A</v>
      </c>
      <c r="AG701" s="27" t="str">
        <f t="shared" si="703"/>
        <v>#N/A</v>
      </c>
      <c r="AH701" s="27" t="str">
        <f t="shared" si="703"/>
        <v>#N/A</v>
      </c>
      <c r="AI701" s="27" t="str">
        <f t="shared" si="703"/>
        <v>#N/A</v>
      </c>
      <c r="AJ701" s="27" t="str">
        <f t="shared" si="703"/>
        <v>#N/A</v>
      </c>
      <c r="AK701" s="27" t="str">
        <f t="shared" si="703"/>
        <v>#N/A</v>
      </c>
      <c r="AL701" s="27" t="s">
        <v>183</v>
      </c>
    </row>
    <row r="702" ht="12.0" customHeight="1">
      <c r="A702" s="20" t="s">
        <v>3773</v>
      </c>
      <c r="B702" s="19" t="str">
        <f>VLOOKUP(A702,SUB!A:B,2,FALSE)</f>
        <v>790</v>
      </c>
      <c r="C702" s="19" t="str">
        <f t="shared" si="3"/>
        <v>790</v>
      </c>
      <c r="D702" s="19" t="str">
        <f t="shared" si="9"/>
        <v>79X</v>
      </c>
      <c r="E702" s="19" t="str">
        <f t="shared" si="5"/>
        <v/>
      </c>
      <c r="F702" s="19" t="str">
        <f t="shared" si="6"/>
        <v>TRUE</v>
      </c>
      <c r="G702" s="19" t="str">
        <f t="shared" si="7"/>
        <v>0</v>
      </c>
      <c r="H702" s="20" t="s">
        <v>3773</v>
      </c>
      <c r="I702" s="20" t="s">
        <v>6400</v>
      </c>
      <c r="L702" s="20" t="s">
        <v>206</v>
      </c>
      <c r="M702" s="20" t="s">
        <v>206</v>
      </c>
      <c r="N702" s="20" t="s">
        <v>206</v>
      </c>
      <c r="O702" s="20" t="s">
        <v>206</v>
      </c>
      <c r="P702" s="20" t="s">
        <v>206</v>
      </c>
      <c r="Q702" s="20" t="s">
        <v>206</v>
      </c>
      <c r="R702" s="20" t="s">
        <v>206</v>
      </c>
      <c r="X702" s="27" t="str">
        <f t="shared" ref="X702:AK702" si="704">"kiss=""" &amp; JOIN(""" or kiss=""", FILTER($I:$I,$A:$A=$A702,J:J="1")) &amp; """"</f>
        <v>#N/A</v>
      </c>
      <c r="Y702" s="27" t="str">
        <f t="shared" si="704"/>
        <v>#N/A</v>
      </c>
      <c r="Z702" s="27" t="str">
        <f t="shared" si="704"/>
        <v>kiss="ska 830.600" or kiss="ska 972*"</v>
      </c>
      <c r="AA702" s="27" t="str">
        <f t="shared" si="704"/>
        <v>kiss="ska 830.600" or kiss="ska 972*"</v>
      </c>
      <c r="AB702" s="27" t="str">
        <f t="shared" si="704"/>
        <v>kiss="ska 830.600" or kiss="ska 972*"</v>
      </c>
      <c r="AC702" s="27" t="str">
        <f t="shared" si="704"/>
        <v>kiss="ska 830.600" or kiss="ska 972*"</v>
      </c>
      <c r="AD702" s="27" t="str">
        <f t="shared" si="704"/>
        <v>kiss="ska 830.600" or kiss="ska 972*"</v>
      </c>
      <c r="AE702" s="27" t="str">
        <f t="shared" si="704"/>
        <v>kiss="ska 830.600" or kiss="ska 972*"</v>
      </c>
      <c r="AF702" s="27" t="str">
        <f t="shared" si="704"/>
        <v>kiss="ska 830.600" or kiss="ska 972*"</v>
      </c>
      <c r="AG702" s="27" t="str">
        <f t="shared" si="704"/>
        <v>#N/A</v>
      </c>
      <c r="AH702" s="27" t="str">
        <f t="shared" si="704"/>
        <v>#N/A</v>
      </c>
      <c r="AI702" s="27" t="str">
        <f t="shared" si="704"/>
        <v>#N/A</v>
      </c>
      <c r="AJ702" s="27" t="str">
        <f t="shared" si="704"/>
        <v>#N/A</v>
      </c>
      <c r="AK702" s="27" t="str">
        <f t="shared" si="704"/>
        <v>#N/A</v>
      </c>
      <c r="AL702" s="27" t="s">
        <v>6401</v>
      </c>
    </row>
    <row r="703" ht="12.0" customHeight="1">
      <c r="A703" s="20" t="s">
        <v>3773</v>
      </c>
      <c r="B703" s="19" t="str">
        <f>VLOOKUP(A703,SUB!A:B,2,FALSE)</f>
        <v>790</v>
      </c>
      <c r="C703" s="19" t="str">
        <f t="shared" si="3"/>
        <v>790</v>
      </c>
      <c r="D703" s="19" t="str">
        <f t="shared" si="9"/>
        <v>79X</v>
      </c>
      <c r="E703" s="19" t="str">
        <f t="shared" si="5"/>
        <v/>
      </c>
      <c r="F703" s="19" t="str">
        <f t="shared" si="6"/>
        <v>TRUE</v>
      </c>
      <c r="G703" s="19" t="str">
        <f t="shared" si="7"/>
        <v>0</v>
      </c>
      <c r="H703" s="20" t="s">
        <v>3773</v>
      </c>
      <c r="I703" s="20" t="s">
        <v>6402</v>
      </c>
      <c r="L703" s="20" t="s">
        <v>206</v>
      </c>
      <c r="M703" s="20" t="s">
        <v>206</v>
      </c>
      <c r="N703" s="20" t="s">
        <v>206</v>
      </c>
      <c r="O703" s="20" t="s">
        <v>206</v>
      </c>
      <c r="P703" s="20" t="s">
        <v>206</v>
      </c>
      <c r="Q703" s="20" t="s">
        <v>206</v>
      </c>
      <c r="R703" s="20" t="s">
        <v>206</v>
      </c>
      <c r="X703" s="27" t="str">
        <f t="shared" ref="X703:AK703" si="705">"kiss=""" &amp; JOIN(""" or kiss=""", FILTER($I:$I,$A:$A=$A703,J:J="1")) &amp; """"</f>
        <v>#N/A</v>
      </c>
      <c r="Y703" s="27" t="str">
        <f t="shared" si="705"/>
        <v>#N/A</v>
      </c>
      <c r="Z703" s="27" t="str">
        <f t="shared" si="705"/>
        <v>kiss="ska 830.600" or kiss="ska 972*"</v>
      </c>
      <c r="AA703" s="27" t="str">
        <f t="shared" si="705"/>
        <v>kiss="ska 830.600" or kiss="ska 972*"</v>
      </c>
      <c r="AB703" s="27" t="str">
        <f t="shared" si="705"/>
        <v>kiss="ska 830.600" or kiss="ska 972*"</v>
      </c>
      <c r="AC703" s="27" t="str">
        <f t="shared" si="705"/>
        <v>kiss="ska 830.600" or kiss="ska 972*"</v>
      </c>
      <c r="AD703" s="27" t="str">
        <f t="shared" si="705"/>
        <v>kiss="ska 830.600" or kiss="ska 972*"</v>
      </c>
      <c r="AE703" s="27" t="str">
        <f t="shared" si="705"/>
        <v>kiss="ska 830.600" or kiss="ska 972*"</v>
      </c>
      <c r="AF703" s="27" t="str">
        <f t="shared" si="705"/>
        <v>kiss="ska 830.600" or kiss="ska 972*"</v>
      </c>
      <c r="AG703" s="27" t="str">
        <f t="shared" si="705"/>
        <v>#N/A</v>
      </c>
      <c r="AH703" s="27" t="str">
        <f t="shared" si="705"/>
        <v>#N/A</v>
      </c>
      <c r="AI703" s="27" t="str">
        <f t="shared" si="705"/>
        <v>#N/A</v>
      </c>
      <c r="AJ703" s="27" t="str">
        <f t="shared" si="705"/>
        <v>#N/A</v>
      </c>
      <c r="AK703" s="27" t="str">
        <f t="shared" si="705"/>
        <v>#N/A</v>
      </c>
      <c r="AL703" s="27" t="s">
        <v>6401</v>
      </c>
    </row>
    <row r="704" ht="12.0" customHeight="1">
      <c r="A704" s="20" t="s">
        <v>3797</v>
      </c>
      <c r="B704" s="19" t="str">
        <f>VLOOKUP(A704,SUB!A:B,2,FALSE)</f>
        <v>791</v>
      </c>
      <c r="C704" s="19" t="str">
        <f t="shared" si="3"/>
        <v>791</v>
      </c>
      <c r="D704" s="19" t="str">
        <f t="shared" si="9"/>
        <v>79X</v>
      </c>
      <c r="E704" s="19" t="str">
        <f t="shared" si="5"/>
        <v/>
      </c>
      <c r="F704" s="19" t="str">
        <f t="shared" si="6"/>
        <v>TRUE</v>
      </c>
      <c r="G704" s="19" t="str">
        <f t="shared" si="7"/>
        <v>0</v>
      </c>
      <c r="H704" s="20" t="s">
        <v>3797</v>
      </c>
      <c r="I704" s="20" t="s">
        <v>6403</v>
      </c>
      <c r="L704" s="20" t="s">
        <v>206</v>
      </c>
      <c r="M704" s="20" t="s">
        <v>206</v>
      </c>
      <c r="N704" s="20" t="s">
        <v>206</v>
      </c>
      <c r="O704" s="20" t="s">
        <v>206</v>
      </c>
      <c r="P704" s="20" t="s">
        <v>206</v>
      </c>
      <c r="Q704" s="20" t="s">
        <v>206</v>
      </c>
      <c r="R704" s="20" t="s">
        <v>206</v>
      </c>
      <c r="X704" s="27" t="str">
        <f t="shared" ref="X704:AK704" si="706">"kiss=""" &amp; JOIN(""" or kiss=""", FILTER($I:$I,$A:$A=$A704,J:J="1")) &amp; """"</f>
        <v>#N/A</v>
      </c>
      <c r="Y704" s="27" t="str">
        <f t="shared" si="706"/>
        <v>#N/A</v>
      </c>
      <c r="Z704" s="27" t="str">
        <f t="shared" si="706"/>
        <v>kiss="ska 971*"</v>
      </c>
      <c r="AA704" s="27" t="str">
        <f t="shared" si="706"/>
        <v>kiss="ska 971*"</v>
      </c>
      <c r="AB704" s="27" t="str">
        <f t="shared" si="706"/>
        <v>kiss="ska 971*"</v>
      </c>
      <c r="AC704" s="27" t="str">
        <f t="shared" si="706"/>
        <v>kiss="ska 971*"</v>
      </c>
      <c r="AD704" s="27" t="str">
        <f t="shared" si="706"/>
        <v>kiss="ska 971*"</v>
      </c>
      <c r="AE704" s="27" t="str">
        <f t="shared" si="706"/>
        <v>kiss="ska 971*"</v>
      </c>
      <c r="AF704" s="27" t="str">
        <f t="shared" si="706"/>
        <v>kiss="ska 971*"</v>
      </c>
      <c r="AG704" s="27" t="str">
        <f t="shared" si="706"/>
        <v>#N/A</v>
      </c>
      <c r="AH704" s="27" t="str">
        <f t="shared" si="706"/>
        <v>#N/A</v>
      </c>
      <c r="AI704" s="27" t="str">
        <f t="shared" si="706"/>
        <v>#N/A</v>
      </c>
      <c r="AJ704" s="27" t="str">
        <f t="shared" si="706"/>
        <v>#N/A</v>
      </c>
      <c r="AK704" s="27" t="str">
        <f t="shared" si="706"/>
        <v>#N/A</v>
      </c>
      <c r="AL704" s="27" t="s">
        <v>6404</v>
      </c>
    </row>
    <row r="705" ht="12.0" customHeight="1">
      <c r="A705" s="20" t="s">
        <v>3855</v>
      </c>
      <c r="B705" s="19" t="str">
        <f>VLOOKUP(A705,SUB!A:B,2,FALSE)</f>
        <v>794</v>
      </c>
      <c r="C705" s="19" t="str">
        <f t="shared" si="3"/>
        <v>794</v>
      </c>
      <c r="D705" s="19" t="str">
        <f t="shared" si="9"/>
        <v>79X</v>
      </c>
      <c r="E705" s="19" t="str">
        <f t="shared" si="5"/>
        <v/>
      </c>
      <c r="F705" s="19" t="str">
        <f t="shared" si="6"/>
        <v>TRUE</v>
      </c>
      <c r="G705" s="19" t="str">
        <f t="shared" si="7"/>
        <v>0</v>
      </c>
      <c r="H705" s="20" t="s">
        <v>3855</v>
      </c>
      <c r="I705" s="20" t="s">
        <v>6256</v>
      </c>
      <c r="K705" s="20" t="s">
        <v>206</v>
      </c>
      <c r="L705" s="20" t="s">
        <v>206</v>
      </c>
      <c r="M705" s="20" t="s">
        <v>206</v>
      </c>
      <c r="N705" s="20" t="s">
        <v>206</v>
      </c>
      <c r="O705" s="20" t="s">
        <v>206</v>
      </c>
      <c r="P705" s="20" t="s">
        <v>206</v>
      </c>
      <c r="Q705" s="20" t="s">
        <v>206</v>
      </c>
      <c r="R705" s="20" t="s">
        <v>206</v>
      </c>
      <c r="X705" s="27" t="str">
        <f t="shared" ref="X705:AK705" si="707">"kiss=""" &amp; JOIN(""" or kiss=""", FILTER($I:$I,$A:$A=$A705,J:J="1")) &amp; """"</f>
        <v>#N/A</v>
      </c>
      <c r="Y705" s="27" t="str">
        <f t="shared" si="707"/>
        <v>kiss="ska 961*"</v>
      </c>
      <c r="Z705" s="27" t="str">
        <f t="shared" si="707"/>
        <v>kiss="ska 961*"</v>
      </c>
      <c r="AA705" s="27" t="str">
        <f t="shared" si="707"/>
        <v>kiss="ska 961*"</v>
      </c>
      <c r="AB705" s="27" t="str">
        <f t="shared" si="707"/>
        <v>kiss="ska 961*"</v>
      </c>
      <c r="AC705" s="27" t="str">
        <f t="shared" si="707"/>
        <v>kiss="ska 961*"</v>
      </c>
      <c r="AD705" s="27" t="str">
        <f t="shared" si="707"/>
        <v>kiss="ska 961*"</v>
      </c>
      <c r="AE705" s="27" t="str">
        <f t="shared" si="707"/>
        <v>kiss="ska 961*"</v>
      </c>
      <c r="AF705" s="27" t="str">
        <f t="shared" si="707"/>
        <v>kiss="ska 961*"</v>
      </c>
      <c r="AG705" s="27" t="str">
        <f t="shared" si="707"/>
        <v>#N/A</v>
      </c>
      <c r="AH705" s="27" t="str">
        <f t="shared" si="707"/>
        <v>#N/A</v>
      </c>
      <c r="AI705" s="27" t="str">
        <f t="shared" si="707"/>
        <v>#N/A</v>
      </c>
      <c r="AJ705" s="27" t="str">
        <f t="shared" si="707"/>
        <v>#N/A</v>
      </c>
      <c r="AK705" s="27" t="str">
        <f t="shared" si="707"/>
        <v>#N/A</v>
      </c>
      <c r="AL705" s="27" t="s">
        <v>6405</v>
      </c>
    </row>
    <row r="706" ht="12.0" customHeight="1">
      <c r="A706" s="20" t="s">
        <v>3866</v>
      </c>
      <c r="B706" s="19" t="str">
        <f>VLOOKUP(A706,SUB!A:B,2,FALSE)</f>
        <v>795</v>
      </c>
      <c r="C706" s="19" t="str">
        <f t="shared" si="3"/>
        <v>795</v>
      </c>
      <c r="D706" s="19" t="str">
        <f t="shared" si="9"/>
        <v>79X</v>
      </c>
      <c r="E706" s="19" t="str">
        <f t="shared" si="5"/>
        <v/>
      </c>
      <c r="F706" s="19" t="str">
        <f t="shared" si="6"/>
        <v>TRUE</v>
      </c>
      <c r="G706" s="19" t="str">
        <f t="shared" si="7"/>
        <v>0</v>
      </c>
      <c r="H706" s="20" t="s">
        <v>3866</v>
      </c>
      <c r="I706" s="20" t="s">
        <v>6256</v>
      </c>
      <c r="K706" s="20" t="s">
        <v>206</v>
      </c>
      <c r="L706" s="20" t="s">
        <v>206</v>
      </c>
      <c r="M706" s="20" t="s">
        <v>206</v>
      </c>
      <c r="N706" s="20" t="s">
        <v>206</v>
      </c>
      <c r="O706" s="20" t="s">
        <v>206</v>
      </c>
      <c r="P706" s="20" t="s">
        <v>206</v>
      </c>
      <c r="Q706" s="20" t="s">
        <v>206</v>
      </c>
      <c r="R706" s="20" t="s">
        <v>206</v>
      </c>
      <c r="X706" s="27" t="str">
        <f t="shared" ref="X706:AK706" si="708">"kiss=""" &amp; JOIN(""" or kiss=""", FILTER($I:$I,$A:$A=$A706,J:J="1")) &amp; """"</f>
        <v>#N/A</v>
      </c>
      <c r="Y706" s="27" t="str">
        <f t="shared" si="708"/>
        <v>kiss="ska 961*"</v>
      </c>
      <c r="Z706" s="27" t="str">
        <f t="shared" si="708"/>
        <v>kiss="ska 961*"</v>
      </c>
      <c r="AA706" s="27" t="str">
        <f t="shared" si="708"/>
        <v>kiss="ska 961*"</v>
      </c>
      <c r="AB706" s="27" t="str">
        <f t="shared" si="708"/>
        <v>kiss="ska 961*"</v>
      </c>
      <c r="AC706" s="27" t="str">
        <f t="shared" si="708"/>
        <v>kiss="ska 961*"</v>
      </c>
      <c r="AD706" s="27" t="str">
        <f t="shared" si="708"/>
        <v>kiss="ska 961*"</v>
      </c>
      <c r="AE706" s="27" t="str">
        <f t="shared" si="708"/>
        <v>kiss="ska 961*"</v>
      </c>
      <c r="AF706" s="27" t="str">
        <f t="shared" si="708"/>
        <v>kiss="ska 961*"</v>
      </c>
      <c r="AG706" s="27" t="str">
        <f t="shared" si="708"/>
        <v>#N/A</v>
      </c>
      <c r="AH706" s="27" t="str">
        <f t="shared" si="708"/>
        <v>#N/A</v>
      </c>
      <c r="AI706" s="27" t="str">
        <f t="shared" si="708"/>
        <v>#N/A</v>
      </c>
      <c r="AJ706" s="27" t="str">
        <f t="shared" si="708"/>
        <v>#N/A</v>
      </c>
      <c r="AK706" s="27" t="str">
        <f t="shared" si="708"/>
        <v>#N/A</v>
      </c>
      <c r="AL706" s="27" t="s">
        <v>6405</v>
      </c>
    </row>
    <row r="707" ht="12.0" customHeight="1">
      <c r="A707" s="20" t="s">
        <v>3889</v>
      </c>
      <c r="B707" s="19" t="str">
        <f>VLOOKUP(A707,SUB!A:B,2,FALSE)</f>
        <v>796</v>
      </c>
      <c r="C707" s="19" t="str">
        <f t="shared" si="3"/>
        <v>796</v>
      </c>
      <c r="D707" s="19" t="str">
        <f t="shared" si="9"/>
        <v>79X</v>
      </c>
      <c r="E707" s="19" t="str">
        <f t="shared" si="5"/>
        <v/>
      </c>
      <c r="F707" s="19" t="str">
        <f t="shared" si="6"/>
        <v>TRUE</v>
      </c>
      <c r="G707" s="19" t="str">
        <f t="shared" si="7"/>
        <v>0</v>
      </c>
      <c r="H707" s="20" t="s">
        <v>3889</v>
      </c>
      <c r="I707" s="20" t="s">
        <v>6406</v>
      </c>
      <c r="K707" s="20" t="s">
        <v>206</v>
      </c>
      <c r="L707" s="20" t="s">
        <v>206</v>
      </c>
      <c r="M707" s="20" t="s">
        <v>206</v>
      </c>
      <c r="N707" s="20" t="s">
        <v>206</v>
      </c>
      <c r="O707" s="20" t="s">
        <v>206</v>
      </c>
      <c r="P707" s="20" t="s">
        <v>206</v>
      </c>
      <c r="Q707" s="20" t="s">
        <v>206</v>
      </c>
      <c r="R707" s="20" t="s">
        <v>206</v>
      </c>
      <c r="X707" s="27" t="str">
        <f t="shared" ref="X707:AK707" si="709">"kiss=""" &amp; JOIN(""" or kiss=""", FILTER($I:$I,$A:$A=$A707,J:J="1")) &amp; """"</f>
        <v>#N/A</v>
      </c>
      <c r="Y707" s="27" t="str">
        <f t="shared" si="709"/>
        <v>kiss="spo 375*" or kiss="spo 396*"</v>
      </c>
      <c r="Z707" s="27" t="str">
        <f t="shared" si="709"/>
        <v>kiss="spo 375*" or kiss="spo 396*"</v>
      </c>
      <c r="AA707" s="27" t="str">
        <f t="shared" si="709"/>
        <v>kiss="spo 375*" or kiss="spo 396*"</v>
      </c>
      <c r="AB707" s="27" t="str">
        <f t="shared" si="709"/>
        <v>kiss="spo 375*" or kiss="spo 396*"</v>
      </c>
      <c r="AC707" s="27" t="str">
        <f t="shared" si="709"/>
        <v>kiss="spo 375*" or kiss="spo 396*"</v>
      </c>
      <c r="AD707" s="27" t="str">
        <f t="shared" si="709"/>
        <v>kiss="spo 375*" or kiss="spo 396*"</v>
      </c>
      <c r="AE707" s="27" t="str">
        <f t="shared" si="709"/>
        <v>kiss="spo 375*" or kiss="spo 396*"</v>
      </c>
      <c r="AF707" s="27" t="str">
        <f t="shared" si="709"/>
        <v>kiss="spo 375*" or kiss="spo 396*"</v>
      </c>
      <c r="AG707" s="27" t="str">
        <f t="shared" si="709"/>
        <v>#N/A</v>
      </c>
      <c r="AH707" s="27" t="str">
        <f t="shared" si="709"/>
        <v>#N/A</v>
      </c>
      <c r="AI707" s="27" t="str">
        <f t="shared" si="709"/>
        <v>#N/A</v>
      </c>
      <c r="AJ707" s="27" t="str">
        <f t="shared" si="709"/>
        <v>#N/A</v>
      </c>
      <c r="AK707" s="27" t="str">
        <f t="shared" si="709"/>
        <v>#N/A</v>
      </c>
      <c r="AL707" s="27" t="s">
        <v>6407</v>
      </c>
    </row>
    <row r="708" ht="12.0" customHeight="1">
      <c r="A708" s="20" t="s">
        <v>3889</v>
      </c>
      <c r="B708" s="19" t="str">
        <f>VLOOKUP(A708,SUB!A:B,2,FALSE)</f>
        <v>796</v>
      </c>
      <c r="C708" s="19" t="str">
        <f t="shared" si="3"/>
        <v>796</v>
      </c>
      <c r="D708" s="19" t="str">
        <f t="shared" si="9"/>
        <v>79X</v>
      </c>
      <c r="E708" s="19" t="str">
        <f t="shared" si="5"/>
        <v/>
      </c>
      <c r="F708" s="19" t="str">
        <f t="shared" si="6"/>
        <v>TRUE</v>
      </c>
      <c r="G708" s="19" t="str">
        <f t="shared" si="7"/>
        <v>0</v>
      </c>
      <c r="H708" s="20" t="s">
        <v>3889</v>
      </c>
      <c r="I708" s="20" t="s">
        <v>6408</v>
      </c>
      <c r="K708" s="20" t="s">
        <v>206</v>
      </c>
      <c r="L708" s="20" t="s">
        <v>206</v>
      </c>
      <c r="M708" s="20" t="s">
        <v>206</v>
      </c>
      <c r="N708" s="20" t="s">
        <v>206</v>
      </c>
      <c r="O708" s="20" t="s">
        <v>206</v>
      </c>
      <c r="P708" s="20" t="s">
        <v>206</v>
      </c>
      <c r="Q708" s="20" t="s">
        <v>206</v>
      </c>
      <c r="R708" s="20" t="s">
        <v>206</v>
      </c>
      <c r="X708" s="27" t="str">
        <f t="shared" ref="X708:AK708" si="710">"kiss=""" &amp; JOIN(""" or kiss=""", FILTER($I:$I,$A:$A=$A708,J:J="1")) &amp; """"</f>
        <v>#N/A</v>
      </c>
      <c r="Y708" s="27" t="str">
        <f t="shared" si="710"/>
        <v>kiss="spo 375*" or kiss="spo 396*"</v>
      </c>
      <c r="Z708" s="27" t="str">
        <f t="shared" si="710"/>
        <v>kiss="spo 375*" or kiss="spo 396*"</v>
      </c>
      <c r="AA708" s="27" t="str">
        <f t="shared" si="710"/>
        <v>kiss="spo 375*" or kiss="spo 396*"</v>
      </c>
      <c r="AB708" s="27" t="str">
        <f t="shared" si="710"/>
        <v>kiss="spo 375*" or kiss="spo 396*"</v>
      </c>
      <c r="AC708" s="27" t="str">
        <f t="shared" si="710"/>
        <v>kiss="spo 375*" or kiss="spo 396*"</v>
      </c>
      <c r="AD708" s="27" t="str">
        <f t="shared" si="710"/>
        <v>kiss="spo 375*" or kiss="spo 396*"</v>
      </c>
      <c r="AE708" s="27" t="str">
        <f t="shared" si="710"/>
        <v>kiss="spo 375*" or kiss="spo 396*"</v>
      </c>
      <c r="AF708" s="27" t="str">
        <f t="shared" si="710"/>
        <v>kiss="spo 375*" or kiss="spo 396*"</v>
      </c>
      <c r="AG708" s="27" t="str">
        <f t="shared" si="710"/>
        <v>#N/A</v>
      </c>
      <c r="AH708" s="27" t="str">
        <f t="shared" si="710"/>
        <v>#N/A</v>
      </c>
      <c r="AI708" s="27" t="str">
        <f t="shared" si="710"/>
        <v>#N/A</v>
      </c>
      <c r="AJ708" s="27" t="str">
        <f t="shared" si="710"/>
        <v>#N/A</v>
      </c>
      <c r="AK708" s="27" t="str">
        <f t="shared" si="710"/>
        <v>#N/A</v>
      </c>
      <c r="AL708" s="27" t="s">
        <v>6407</v>
      </c>
    </row>
    <row r="709" ht="12.0" customHeight="1">
      <c r="A709" s="20" t="s">
        <v>4147</v>
      </c>
      <c r="B709" s="19" t="str">
        <f>VLOOKUP(A709,SUB!A:B,2,FALSE)</f>
        <v>80</v>
      </c>
      <c r="C709" s="19" t="str">
        <f t="shared" si="3"/>
        <v>80</v>
      </c>
      <c r="D709" s="19" t="str">
        <f t="shared" si="9"/>
        <v>8X</v>
      </c>
      <c r="E709" s="19" t="str">
        <f t="shared" si="5"/>
        <v/>
      </c>
      <c r="F709" s="19" t="str">
        <f t="shared" si="6"/>
        <v>TRUE</v>
      </c>
      <c r="G709" s="19" t="str">
        <f t="shared" si="7"/>
        <v>0</v>
      </c>
      <c r="H709" s="20" t="s">
        <v>4147</v>
      </c>
      <c r="I709" s="20" t="s">
        <v>6260</v>
      </c>
      <c r="X709" s="27" t="str">
        <f t="shared" ref="X709:AK709" si="711">"kiss=""" &amp; JOIN(""" or kiss=""", FILTER($I:$I,$A:$A=$A709,J:J="1")) &amp; """"</f>
        <v>#N/A</v>
      </c>
      <c r="Y709" s="27" t="str">
        <f t="shared" si="711"/>
        <v>#N/A</v>
      </c>
      <c r="Z709" s="27" t="str">
        <f t="shared" si="711"/>
        <v>#N/A</v>
      </c>
      <c r="AA709" s="27" t="str">
        <f t="shared" si="711"/>
        <v>#N/A</v>
      </c>
      <c r="AB709" s="27" t="str">
        <f t="shared" si="711"/>
        <v>#N/A</v>
      </c>
      <c r="AC709" s="27" t="str">
        <f t="shared" si="711"/>
        <v>#N/A</v>
      </c>
      <c r="AD709" s="27" t="str">
        <f t="shared" si="711"/>
        <v>#N/A</v>
      </c>
      <c r="AE709" s="27" t="str">
        <f t="shared" si="711"/>
        <v>#N/A</v>
      </c>
      <c r="AF709" s="27" t="str">
        <f t="shared" si="711"/>
        <v>#N/A</v>
      </c>
      <c r="AG709" s="27" t="str">
        <f t="shared" si="711"/>
        <v>#N/A</v>
      </c>
      <c r="AH709" s="27" t="str">
        <f t="shared" si="711"/>
        <v>#N/A</v>
      </c>
      <c r="AI709" s="27" t="str">
        <f t="shared" si="711"/>
        <v>#N/A</v>
      </c>
      <c r="AJ709" s="27" t="str">
        <f t="shared" si="711"/>
        <v>#N/A</v>
      </c>
      <c r="AK709" s="27" t="str">
        <f t="shared" si="711"/>
        <v>#N/A</v>
      </c>
      <c r="AL709" s="27" t="s">
        <v>183</v>
      </c>
    </row>
    <row r="710" ht="12.0" customHeight="1">
      <c r="A710" s="20" t="s">
        <v>3914</v>
      </c>
      <c r="B710" s="19" t="str">
        <f>VLOOKUP(A710,SUB!A:B,2,FALSE)</f>
        <v>81X</v>
      </c>
      <c r="C710" s="19" t="str">
        <f t="shared" si="3"/>
        <v>81X</v>
      </c>
      <c r="D710" s="19" t="str">
        <f t="shared" si="9"/>
        <v>8XX</v>
      </c>
      <c r="E710" s="19" t="str">
        <f t="shared" si="5"/>
        <v/>
      </c>
      <c r="F710" s="19" t="str">
        <f t="shared" si="6"/>
        <v>TRUE</v>
      </c>
      <c r="G710" s="19" t="str">
        <f t="shared" si="7"/>
        <v>0</v>
      </c>
      <c r="H710" s="20" t="s">
        <v>3914</v>
      </c>
      <c r="I710" s="20" t="s">
        <v>6261</v>
      </c>
      <c r="X710" s="27" t="str">
        <f t="shared" ref="X710:AK710" si="712">"kiss=""" &amp; JOIN(""" or kiss=""", FILTER($I:$I,$A:$A=$A710,J:J="1")) &amp; """"</f>
        <v>#N/A</v>
      </c>
      <c r="Y710" s="27" t="str">
        <f t="shared" si="712"/>
        <v>#N/A</v>
      </c>
      <c r="Z710" s="27" t="str">
        <f t="shared" si="712"/>
        <v>#N/A</v>
      </c>
      <c r="AA710" s="27" t="str">
        <f t="shared" si="712"/>
        <v>#N/A</v>
      </c>
      <c r="AB710" s="27" t="str">
        <f t="shared" si="712"/>
        <v>#N/A</v>
      </c>
      <c r="AC710" s="27" t="str">
        <f t="shared" si="712"/>
        <v>#N/A</v>
      </c>
      <c r="AD710" s="27" t="str">
        <f t="shared" si="712"/>
        <v>#N/A</v>
      </c>
      <c r="AE710" s="27" t="str">
        <f t="shared" si="712"/>
        <v>#N/A</v>
      </c>
      <c r="AF710" s="27" t="str">
        <f t="shared" si="712"/>
        <v>#N/A</v>
      </c>
      <c r="AG710" s="27" t="str">
        <f t="shared" si="712"/>
        <v>#N/A</v>
      </c>
      <c r="AH710" s="27" t="str">
        <f t="shared" si="712"/>
        <v>#N/A</v>
      </c>
      <c r="AI710" s="27" t="str">
        <f t="shared" si="712"/>
        <v>#N/A</v>
      </c>
      <c r="AJ710" s="27" t="str">
        <f t="shared" si="712"/>
        <v>#N/A</v>
      </c>
      <c r="AK710" s="27" t="str">
        <f t="shared" si="712"/>
        <v>#N/A</v>
      </c>
      <c r="AL710" s="27" t="s">
        <v>183</v>
      </c>
    </row>
    <row r="711" ht="12.0" customHeight="1">
      <c r="A711" s="20" t="s">
        <v>3914</v>
      </c>
      <c r="B711" s="19" t="str">
        <f>VLOOKUP(A711,SUB!A:B,2,FALSE)</f>
        <v>81X</v>
      </c>
      <c r="C711" s="19" t="str">
        <f t="shared" si="3"/>
        <v>81X</v>
      </c>
      <c r="D711" s="19" t="str">
        <f t="shared" si="9"/>
        <v>8XX</v>
      </c>
      <c r="E711" s="19" t="str">
        <f t="shared" si="5"/>
        <v/>
      </c>
      <c r="F711" s="19" t="str">
        <f t="shared" si="6"/>
        <v>TRUE</v>
      </c>
      <c r="G711" s="19" t="str">
        <f t="shared" si="7"/>
        <v>0</v>
      </c>
      <c r="H711" s="20" t="s">
        <v>3914</v>
      </c>
      <c r="I711" s="20" t="s">
        <v>6262</v>
      </c>
      <c r="X711" s="27" t="str">
        <f t="shared" ref="X711:AK711" si="713">"kiss=""" &amp; JOIN(""" or kiss=""", FILTER($I:$I,$A:$A=$A711,J:J="1")) &amp; """"</f>
        <v>#N/A</v>
      </c>
      <c r="Y711" s="27" t="str">
        <f t="shared" si="713"/>
        <v>#N/A</v>
      </c>
      <c r="Z711" s="27" t="str">
        <f t="shared" si="713"/>
        <v>#N/A</v>
      </c>
      <c r="AA711" s="27" t="str">
        <f t="shared" si="713"/>
        <v>#N/A</v>
      </c>
      <c r="AB711" s="27" t="str">
        <f t="shared" si="713"/>
        <v>#N/A</v>
      </c>
      <c r="AC711" s="27" t="str">
        <f t="shared" si="713"/>
        <v>#N/A</v>
      </c>
      <c r="AD711" s="27" t="str">
        <f t="shared" si="713"/>
        <v>#N/A</v>
      </c>
      <c r="AE711" s="27" t="str">
        <f t="shared" si="713"/>
        <v>#N/A</v>
      </c>
      <c r="AF711" s="27" t="str">
        <f t="shared" si="713"/>
        <v>#N/A</v>
      </c>
      <c r="AG711" s="27" t="str">
        <f t="shared" si="713"/>
        <v>#N/A</v>
      </c>
      <c r="AH711" s="27" t="str">
        <f t="shared" si="713"/>
        <v>#N/A</v>
      </c>
      <c r="AI711" s="27" t="str">
        <f t="shared" si="713"/>
        <v>#N/A</v>
      </c>
      <c r="AJ711" s="27" t="str">
        <f t="shared" si="713"/>
        <v>#N/A</v>
      </c>
      <c r="AK711" s="27" t="str">
        <f t="shared" si="713"/>
        <v>#N/A</v>
      </c>
      <c r="AL711" s="27" t="s">
        <v>183</v>
      </c>
    </row>
    <row r="712" ht="12.0" customHeight="1">
      <c r="A712" s="20" t="s">
        <v>3914</v>
      </c>
      <c r="B712" s="19" t="str">
        <f>VLOOKUP(A712,SUB!A:B,2,FALSE)</f>
        <v>81X</v>
      </c>
      <c r="C712" s="19" t="str">
        <f t="shared" si="3"/>
        <v>81X</v>
      </c>
      <c r="D712" s="19" t="str">
        <f t="shared" si="9"/>
        <v>8XX</v>
      </c>
      <c r="E712" s="19" t="str">
        <f t="shared" si="5"/>
        <v/>
      </c>
      <c r="F712" s="19" t="str">
        <f t="shared" si="6"/>
        <v>TRUE</v>
      </c>
      <c r="G712" s="19" t="str">
        <f t="shared" si="7"/>
        <v>0</v>
      </c>
      <c r="H712" s="20" t="s">
        <v>3914</v>
      </c>
      <c r="I712" s="20" t="s">
        <v>6409</v>
      </c>
      <c r="X712" s="27" t="str">
        <f t="shared" ref="X712:AK712" si="714">"kiss=""" &amp; JOIN(""" or kiss=""", FILTER($I:$I,$A:$A=$A712,J:J="1")) &amp; """"</f>
        <v>#N/A</v>
      </c>
      <c r="Y712" s="27" t="str">
        <f t="shared" si="714"/>
        <v>#N/A</v>
      </c>
      <c r="Z712" s="27" t="str">
        <f t="shared" si="714"/>
        <v>#N/A</v>
      </c>
      <c r="AA712" s="27" t="str">
        <f t="shared" si="714"/>
        <v>#N/A</v>
      </c>
      <c r="AB712" s="27" t="str">
        <f t="shared" si="714"/>
        <v>#N/A</v>
      </c>
      <c r="AC712" s="27" t="str">
        <f t="shared" si="714"/>
        <v>#N/A</v>
      </c>
      <c r="AD712" s="27" t="str">
        <f t="shared" si="714"/>
        <v>#N/A</v>
      </c>
      <c r="AE712" s="27" t="str">
        <f t="shared" si="714"/>
        <v>#N/A</v>
      </c>
      <c r="AF712" s="27" t="str">
        <f t="shared" si="714"/>
        <v>#N/A</v>
      </c>
      <c r="AG712" s="27" t="str">
        <f t="shared" si="714"/>
        <v>#N/A</v>
      </c>
      <c r="AH712" s="27" t="str">
        <f t="shared" si="714"/>
        <v>#N/A</v>
      </c>
      <c r="AI712" s="27" t="str">
        <f t="shared" si="714"/>
        <v>#N/A</v>
      </c>
      <c r="AJ712" s="27" t="str">
        <f t="shared" si="714"/>
        <v>#N/A</v>
      </c>
      <c r="AK712" s="27" t="str">
        <f t="shared" si="714"/>
        <v>#N/A</v>
      </c>
      <c r="AL712" s="27" t="s">
        <v>183</v>
      </c>
    </row>
    <row r="713" ht="12.0" customHeight="1">
      <c r="A713" s="20" t="s">
        <v>3914</v>
      </c>
      <c r="B713" s="19" t="str">
        <f>VLOOKUP(A713,SUB!A:B,2,FALSE)</f>
        <v>81X</v>
      </c>
      <c r="C713" s="19" t="str">
        <f t="shared" si="3"/>
        <v>81X</v>
      </c>
      <c r="D713" s="19" t="str">
        <f t="shared" si="9"/>
        <v>8XX</v>
      </c>
      <c r="E713" s="19" t="str">
        <f t="shared" si="5"/>
        <v/>
      </c>
      <c r="F713" s="19" t="str">
        <f t="shared" si="6"/>
        <v>TRUE</v>
      </c>
      <c r="G713" s="19" t="str">
        <f t="shared" si="7"/>
        <v>0</v>
      </c>
      <c r="H713" s="20" t="s">
        <v>3914</v>
      </c>
      <c r="I713" s="20" t="s">
        <v>6410</v>
      </c>
      <c r="X713" s="27" t="str">
        <f t="shared" ref="X713:AK713" si="715">"kiss=""" &amp; JOIN(""" or kiss=""", FILTER($I:$I,$A:$A=$A713,J:J="1")) &amp; """"</f>
        <v>#N/A</v>
      </c>
      <c r="Y713" s="27" t="str">
        <f t="shared" si="715"/>
        <v>#N/A</v>
      </c>
      <c r="Z713" s="27" t="str">
        <f t="shared" si="715"/>
        <v>#N/A</v>
      </c>
      <c r="AA713" s="27" t="str">
        <f t="shared" si="715"/>
        <v>#N/A</v>
      </c>
      <c r="AB713" s="27" t="str">
        <f t="shared" si="715"/>
        <v>#N/A</v>
      </c>
      <c r="AC713" s="27" t="str">
        <f t="shared" si="715"/>
        <v>#N/A</v>
      </c>
      <c r="AD713" s="27" t="str">
        <f t="shared" si="715"/>
        <v>#N/A</v>
      </c>
      <c r="AE713" s="27" t="str">
        <f t="shared" si="715"/>
        <v>#N/A</v>
      </c>
      <c r="AF713" s="27" t="str">
        <f t="shared" si="715"/>
        <v>#N/A</v>
      </c>
      <c r="AG713" s="27" t="str">
        <f t="shared" si="715"/>
        <v>#N/A</v>
      </c>
      <c r="AH713" s="27" t="str">
        <f t="shared" si="715"/>
        <v>#N/A</v>
      </c>
      <c r="AI713" s="27" t="str">
        <f t="shared" si="715"/>
        <v>#N/A</v>
      </c>
      <c r="AJ713" s="27" t="str">
        <f t="shared" si="715"/>
        <v>#N/A</v>
      </c>
      <c r="AK713" s="27" t="str">
        <f t="shared" si="715"/>
        <v>#N/A</v>
      </c>
      <c r="AL713" s="27" t="s">
        <v>183</v>
      </c>
    </row>
    <row r="714" ht="12.0" customHeight="1">
      <c r="A714" s="20" t="s">
        <v>3914</v>
      </c>
      <c r="B714" s="19" t="str">
        <f>VLOOKUP(A714,SUB!A:B,2,FALSE)</f>
        <v>81X</v>
      </c>
      <c r="C714" s="19" t="str">
        <f t="shared" si="3"/>
        <v>81X</v>
      </c>
      <c r="D714" s="19" t="str">
        <f t="shared" si="9"/>
        <v>8XX</v>
      </c>
      <c r="E714" s="19" t="str">
        <f t="shared" si="5"/>
        <v/>
      </c>
      <c r="F714" s="19" t="str">
        <f t="shared" si="6"/>
        <v>TRUE</v>
      </c>
      <c r="G714" s="19" t="str">
        <f t="shared" si="7"/>
        <v>0</v>
      </c>
      <c r="H714" s="20" t="s">
        <v>3914</v>
      </c>
      <c r="I714" s="20" t="s">
        <v>6411</v>
      </c>
      <c r="X714" s="27" t="str">
        <f t="shared" ref="X714:AK714" si="716">"kiss=""" &amp; JOIN(""" or kiss=""", FILTER($I:$I,$A:$A=$A714,J:J="1")) &amp; """"</f>
        <v>#N/A</v>
      </c>
      <c r="Y714" s="27" t="str">
        <f t="shared" si="716"/>
        <v>#N/A</v>
      </c>
      <c r="Z714" s="27" t="str">
        <f t="shared" si="716"/>
        <v>#N/A</v>
      </c>
      <c r="AA714" s="27" t="str">
        <f t="shared" si="716"/>
        <v>#N/A</v>
      </c>
      <c r="AB714" s="27" t="str">
        <f t="shared" si="716"/>
        <v>#N/A</v>
      </c>
      <c r="AC714" s="27" t="str">
        <f t="shared" si="716"/>
        <v>#N/A</v>
      </c>
      <c r="AD714" s="27" t="str">
        <f t="shared" si="716"/>
        <v>#N/A</v>
      </c>
      <c r="AE714" s="27" t="str">
        <f t="shared" si="716"/>
        <v>#N/A</v>
      </c>
      <c r="AF714" s="27" t="str">
        <f t="shared" si="716"/>
        <v>#N/A</v>
      </c>
      <c r="AG714" s="27" t="str">
        <f t="shared" si="716"/>
        <v>#N/A</v>
      </c>
      <c r="AH714" s="27" t="str">
        <f t="shared" si="716"/>
        <v>#N/A</v>
      </c>
      <c r="AI714" s="27" t="str">
        <f t="shared" si="716"/>
        <v>#N/A</v>
      </c>
      <c r="AJ714" s="27" t="str">
        <f t="shared" si="716"/>
        <v>#N/A</v>
      </c>
      <c r="AK714" s="27" t="str">
        <f t="shared" si="716"/>
        <v>#N/A</v>
      </c>
      <c r="AL714" s="27" t="s">
        <v>183</v>
      </c>
    </row>
    <row r="715" ht="12.0" customHeight="1">
      <c r="A715" s="20" t="s">
        <v>3914</v>
      </c>
      <c r="B715" s="19" t="str">
        <f>VLOOKUP(A715,SUB!A:B,2,FALSE)</f>
        <v>81X</v>
      </c>
      <c r="C715" s="19" t="str">
        <f t="shared" si="3"/>
        <v>81X</v>
      </c>
      <c r="D715" s="19" t="str">
        <f t="shared" si="9"/>
        <v>8XX</v>
      </c>
      <c r="E715" s="19" t="str">
        <f t="shared" si="5"/>
        <v/>
      </c>
      <c r="F715" s="19" t="str">
        <f t="shared" si="6"/>
        <v>TRUE</v>
      </c>
      <c r="G715" s="19" t="str">
        <f t="shared" si="7"/>
        <v>0</v>
      </c>
      <c r="H715" s="20" t="s">
        <v>3914</v>
      </c>
      <c r="I715" s="20" t="s">
        <v>6412</v>
      </c>
      <c r="X715" s="27" t="str">
        <f t="shared" ref="X715:AK715" si="717">"kiss=""" &amp; JOIN(""" or kiss=""", FILTER($I:$I,$A:$A=$A715,J:J="1")) &amp; """"</f>
        <v>#N/A</v>
      </c>
      <c r="Y715" s="27" t="str">
        <f t="shared" si="717"/>
        <v>#N/A</v>
      </c>
      <c r="Z715" s="27" t="str">
        <f t="shared" si="717"/>
        <v>#N/A</v>
      </c>
      <c r="AA715" s="27" t="str">
        <f t="shared" si="717"/>
        <v>#N/A</v>
      </c>
      <c r="AB715" s="27" t="str">
        <f t="shared" si="717"/>
        <v>#N/A</v>
      </c>
      <c r="AC715" s="27" t="str">
        <f t="shared" si="717"/>
        <v>#N/A</v>
      </c>
      <c r="AD715" s="27" t="str">
        <f t="shared" si="717"/>
        <v>#N/A</v>
      </c>
      <c r="AE715" s="27" t="str">
        <f t="shared" si="717"/>
        <v>#N/A</v>
      </c>
      <c r="AF715" s="27" t="str">
        <f t="shared" si="717"/>
        <v>#N/A</v>
      </c>
      <c r="AG715" s="27" t="str">
        <f t="shared" si="717"/>
        <v>#N/A</v>
      </c>
      <c r="AH715" s="27" t="str">
        <f t="shared" si="717"/>
        <v>#N/A</v>
      </c>
      <c r="AI715" s="27" t="str">
        <f t="shared" si="717"/>
        <v>#N/A</v>
      </c>
      <c r="AJ715" s="27" t="str">
        <f t="shared" si="717"/>
        <v>#N/A</v>
      </c>
      <c r="AK715" s="27" t="str">
        <f t="shared" si="717"/>
        <v>#N/A</v>
      </c>
      <c r="AL715" s="27" t="s">
        <v>183</v>
      </c>
    </row>
    <row r="716" ht="12.0" customHeight="1">
      <c r="A716" s="20" t="s">
        <v>3914</v>
      </c>
      <c r="B716" s="19" t="str">
        <f>VLOOKUP(A716,SUB!A:B,2,FALSE)</f>
        <v>81X</v>
      </c>
      <c r="C716" s="19" t="str">
        <f t="shared" si="3"/>
        <v>81X</v>
      </c>
      <c r="D716" s="19" t="str">
        <f t="shared" si="9"/>
        <v>8XX</v>
      </c>
      <c r="E716" s="19" t="str">
        <f t="shared" si="5"/>
        <v/>
      </c>
      <c r="F716" s="19" t="str">
        <f t="shared" si="6"/>
        <v>TRUE</v>
      </c>
      <c r="G716" s="19" t="str">
        <f t="shared" si="7"/>
        <v>0</v>
      </c>
      <c r="H716" s="20" t="s">
        <v>3914</v>
      </c>
      <c r="I716" s="20" t="s">
        <v>6413</v>
      </c>
      <c r="X716" s="27" t="str">
        <f t="shared" ref="X716:AK716" si="718">"kiss=""" &amp; JOIN(""" or kiss=""", FILTER($I:$I,$A:$A=$A716,J:J="1")) &amp; """"</f>
        <v>#N/A</v>
      </c>
      <c r="Y716" s="27" t="str">
        <f t="shared" si="718"/>
        <v>#N/A</v>
      </c>
      <c r="Z716" s="27" t="str">
        <f t="shared" si="718"/>
        <v>#N/A</v>
      </c>
      <c r="AA716" s="27" t="str">
        <f t="shared" si="718"/>
        <v>#N/A</v>
      </c>
      <c r="AB716" s="27" t="str">
        <f t="shared" si="718"/>
        <v>#N/A</v>
      </c>
      <c r="AC716" s="27" t="str">
        <f t="shared" si="718"/>
        <v>#N/A</v>
      </c>
      <c r="AD716" s="27" t="str">
        <f t="shared" si="718"/>
        <v>#N/A</v>
      </c>
      <c r="AE716" s="27" t="str">
        <f t="shared" si="718"/>
        <v>#N/A</v>
      </c>
      <c r="AF716" s="27" t="str">
        <f t="shared" si="718"/>
        <v>#N/A</v>
      </c>
      <c r="AG716" s="27" t="str">
        <f t="shared" si="718"/>
        <v>#N/A</v>
      </c>
      <c r="AH716" s="27" t="str">
        <f t="shared" si="718"/>
        <v>#N/A</v>
      </c>
      <c r="AI716" s="27" t="str">
        <f t="shared" si="718"/>
        <v>#N/A</v>
      </c>
      <c r="AJ716" s="27" t="str">
        <f t="shared" si="718"/>
        <v>#N/A</v>
      </c>
      <c r="AK716" s="27" t="str">
        <f t="shared" si="718"/>
        <v>#N/A</v>
      </c>
      <c r="AL716" s="27" t="s">
        <v>183</v>
      </c>
    </row>
    <row r="717" ht="12.0" customHeight="1">
      <c r="A717" s="20" t="s">
        <v>3914</v>
      </c>
      <c r="B717" s="19" t="str">
        <f>VLOOKUP(A717,SUB!A:B,2,FALSE)</f>
        <v>81X</v>
      </c>
      <c r="C717" s="19" t="str">
        <f t="shared" si="3"/>
        <v>81X</v>
      </c>
      <c r="D717" s="19" t="str">
        <f t="shared" si="9"/>
        <v>8XX</v>
      </c>
      <c r="E717" s="19" t="str">
        <f t="shared" si="5"/>
        <v/>
      </c>
      <c r="F717" s="19" t="str">
        <f t="shared" si="6"/>
        <v>TRUE</v>
      </c>
      <c r="G717" s="19" t="str">
        <f t="shared" si="7"/>
        <v>0</v>
      </c>
      <c r="H717" s="20" t="s">
        <v>3914</v>
      </c>
      <c r="I717" s="20" t="s">
        <v>6414</v>
      </c>
      <c r="X717" s="27" t="str">
        <f t="shared" ref="X717:AK717" si="719">"kiss=""" &amp; JOIN(""" or kiss=""", FILTER($I:$I,$A:$A=$A717,J:J="1")) &amp; """"</f>
        <v>#N/A</v>
      </c>
      <c r="Y717" s="27" t="str">
        <f t="shared" si="719"/>
        <v>#N/A</v>
      </c>
      <c r="Z717" s="27" t="str">
        <f t="shared" si="719"/>
        <v>#N/A</v>
      </c>
      <c r="AA717" s="27" t="str">
        <f t="shared" si="719"/>
        <v>#N/A</v>
      </c>
      <c r="AB717" s="27" t="str">
        <f t="shared" si="719"/>
        <v>#N/A</v>
      </c>
      <c r="AC717" s="27" t="str">
        <f t="shared" si="719"/>
        <v>#N/A</v>
      </c>
      <c r="AD717" s="27" t="str">
        <f t="shared" si="719"/>
        <v>#N/A</v>
      </c>
      <c r="AE717" s="27" t="str">
        <f t="shared" si="719"/>
        <v>#N/A</v>
      </c>
      <c r="AF717" s="27" t="str">
        <f t="shared" si="719"/>
        <v>#N/A</v>
      </c>
      <c r="AG717" s="27" t="str">
        <f t="shared" si="719"/>
        <v>#N/A</v>
      </c>
      <c r="AH717" s="27" t="str">
        <f t="shared" si="719"/>
        <v>#N/A</v>
      </c>
      <c r="AI717" s="27" t="str">
        <f t="shared" si="719"/>
        <v>#N/A</v>
      </c>
      <c r="AJ717" s="27" t="str">
        <f t="shared" si="719"/>
        <v>#N/A</v>
      </c>
      <c r="AK717" s="27" t="str">
        <f t="shared" si="719"/>
        <v>#N/A</v>
      </c>
      <c r="AL717" s="27" t="s">
        <v>183</v>
      </c>
    </row>
    <row r="718" ht="12.0" customHeight="1">
      <c r="A718" s="20" t="s">
        <v>3914</v>
      </c>
      <c r="B718" s="19" t="str">
        <f>VLOOKUP(A718,SUB!A:B,2,FALSE)</f>
        <v>81X</v>
      </c>
      <c r="C718" s="19" t="str">
        <f t="shared" si="3"/>
        <v>81X</v>
      </c>
      <c r="D718" s="19" t="str">
        <f t="shared" si="9"/>
        <v>8XX</v>
      </c>
      <c r="E718" s="19" t="str">
        <f t="shared" si="5"/>
        <v/>
      </c>
      <c r="F718" s="19" t="str">
        <f t="shared" si="6"/>
        <v>TRUE</v>
      </c>
      <c r="G718" s="19" t="str">
        <f t="shared" si="7"/>
        <v>0</v>
      </c>
      <c r="H718" s="20" t="s">
        <v>3914</v>
      </c>
      <c r="I718" s="20" t="s">
        <v>6415</v>
      </c>
      <c r="X718" s="27" t="str">
        <f t="shared" ref="X718:AK718" si="720">"kiss=""" &amp; JOIN(""" or kiss=""", FILTER($I:$I,$A:$A=$A718,J:J="1")) &amp; """"</f>
        <v>#N/A</v>
      </c>
      <c r="Y718" s="27" t="str">
        <f t="shared" si="720"/>
        <v>#N/A</v>
      </c>
      <c r="Z718" s="27" t="str">
        <f t="shared" si="720"/>
        <v>#N/A</v>
      </c>
      <c r="AA718" s="27" t="str">
        <f t="shared" si="720"/>
        <v>#N/A</v>
      </c>
      <c r="AB718" s="27" t="str">
        <f t="shared" si="720"/>
        <v>#N/A</v>
      </c>
      <c r="AC718" s="27" t="str">
        <f t="shared" si="720"/>
        <v>#N/A</v>
      </c>
      <c r="AD718" s="27" t="str">
        <f t="shared" si="720"/>
        <v>#N/A</v>
      </c>
      <c r="AE718" s="27" t="str">
        <f t="shared" si="720"/>
        <v>#N/A</v>
      </c>
      <c r="AF718" s="27" t="str">
        <f t="shared" si="720"/>
        <v>#N/A</v>
      </c>
      <c r="AG718" s="27" t="str">
        <f t="shared" si="720"/>
        <v>#N/A</v>
      </c>
      <c r="AH718" s="27" t="str">
        <f t="shared" si="720"/>
        <v>#N/A</v>
      </c>
      <c r="AI718" s="27" t="str">
        <f t="shared" si="720"/>
        <v>#N/A</v>
      </c>
      <c r="AJ718" s="27" t="str">
        <f t="shared" si="720"/>
        <v>#N/A</v>
      </c>
      <c r="AK718" s="27" t="str">
        <f t="shared" si="720"/>
        <v>#N/A</v>
      </c>
      <c r="AL718" s="27" t="s">
        <v>183</v>
      </c>
    </row>
    <row r="719" ht="12.0" customHeight="1">
      <c r="A719" s="20" t="s">
        <v>3961</v>
      </c>
      <c r="B719" s="19" t="str">
        <f>VLOOKUP(A719,SUB!A:B,2,FALSE)</f>
        <v>811.1</v>
      </c>
      <c r="C719" s="19" t="str">
        <f t="shared" si="3"/>
        <v>811.1</v>
      </c>
      <c r="D719" s="19" t="str">
        <f t="shared" si="9"/>
        <v>811.X</v>
      </c>
      <c r="E719" s="19" t="str">
        <f t="shared" si="5"/>
        <v/>
      </c>
      <c r="F719" s="19" t="str">
        <f t="shared" si="6"/>
        <v>TRUE</v>
      </c>
      <c r="G719" s="19" t="str">
        <f t="shared" si="7"/>
        <v>0</v>
      </c>
      <c r="H719" s="20" t="s">
        <v>3961</v>
      </c>
      <c r="I719" s="20" t="s">
        <v>6416</v>
      </c>
      <c r="X719" s="27" t="str">
        <f t="shared" ref="X719:AK719" si="721">"kiss=""" &amp; JOIN(""" or kiss=""", FILTER($I:$I,$A:$A=$A719,J:J="1")) &amp; """"</f>
        <v>#N/A</v>
      </c>
      <c r="Y719" s="27" t="str">
        <f t="shared" si="721"/>
        <v>#N/A</v>
      </c>
      <c r="Z719" s="27" t="str">
        <f t="shared" si="721"/>
        <v>#N/A</v>
      </c>
      <c r="AA719" s="27" t="str">
        <f t="shared" si="721"/>
        <v>#N/A</v>
      </c>
      <c r="AB719" s="27" t="str">
        <f t="shared" si="721"/>
        <v>#N/A</v>
      </c>
      <c r="AC719" s="27" t="str">
        <f t="shared" si="721"/>
        <v>#N/A</v>
      </c>
      <c r="AD719" s="27" t="str">
        <f t="shared" si="721"/>
        <v>#N/A</v>
      </c>
      <c r="AE719" s="27" t="str">
        <f t="shared" si="721"/>
        <v>#N/A</v>
      </c>
      <c r="AF719" s="27" t="str">
        <f t="shared" si="721"/>
        <v>#N/A</v>
      </c>
      <c r="AG719" s="27" t="str">
        <f t="shared" si="721"/>
        <v>#N/A</v>
      </c>
      <c r="AH719" s="27" t="str">
        <f t="shared" si="721"/>
        <v>#N/A</v>
      </c>
      <c r="AI719" s="27" t="str">
        <f t="shared" si="721"/>
        <v>#N/A</v>
      </c>
      <c r="AJ719" s="27" t="str">
        <f t="shared" si="721"/>
        <v>#N/A</v>
      </c>
      <c r="AK719" s="27" t="str">
        <f t="shared" si="721"/>
        <v>#N/A</v>
      </c>
      <c r="AL719" s="27" t="s">
        <v>183</v>
      </c>
    </row>
    <row r="720" ht="12.0" customHeight="1">
      <c r="A720" s="20" t="s">
        <v>3969</v>
      </c>
      <c r="B720" s="19" t="str">
        <f>VLOOKUP(A720,SUB!A:B,2,FALSE)</f>
        <v>811.2</v>
      </c>
      <c r="C720" s="19" t="str">
        <f t="shared" si="3"/>
        <v>811.2</v>
      </c>
      <c r="D720" s="19" t="str">
        <f t="shared" si="9"/>
        <v>811.X</v>
      </c>
      <c r="E720" s="19" t="str">
        <f t="shared" si="5"/>
        <v/>
      </c>
      <c r="F720" s="19" t="str">
        <f t="shared" si="6"/>
        <v>TRUE</v>
      </c>
      <c r="G720" s="19" t="str">
        <f t="shared" si="7"/>
        <v>0</v>
      </c>
      <c r="H720" s="20" t="s">
        <v>3969</v>
      </c>
      <c r="I720" s="20" t="s">
        <v>6417</v>
      </c>
      <c r="X720" s="27" t="str">
        <f t="shared" ref="X720:AK720" si="722">"kiss=""" &amp; JOIN(""" or kiss=""", FILTER($I:$I,$A:$A=$A720,J:J="1")) &amp; """"</f>
        <v>#N/A</v>
      </c>
      <c r="Y720" s="27" t="str">
        <f t="shared" si="722"/>
        <v>#N/A</v>
      </c>
      <c r="Z720" s="27" t="str">
        <f t="shared" si="722"/>
        <v>#N/A</v>
      </c>
      <c r="AA720" s="27" t="str">
        <f t="shared" si="722"/>
        <v>#N/A</v>
      </c>
      <c r="AB720" s="27" t="str">
        <f t="shared" si="722"/>
        <v>#N/A</v>
      </c>
      <c r="AC720" s="27" t="str">
        <f t="shared" si="722"/>
        <v>#N/A</v>
      </c>
      <c r="AD720" s="27" t="str">
        <f t="shared" si="722"/>
        <v>#N/A</v>
      </c>
      <c r="AE720" s="27" t="str">
        <f t="shared" si="722"/>
        <v>#N/A</v>
      </c>
      <c r="AF720" s="27" t="str">
        <f t="shared" si="722"/>
        <v>#N/A</v>
      </c>
      <c r="AG720" s="27" t="str">
        <f t="shared" si="722"/>
        <v>#N/A</v>
      </c>
      <c r="AH720" s="27" t="str">
        <f t="shared" si="722"/>
        <v>#N/A</v>
      </c>
      <c r="AI720" s="27" t="str">
        <f t="shared" si="722"/>
        <v>#N/A</v>
      </c>
      <c r="AJ720" s="27" t="str">
        <f t="shared" si="722"/>
        <v>#N/A</v>
      </c>
      <c r="AK720" s="27" t="str">
        <f t="shared" si="722"/>
        <v>#N/A</v>
      </c>
      <c r="AL720" s="27" t="s">
        <v>183</v>
      </c>
    </row>
    <row r="721" ht="12.0" customHeight="1">
      <c r="A721" s="20" t="s">
        <v>3969</v>
      </c>
      <c r="B721" s="19" t="str">
        <f>VLOOKUP(A721,SUB!A:B,2,FALSE)</f>
        <v>811.2</v>
      </c>
      <c r="C721" s="19" t="str">
        <f t="shared" si="3"/>
        <v>811.2</v>
      </c>
      <c r="D721" s="19" t="str">
        <f t="shared" si="9"/>
        <v>811.X</v>
      </c>
      <c r="E721" s="19" t="str">
        <f t="shared" si="5"/>
        <v/>
      </c>
      <c r="F721" s="19" t="str">
        <f t="shared" si="6"/>
        <v>TRUE</v>
      </c>
      <c r="G721" s="19" t="str">
        <f t="shared" si="7"/>
        <v>0</v>
      </c>
      <c r="H721" s="20" t="s">
        <v>3969</v>
      </c>
      <c r="I721" s="20" t="s">
        <v>6418</v>
      </c>
      <c r="X721" s="27" t="str">
        <f t="shared" ref="X721:AK721" si="723">"kiss=""" &amp; JOIN(""" or kiss=""", FILTER($I:$I,$A:$A=$A721,J:J="1")) &amp; """"</f>
        <v>#N/A</v>
      </c>
      <c r="Y721" s="27" t="str">
        <f t="shared" si="723"/>
        <v>#N/A</v>
      </c>
      <c r="Z721" s="27" t="str">
        <f t="shared" si="723"/>
        <v>#N/A</v>
      </c>
      <c r="AA721" s="27" t="str">
        <f t="shared" si="723"/>
        <v>#N/A</v>
      </c>
      <c r="AB721" s="27" t="str">
        <f t="shared" si="723"/>
        <v>#N/A</v>
      </c>
      <c r="AC721" s="27" t="str">
        <f t="shared" si="723"/>
        <v>#N/A</v>
      </c>
      <c r="AD721" s="27" t="str">
        <f t="shared" si="723"/>
        <v>#N/A</v>
      </c>
      <c r="AE721" s="27" t="str">
        <f t="shared" si="723"/>
        <v>#N/A</v>
      </c>
      <c r="AF721" s="27" t="str">
        <f t="shared" si="723"/>
        <v>#N/A</v>
      </c>
      <c r="AG721" s="27" t="str">
        <f t="shared" si="723"/>
        <v>#N/A</v>
      </c>
      <c r="AH721" s="27" t="str">
        <f t="shared" si="723"/>
        <v>#N/A</v>
      </c>
      <c r="AI721" s="27" t="str">
        <f t="shared" si="723"/>
        <v>#N/A</v>
      </c>
      <c r="AJ721" s="27" t="str">
        <f t="shared" si="723"/>
        <v>#N/A</v>
      </c>
      <c r="AK721" s="27" t="str">
        <f t="shared" si="723"/>
        <v>#N/A</v>
      </c>
      <c r="AL721" s="27" t="s">
        <v>183</v>
      </c>
    </row>
    <row r="722" ht="12.0" customHeight="1">
      <c r="A722" s="20" t="s">
        <v>3969</v>
      </c>
      <c r="B722" s="19" t="str">
        <f>VLOOKUP(A722,SUB!A:B,2,FALSE)</f>
        <v>811.2</v>
      </c>
      <c r="C722" s="19" t="str">
        <f t="shared" si="3"/>
        <v>811.2</v>
      </c>
      <c r="D722" s="19" t="str">
        <f t="shared" si="9"/>
        <v>811.X</v>
      </c>
      <c r="E722" s="19" t="str">
        <f t="shared" si="5"/>
        <v/>
      </c>
      <c r="F722" s="19" t="str">
        <f t="shared" si="6"/>
        <v>TRUE</v>
      </c>
      <c r="G722" s="19" t="str">
        <f t="shared" si="7"/>
        <v>0</v>
      </c>
      <c r="H722" s="20" t="s">
        <v>3969</v>
      </c>
      <c r="I722" s="20" t="s">
        <v>6419</v>
      </c>
      <c r="X722" s="27" t="str">
        <f t="shared" ref="X722:AK722" si="724">"kiss=""" &amp; JOIN(""" or kiss=""", FILTER($I:$I,$A:$A=$A722,J:J="1")) &amp; """"</f>
        <v>#N/A</v>
      </c>
      <c r="Y722" s="27" t="str">
        <f t="shared" si="724"/>
        <v>#N/A</v>
      </c>
      <c r="Z722" s="27" t="str">
        <f t="shared" si="724"/>
        <v>#N/A</v>
      </c>
      <c r="AA722" s="27" t="str">
        <f t="shared" si="724"/>
        <v>#N/A</v>
      </c>
      <c r="AB722" s="27" t="str">
        <f t="shared" si="724"/>
        <v>#N/A</v>
      </c>
      <c r="AC722" s="27" t="str">
        <f t="shared" si="724"/>
        <v>#N/A</v>
      </c>
      <c r="AD722" s="27" t="str">
        <f t="shared" si="724"/>
        <v>#N/A</v>
      </c>
      <c r="AE722" s="27" t="str">
        <f t="shared" si="724"/>
        <v>#N/A</v>
      </c>
      <c r="AF722" s="27" t="str">
        <f t="shared" si="724"/>
        <v>#N/A</v>
      </c>
      <c r="AG722" s="27" t="str">
        <f t="shared" si="724"/>
        <v>#N/A</v>
      </c>
      <c r="AH722" s="27" t="str">
        <f t="shared" si="724"/>
        <v>#N/A</v>
      </c>
      <c r="AI722" s="27" t="str">
        <f t="shared" si="724"/>
        <v>#N/A</v>
      </c>
      <c r="AJ722" s="27" t="str">
        <f t="shared" si="724"/>
        <v>#N/A</v>
      </c>
      <c r="AK722" s="27" t="str">
        <f t="shared" si="724"/>
        <v>#N/A</v>
      </c>
      <c r="AL722" s="27" t="s">
        <v>183</v>
      </c>
    </row>
    <row r="723" ht="12.0" customHeight="1">
      <c r="A723" s="20" t="s">
        <v>3969</v>
      </c>
      <c r="B723" s="19" t="str">
        <f>VLOOKUP(A723,SUB!A:B,2,FALSE)</f>
        <v>811.2</v>
      </c>
      <c r="C723" s="19" t="str">
        <f t="shared" si="3"/>
        <v>811.2</v>
      </c>
      <c r="D723" s="19" t="str">
        <f t="shared" si="9"/>
        <v>811.X</v>
      </c>
      <c r="E723" s="19" t="str">
        <f t="shared" si="5"/>
        <v/>
      </c>
      <c r="F723" s="19" t="str">
        <f t="shared" si="6"/>
        <v>TRUE</v>
      </c>
      <c r="G723" s="19" t="str">
        <f t="shared" si="7"/>
        <v>0</v>
      </c>
      <c r="H723" s="20" t="s">
        <v>3969</v>
      </c>
      <c r="I723" s="20" t="s">
        <v>6420</v>
      </c>
      <c r="X723" s="27" t="str">
        <f t="shared" ref="X723:AK723" si="725">"kiss=""" &amp; JOIN(""" or kiss=""", FILTER($I:$I,$A:$A=$A723,J:J="1")) &amp; """"</f>
        <v>#N/A</v>
      </c>
      <c r="Y723" s="27" t="str">
        <f t="shared" si="725"/>
        <v>#N/A</v>
      </c>
      <c r="Z723" s="27" t="str">
        <f t="shared" si="725"/>
        <v>#N/A</v>
      </c>
      <c r="AA723" s="27" t="str">
        <f t="shared" si="725"/>
        <v>#N/A</v>
      </c>
      <c r="AB723" s="27" t="str">
        <f t="shared" si="725"/>
        <v>#N/A</v>
      </c>
      <c r="AC723" s="27" t="str">
        <f t="shared" si="725"/>
        <v>#N/A</v>
      </c>
      <c r="AD723" s="27" t="str">
        <f t="shared" si="725"/>
        <v>#N/A</v>
      </c>
      <c r="AE723" s="27" t="str">
        <f t="shared" si="725"/>
        <v>#N/A</v>
      </c>
      <c r="AF723" s="27" t="str">
        <f t="shared" si="725"/>
        <v>#N/A</v>
      </c>
      <c r="AG723" s="27" t="str">
        <f t="shared" si="725"/>
        <v>#N/A</v>
      </c>
      <c r="AH723" s="27" t="str">
        <f t="shared" si="725"/>
        <v>#N/A</v>
      </c>
      <c r="AI723" s="27" t="str">
        <f t="shared" si="725"/>
        <v>#N/A</v>
      </c>
      <c r="AJ723" s="27" t="str">
        <f t="shared" si="725"/>
        <v>#N/A</v>
      </c>
      <c r="AK723" s="27" t="str">
        <f t="shared" si="725"/>
        <v>#N/A</v>
      </c>
      <c r="AL723" s="27" t="s">
        <v>183</v>
      </c>
    </row>
    <row r="724" ht="12.0" customHeight="1">
      <c r="A724" s="20" t="s">
        <v>3983</v>
      </c>
      <c r="B724" s="19" t="str">
        <f>VLOOKUP(A724,SUB!A:B,2,FALSE)</f>
        <v>811.3</v>
      </c>
      <c r="C724" s="19" t="str">
        <f t="shared" si="3"/>
        <v>811.3</v>
      </c>
      <c r="D724" s="19" t="str">
        <f t="shared" si="9"/>
        <v>811.X</v>
      </c>
      <c r="E724" s="19" t="str">
        <f t="shared" si="5"/>
        <v/>
      </c>
      <c r="F724" s="19" t="str">
        <f t="shared" si="6"/>
        <v>TRUE</v>
      </c>
      <c r="G724" s="19" t="str">
        <f t="shared" si="7"/>
        <v>0</v>
      </c>
      <c r="H724" s="20" t="s">
        <v>3983</v>
      </c>
      <c r="I724" s="20" t="s">
        <v>6421</v>
      </c>
      <c r="X724" s="27" t="str">
        <f t="shared" ref="X724:AK724" si="726">"kiss=""" &amp; JOIN(""" or kiss=""", FILTER($I:$I,$A:$A=$A724,J:J="1")) &amp; """"</f>
        <v>#N/A</v>
      </c>
      <c r="Y724" s="27" t="str">
        <f t="shared" si="726"/>
        <v>#N/A</v>
      </c>
      <c r="Z724" s="27" t="str">
        <f t="shared" si="726"/>
        <v>#N/A</v>
      </c>
      <c r="AA724" s="27" t="str">
        <f t="shared" si="726"/>
        <v>#N/A</v>
      </c>
      <c r="AB724" s="27" t="str">
        <f t="shared" si="726"/>
        <v>#N/A</v>
      </c>
      <c r="AC724" s="27" t="str">
        <f t="shared" si="726"/>
        <v>#N/A</v>
      </c>
      <c r="AD724" s="27" t="str">
        <f t="shared" si="726"/>
        <v>#N/A</v>
      </c>
      <c r="AE724" s="27" t="str">
        <f t="shared" si="726"/>
        <v>#N/A</v>
      </c>
      <c r="AF724" s="27" t="str">
        <f t="shared" si="726"/>
        <v>#N/A</v>
      </c>
      <c r="AG724" s="27" t="str">
        <f t="shared" si="726"/>
        <v>#N/A</v>
      </c>
      <c r="AH724" s="27" t="str">
        <f t="shared" si="726"/>
        <v>#N/A</v>
      </c>
      <c r="AI724" s="27" t="str">
        <f t="shared" si="726"/>
        <v>#N/A</v>
      </c>
      <c r="AJ724" s="27" t="str">
        <f t="shared" si="726"/>
        <v>#N/A</v>
      </c>
      <c r="AK724" s="27" t="str">
        <f t="shared" si="726"/>
        <v>#N/A</v>
      </c>
      <c r="AL724" s="27" t="s">
        <v>183</v>
      </c>
    </row>
    <row r="725" ht="12.0" customHeight="1">
      <c r="A725" s="20" t="s">
        <v>3983</v>
      </c>
      <c r="B725" s="19" t="str">
        <f>VLOOKUP(A725,SUB!A:B,2,FALSE)</f>
        <v>811.3</v>
      </c>
      <c r="C725" s="19" t="str">
        <f t="shared" si="3"/>
        <v>811.3</v>
      </c>
      <c r="D725" s="19" t="str">
        <f t="shared" si="9"/>
        <v>811.X</v>
      </c>
      <c r="E725" s="19" t="str">
        <f t="shared" si="5"/>
        <v/>
      </c>
      <c r="F725" s="19" t="str">
        <f t="shared" si="6"/>
        <v>TRUE</v>
      </c>
      <c r="G725" s="19" t="str">
        <f t="shared" si="7"/>
        <v>0</v>
      </c>
      <c r="H725" s="20" t="s">
        <v>3983</v>
      </c>
      <c r="I725" s="20" t="s">
        <v>6422</v>
      </c>
      <c r="X725" s="27" t="str">
        <f t="shared" ref="X725:AK725" si="727">"kiss=""" &amp; JOIN(""" or kiss=""", FILTER($I:$I,$A:$A=$A725,J:J="1")) &amp; """"</f>
        <v>#N/A</v>
      </c>
      <c r="Y725" s="27" t="str">
        <f t="shared" si="727"/>
        <v>#N/A</v>
      </c>
      <c r="Z725" s="27" t="str">
        <f t="shared" si="727"/>
        <v>#N/A</v>
      </c>
      <c r="AA725" s="27" t="str">
        <f t="shared" si="727"/>
        <v>#N/A</v>
      </c>
      <c r="AB725" s="27" t="str">
        <f t="shared" si="727"/>
        <v>#N/A</v>
      </c>
      <c r="AC725" s="27" t="str">
        <f t="shared" si="727"/>
        <v>#N/A</v>
      </c>
      <c r="AD725" s="27" t="str">
        <f t="shared" si="727"/>
        <v>#N/A</v>
      </c>
      <c r="AE725" s="27" t="str">
        <f t="shared" si="727"/>
        <v>#N/A</v>
      </c>
      <c r="AF725" s="27" t="str">
        <f t="shared" si="727"/>
        <v>#N/A</v>
      </c>
      <c r="AG725" s="27" t="str">
        <f t="shared" si="727"/>
        <v>#N/A</v>
      </c>
      <c r="AH725" s="27" t="str">
        <f t="shared" si="727"/>
        <v>#N/A</v>
      </c>
      <c r="AI725" s="27" t="str">
        <f t="shared" si="727"/>
        <v>#N/A</v>
      </c>
      <c r="AJ725" s="27" t="str">
        <f t="shared" si="727"/>
        <v>#N/A</v>
      </c>
      <c r="AK725" s="27" t="str">
        <f t="shared" si="727"/>
        <v>#N/A</v>
      </c>
      <c r="AL725" s="27" t="s">
        <v>183</v>
      </c>
    </row>
    <row r="726" ht="12.0" customHeight="1">
      <c r="A726" s="20" t="s">
        <v>3983</v>
      </c>
      <c r="B726" s="19" t="str">
        <f>VLOOKUP(A726,SUB!A:B,2,FALSE)</f>
        <v>811.3</v>
      </c>
      <c r="C726" s="19" t="str">
        <f t="shared" si="3"/>
        <v>811.3</v>
      </c>
      <c r="D726" s="19" t="str">
        <f t="shared" si="9"/>
        <v>811.X</v>
      </c>
      <c r="E726" s="19" t="str">
        <f t="shared" si="5"/>
        <v/>
      </c>
      <c r="F726" s="19" t="str">
        <f t="shared" si="6"/>
        <v>TRUE</v>
      </c>
      <c r="G726" s="19" t="str">
        <f t="shared" si="7"/>
        <v>0</v>
      </c>
      <c r="H726" s="20" t="s">
        <v>3983</v>
      </c>
      <c r="I726" s="20" t="s">
        <v>6423</v>
      </c>
      <c r="X726" s="27" t="str">
        <f t="shared" ref="X726:AK726" si="728">"kiss=""" &amp; JOIN(""" or kiss=""", FILTER($I:$I,$A:$A=$A726,J:J="1")) &amp; """"</f>
        <v>#N/A</v>
      </c>
      <c r="Y726" s="27" t="str">
        <f t="shared" si="728"/>
        <v>#N/A</v>
      </c>
      <c r="Z726" s="27" t="str">
        <f t="shared" si="728"/>
        <v>#N/A</v>
      </c>
      <c r="AA726" s="27" t="str">
        <f t="shared" si="728"/>
        <v>#N/A</v>
      </c>
      <c r="AB726" s="27" t="str">
        <f t="shared" si="728"/>
        <v>#N/A</v>
      </c>
      <c r="AC726" s="27" t="str">
        <f t="shared" si="728"/>
        <v>#N/A</v>
      </c>
      <c r="AD726" s="27" t="str">
        <f t="shared" si="728"/>
        <v>#N/A</v>
      </c>
      <c r="AE726" s="27" t="str">
        <f t="shared" si="728"/>
        <v>#N/A</v>
      </c>
      <c r="AF726" s="27" t="str">
        <f t="shared" si="728"/>
        <v>#N/A</v>
      </c>
      <c r="AG726" s="27" t="str">
        <f t="shared" si="728"/>
        <v>#N/A</v>
      </c>
      <c r="AH726" s="27" t="str">
        <f t="shared" si="728"/>
        <v>#N/A</v>
      </c>
      <c r="AI726" s="27" t="str">
        <f t="shared" si="728"/>
        <v>#N/A</v>
      </c>
      <c r="AJ726" s="27" t="str">
        <f t="shared" si="728"/>
        <v>#N/A</v>
      </c>
      <c r="AK726" s="27" t="str">
        <f t="shared" si="728"/>
        <v>#N/A</v>
      </c>
      <c r="AL726" s="27" t="s">
        <v>183</v>
      </c>
    </row>
    <row r="727" ht="12.0" customHeight="1">
      <c r="A727" s="20" t="s">
        <v>3983</v>
      </c>
      <c r="B727" s="19" t="str">
        <f>VLOOKUP(A727,SUB!A:B,2,FALSE)</f>
        <v>811.3</v>
      </c>
      <c r="C727" s="19" t="str">
        <f t="shared" si="3"/>
        <v>811.3</v>
      </c>
      <c r="D727" s="19" t="str">
        <f t="shared" si="9"/>
        <v>811.X</v>
      </c>
      <c r="E727" s="19" t="str">
        <f t="shared" si="5"/>
        <v/>
      </c>
      <c r="F727" s="19" t="str">
        <f t="shared" si="6"/>
        <v>TRUE</v>
      </c>
      <c r="G727" s="19" t="str">
        <f t="shared" si="7"/>
        <v>0</v>
      </c>
      <c r="H727" s="20" t="s">
        <v>3983</v>
      </c>
      <c r="I727" s="20" t="s">
        <v>6054</v>
      </c>
      <c r="X727" s="27" t="str">
        <f t="shared" ref="X727:AK727" si="729">"kiss=""" &amp; JOIN(""" or kiss=""", FILTER($I:$I,$A:$A=$A727,J:J="1")) &amp; """"</f>
        <v>#N/A</v>
      </c>
      <c r="Y727" s="27" t="str">
        <f t="shared" si="729"/>
        <v>#N/A</v>
      </c>
      <c r="Z727" s="27" t="str">
        <f t="shared" si="729"/>
        <v>#N/A</v>
      </c>
      <c r="AA727" s="27" t="str">
        <f t="shared" si="729"/>
        <v>#N/A</v>
      </c>
      <c r="AB727" s="27" t="str">
        <f t="shared" si="729"/>
        <v>#N/A</v>
      </c>
      <c r="AC727" s="27" t="str">
        <f t="shared" si="729"/>
        <v>#N/A</v>
      </c>
      <c r="AD727" s="27" t="str">
        <f t="shared" si="729"/>
        <v>#N/A</v>
      </c>
      <c r="AE727" s="27" t="str">
        <f t="shared" si="729"/>
        <v>#N/A</v>
      </c>
      <c r="AF727" s="27" t="str">
        <f t="shared" si="729"/>
        <v>#N/A</v>
      </c>
      <c r="AG727" s="27" t="str">
        <f t="shared" si="729"/>
        <v>#N/A</v>
      </c>
      <c r="AH727" s="27" t="str">
        <f t="shared" si="729"/>
        <v>#N/A</v>
      </c>
      <c r="AI727" s="27" t="str">
        <f t="shared" si="729"/>
        <v>#N/A</v>
      </c>
      <c r="AJ727" s="27" t="str">
        <f t="shared" si="729"/>
        <v>#N/A</v>
      </c>
      <c r="AK727" s="27" t="str">
        <f t="shared" si="729"/>
        <v>#N/A</v>
      </c>
      <c r="AL727" s="27" t="s">
        <v>183</v>
      </c>
    </row>
    <row r="728" ht="12.0" customHeight="1">
      <c r="A728" s="20" t="s">
        <v>3983</v>
      </c>
      <c r="B728" s="19" t="str">
        <f>VLOOKUP(A728,SUB!A:B,2,FALSE)</f>
        <v>811.3</v>
      </c>
      <c r="C728" s="19" t="str">
        <f t="shared" si="3"/>
        <v>811.3</v>
      </c>
      <c r="D728" s="19" t="str">
        <f t="shared" si="9"/>
        <v>811.X</v>
      </c>
      <c r="E728" s="19" t="str">
        <f t="shared" si="5"/>
        <v/>
      </c>
      <c r="F728" s="19" t="str">
        <f t="shared" si="6"/>
        <v>TRUE</v>
      </c>
      <c r="G728" s="19" t="str">
        <f t="shared" si="7"/>
        <v>0</v>
      </c>
      <c r="H728" s="20" t="s">
        <v>3983</v>
      </c>
      <c r="I728" s="20" t="s">
        <v>6424</v>
      </c>
      <c r="X728" s="27" t="str">
        <f t="shared" ref="X728:AK728" si="730">"kiss=""" &amp; JOIN(""" or kiss=""", FILTER($I:$I,$A:$A=$A728,J:J="1")) &amp; """"</f>
        <v>#N/A</v>
      </c>
      <c r="Y728" s="27" t="str">
        <f t="shared" si="730"/>
        <v>#N/A</v>
      </c>
      <c r="Z728" s="27" t="str">
        <f t="shared" si="730"/>
        <v>#N/A</v>
      </c>
      <c r="AA728" s="27" t="str">
        <f t="shared" si="730"/>
        <v>#N/A</v>
      </c>
      <c r="AB728" s="27" t="str">
        <f t="shared" si="730"/>
        <v>#N/A</v>
      </c>
      <c r="AC728" s="27" t="str">
        <f t="shared" si="730"/>
        <v>#N/A</v>
      </c>
      <c r="AD728" s="27" t="str">
        <f t="shared" si="730"/>
        <v>#N/A</v>
      </c>
      <c r="AE728" s="27" t="str">
        <f t="shared" si="730"/>
        <v>#N/A</v>
      </c>
      <c r="AF728" s="27" t="str">
        <f t="shared" si="730"/>
        <v>#N/A</v>
      </c>
      <c r="AG728" s="27" t="str">
        <f t="shared" si="730"/>
        <v>#N/A</v>
      </c>
      <c r="AH728" s="27" t="str">
        <f t="shared" si="730"/>
        <v>#N/A</v>
      </c>
      <c r="AI728" s="27" t="str">
        <f t="shared" si="730"/>
        <v>#N/A</v>
      </c>
      <c r="AJ728" s="27" t="str">
        <f t="shared" si="730"/>
        <v>#N/A</v>
      </c>
      <c r="AK728" s="27" t="str">
        <f t="shared" si="730"/>
        <v>#N/A</v>
      </c>
      <c r="AL728" s="27" t="s">
        <v>183</v>
      </c>
    </row>
    <row r="729" ht="12.0" customHeight="1">
      <c r="A729" s="20" t="s">
        <v>3998</v>
      </c>
      <c r="B729" s="19" t="str">
        <f>VLOOKUP(A729,SUB!A:B,2,FALSE)</f>
        <v>811.4</v>
      </c>
      <c r="C729" s="19" t="str">
        <f t="shared" si="3"/>
        <v>811.4</v>
      </c>
      <c r="D729" s="19" t="str">
        <f t="shared" si="9"/>
        <v>811.X</v>
      </c>
      <c r="E729" s="19" t="str">
        <f t="shared" si="5"/>
        <v/>
      </c>
      <c r="F729" s="19" t="str">
        <f t="shared" si="6"/>
        <v>TRUE</v>
      </c>
      <c r="G729" s="19" t="str">
        <f t="shared" si="7"/>
        <v>0</v>
      </c>
      <c r="H729" s="20" t="s">
        <v>3998</v>
      </c>
      <c r="I729" s="20" t="s">
        <v>6425</v>
      </c>
      <c r="X729" s="27" t="str">
        <f t="shared" ref="X729:AK729" si="731">"kiss=""" &amp; JOIN(""" or kiss=""", FILTER($I:$I,$A:$A=$A729,J:J="1")) &amp; """"</f>
        <v>#N/A</v>
      </c>
      <c r="Y729" s="27" t="str">
        <f t="shared" si="731"/>
        <v>#N/A</v>
      </c>
      <c r="Z729" s="27" t="str">
        <f t="shared" si="731"/>
        <v>#N/A</v>
      </c>
      <c r="AA729" s="27" t="str">
        <f t="shared" si="731"/>
        <v>#N/A</v>
      </c>
      <c r="AB729" s="27" t="str">
        <f t="shared" si="731"/>
        <v>#N/A</v>
      </c>
      <c r="AC729" s="27" t="str">
        <f t="shared" si="731"/>
        <v>#N/A</v>
      </c>
      <c r="AD729" s="27" t="str">
        <f t="shared" si="731"/>
        <v>#N/A</v>
      </c>
      <c r="AE729" s="27" t="str">
        <f t="shared" si="731"/>
        <v>#N/A</v>
      </c>
      <c r="AF729" s="27" t="str">
        <f t="shared" si="731"/>
        <v>#N/A</v>
      </c>
      <c r="AG729" s="27" t="str">
        <f t="shared" si="731"/>
        <v>#N/A</v>
      </c>
      <c r="AH729" s="27" t="str">
        <f t="shared" si="731"/>
        <v>#N/A</v>
      </c>
      <c r="AI729" s="27" t="str">
        <f t="shared" si="731"/>
        <v>#N/A</v>
      </c>
      <c r="AJ729" s="27" t="str">
        <f t="shared" si="731"/>
        <v>#N/A</v>
      </c>
      <c r="AK729" s="27" t="str">
        <f t="shared" si="731"/>
        <v>#N/A</v>
      </c>
      <c r="AL729" s="27" t="s">
        <v>183</v>
      </c>
    </row>
    <row r="730" ht="12.0" customHeight="1">
      <c r="A730" s="20" t="s">
        <v>3998</v>
      </c>
      <c r="B730" s="19" t="str">
        <f>VLOOKUP(A730,SUB!A:B,2,FALSE)</f>
        <v>811.4</v>
      </c>
      <c r="C730" s="19" t="str">
        <f t="shared" si="3"/>
        <v>811.4</v>
      </c>
      <c r="D730" s="19" t="str">
        <f t="shared" si="9"/>
        <v>811.X</v>
      </c>
      <c r="E730" s="19" t="str">
        <f t="shared" si="5"/>
        <v/>
      </c>
      <c r="F730" s="19" t="str">
        <f t="shared" si="6"/>
        <v>TRUE</v>
      </c>
      <c r="G730" s="19" t="str">
        <f t="shared" si="7"/>
        <v>0</v>
      </c>
      <c r="H730" s="20" t="s">
        <v>3998</v>
      </c>
      <c r="I730" s="20" t="s">
        <v>6426</v>
      </c>
      <c r="X730" s="27" t="str">
        <f t="shared" ref="X730:AK730" si="732">"kiss=""" &amp; JOIN(""" or kiss=""", FILTER($I:$I,$A:$A=$A730,J:J="1")) &amp; """"</f>
        <v>#N/A</v>
      </c>
      <c r="Y730" s="27" t="str">
        <f t="shared" si="732"/>
        <v>#N/A</v>
      </c>
      <c r="Z730" s="27" t="str">
        <f t="shared" si="732"/>
        <v>#N/A</v>
      </c>
      <c r="AA730" s="27" t="str">
        <f t="shared" si="732"/>
        <v>#N/A</v>
      </c>
      <c r="AB730" s="27" t="str">
        <f t="shared" si="732"/>
        <v>#N/A</v>
      </c>
      <c r="AC730" s="27" t="str">
        <f t="shared" si="732"/>
        <v>#N/A</v>
      </c>
      <c r="AD730" s="27" t="str">
        <f t="shared" si="732"/>
        <v>#N/A</v>
      </c>
      <c r="AE730" s="27" t="str">
        <f t="shared" si="732"/>
        <v>#N/A</v>
      </c>
      <c r="AF730" s="27" t="str">
        <f t="shared" si="732"/>
        <v>#N/A</v>
      </c>
      <c r="AG730" s="27" t="str">
        <f t="shared" si="732"/>
        <v>#N/A</v>
      </c>
      <c r="AH730" s="27" t="str">
        <f t="shared" si="732"/>
        <v>#N/A</v>
      </c>
      <c r="AI730" s="27" t="str">
        <f t="shared" si="732"/>
        <v>#N/A</v>
      </c>
      <c r="AJ730" s="27" t="str">
        <f t="shared" si="732"/>
        <v>#N/A</v>
      </c>
      <c r="AK730" s="27" t="str">
        <f t="shared" si="732"/>
        <v>#N/A</v>
      </c>
      <c r="AL730" s="27" t="s">
        <v>183</v>
      </c>
    </row>
    <row r="731" ht="12.0" customHeight="1">
      <c r="A731" s="20" t="s">
        <v>3998</v>
      </c>
      <c r="B731" s="19" t="str">
        <f>VLOOKUP(A731,SUB!A:B,2,FALSE)</f>
        <v>811.4</v>
      </c>
      <c r="C731" s="19" t="str">
        <f t="shared" si="3"/>
        <v>811.4</v>
      </c>
      <c r="D731" s="19" t="str">
        <f t="shared" si="9"/>
        <v>811.X</v>
      </c>
      <c r="E731" s="19" t="str">
        <f t="shared" si="5"/>
        <v/>
      </c>
      <c r="F731" s="19" t="str">
        <f t="shared" si="6"/>
        <v>TRUE</v>
      </c>
      <c r="G731" s="19" t="str">
        <f t="shared" si="7"/>
        <v>0</v>
      </c>
      <c r="H731" s="20" t="s">
        <v>3998</v>
      </c>
      <c r="I731" s="20" t="s">
        <v>6427</v>
      </c>
      <c r="X731" s="27" t="str">
        <f t="shared" ref="X731:AK731" si="733">"kiss=""" &amp; JOIN(""" or kiss=""", FILTER($I:$I,$A:$A=$A731,J:J="1")) &amp; """"</f>
        <v>#N/A</v>
      </c>
      <c r="Y731" s="27" t="str">
        <f t="shared" si="733"/>
        <v>#N/A</v>
      </c>
      <c r="Z731" s="27" t="str">
        <f t="shared" si="733"/>
        <v>#N/A</v>
      </c>
      <c r="AA731" s="27" t="str">
        <f t="shared" si="733"/>
        <v>#N/A</v>
      </c>
      <c r="AB731" s="27" t="str">
        <f t="shared" si="733"/>
        <v>#N/A</v>
      </c>
      <c r="AC731" s="27" t="str">
        <f t="shared" si="733"/>
        <v>#N/A</v>
      </c>
      <c r="AD731" s="27" t="str">
        <f t="shared" si="733"/>
        <v>#N/A</v>
      </c>
      <c r="AE731" s="27" t="str">
        <f t="shared" si="733"/>
        <v>#N/A</v>
      </c>
      <c r="AF731" s="27" t="str">
        <f t="shared" si="733"/>
        <v>#N/A</v>
      </c>
      <c r="AG731" s="27" t="str">
        <f t="shared" si="733"/>
        <v>#N/A</v>
      </c>
      <c r="AH731" s="27" t="str">
        <f t="shared" si="733"/>
        <v>#N/A</v>
      </c>
      <c r="AI731" s="27" t="str">
        <f t="shared" si="733"/>
        <v>#N/A</v>
      </c>
      <c r="AJ731" s="27" t="str">
        <f t="shared" si="733"/>
        <v>#N/A</v>
      </c>
      <c r="AK731" s="27" t="str">
        <f t="shared" si="733"/>
        <v>#N/A</v>
      </c>
      <c r="AL731" s="27" t="s">
        <v>183</v>
      </c>
    </row>
    <row r="732" ht="12.0" customHeight="1">
      <c r="A732" s="20" t="s">
        <v>3998</v>
      </c>
      <c r="B732" s="19" t="str">
        <f>VLOOKUP(A732,SUB!A:B,2,FALSE)</f>
        <v>811.4</v>
      </c>
      <c r="C732" s="19" t="str">
        <f t="shared" si="3"/>
        <v>811.4</v>
      </c>
      <c r="D732" s="19" t="str">
        <f t="shared" si="9"/>
        <v>811.X</v>
      </c>
      <c r="E732" s="19" t="str">
        <f t="shared" si="5"/>
        <v/>
      </c>
      <c r="F732" s="19" t="str">
        <f t="shared" si="6"/>
        <v>TRUE</v>
      </c>
      <c r="G732" s="19" t="str">
        <f t="shared" si="7"/>
        <v>0</v>
      </c>
      <c r="H732" s="20" t="s">
        <v>3998</v>
      </c>
      <c r="I732" s="20" t="s">
        <v>6428</v>
      </c>
      <c r="X732" s="27" t="str">
        <f t="shared" ref="X732:AK732" si="734">"kiss=""" &amp; JOIN(""" or kiss=""", FILTER($I:$I,$A:$A=$A732,J:J="1")) &amp; """"</f>
        <v>#N/A</v>
      </c>
      <c r="Y732" s="27" t="str">
        <f t="shared" si="734"/>
        <v>#N/A</v>
      </c>
      <c r="Z732" s="27" t="str">
        <f t="shared" si="734"/>
        <v>#N/A</v>
      </c>
      <c r="AA732" s="27" t="str">
        <f t="shared" si="734"/>
        <v>#N/A</v>
      </c>
      <c r="AB732" s="27" t="str">
        <f t="shared" si="734"/>
        <v>#N/A</v>
      </c>
      <c r="AC732" s="27" t="str">
        <f t="shared" si="734"/>
        <v>#N/A</v>
      </c>
      <c r="AD732" s="27" t="str">
        <f t="shared" si="734"/>
        <v>#N/A</v>
      </c>
      <c r="AE732" s="27" t="str">
        <f t="shared" si="734"/>
        <v>#N/A</v>
      </c>
      <c r="AF732" s="27" t="str">
        <f t="shared" si="734"/>
        <v>#N/A</v>
      </c>
      <c r="AG732" s="27" t="str">
        <f t="shared" si="734"/>
        <v>#N/A</v>
      </c>
      <c r="AH732" s="27" t="str">
        <f t="shared" si="734"/>
        <v>#N/A</v>
      </c>
      <c r="AI732" s="27" t="str">
        <f t="shared" si="734"/>
        <v>#N/A</v>
      </c>
      <c r="AJ732" s="27" t="str">
        <f t="shared" si="734"/>
        <v>#N/A</v>
      </c>
      <c r="AK732" s="27" t="str">
        <f t="shared" si="734"/>
        <v>#N/A</v>
      </c>
      <c r="AL732" s="27" t="s">
        <v>183</v>
      </c>
    </row>
    <row r="733" ht="12.0" customHeight="1">
      <c r="A733" s="20" t="s">
        <v>3998</v>
      </c>
      <c r="B733" s="19" t="str">
        <f>VLOOKUP(A733,SUB!A:B,2,FALSE)</f>
        <v>811.4</v>
      </c>
      <c r="C733" s="19" t="str">
        <f t="shared" si="3"/>
        <v>811.4</v>
      </c>
      <c r="D733" s="19" t="str">
        <f t="shared" si="9"/>
        <v>811.X</v>
      </c>
      <c r="E733" s="19" t="str">
        <f t="shared" si="5"/>
        <v/>
      </c>
      <c r="F733" s="19" t="str">
        <f t="shared" si="6"/>
        <v>TRUE</v>
      </c>
      <c r="G733" s="19" t="str">
        <f t="shared" si="7"/>
        <v>0</v>
      </c>
      <c r="H733" s="20" t="s">
        <v>3998</v>
      </c>
      <c r="I733" s="20" t="s">
        <v>6429</v>
      </c>
      <c r="X733" s="27" t="str">
        <f t="shared" ref="X733:AK733" si="735">"kiss=""" &amp; JOIN(""" or kiss=""", FILTER($I:$I,$A:$A=$A733,J:J="1")) &amp; """"</f>
        <v>#N/A</v>
      </c>
      <c r="Y733" s="27" t="str">
        <f t="shared" si="735"/>
        <v>#N/A</v>
      </c>
      <c r="Z733" s="27" t="str">
        <f t="shared" si="735"/>
        <v>#N/A</v>
      </c>
      <c r="AA733" s="27" t="str">
        <f t="shared" si="735"/>
        <v>#N/A</v>
      </c>
      <c r="AB733" s="27" t="str">
        <f t="shared" si="735"/>
        <v>#N/A</v>
      </c>
      <c r="AC733" s="27" t="str">
        <f t="shared" si="735"/>
        <v>#N/A</v>
      </c>
      <c r="AD733" s="27" t="str">
        <f t="shared" si="735"/>
        <v>#N/A</v>
      </c>
      <c r="AE733" s="27" t="str">
        <f t="shared" si="735"/>
        <v>#N/A</v>
      </c>
      <c r="AF733" s="27" t="str">
        <f t="shared" si="735"/>
        <v>#N/A</v>
      </c>
      <c r="AG733" s="27" t="str">
        <f t="shared" si="735"/>
        <v>#N/A</v>
      </c>
      <c r="AH733" s="27" t="str">
        <f t="shared" si="735"/>
        <v>#N/A</v>
      </c>
      <c r="AI733" s="27" t="str">
        <f t="shared" si="735"/>
        <v>#N/A</v>
      </c>
      <c r="AJ733" s="27" t="str">
        <f t="shared" si="735"/>
        <v>#N/A</v>
      </c>
      <c r="AK733" s="27" t="str">
        <f t="shared" si="735"/>
        <v>#N/A</v>
      </c>
      <c r="AL733" s="27" t="s">
        <v>183</v>
      </c>
    </row>
    <row r="734" ht="12.0" customHeight="1">
      <c r="A734" s="20" t="s">
        <v>3998</v>
      </c>
      <c r="B734" s="19" t="str">
        <f>VLOOKUP(A734,SUB!A:B,2,FALSE)</f>
        <v>811.4</v>
      </c>
      <c r="C734" s="19" t="str">
        <f t="shared" si="3"/>
        <v>811.4</v>
      </c>
      <c r="D734" s="19" t="str">
        <f t="shared" si="9"/>
        <v>811.X</v>
      </c>
      <c r="E734" s="19" t="str">
        <f t="shared" si="5"/>
        <v/>
      </c>
      <c r="F734" s="19" t="str">
        <f t="shared" si="6"/>
        <v>TRUE</v>
      </c>
      <c r="G734" s="19" t="str">
        <f t="shared" si="7"/>
        <v>0</v>
      </c>
      <c r="H734" s="20" t="s">
        <v>3998</v>
      </c>
      <c r="I734" s="20" t="s">
        <v>6430</v>
      </c>
      <c r="X734" s="27" t="str">
        <f t="shared" ref="X734:AK734" si="736">"kiss=""" &amp; JOIN(""" or kiss=""", FILTER($I:$I,$A:$A=$A734,J:J="1")) &amp; """"</f>
        <v>#N/A</v>
      </c>
      <c r="Y734" s="27" t="str">
        <f t="shared" si="736"/>
        <v>#N/A</v>
      </c>
      <c r="Z734" s="27" t="str">
        <f t="shared" si="736"/>
        <v>#N/A</v>
      </c>
      <c r="AA734" s="27" t="str">
        <f t="shared" si="736"/>
        <v>#N/A</v>
      </c>
      <c r="AB734" s="27" t="str">
        <f t="shared" si="736"/>
        <v>#N/A</v>
      </c>
      <c r="AC734" s="27" t="str">
        <f t="shared" si="736"/>
        <v>#N/A</v>
      </c>
      <c r="AD734" s="27" t="str">
        <f t="shared" si="736"/>
        <v>#N/A</v>
      </c>
      <c r="AE734" s="27" t="str">
        <f t="shared" si="736"/>
        <v>#N/A</v>
      </c>
      <c r="AF734" s="27" t="str">
        <f t="shared" si="736"/>
        <v>#N/A</v>
      </c>
      <c r="AG734" s="27" t="str">
        <f t="shared" si="736"/>
        <v>#N/A</v>
      </c>
      <c r="AH734" s="27" t="str">
        <f t="shared" si="736"/>
        <v>#N/A</v>
      </c>
      <c r="AI734" s="27" t="str">
        <f t="shared" si="736"/>
        <v>#N/A</v>
      </c>
      <c r="AJ734" s="27" t="str">
        <f t="shared" si="736"/>
        <v>#N/A</v>
      </c>
      <c r="AK734" s="27" t="str">
        <f t="shared" si="736"/>
        <v>#N/A</v>
      </c>
      <c r="AL734" s="27" t="s">
        <v>183</v>
      </c>
    </row>
    <row r="735" ht="12.0" customHeight="1">
      <c r="A735" s="20" t="s">
        <v>4004</v>
      </c>
      <c r="B735" s="19" t="str">
        <f>VLOOKUP(A735,SUB!A:B,2,FALSE)</f>
        <v>811.5</v>
      </c>
      <c r="C735" s="19" t="str">
        <f t="shared" si="3"/>
        <v>811.5</v>
      </c>
      <c r="D735" s="19" t="str">
        <f t="shared" si="9"/>
        <v>811.X</v>
      </c>
      <c r="E735" s="19" t="str">
        <f t="shared" si="5"/>
        <v/>
      </c>
      <c r="F735" s="19" t="str">
        <f t="shared" si="6"/>
        <v>TRUE</v>
      </c>
      <c r="G735" s="19" t="str">
        <f t="shared" si="7"/>
        <v>0</v>
      </c>
      <c r="H735" s="20" t="s">
        <v>4004</v>
      </c>
      <c r="I735" s="20" t="s">
        <v>6431</v>
      </c>
      <c r="X735" s="27" t="str">
        <f t="shared" ref="X735:AK735" si="737">"kiss=""" &amp; JOIN(""" or kiss=""", FILTER($I:$I,$A:$A=$A735,J:J="1")) &amp; """"</f>
        <v>#N/A</v>
      </c>
      <c r="Y735" s="27" t="str">
        <f t="shared" si="737"/>
        <v>#N/A</v>
      </c>
      <c r="Z735" s="27" t="str">
        <f t="shared" si="737"/>
        <v>#N/A</v>
      </c>
      <c r="AA735" s="27" t="str">
        <f t="shared" si="737"/>
        <v>#N/A</v>
      </c>
      <c r="AB735" s="27" t="str">
        <f t="shared" si="737"/>
        <v>#N/A</v>
      </c>
      <c r="AC735" s="27" t="str">
        <f t="shared" si="737"/>
        <v>#N/A</v>
      </c>
      <c r="AD735" s="27" t="str">
        <f t="shared" si="737"/>
        <v>#N/A</v>
      </c>
      <c r="AE735" s="27" t="str">
        <f t="shared" si="737"/>
        <v>#N/A</v>
      </c>
      <c r="AF735" s="27" t="str">
        <f t="shared" si="737"/>
        <v>#N/A</v>
      </c>
      <c r="AG735" s="27" t="str">
        <f t="shared" si="737"/>
        <v>#N/A</v>
      </c>
      <c r="AH735" s="27" t="str">
        <f t="shared" si="737"/>
        <v>#N/A</v>
      </c>
      <c r="AI735" s="27" t="str">
        <f t="shared" si="737"/>
        <v>#N/A</v>
      </c>
      <c r="AJ735" s="27" t="str">
        <f t="shared" si="737"/>
        <v>#N/A</v>
      </c>
      <c r="AK735" s="27" t="str">
        <f t="shared" si="737"/>
        <v>#N/A</v>
      </c>
      <c r="AL735" s="27" t="s">
        <v>183</v>
      </c>
    </row>
    <row r="736" ht="12.0" customHeight="1">
      <c r="A736" s="20" t="s">
        <v>4004</v>
      </c>
      <c r="B736" s="19" t="str">
        <f>VLOOKUP(A736,SUB!A:B,2,FALSE)</f>
        <v>811.5</v>
      </c>
      <c r="C736" s="19" t="str">
        <f t="shared" si="3"/>
        <v>811.5</v>
      </c>
      <c r="D736" s="19" t="str">
        <f t="shared" si="9"/>
        <v>811.X</v>
      </c>
      <c r="E736" s="19" t="str">
        <f t="shared" si="5"/>
        <v/>
      </c>
      <c r="F736" s="19" t="str">
        <f t="shared" si="6"/>
        <v>TRUE</v>
      </c>
      <c r="G736" s="19" t="str">
        <f t="shared" si="7"/>
        <v>0</v>
      </c>
      <c r="H736" s="20" t="s">
        <v>4004</v>
      </c>
      <c r="I736" s="20" t="s">
        <v>6432</v>
      </c>
      <c r="X736" s="27" t="str">
        <f t="shared" ref="X736:AK736" si="738">"kiss=""" &amp; JOIN(""" or kiss=""", FILTER($I:$I,$A:$A=$A736,J:J="1")) &amp; """"</f>
        <v>#N/A</v>
      </c>
      <c r="Y736" s="27" t="str">
        <f t="shared" si="738"/>
        <v>#N/A</v>
      </c>
      <c r="Z736" s="27" t="str">
        <f t="shared" si="738"/>
        <v>#N/A</v>
      </c>
      <c r="AA736" s="27" t="str">
        <f t="shared" si="738"/>
        <v>#N/A</v>
      </c>
      <c r="AB736" s="27" t="str">
        <f t="shared" si="738"/>
        <v>#N/A</v>
      </c>
      <c r="AC736" s="27" t="str">
        <f t="shared" si="738"/>
        <v>#N/A</v>
      </c>
      <c r="AD736" s="27" t="str">
        <f t="shared" si="738"/>
        <v>#N/A</v>
      </c>
      <c r="AE736" s="27" t="str">
        <f t="shared" si="738"/>
        <v>#N/A</v>
      </c>
      <c r="AF736" s="27" t="str">
        <f t="shared" si="738"/>
        <v>#N/A</v>
      </c>
      <c r="AG736" s="27" t="str">
        <f t="shared" si="738"/>
        <v>#N/A</v>
      </c>
      <c r="AH736" s="27" t="str">
        <f t="shared" si="738"/>
        <v>#N/A</v>
      </c>
      <c r="AI736" s="27" t="str">
        <f t="shared" si="738"/>
        <v>#N/A</v>
      </c>
      <c r="AJ736" s="27" t="str">
        <f t="shared" si="738"/>
        <v>#N/A</v>
      </c>
      <c r="AK736" s="27" t="str">
        <f t="shared" si="738"/>
        <v>#N/A</v>
      </c>
      <c r="AL736" s="27" t="s">
        <v>183</v>
      </c>
    </row>
    <row r="737" ht="12.0" customHeight="1">
      <c r="A737" s="20" t="s">
        <v>4004</v>
      </c>
      <c r="B737" s="19" t="str">
        <f>VLOOKUP(A737,SUB!A:B,2,FALSE)</f>
        <v>811.5</v>
      </c>
      <c r="C737" s="19" t="str">
        <f t="shared" si="3"/>
        <v>811.5</v>
      </c>
      <c r="D737" s="19" t="str">
        <f t="shared" si="9"/>
        <v>811.X</v>
      </c>
      <c r="E737" s="19" t="str">
        <f t="shared" si="5"/>
        <v/>
      </c>
      <c r="F737" s="19" t="str">
        <f t="shared" si="6"/>
        <v>TRUE</v>
      </c>
      <c r="G737" s="19" t="str">
        <f t="shared" si="7"/>
        <v>0</v>
      </c>
      <c r="H737" s="20" t="s">
        <v>4004</v>
      </c>
      <c r="I737" s="20" t="s">
        <v>6433</v>
      </c>
      <c r="X737" s="27" t="str">
        <f t="shared" ref="X737:AK737" si="739">"kiss=""" &amp; JOIN(""" or kiss=""", FILTER($I:$I,$A:$A=$A737,J:J="1")) &amp; """"</f>
        <v>#N/A</v>
      </c>
      <c r="Y737" s="27" t="str">
        <f t="shared" si="739"/>
        <v>#N/A</v>
      </c>
      <c r="Z737" s="27" t="str">
        <f t="shared" si="739"/>
        <v>#N/A</v>
      </c>
      <c r="AA737" s="27" t="str">
        <f t="shared" si="739"/>
        <v>#N/A</v>
      </c>
      <c r="AB737" s="27" t="str">
        <f t="shared" si="739"/>
        <v>#N/A</v>
      </c>
      <c r="AC737" s="27" t="str">
        <f t="shared" si="739"/>
        <v>#N/A</v>
      </c>
      <c r="AD737" s="27" t="str">
        <f t="shared" si="739"/>
        <v>#N/A</v>
      </c>
      <c r="AE737" s="27" t="str">
        <f t="shared" si="739"/>
        <v>#N/A</v>
      </c>
      <c r="AF737" s="27" t="str">
        <f t="shared" si="739"/>
        <v>#N/A</v>
      </c>
      <c r="AG737" s="27" t="str">
        <f t="shared" si="739"/>
        <v>#N/A</v>
      </c>
      <c r="AH737" s="27" t="str">
        <f t="shared" si="739"/>
        <v>#N/A</v>
      </c>
      <c r="AI737" s="27" t="str">
        <f t="shared" si="739"/>
        <v>#N/A</v>
      </c>
      <c r="AJ737" s="27" t="str">
        <f t="shared" si="739"/>
        <v>#N/A</v>
      </c>
      <c r="AK737" s="27" t="str">
        <f t="shared" si="739"/>
        <v>#N/A</v>
      </c>
      <c r="AL737" s="27" t="s">
        <v>183</v>
      </c>
    </row>
    <row r="738" ht="12.0" customHeight="1">
      <c r="A738" s="20" t="s">
        <v>4004</v>
      </c>
      <c r="B738" s="19" t="str">
        <f>VLOOKUP(A738,SUB!A:B,2,FALSE)</f>
        <v>811.5</v>
      </c>
      <c r="C738" s="19" t="str">
        <f t="shared" si="3"/>
        <v>811.5</v>
      </c>
      <c r="D738" s="19" t="str">
        <f t="shared" si="9"/>
        <v>811.X</v>
      </c>
      <c r="E738" s="19" t="str">
        <f t="shared" si="5"/>
        <v/>
      </c>
      <c r="F738" s="19" t="str">
        <f t="shared" si="6"/>
        <v>TRUE</v>
      </c>
      <c r="G738" s="19" t="str">
        <f t="shared" si="7"/>
        <v>0</v>
      </c>
      <c r="H738" s="20" t="s">
        <v>4004</v>
      </c>
      <c r="I738" s="20" t="s">
        <v>6434</v>
      </c>
      <c r="X738" s="27" t="str">
        <f t="shared" ref="X738:AK738" si="740">"kiss=""" &amp; JOIN(""" or kiss=""", FILTER($I:$I,$A:$A=$A738,J:J="1")) &amp; """"</f>
        <v>#N/A</v>
      </c>
      <c r="Y738" s="27" t="str">
        <f t="shared" si="740"/>
        <v>#N/A</v>
      </c>
      <c r="Z738" s="27" t="str">
        <f t="shared" si="740"/>
        <v>#N/A</v>
      </c>
      <c r="AA738" s="27" t="str">
        <f t="shared" si="740"/>
        <v>#N/A</v>
      </c>
      <c r="AB738" s="27" t="str">
        <f t="shared" si="740"/>
        <v>#N/A</v>
      </c>
      <c r="AC738" s="27" t="str">
        <f t="shared" si="740"/>
        <v>#N/A</v>
      </c>
      <c r="AD738" s="27" t="str">
        <f t="shared" si="740"/>
        <v>#N/A</v>
      </c>
      <c r="AE738" s="27" t="str">
        <f t="shared" si="740"/>
        <v>#N/A</v>
      </c>
      <c r="AF738" s="27" t="str">
        <f t="shared" si="740"/>
        <v>#N/A</v>
      </c>
      <c r="AG738" s="27" t="str">
        <f t="shared" si="740"/>
        <v>#N/A</v>
      </c>
      <c r="AH738" s="27" t="str">
        <f t="shared" si="740"/>
        <v>#N/A</v>
      </c>
      <c r="AI738" s="27" t="str">
        <f t="shared" si="740"/>
        <v>#N/A</v>
      </c>
      <c r="AJ738" s="27" t="str">
        <f t="shared" si="740"/>
        <v>#N/A</v>
      </c>
      <c r="AK738" s="27" t="str">
        <f t="shared" si="740"/>
        <v>#N/A</v>
      </c>
      <c r="AL738" s="27" t="s">
        <v>183</v>
      </c>
    </row>
    <row r="739" ht="12.0" customHeight="1">
      <c r="A739" s="20" t="s">
        <v>4004</v>
      </c>
      <c r="B739" s="19" t="str">
        <f>VLOOKUP(A739,SUB!A:B,2,FALSE)</f>
        <v>811.5</v>
      </c>
      <c r="C739" s="19" t="str">
        <f t="shared" si="3"/>
        <v>811.5</v>
      </c>
      <c r="D739" s="19" t="str">
        <f t="shared" si="9"/>
        <v>811.X</v>
      </c>
      <c r="E739" s="19" t="str">
        <f t="shared" si="5"/>
        <v/>
      </c>
      <c r="F739" s="19" t="str">
        <f t="shared" si="6"/>
        <v>TRUE</v>
      </c>
      <c r="G739" s="19" t="str">
        <f t="shared" si="7"/>
        <v>0</v>
      </c>
      <c r="H739" s="20" t="s">
        <v>4004</v>
      </c>
      <c r="I739" s="20" t="s">
        <v>6435</v>
      </c>
      <c r="X739" s="27" t="str">
        <f t="shared" ref="X739:AK739" si="741">"kiss=""" &amp; JOIN(""" or kiss=""", FILTER($I:$I,$A:$A=$A739,J:J="1")) &amp; """"</f>
        <v>#N/A</v>
      </c>
      <c r="Y739" s="27" t="str">
        <f t="shared" si="741"/>
        <v>#N/A</v>
      </c>
      <c r="Z739" s="27" t="str">
        <f t="shared" si="741"/>
        <v>#N/A</v>
      </c>
      <c r="AA739" s="27" t="str">
        <f t="shared" si="741"/>
        <v>#N/A</v>
      </c>
      <c r="AB739" s="27" t="str">
        <f t="shared" si="741"/>
        <v>#N/A</v>
      </c>
      <c r="AC739" s="27" t="str">
        <f t="shared" si="741"/>
        <v>#N/A</v>
      </c>
      <c r="AD739" s="27" t="str">
        <f t="shared" si="741"/>
        <v>#N/A</v>
      </c>
      <c r="AE739" s="27" t="str">
        <f t="shared" si="741"/>
        <v>#N/A</v>
      </c>
      <c r="AF739" s="27" t="str">
        <f t="shared" si="741"/>
        <v>#N/A</v>
      </c>
      <c r="AG739" s="27" t="str">
        <f t="shared" si="741"/>
        <v>#N/A</v>
      </c>
      <c r="AH739" s="27" t="str">
        <f t="shared" si="741"/>
        <v>#N/A</v>
      </c>
      <c r="AI739" s="27" t="str">
        <f t="shared" si="741"/>
        <v>#N/A</v>
      </c>
      <c r="AJ739" s="27" t="str">
        <f t="shared" si="741"/>
        <v>#N/A</v>
      </c>
      <c r="AK739" s="27" t="str">
        <f t="shared" si="741"/>
        <v>#N/A</v>
      </c>
      <c r="AL739" s="27" t="s">
        <v>183</v>
      </c>
    </row>
    <row r="740" ht="12.0" customHeight="1">
      <c r="A740" s="20" t="s">
        <v>4004</v>
      </c>
      <c r="B740" s="19" t="str">
        <f>VLOOKUP(A740,SUB!A:B,2,FALSE)</f>
        <v>811.5</v>
      </c>
      <c r="C740" s="19" t="str">
        <f t="shared" si="3"/>
        <v>811.5</v>
      </c>
      <c r="D740" s="19" t="str">
        <f t="shared" si="9"/>
        <v>811.X</v>
      </c>
      <c r="E740" s="19" t="str">
        <f t="shared" si="5"/>
        <v/>
      </c>
      <c r="F740" s="19" t="str">
        <f t="shared" si="6"/>
        <v>TRUE</v>
      </c>
      <c r="G740" s="19" t="str">
        <f t="shared" si="7"/>
        <v>0</v>
      </c>
      <c r="H740" s="20" t="s">
        <v>4004</v>
      </c>
      <c r="I740" s="20" t="s">
        <v>6436</v>
      </c>
      <c r="X740" s="27" t="str">
        <f t="shared" ref="X740:AK740" si="742">"kiss=""" &amp; JOIN(""" or kiss=""", FILTER($I:$I,$A:$A=$A740,J:J="1")) &amp; """"</f>
        <v>#N/A</v>
      </c>
      <c r="Y740" s="27" t="str">
        <f t="shared" si="742"/>
        <v>#N/A</v>
      </c>
      <c r="Z740" s="27" t="str">
        <f t="shared" si="742"/>
        <v>#N/A</v>
      </c>
      <c r="AA740" s="27" t="str">
        <f t="shared" si="742"/>
        <v>#N/A</v>
      </c>
      <c r="AB740" s="27" t="str">
        <f t="shared" si="742"/>
        <v>#N/A</v>
      </c>
      <c r="AC740" s="27" t="str">
        <f t="shared" si="742"/>
        <v>#N/A</v>
      </c>
      <c r="AD740" s="27" t="str">
        <f t="shared" si="742"/>
        <v>#N/A</v>
      </c>
      <c r="AE740" s="27" t="str">
        <f t="shared" si="742"/>
        <v>#N/A</v>
      </c>
      <c r="AF740" s="27" t="str">
        <f t="shared" si="742"/>
        <v>#N/A</v>
      </c>
      <c r="AG740" s="27" t="str">
        <f t="shared" si="742"/>
        <v>#N/A</v>
      </c>
      <c r="AH740" s="27" t="str">
        <f t="shared" si="742"/>
        <v>#N/A</v>
      </c>
      <c r="AI740" s="27" t="str">
        <f t="shared" si="742"/>
        <v>#N/A</v>
      </c>
      <c r="AJ740" s="27" t="str">
        <f t="shared" si="742"/>
        <v>#N/A</v>
      </c>
      <c r="AK740" s="27" t="str">
        <f t="shared" si="742"/>
        <v>#N/A</v>
      </c>
      <c r="AL740" s="27" t="s">
        <v>183</v>
      </c>
    </row>
    <row r="741" ht="12.0" customHeight="1">
      <c r="A741" s="20" t="s">
        <v>4004</v>
      </c>
      <c r="B741" s="19" t="str">
        <f>VLOOKUP(A741,SUB!A:B,2,FALSE)</f>
        <v>811.5</v>
      </c>
      <c r="C741" s="19" t="str">
        <f t="shared" si="3"/>
        <v>811.5</v>
      </c>
      <c r="D741" s="19" t="str">
        <f t="shared" si="9"/>
        <v>811.X</v>
      </c>
      <c r="E741" s="19" t="str">
        <f t="shared" si="5"/>
        <v/>
      </c>
      <c r="F741" s="19" t="str">
        <f t="shared" si="6"/>
        <v>TRUE</v>
      </c>
      <c r="G741" s="19" t="str">
        <f t="shared" si="7"/>
        <v>0</v>
      </c>
      <c r="H741" s="20" t="s">
        <v>4004</v>
      </c>
      <c r="I741" s="20" t="s">
        <v>6437</v>
      </c>
      <c r="X741" s="27" t="str">
        <f t="shared" ref="X741:AK741" si="743">"kiss=""" &amp; JOIN(""" or kiss=""", FILTER($I:$I,$A:$A=$A741,J:J="1")) &amp; """"</f>
        <v>#N/A</v>
      </c>
      <c r="Y741" s="27" t="str">
        <f t="shared" si="743"/>
        <v>#N/A</v>
      </c>
      <c r="Z741" s="27" t="str">
        <f t="shared" si="743"/>
        <v>#N/A</v>
      </c>
      <c r="AA741" s="27" t="str">
        <f t="shared" si="743"/>
        <v>#N/A</v>
      </c>
      <c r="AB741" s="27" t="str">
        <f t="shared" si="743"/>
        <v>#N/A</v>
      </c>
      <c r="AC741" s="27" t="str">
        <f t="shared" si="743"/>
        <v>#N/A</v>
      </c>
      <c r="AD741" s="27" t="str">
        <f t="shared" si="743"/>
        <v>#N/A</v>
      </c>
      <c r="AE741" s="27" t="str">
        <f t="shared" si="743"/>
        <v>#N/A</v>
      </c>
      <c r="AF741" s="27" t="str">
        <f t="shared" si="743"/>
        <v>#N/A</v>
      </c>
      <c r="AG741" s="27" t="str">
        <f t="shared" si="743"/>
        <v>#N/A</v>
      </c>
      <c r="AH741" s="27" t="str">
        <f t="shared" si="743"/>
        <v>#N/A</v>
      </c>
      <c r="AI741" s="27" t="str">
        <f t="shared" si="743"/>
        <v>#N/A</v>
      </c>
      <c r="AJ741" s="27" t="str">
        <f t="shared" si="743"/>
        <v>#N/A</v>
      </c>
      <c r="AK741" s="27" t="str">
        <f t="shared" si="743"/>
        <v>#N/A</v>
      </c>
      <c r="AL741" s="27" t="s">
        <v>183</v>
      </c>
    </row>
    <row r="742" ht="12.0" customHeight="1">
      <c r="A742" s="20" t="s">
        <v>4004</v>
      </c>
      <c r="B742" s="19" t="str">
        <f>VLOOKUP(A742,SUB!A:B,2,FALSE)</f>
        <v>811.5</v>
      </c>
      <c r="C742" s="19" t="str">
        <f t="shared" si="3"/>
        <v>811.5</v>
      </c>
      <c r="D742" s="19" t="str">
        <f t="shared" si="9"/>
        <v>811.X</v>
      </c>
      <c r="E742" s="19" t="str">
        <f t="shared" si="5"/>
        <v/>
      </c>
      <c r="F742" s="19" t="str">
        <f t="shared" si="6"/>
        <v>TRUE</v>
      </c>
      <c r="G742" s="19" t="str">
        <f t="shared" si="7"/>
        <v>0</v>
      </c>
      <c r="H742" s="20" t="s">
        <v>4004</v>
      </c>
      <c r="I742" s="20" t="s">
        <v>6438</v>
      </c>
      <c r="X742" s="27" t="str">
        <f t="shared" ref="X742:AK742" si="744">"kiss=""" &amp; JOIN(""" or kiss=""", FILTER($I:$I,$A:$A=$A742,J:J="1")) &amp; """"</f>
        <v>#N/A</v>
      </c>
      <c r="Y742" s="27" t="str">
        <f t="shared" si="744"/>
        <v>#N/A</v>
      </c>
      <c r="Z742" s="27" t="str">
        <f t="shared" si="744"/>
        <v>#N/A</v>
      </c>
      <c r="AA742" s="27" t="str">
        <f t="shared" si="744"/>
        <v>#N/A</v>
      </c>
      <c r="AB742" s="27" t="str">
        <f t="shared" si="744"/>
        <v>#N/A</v>
      </c>
      <c r="AC742" s="27" t="str">
        <f t="shared" si="744"/>
        <v>#N/A</v>
      </c>
      <c r="AD742" s="27" t="str">
        <f t="shared" si="744"/>
        <v>#N/A</v>
      </c>
      <c r="AE742" s="27" t="str">
        <f t="shared" si="744"/>
        <v>#N/A</v>
      </c>
      <c r="AF742" s="27" t="str">
        <f t="shared" si="744"/>
        <v>#N/A</v>
      </c>
      <c r="AG742" s="27" t="str">
        <f t="shared" si="744"/>
        <v>#N/A</v>
      </c>
      <c r="AH742" s="27" t="str">
        <f t="shared" si="744"/>
        <v>#N/A</v>
      </c>
      <c r="AI742" s="27" t="str">
        <f t="shared" si="744"/>
        <v>#N/A</v>
      </c>
      <c r="AJ742" s="27" t="str">
        <f t="shared" si="744"/>
        <v>#N/A</v>
      </c>
      <c r="AK742" s="27" t="str">
        <f t="shared" si="744"/>
        <v>#N/A</v>
      </c>
      <c r="AL742" s="27" t="s">
        <v>183</v>
      </c>
    </row>
    <row r="743" ht="12.0" customHeight="1">
      <c r="A743" s="20" t="s">
        <v>4015</v>
      </c>
      <c r="B743" s="19" t="str">
        <f>VLOOKUP(A743,SUB!A:B,2,FALSE)</f>
        <v>811.6</v>
      </c>
      <c r="C743" s="19" t="str">
        <f t="shared" si="3"/>
        <v>811.6</v>
      </c>
      <c r="D743" s="19" t="str">
        <f t="shared" si="9"/>
        <v>811.X</v>
      </c>
      <c r="E743" s="19" t="str">
        <f t="shared" si="5"/>
        <v/>
      </c>
      <c r="F743" s="19" t="str">
        <f t="shared" si="6"/>
        <v>TRUE</v>
      </c>
      <c r="G743" s="19" t="str">
        <f t="shared" si="7"/>
        <v>0</v>
      </c>
      <c r="H743" s="20" t="s">
        <v>4015</v>
      </c>
      <c r="I743" s="20" t="s">
        <v>6439</v>
      </c>
      <c r="X743" s="27" t="str">
        <f t="shared" ref="X743:AK743" si="745">"kiss=""" &amp; JOIN(""" or kiss=""", FILTER($I:$I,$A:$A=$A743,J:J="1")) &amp; """"</f>
        <v>#N/A</v>
      </c>
      <c r="Y743" s="27" t="str">
        <f t="shared" si="745"/>
        <v>#N/A</v>
      </c>
      <c r="Z743" s="27" t="str">
        <f t="shared" si="745"/>
        <v>#N/A</v>
      </c>
      <c r="AA743" s="27" t="str">
        <f t="shared" si="745"/>
        <v>#N/A</v>
      </c>
      <c r="AB743" s="27" t="str">
        <f t="shared" si="745"/>
        <v>#N/A</v>
      </c>
      <c r="AC743" s="27" t="str">
        <f t="shared" si="745"/>
        <v>#N/A</v>
      </c>
      <c r="AD743" s="27" t="str">
        <f t="shared" si="745"/>
        <v>#N/A</v>
      </c>
      <c r="AE743" s="27" t="str">
        <f t="shared" si="745"/>
        <v>#N/A</v>
      </c>
      <c r="AF743" s="27" t="str">
        <f t="shared" si="745"/>
        <v>#N/A</v>
      </c>
      <c r="AG743" s="27" t="str">
        <f t="shared" si="745"/>
        <v>#N/A</v>
      </c>
      <c r="AH743" s="27" t="str">
        <f t="shared" si="745"/>
        <v>#N/A</v>
      </c>
      <c r="AI743" s="27" t="str">
        <f t="shared" si="745"/>
        <v>#N/A</v>
      </c>
      <c r="AJ743" s="27" t="str">
        <f t="shared" si="745"/>
        <v>#N/A</v>
      </c>
      <c r="AK743" s="27" t="str">
        <f t="shared" si="745"/>
        <v>#N/A</v>
      </c>
      <c r="AL743" s="27" t="s">
        <v>183</v>
      </c>
    </row>
    <row r="744" ht="12.0" customHeight="1">
      <c r="A744" s="20" t="s">
        <v>4030</v>
      </c>
      <c r="B744" s="19" t="str">
        <f>VLOOKUP(A744,SUB!A:B,2,FALSE)</f>
        <v>812.1</v>
      </c>
      <c r="C744" s="19" t="str">
        <f t="shared" si="3"/>
        <v>812.1</v>
      </c>
      <c r="D744" s="19" t="str">
        <f t="shared" si="9"/>
        <v>812.X</v>
      </c>
      <c r="E744" s="19" t="str">
        <f t="shared" si="5"/>
        <v/>
      </c>
      <c r="F744" s="19" t="str">
        <f t="shared" si="6"/>
        <v>TRUE</v>
      </c>
      <c r="G744" s="19" t="str">
        <f t="shared" si="7"/>
        <v>0</v>
      </c>
      <c r="H744" s="20" t="s">
        <v>4030</v>
      </c>
      <c r="I744" s="20" t="s">
        <v>6274</v>
      </c>
      <c r="X744" s="27" t="str">
        <f t="shared" ref="X744:AK744" si="746">"kiss=""" &amp; JOIN(""" or kiss=""", FILTER($I:$I,$A:$A=$A744,J:J="1")) &amp; """"</f>
        <v>#N/A</v>
      </c>
      <c r="Y744" s="27" t="str">
        <f t="shared" si="746"/>
        <v>#N/A</v>
      </c>
      <c r="Z744" s="27" t="str">
        <f t="shared" si="746"/>
        <v>#N/A</v>
      </c>
      <c r="AA744" s="27" t="str">
        <f t="shared" si="746"/>
        <v>#N/A</v>
      </c>
      <c r="AB744" s="27" t="str">
        <f t="shared" si="746"/>
        <v>#N/A</v>
      </c>
      <c r="AC744" s="27" t="str">
        <f t="shared" si="746"/>
        <v>#N/A</v>
      </c>
      <c r="AD744" s="27" t="str">
        <f t="shared" si="746"/>
        <v>#N/A</v>
      </c>
      <c r="AE744" s="27" t="str">
        <f t="shared" si="746"/>
        <v>#N/A</v>
      </c>
      <c r="AF744" s="27" t="str">
        <f t="shared" si="746"/>
        <v>#N/A</v>
      </c>
      <c r="AG744" s="27" t="str">
        <f t="shared" si="746"/>
        <v>#N/A</v>
      </c>
      <c r="AH744" s="27" t="str">
        <f t="shared" si="746"/>
        <v>#N/A</v>
      </c>
      <c r="AI744" s="27" t="str">
        <f t="shared" si="746"/>
        <v>#N/A</v>
      </c>
      <c r="AJ744" s="27" t="str">
        <f t="shared" si="746"/>
        <v>#N/A</v>
      </c>
      <c r="AK744" s="27" t="str">
        <f t="shared" si="746"/>
        <v>#N/A</v>
      </c>
      <c r="AL744" s="27" t="s">
        <v>183</v>
      </c>
    </row>
    <row r="745" ht="12.0" customHeight="1">
      <c r="A745" s="20" t="s">
        <v>4037</v>
      </c>
      <c r="B745" s="19" t="str">
        <f>VLOOKUP(A745,SUB!A:B,2,FALSE)</f>
        <v>812.2</v>
      </c>
      <c r="C745" s="19" t="str">
        <f t="shared" si="3"/>
        <v>812.2</v>
      </c>
      <c r="D745" s="19" t="str">
        <f t="shared" si="9"/>
        <v>812.X</v>
      </c>
      <c r="E745" s="19" t="str">
        <f t="shared" si="5"/>
        <v/>
      </c>
      <c r="F745" s="19" t="str">
        <f t="shared" si="6"/>
        <v>TRUE</v>
      </c>
      <c r="G745" s="19" t="str">
        <f t="shared" si="7"/>
        <v>0</v>
      </c>
      <c r="H745" s="20" t="s">
        <v>4037</v>
      </c>
      <c r="I745" s="20" t="s">
        <v>6440</v>
      </c>
      <c r="X745" s="27" t="str">
        <f t="shared" ref="X745:AK745" si="747">"kiss=""" &amp; JOIN(""" or kiss=""", FILTER($I:$I,$A:$A=$A745,J:J="1")) &amp; """"</f>
        <v>#N/A</v>
      </c>
      <c r="Y745" s="27" t="str">
        <f t="shared" si="747"/>
        <v>#N/A</v>
      </c>
      <c r="Z745" s="27" t="str">
        <f t="shared" si="747"/>
        <v>#N/A</v>
      </c>
      <c r="AA745" s="27" t="str">
        <f t="shared" si="747"/>
        <v>#N/A</v>
      </c>
      <c r="AB745" s="27" t="str">
        <f t="shared" si="747"/>
        <v>#N/A</v>
      </c>
      <c r="AC745" s="27" t="str">
        <f t="shared" si="747"/>
        <v>#N/A</v>
      </c>
      <c r="AD745" s="27" t="str">
        <f t="shared" si="747"/>
        <v>#N/A</v>
      </c>
      <c r="AE745" s="27" t="str">
        <f t="shared" si="747"/>
        <v>#N/A</v>
      </c>
      <c r="AF745" s="27" t="str">
        <f t="shared" si="747"/>
        <v>#N/A</v>
      </c>
      <c r="AG745" s="27" t="str">
        <f t="shared" si="747"/>
        <v>#N/A</v>
      </c>
      <c r="AH745" s="27" t="str">
        <f t="shared" si="747"/>
        <v>#N/A</v>
      </c>
      <c r="AI745" s="27" t="str">
        <f t="shared" si="747"/>
        <v>#N/A</v>
      </c>
      <c r="AJ745" s="27" t="str">
        <f t="shared" si="747"/>
        <v>#N/A</v>
      </c>
      <c r="AK745" s="27" t="str">
        <f t="shared" si="747"/>
        <v>#N/A</v>
      </c>
      <c r="AL745" s="27" t="s">
        <v>183</v>
      </c>
    </row>
    <row r="746" ht="12.0" customHeight="1">
      <c r="A746" s="20" t="s">
        <v>4044</v>
      </c>
      <c r="B746" s="19" t="str">
        <f>VLOOKUP(A746,SUB!A:B,2,FALSE)</f>
        <v>812.3</v>
      </c>
      <c r="C746" s="19" t="str">
        <f t="shared" si="3"/>
        <v>812.3</v>
      </c>
      <c r="D746" s="19" t="str">
        <f t="shared" si="9"/>
        <v>812.X</v>
      </c>
      <c r="E746" s="19" t="str">
        <f t="shared" si="5"/>
        <v/>
      </c>
      <c r="F746" s="19" t="str">
        <f t="shared" si="6"/>
        <v>TRUE</v>
      </c>
      <c r="G746" s="19" t="str">
        <f t="shared" si="7"/>
        <v>0</v>
      </c>
      <c r="H746" s="20" t="s">
        <v>4044</v>
      </c>
      <c r="I746" s="20" t="s">
        <v>6441</v>
      </c>
      <c r="X746" s="27" t="str">
        <f t="shared" ref="X746:AK746" si="748">"kiss=""" &amp; JOIN(""" or kiss=""", FILTER($I:$I,$A:$A=$A746,J:J="1")) &amp; """"</f>
        <v>#N/A</v>
      </c>
      <c r="Y746" s="27" t="str">
        <f t="shared" si="748"/>
        <v>#N/A</v>
      </c>
      <c r="Z746" s="27" t="str">
        <f t="shared" si="748"/>
        <v>#N/A</v>
      </c>
      <c r="AA746" s="27" t="str">
        <f t="shared" si="748"/>
        <v>#N/A</v>
      </c>
      <c r="AB746" s="27" t="str">
        <f t="shared" si="748"/>
        <v>#N/A</v>
      </c>
      <c r="AC746" s="27" t="str">
        <f t="shared" si="748"/>
        <v>#N/A</v>
      </c>
      <c r="AD746" s="27" t="str">
        <f t="shared" si="748"/>
        <v>#N/A</v>
      </c>
      <c r="AE746" s="27" t="str">
        <f t="shared" si="748"/>
        <v>#N/A</v>
      </c>
      <c r="AF746" s="27" t="str">
        <f t="shared" si="748"/>
        <v>#N/A</v>
      </c>
      <c r="AG746" s="27" t="str">
        <f t="shared" si="748"/>
        <v>#N/A</v>
      </c>
      <c r="AH746" s="27" t="str">
        <f t="shared" si="748"/>
        <v>#N/A</v>
      </c>
      <c r="AI746" s="27" t="str">
        <f t="shared" si="748"/>
        <v>#N/A</v>
      </c>
      <c r="AJ746" s="27" t="str">
        <f t="shared" si="748"/>
        <v>#N/A</v>
      </c>
      <c r="AK746" s="27" t="str">
        <f t="shared" si="748"/>
        <v>#N/A</v>
      </c>
      <c r="AL746" s="27" t="s">
        <v>183</v>
      </c>
    </row>
    <row r="747" ht="12.0" customHeight="1">
      <c r="A747" s="20" t="s">
        <v>4054</v>
      </c>
      <c r="B747" s="19" t="str">
        <f>VLOOKUP(A747,SUB!A:B,2,FALSE)</f>
        <v>812.4</v>
      </c>
      <c r="C747" s="19" t="str">
        <f t="shared" si="3"/>
        <v>812.4</v>
      </c>
      <c r="D747" s="19" t="str">
        <f t="shared" si="9"/>
        <v>812.X</v>
      </c>
      <c r="E747" s="19" t="str">
        <f t="shared" si="5"/>
        <v/>
      </c>
      <c r="F747" s="19" t="str">
        <f t="shared" si="6"/>
        <v>TRUE</v>
      </c>
      <c r="G747" s="19" t="str">
        <f t="shared" si="7"/>
        <v>0</v>
      </c>
      <c r="H747" s="20" t="s">
        <v>4054</v>
      </c>
      <c r="I747" s="20" t="s">
        <v>6442</v>
      </c>
      <c r="X747" s="27" t="str">
        <f t="shared" ref="X747:AK747" si="749">"kiss=""" &amp; JOIN(""" or kiss=""", FILTER($I:$I,$A:$A=$A747,J:J="1")) &amp; """"</f>
        <v>#N/A</v>
      </c>
      <c r="Y747" s="27" t="str">
        <f t="shared" si="749"/>
        <v>#N/A</v>
      </c>
      <c r="Z747" s="27" t="str">
        <f t="shared" si="749"/>
        <v>#N/A</v>
      </c>
      <c r="AA747" s="27" t="str">
        <f t="shared" si="749"/>
        <v>#N/A</v>
      </c>
      <c r="AB747" s="27" t="str">
        <f t="shared" si="749"/>
        <v>#N/A</v>
      </c>
      <c r="AC747" s="27" t="str">
        <f t="shared" si="749"/>
        <v>#N/A</v>
      </c>
      <c r="AD747" s="27" t="str">
        <f t="shared" si="749"/>
        <v>#N/A</v>
      </c>
      <c r="AE747" s="27" t="str">
        <f t="shared" si="749"/>
        <v>#N/A</v>
      </c>
      <c r="AF747" s="27" t="str">
        <f t="shared" si="749"/>
        <v>#N/A</v>
      </c>
      <c r="AG747" s="27" t="str">
        <f t="shared" si="749"/>
        <v>#N/A</v>
      </c>
      <c r="AH747" s="27" t="str">
        <f t="shared" si="749"/>
        <v>#N/A</v>
      </c>
      <c r="AI747" s="27" t="str">
        <f t="shared" si="749"/>
        <v>#N/A</v>
      </c>
      <c r="AJ747" s="27" t="str">
        <f t="shared" si="749"/>
        <v>#N/A</v>
      </c>
      <c r="AK747" s="27" t="str">
        <f t="shared" si="749"/>
        <v>#N/A</v>
      </c>
      <c r="AL747" s="27" t="s">
        <v>183</v>
      </c>
    </row>
    <row r="748" ht="12.0" customHeight="1">
      <c r="A748" s="20" t="s">
        <v>4062</v>
      </c>
      <c r="B748" s="19" t="str">
        <f>VLOOKUP(A748,SUB!A:B,2,FALSE)</f>
        <v>812.5</v>
      </c>
      <c r="C748" s="19" t="str">
        <f t="shared" si="3"/>
        <v>812.5</v>
      </c>
      <c r="D748" s="19" t="str">
        <f t="shared" si="9"/>
        <v>812.X</v>
      </c>
      <c r="E748" s="19" t="str">
        <f t="shared" si="5"/>
        <v/>
      </c>
      <c r="F748" s="19" t="str">
        <f t="shared" si="6"/>
        <v>TRUE</v>
      </c>
      <c r="G748" s="19" t="str">
        <f t="shared" si="7"/>
        <v>0</v>
      </c>
      <c r="H748" s="20" t="s">
        <v>4062</v>
      </c>
      <c r="I748" s="20" t="s">
        <v>6443</v>
      </c>
      <c r="X748" s="27" t="str">
        <f t="shared" ref="X748:AK748" si="750">"kiss=""" &amp; JOIN(""" or kiss=""", FILTER($I:$I,$A:$A=$A748,J:J="1")) &amp; """"</f>
        <v>#N/A</v>
      </c>
      <c r="Y748" s="27" t="str">
        <f t="shared" si="750"/>
        <v>#N/A</v>
      </c>
      <c r="Z748" s="27" t="str">
        <f t="shared" si="750"/>
        <v>#N/A</v>
      </c>
      <c r="AA748" s="27" t="str">
        <f t="shared" si="750"/>
        <v>#N/A</v>
      </c>
      <c r="AB748" s="27" t="str">
        <f t="shared" si="750"/>
        <v>#N/A</v>
      </c>
      <c r="AC748" s="27" t="str">
        <f t="shared" si="750"/>
        <v>#N/A</v>
      </c>
      <c r="AD748" s="27" t="str">
        <f t="shared" si="750"/>
        <v>#N/A</v>
      </c>
      <c r="AE748" s="27" t="str">
        <f t="shared" si="750"/>
        <v>#N/A</v>
      </c>
      <c r="AF748" s="27" t="str">
        <f t="shared" si="750"/>
        <v>#N/A</v>
      </c>
      <c r="AG748" s="27" t="str">
        <f t="shared" si="750"/>
        <v>#N/A</v>
      </c>
      <c r="AH748" s="27" t="str">
        <f t="shared" si="750"/>
        <v>#N/A</v>
      </c>
      <c r="AI748" s="27" t="str">
        <f t="shared" si="750"/>
        <v>#N/A</v>
      </c>
      <c r="AJ748" s="27" t="str">
        <f t="shared" si="750"/>
        <v>#N/A</v>
      </c>
      <c r="AK748" s="27" t="str">
        <f t="shared" si="750"/>
        <v>#N/A</v>
      </c>
      <c r="AL748" s="27" t="s">
        <v>183</v>
      </c>
    </row>
    <row r="749" ht="12.0" customHeight="1">
      <c r="A749" s="20" t="s">
        <v>4062</v>
      </c>
      <c r="B749" s="19" t="str">
        <f>VLOOKUP(A749,SUB!A:B,2,FALSE)</f>
        <v>812.5</v>
      </c>
      <c r="C749" s="19" t="str">
        <f t="shared" si="3"/>
        <v>812.5</v>
      </c>
      <c r="D749" s="19" t="str">
        <f t="shared" si="9"/>
        <v>812.X</v>
      </c>
      <c r="E749" s="19" t="str">
        <f t="shared" si="5"/>
        <v/>
      </c>
      <c r="F749" s="19" t="str">
        <f t="shared" si="6"/>
        <v>TRUE</v>
      </c>
      <c r="G749" s="19" t="str">
        <f t="shared" si="7"/>
        <v>0</v>
      </c>
      <c r="H749" s="20" t="s">
        <v>4062</v>
      </c>
      <c r="I749" s="20" t="s">
        <v>6444</v>
      </c>
      <c r="X749" s="27" t="str">
        <f t="shared" ref="X749:AK749" si="751">"kiss=""" &amp; JOIN(""" or kiss=""", FILTER($I:$I,$A:$A=$A749,J:J="1")) &amp; """"</f>
        <v>#N/A</v>
      </c>
      <c r="Y749" s="27" t="str">
        <f t="shared" si="751"/>
        <v>#N/A</v>
      </c>
      <c r="Z749" s="27" t="str">
        <f t="shared" si="751"/>
        <v>#N/A</v>
      </c>
      <c r="AA749" s="27" t="str">
        <f t="shared" si="751"/>
        <v>#N/A</v>
      </c>
      <c r="AB749" s="27" t="str">
        <f t="shared" si="751"/>
        <v>#N/A</v>
      </c>
      <c r="AC749" s="27" t="str">
        <f t="shared" si="751"/>
        <v>#N/A</v>
      </c>
      <c r="AD749" s="27" t="str">
        <f t="shared" si="751"/>
        <v>#N/A</v>
      </c>
      <c r="AE749" s="27" t="str">
        <f t="shared" si="751"/>
        <v>#N/A</v>
      </c>
      <c r="AF749" s="27" t="str">
        <f t="shared" si="751"/>
        <v>#N/A</v>
      </c>
      <c r="AG749" s="27" t="str">
        <f t="shared" si="751"/>
        <v>#N/A</v>
      </c>
      <c r="AH749" s="27" t="str">
        <f t="shared" si="751"/>
        <v>#N/A</v>
      </c>
      <c r="AI749" s="27" t="str">
        <f t="shared" si="751"/>
        <v>#N/A</v>
      </c>
      <c r="AJ749" s="27" t="str">
        <f t="shared" si="751"/>
        <v>#N/A</v>
      </c>
      <c r="AK749" s="27" t="str">
        <f t="shared" si="751"/>
        <v>#N/A</v>
      </c>
      <c r="AL749" s="27" t="s">
        <v>183</v>
      </c>
    </row>
    <row r="750" ht="12.0" customHeight="1">
      <c r="A750" s="20" t="s">
        <v>4071</v>
      </c>
      <c r="B750" s="19" t="str">
        <f>VLOOKUP(A750,SUB!A:B,2,FALSE)</f>
        <v>812.6</v>
      </c>
      <c r="C750" s="19" t="str">
        <f t="shared" si="3"/>
        <v>812.6</v>
      </c>
      <c r="D750" s="19" t="str">
        <f t="shared" si="9"/>
        <v>812.X</v>
      </c>
      <c r="E750" s="19" t="str">
        <f t="shared" si="5"/>
        <v/>
      </c>
      <c r="F750" s="19" t="str">
        <f t="shared" si="6"/>
        <v>TRUE</v>
      </c>
      <c r="G750" s="19" t="str">
        <f t="shared" si="7"/>
        <v>0</v>
      </c>
      <c r="H750" s="20" t="s">
        <v>4071</v>
      </c>
      <c r="I750" s="20" t="s">
        <v>6445</v>
      </c>
      <c r="X750" s="27" t="str">
        <f t="shared" ref="X750:AK750" si="752">"kiss=""" &amp; JOIN(""" or kiss=""", FILTER($I:$I,$A:$A=$A750,J:J="1")) &amp; """"</f>
        <v>#N/A</v>
      </c>
      <c r="Y750" s="27" t="str">
        <f t="shared" si="752"/>
        <v>#N/A</v>
      </c>
      <c r="Z750" s="27" t="str">
        <f t="shared" si="752"/>
        <v>#N/A</v>
      </c>
      <c r="AA750" s="27" t="str">
        <f t="shared" si="752"/>
        <v>#N/A</v>
      </c>
      <c r="AB750" s="27" t="str">
        <f t="shared" si="752"/>
        <v>#N/A</v>
      </c>
      <c r="AC750" s="27" t="str">
        <f t="shared" si="752"/>
        <v>#N/A</v>
      </c>
      <c r="AD750" s="27" t="str">
        <f t="shared" si="752"/>
        <v>#N/A</v>
      </c>
      <c r="AE750" s="27" t="str">
        <f t="shared" si="752"/>
        <v>#N/A</v>
      </c>
      <c r="AF750" s="27" t="str">
        <f t="shared" si="752"/>
        <v>#N/A</v>
      </c>
      <c r="AG750" s="27" t="str">
        <f t="shared" si="752"/>
        <v>#N/A</v>
      </c>
      <c r="AH750" s="27" t="str">
        <f t="shared" si="752"/>
        <v>#N/A</v>
      </c>
      <c r="AI750" s="27" t="str">
        <f t="shared" si="752"/>
        <v>#N/A</v>
      </c>
      <c r="AJ750" s="27" t="str">
        <f t="shared" si="752"/>
        <v>#N/A</v>
      </c>
      <c r="AK750" s="27" t="str">
        <f t="shared" si="752"/>
        <v>#N/A</v>
      </c>
      <c r="AL750" s="27" t="s">
        <v>183</v>
      </c>
    </row>
    <row r="751" ht="12.0" customHeight="1">
      <c r="A751" s="20" t="s">
        <v>4091</v>
      </c>
      <c r="B751" s="19" t="str">
        <f>VLOOKUP(A751,SUB!A:B,2,FALSE)</f>
        <v>813.1</v>
      </c>
      <c r="C751" s="19" t="str">
        <f t="shared" si="3"/>
        <v>813.1</v>
      </c>
      <c r="D751" s="19" t="str">
        <f t="shared" si="9"/>
        <v>813.X</v>
      </c>
      <c r="E751" s="19" t="str">
        <f t="shared" si="5"/>
        <v/>
      </c>
      <c r="F751" s="19" t="str">
        <f t="shared" si="6"/>
        <v>TRUE</v>
      </c>
      <c r="G751" s="19" t="str">
        <f t="shared" si="7"/>
        <v>0</v>
      </c>
      <c r="H751" s="20" t="s">
        <v>4091</v>
      </c>
      <c r="I751" s="20" t="s">
        <v>6286</v>
      </c>
      <c r="X751" s="27" t="str">
        <f t="shared" ref="X751:AK751" si="753">"kiss=""" &amp; JOIN(""" or kiss=""", FILTER($I:$I,$A:$A=$A751,J:J="1")) &amp; """"</f>
        <v>#N/A</v>
      </c>
      <c r="Y751" s="27" t="str">
        <f t="shared" si="753"/>
        <v>#N/A</v>
      </c>
      <c r="Z751" s="27" t="str">
        <f t="shared" si="753"/>
        <v>#N/A</v>
      </c>
      <c r="AA751" s="27" t="str">
        <f t="shared" si="753"/>
        <v>#N/A</v>
      </c>
      <c r="AB751" s="27" t="str">
        <f t="shared" si="753"/>
        <v>#N/A</v>
      </c>
      <c r="AC751" s="27" t="str">
        <f t="shared" si="753"/>
        <v>#N/A</v>
      </c>
      <c r="AD751" s="27" t="str">
        <f t="shared" si="753"/>
        <v>#N/A</v>
      </c>
      <c r="AE751" s="27" t="str">
        <f t="shared" si="753"/>
        <v>#N/A</v>
      </c>
      <c r="AF751" s="27" t="str">
        <f t="shared" si="753"/>
        <v>#N/A</v>
      </c>
      <c r="AG751" s="27" t="str">
        <f t="shared" si="753"/>
        <v>#N/A</v>
      </c>
      <c r="AH751" s="27" t="str">
        <f t="shared" si="753"/>
        <v>#N/A</v>
      </c>
      <c r="AI751" s="27" t="str">
        <f t="shared" si="753"/>
        <v>#N/A</v>
      </c>
      <c r="AJ751" s="27" t="str">
        <f t="shared" si="753"/>
        <v>#N/A</v>
      </c>
      <c r="AK751" s="27" t="str">
        <f t="shared" si="753"/>
        <v>#N/A</v>
      </c>
      <c r="AL751" s="27" t="s">
        <v>183</v>
      </c>
    </row>
    <row r="752" ht="12.0" customHeight="1">
      <c r="A752" s="20" t="s">
        <v>4102</v>
      </c>
      <c r="B752" s="19" t="str">
        <f>VLOOKUP(A752,SUB!A:B,2,FALSE)</f>
        <v>813.3</v>
      </c>
      <c r="C752" s="19" t="str">
        <f t="shared" si="3"/>
        <v>813.3</v>
      </c>
      <c r="D752" s="19" t="str">
        <f t="shared" si="9"/>
        <v>813.X</v>
      </c>
      <c r="E752" s="19" t="str">
        <f t="shared" si="5"/>
        <v/>
      </c>
      <c r="F752" s="19" t="str">
        <f t="shared" si="6"/>
        <v>TRUE</v>
      </c>
      <c r="G752" s="19" t="str">
        <f t="shared" si="7"/>
        <v>0</v>
      </c>
      <c r="H752" s="20" t="s">
        <v>4044</v>
      </c>
      <c r="I752" s="20" t="s">
        <v>6446</v>
      </c>
      <c r="X752" s="27" t="str">
        <f t="shared" ref="X752:AK752" si="754">"kiss=""" &amp; JOIN(""" or kiss=""", FILTER($I:$I,$A:$A=$A752,J:J="1")) &amp; """"</f>
        <v>#N/A</v>
      </c>
      <c r="Y752" s="27" t="str">
        <f t="shared" si="754"/>
        <v>#N/A</v>
      </c>
      <c r="Z752" s="27" t="str">
        <f t="shared" si="754"/>
        <v>#N/A</v>
      </c>
      <c r="AA752" s="27" t="str">
        <f t="shared" si="754"/>
        <v>#N/A</v>
      </c>
      <c r="AB752" s="27" t="str">
        <f t="shared" si="754"/>
        <v>#N/A</v>
      </c>
      <c r="AC752" s="27" t="str">
        <f t="shared" si="754"/>
        <v>#N/A</v>
      </c>
      <c r="AD752" s="27" t="str">
        <f t="shared" si="754"/>
        <v>#N/A</v>
      </c>
      <c r="AE752" s="27" t="str">
        <f t="shared" si="754"/>
        <v>#N/A</v>
      </c>
      <c r="AF752" s="27" t="str">
        <f t="shared" si="754"/>
        <v>#N/A</v>
      </c>
      <c r="AG752" s="27" t="str">
        <f t="shared" si="754"/>
        <v>#N/A</v>
      </c>
      <c r="AH752" s="27" t="str">
        <f t="shared" si="754"/>
        <v>#N/A</v>
      </c>
      <c r="AI752" s="27" t="str">
        <f t="shared" si="754"/>
        <v>#N/A</v>
      </c>
      <c r="AJ752" s="27" t="str">
        <f t="shared" si="754"/>
        <v>#N/A</v>
      </c>
      <c r="AK752" s="27" t="str">
        <f t="shared" si="754"/>
        <v>#N/A</v>
      </c>
      <c r="AL752" s="27" t="s">
        <v>183</v>
      </c>
    </row>
    <row r="753" ht="12.0" customHeight="1">
      <c r="A753" s="20" t="s">
        <v>4110</v>
      </c>
      <c r="B753" s="19" t="str">
        <f>VLOOKUP(A753,SUB!A:B,2,FALSE)</f>
        <v>813.4</v>
      </c>
      <c r="C753" s="19" t="str">
        <f t="shared" si="3"/>
        <v>813.4</v>
      </c>
      <c r="D753" s="19" t="str">
        <f t="shared" si="9"/>
        <v>813.X</v>
      </c>
      <c r="E753" s="19" t="str">
        <f t="shared" si="5"/>
        <v/>
      </c>
      <c r="F753" s="19" t="str">
        <f t="shared" si="6"/>
        <v>TRUE</v>
      </c>
      <c r="G753" s="19" t="str">
        <f t="shared" si="7"/>
        <v>0</v>
      </c>
      <c r="H753" s="20" t="s">
        <v>4110</v>
      </c>
      <c r="I753" s="20" t="s">
        <v>6442</v>
      </c>
      <c r="X753" s="27" t="str">
        <f t="shared" ref="X753:AK753" si="755">"kiss=""" &amp; JOIN(""" or kiss=""", FILTER($I:$I,$A:$A=$A753,J:J="1")) &amp; """"</f>
        <v>#N/A</v>
      </c>
      <c r="Y753" s="27" t="str">
        <f t="shared" si="755"/>
        <v>#N/A</v>
      </c>
      <c r="Z753" s="27" t="str">
        <f t="shared" si="755"/>
        <v>#N/A</v>
      </c>
      <c r="AA753" s="27" t="str">
        <f t="shared" si="755"/>
        <v>#N/A</v>
      </c>
      <c r="AB753" s="27" t="str">
        <f t="shared" si="755"/>
        <v>#N/A</v>
      </c>
      <c r="AC753" s="27" t="str">
        <f t="shared" si="755"/>
        <v>#N/A</v>
      </c>
      <c r="AD753" s="27" t="str">
        <f t="shared" si="755"/>
        <v>#N/A</v>
      </c>
      <c r="AE753" s="27" t="str">
        <f t="shared" si="755"/>
        <v>#N/A</v>
      </c>
      <c r="AF753" s="27" t="str">
        <f t="shared" si="755"/>
        <v>#N/A</v>
      </c>
      <c r="AG753" s="27" t="str">
        <f t="shared" si="755"/>
        <v>#N/A</v>
      </c>
      <c r="AH753" s="27" t="str">
        <f t="shared" si="755"/>
        <v>#N/A</v>
      </c>
      <c r="AI753" s="27" t="str">
        <f t="shared" si="755"/>
        <v>#N/A</v>
      </c>
      <c r="AJ753" s="27" t="str">
        <f t="shared" si="755"/>
        <v>#N/A</v>
      </c>
      <c r="AK753" s="27" t="str">
        <f t="shared" si="755"/>
        <v>#N/A</v>
      </c>
      <c r="AL753" s="27" t="s">
        <v>183</v>
      </c>
    </row>
    <row r="754" ht="12.0" customHeight="1">
      <c r="A754" s="20" t="s">
        <v>4112</v>
      </c>
      <c r="B754" s="19" t="str">
        <f>VLOOKUP(A754,SUB!A:B,2,FALSE)</f>
        <v>813.5</v>
      </c>
      <c r="C754" s="19" t="str">
        <f t="shared" si="3"/>
        <v>813.5</v>
      </c>
      <c r="D754" s="19" t="str">
        <f t="shared" si="9"/>
        <v>813.X</v>
      </c>
      <c r="E754" s="19" t="str">
        <f t="shared" si="5"/>
        <v/>
      </c>
      <c r="F754" s="19" t="str">
        <f t="shared" si="6"/>
        <v>TRUE</v>
      </c>
      <c r="G754" s="19" t="str">
        <f t="shared" si="7"/>
        <v>0</v>
      </c>
      <c r="H754" s="20" t="s">
        <v>4112</v>
      </c>
      <c r="I754" s="20" t="s">
        <v>6447</v>
      </c>
      <c r="X754" s="27" t="str">
        <f t="shared" ref="X754:AK754" si="756">"kiss=""" &amp; JOIN(""" or kiss=""", FILTER($I:$I,$A:$A=$A754,J:J="1")) &amp; """"</f>
        <v>#N/A</v>
      </c>
      <c r="Y754" s="27" t="str">
        <f t="shared" si="756"/>
        <v>#N/A</v>
      </c>
      <c r="Z754" s="27" t="str">
        <f t="shared" si="756"/>
        <v>#N/A</v>
      </c>
      <c r="AA754" s="27" t="str">
        <f t="shared" si="756"/>
        <v>#N/A</v>
      </c>
      <c r="AB754" s="27" t="str">
        <f t="shared" si="756"/>
        <v>#N/A</v>
      </c>
      <c r="AC754" s="27" t="str">
        <f t="shared" si="756"/>
        <v>#N/A</v>
      </c>
      <c r="AD754" s="27" t="str">
        <f t="shared" si="756"/>
        <v>#N/A</v>
      </c>
      <c r="AE754" s="27" t="str">
        <f t="shared" si="756"/>
        <v>#N/A</v>
      </c>
      <c r="AF754" s="27" t="str">
        <f t="shared" si="756"/>
        <v>#N/A</v>
      </c>
      <c r="AG754" s="27" t="str">
        <f t="shared" si="756"/>
        <v>#N/A</v>
      </c>
      <c r="AH754" s="27" t="str">
        <f t="shared" si="756"/>
        <v>#N/A</v>
      </c>
      <c r="AI754" s="27" t="str">
        <f t="shared" si="756"/>
        <v>#N/A</v>
      </c>
      <c r="AJ754" s="27" t="str">
        <f t="shared" si="756"/>
        <v>#N/A</v>
      </c>
      <c r="AK754" s="27" t="str">
        <f t="shared" si="756"/>
        <v>#N/A</v>
      </c>
      <c r="AL754" s="27" t="s">
        <v>183</v>
      </c>
    </row>
    <row r="755" ht="12.0" customHeight="1">
      <c r="A755" s="20" t="s">
        <v>4118</v>
      </c>
      <c r="B755" s="19" t="str">
        <f>VLOOKUP(A755,SUB!A:B,2,FALSE)</f>
        <v>813.6</v>
      </c>
      <c r="C755" s="19" t="str">
        <f t="shared" si="3"/>
        <v>813.6</v>
      </c>
      <c r="D755" s="19" t="str">
        <f t="shared" si="9"/>
        <v>813.X</v>
      </c>
      <c r="E755" s="19" t="str">
        <f t="shared" si="5"/>
        <v/>
      </c>
      <c r="F755" s="19" t="str">
        <f t="shared" si="6"/>
        <v>TRUE</v>
      </c>
      <c r="G755" s="19" t="str">
        <f t="shared" si="7"/>
        <v>0</v>
      </c>
      <c r="H755" s="20" t="s">
        <v>4118</v>
      </c>
      <c r="I755" s="20" t="s">
        <v>6448</v>
      </c>
      <c r="X755" s="27" t="str">
        <f t="shared" ref="X755:AK755" si="757">"kiss=""" &amp; JOIN(""" or kiss=""", FILTER($I:$I,$A:$A=$A755,J:J="1")) &amp; """"</f>
        <v>#N/A</v>
      </c>
      <c r="Y755" s="27" t="str">
        <f t="shared" si="757"/>
        <v>#N/A</v>
      </c>
      <c r="Z755" s="27" t="str">
        <f t="shared" si="757"/>
        <v>#N/A</v>
      </c>
      <c r="AA755" s="27" t="str">
        <f t="shared" si="757"/>
        <v>#N/A</v>
      </c>
      <c r="AB755" s="27" t="str">
        <f t="shared" si="757"/>
        <v>#N/A</v>
      </c>
      <c r="AC755" s="27" t="str">
        <f t="shared" si="757"/>
        <v>#N/A</v>
      </c>
      <c r="AD755" s="27" t="str">
        <f t="shared" si="757"/>
        <v>#N/A</v>
      </c>
      <c r="AE755" s="27" t="str">
        <f t="shared" si="757"/>
        <v>#N/A</v>
      </c>
      <c r="AF755" s="27" t="str">
        <f t="shared" si="757"/>
        <v>#N/A</v>
      </c>
      <c r="AG755" s="27" t="str">
        <f t="shared" si="757"/>
        <v>#N/A</v>
      </c>
      <c r="AH755" s="27" t="str">
        <f t="shared" si="757"/>
        <v>#N/A</v>
      </c>
      <c r="AI755" s="27" t="str">
        <f t="shared" si="757"/>
        <v>#N/A</v>
      </c>
      <c r="AJ755" s="27" t="str">
        <f t="shared" si="757"/>
        <v>#N/A</v>
      </c>
      <c r="AK755" s="27" t="str">
        <f t="shared" si="757"/>
        <v>#N/A</v>
      </c>
      <c r="AL755" s="27" t="s">
        <v>183</v>
      </c>
    </row>
    <row r="756" ht="12.0" customHeight="1">
      <c r="A756" s="20" t="s">
        <v>4118</v>
      </c>
      <c r="B756" s="19" t="str">
        <f>VLOOKUP(A756,SUB!A:B,2,FALSE)</f>
        <v>813.6</v>
      </c>
      <c r="C756" s="19" t="str">
        <f t="shared" si="3"/>
        <v>813.6</v>
      </c>
      <c r="D756" s="19" t="str">
        <f t="shared" si="9"/>
        <v>813.X</v>
      </c>
      <c r="E756" s="19" t="str">
        <f t="shared" si="5"/>
        <v/>
      </c>
      <c r="F756" s="19" t="str">
        <f t="shared" si="6"/>
        <v>TRUE</v>
      </c>
      <c r="G756" s="19" t="str">
        <f t="shared" si="7"/>
        <v>0</v>
      </c>
      <c r="H756" s="20" t="s">
        <v>4118</v>
      </c>
      <c r="I756" s="20" t="s">
        <v>6445</v>
      </c>
      <c r="X756" s="27" t="str">
        <f t="shared" ref="X756:AK756" si="758">"kiss=""" &amp; JOIN(""" or kiss=""", FILTER($I:$I,$A:$A=$A756,J:J="1")) &amp; """"</f>
        <v>#N/A</v>
      </c>
      <c r="Y756" s="27" t="str">
        <f t="shared" si="758"/>
        <v>#N/A</v>
      </c>
      <c r="Z756" s="27" t="str">
        <f t="shared" si="758"/>
        <v>#N/A</v>
      </c>
      <c r="AA756" s="27" t="str">
        <f t="shared" si="758"/>
        <v>#N/A</v>
      </c>
      <c r="AB756" s="27" t="str">
        <f t="shared" si="758"/>
        <v>#N/A</v>
      </c>
      <c r="AC756" s="27" t="str">
        <f t="shared" si="758"/>
        <v>#N/A</v>
      </c>
      <c r="AD756" s="27" t="str">
        <f t="shared" si="758"/>
        <v>#N/A</v>
      </c>
      <c r="AE756" s="27" t="str">
        <f t="shared" si="758"/>
        <v>#N/A</v>
      </c>
      <c r="AF756" s="27" t="str">
        <f t="shared" si="758"/>
        <v>#N/A</v>
      </c>
      <c r="AG756" s="27" t="str">
        <f t="shared" si="758"/>
        <v>#N/A</v>
      </c>
      <c r="AH756" s="27" t="str">
        <f t="shared" si="758"/>
        <v>#N/A</v>
      </c>
      <c r="AI756" s="27" t="str">
        <f t="shared" si="758"/>
        <v>#N/A</v>
      </c>
      <c r="AJ756" s="27" t="str">
        <f t="shared" si="758"/>
        <v>#N/A</v>
      </c>
      <c r="AK756" s="27" t="str">
        <f t="shared" si="758"/>
        <v>#N/A</v>
      </c>
      <c r="AL756" s="27" t="s">
        <v>183</v>
      </c>
    </row>
    <row r="757" ht="12.0" customHeight="1">
      <c r="A757" s="20" t="s">
        <v>4125</v>
      </c>
      <c r="B757" s="19" t="str">
        <f>VLOOKUP(A757,SUB!A:B,2,FALSE)</f>
        <v>814.1</v>
      </c>
      <c r="C757" s="19" t="str">
        <f t="shared" si="3"/>
        <v>814.1</v>
      </c>
      <c r="D757" s="19" t="str">
        <f t="shared" si="9"/>
        <v>814.X</v>
      </c>
      <c r="E757" s="19" t="str">
        <f t="shared" si="5"/>
        <v/>
      </c>
      <c r="F757" s="19" t="str">
        <f t="shared" si="6"/>
        <v>TRUE</v>
      </c>
      <c r="G757" s="19" t="str">
        <f t="shared" si="7"/>
        <v>0</v>
      </c>
      <c r="H757" s="20" t="s">
        <v>4125</v>
      </c>
      <c r="I757" s="20" t="s">
        <v>6291</v>
      </c>
      <c r="X757" s="27" t="str">
        <f t="shared" ref="X757:AK757" si="759">"kiss=""" &amp; JOIN(""" or kiss=""", FILTER($I:$I,$A:$A=$A757,J:J="1")) &amp; """"</f>
        <v>#N/A</v>
      </c>
      <c r="Y757" s="27" t="str">
        <f t="shared" si="759"/>
        <v>#N/A</v>
      </c>
      <c r="Z757" s="27" t="str">
        <f t="shared" si="759"/>
        <v>#N/A</v>
      </c>
      <c r="AA757" s="27" t="str">
        <f t="shared" si="759"/>
        <v>#N/A</v>
      </c>
      <c r="AB757" s="27" t="str">
        <f t="shared" si="759"/>
        <v>#N/A</v>
      </c>
      <c r="AC757" s="27" t="str">
        <f t="shared" si="759"/>
        <v>#N/A</v>
      </c>
      <c r="AD757" s="27" t="str">
        <f t="shared" si="759"/>
        <v>#N/A</v>
      </c>
      <c r="AE757" s="27" t="str">
        <f t="shared" si="759"/>
        <v>#N/A</v>
      </c>
      <c r="AF757" s="27" t="str">
        <f t="shared" si="759"/>
        <v>#N/A</v>
      </c>
      <c r="AG757" s="27" t="str">
        <f t="shared" si="759"/>
        <v>#N/A</v>
      </c>
      <c r="AH757" s="27" t="str">
        <f t="shared" si="759"/>
        <v>#N/A</v>
      </c>
      <c r="AI757" s="27" t="str">
        <f t="shared" si="759"/>
        <v>#N/A</v>
      </c>
      <c r="AJ757" s="27" t="str">
        <f t="shared" si="759"/>
        <v>#N/A</v>
      </c>
      <c r="AK757" s="27" t="str">
        <f t="shared" si="759"/>
        <v>#N/A</v>
      </c>
      <c r="AL757" s="27" t="s">
        <v>183</v>
      </c>
    </row>
    <row r="758" ht="12.0" customHeight="1">
      <c r="A758" s="20" t="s">
        <v>4125</v>
      </c>
      <c r="B758" s="19" t="str">
        <f>VLOOKUP(A758,SUB!A:B,2,FALSE)</f>
        <v>814.1</v>
      </c>
      <c r="C758" s="19" t="str">
        <f t="shared" si="3"/>
        <v>814.1</v>
      </c>
      <c r="D758" s="19" t="str">
        <f t="shared" si="9"/>
        <v>814.X</v>
      </c>
      <c r="E758" s="19" t="str">
        <f t="shared" si="5"/>
        <v/>
      </c>
      <c r="F758" s="19" t="str">
        <f t="shared" si="6"/>
        <v>TRUE</v>
      </c>
      <c r="G758" s="19" t="str">
        <f t="shared" si="7"/>
        <v>0</v>
      </c>
      <c r="H758" s="20" t="s">
        <v>4125</v>
      </c>
      <c r="I758" s="20" t="s">
        <v>6449</v>
      </c>
      <c r="X758" s="27" t="str">
        <f t="shared" ref="X758:AK758" si="760">"kiss=""" &amp; JOIN(""" or kiss=""", FILTER($I:$I,$A:$A=$A758,J:J="1")) &amp; """"</f>
        <v>#N/A</v>
      </c>
      <c r="Y758" s="27" t="str">
        <f t="shared" si="760"/>
        <v>#N/A</v>
      </c>
      <c r="Z758" s="27" t="str">
        <f t="shared" si="760"/>
        <v>#N/A</v>
      </c>
      <c r="AA758" s="27" t="str">
        <f t="shared" si="760"/>
        <v>#N/A</v>
      </c>
      <c r="AB758" s="27" t="str">
        <f t="shared" si="760"/>
        <v>#N/A</v>
      </c>
      <c r="AC758" s="27" t="str">
        <f t="shared" si="760"/>
        <v>#N/A</v>
      </c>
      <c r="AD758" s="27" t="str">
        <f t="shared" si="760"/>
        <v>#N/A</v>
      </c>
      <c r="AE758" s="27" t="str">
        <f t="shared" si="760"/>
        <v>#N/A</v>
      </c>
      <c r="AF758" s="27" t="str">
        <f t="shared" si="760"/>
        <v>#N/A</v>
      </c>
      <c r="AG758" s="27" t="str">
        <f t="shared" si="760"/>
        <v>#N/A</v>
      </c>
      <c r="AH758" s="27" t="str">
        <f t="shared" si="760"/>
        <v>#N/A</v>
      </c>
      <c r="AI758" s="27" t="str">
        <f t="shared" si="760"/>
        <v>#N/A</v>
      </c>
      <c r="AJ758" s="27" t="str">
        <f t="shared" si="760"/>
        <v>#N/A</v>
      </c>
      <c r="AK758" s="27" t="str">
        <f t="shared" si="760"/>
        <v>#N/A</v>
      </c>
      <c r="AL758" s="27" t="s">
        <v>183</v>
      </c>
    </row>
    <row r="759" ht="12.0" customHeight="1">
      <c r="A759" s="20" t="s">
        <v>4131</v>
      </c>
      <c r="B759" s="19" t="str">
        <f>VLOOKUP(A759,SUB!A:B,2,FALSE)</f>
        <v>814.2</v>
      </c>
      <c r="C759" s="19" t="str">
        <f t="shared" si="3"/>
        <v>814.2</v>
      </c>
      <c r="D759" s="19" t="str">
        <f t="shared" si="9"/>
        <v>814.X</v>
      </c>
      <c r="E759" s="19" t="str">
        <f t="shared" si="5"/>
        <v/>
      </c>
      <c r="F759" s="19" t="str">
        <f t="shared" si="6"/>
        <v>TRUE</v>
      </c>
      <c r="G759" s="19" t="str">
        <f t="shared" si="7"/>
        <v>0</v>
      </c>
      <c r="H759" s="20" t="s">
        <v>4131</v>
      </c>
      <c r="I759" s="20" t="s">
        <v>6450</v>
      </c>
      <c r="X759" s="27" t="str">
        <f t="shared" ref="X759:AK759" si="761">"kiss=""" &amp; JOIN(""" or kiss=""", FILTER($I:$I,$A:$A=$A759,J:J="1")) &amp; """"</f>
        <v>#N/A</v>
      </c>
      <c r="Y759" s="27" t="str">
        <f t="shared" si="761"/>
        <v>#N/A</v>
      </c>
      <c r="Z759" s="27" t="str">
        <f t="shared" si="761"/>
        <v>#N/A</v>
      </c>
      <c r="AA759" s="27" t="str">
        <f t="shared" si="761"/>
        <v>#N/A</v>
      </c>
      <c r="AB759" s="27" t="str">
        <f t="shared" si="761"/>
        <v>#N/A</v>
      </c>
      <c r="AC759" s="27" t="str">
        <f t="shared" si="761"/>
        <v>#N/A</v>
      </c>
      <c r="AD759" s="27" t="str">
        <f t="shared" si="761"/>
        <v>#N/A</v>
      </c>
      <c r="AE759" s="27" t="str">
        <f t="shared" si="761"/>
        <v>#N/A</v>
      </c>
      <c r="AF759" s="27" t="str">
        <f t="shared" si="761"/>
        <v>#N/A</v>
      </c>
      <c r="AG759" s="27" t="str">
        <f t="shared" si="761"/>
        <v>#N/A</v>
      </c>
      <c r="AH759" s="27" t="str">
        <f t="shared" si="761"/>
        <v>#N/A</v>
      </c>
      <c r="AI759" s="27" t="str">
        <f t="shared" si="761"/>
        <v>#N/A</v>
      </c>
      <c r="AJ759" s="27" t="str">
        <f t="shared" si="761"/>
        <v>#N/A</v>
      </c>
      <c r="AK759" s="27" t="str">
        <f t="shared" si="761"/>
        <v>#N/A</v>
      </c>
      <c r="AL759" s="27" t="s">
        <v>183</v>
      </c>
    </row>
    <row r="760" ht="12.0" customHeight="1">
      <c r="A760" s="20" t="s">
        <v>4131</v>
      </c>
      <c r="B760" s="19" t="str">
        <f>VLOOKUP(A760,SUB!A:B,2,FALSE)</f>
        <v>814.2</v>
      </c>
      <c r="C760" s="19" t="str">
        <f t="shared" si="3"/>
        <v>814.2</v>
      </c>
      <c r="D760" s="19" t="str">
        <f t="shared" si="9"/>
        <v>814.X</v>
      </c>
      <c r="E760" s="19" t="str">
        <f t="shared" si="5"/>
        <v/>
      </c>
      <c r="F760" s="19" t="str">
        <f t="shared" si="6"/>
        <v>TRUE</v>
      </c>
      <c r="G760" s="19" t="str">
        <f t="shared" si="7"/>
        <v>0</v>
      </c>
      <c r="H760" s="20" t="s">
        <v>4131</v>
      </c>
      <c r="I760" s="20" t="s">
        <v>6451</v>
      </c>
      <c r="X760" s="27" t="str">
        <f t="shared" ref="X760:AK760" si="762">"kiss=""" &amp; JOIN(""" or kiss=""", FILTER($I:$I,$A:$A=$A760,J:J="1")) &amp; """"</f>
        <v>#N/A</v>
      </c>
      <c r="Y760" s="27" t="str">
        <f t="shared" si="762"/>
        <v>#N/A</v>
      </c>
      <c r="Z760" s="27" t="str">
        <f t="shared" si="762"/>
        <v>#N/A</v>
      </c>
      <c r="AA760" s="27" t="str">
        <f t="shared" si="762"/>
        <v>#N/A</v>
      </c>
      <c r="AB760" s="27" t="str">
        <f t="shared" si="762"/>
        <v>#N/A</v>
      </c>
      <c r="AC760" s="27" t="str">
        <f t="shared" si="762"/>
        <v>#N/A</v>
      </c>
      <c r="AD760" s="27" t="str">
        <f t="shared" si="762"/>
        <v>#N/A</v>
      </c>
      <c r="AE760" s="27" t="str">
        <f t="shared" si="762"/>
        <v>#N/A</v>
      </c>
      <c r="AF760" s="27" t="str">
        <f t="shared" si="762"/>
        <v>#N/A</v>
      </c>
      <c r="AG760" s="27" t="str">
        <f t="shared" si="762"/>
        <v>#N/A</v>
      </c>
      <c r="AH760" s="27" t="str">
        <f t="shared" si="762"/>
        <v>#N/A</v>
      </c>
      <c r="AI760" s="27" t="str">
        <f t="shared" si="762"/>
        <v>#N/A</v>
      </c>
      <c r="AJ760" s="27" t="str">
        <f t="shared" si="762"/>
        <v>#N/A</v>
      </c>
      <c r="AK760" s="27" t="str">
        <f t="shared" si="762"/>
        <v>#N/A</v>
      </c>
      <c r="AL760" s="27" t="s">
        <v>183</v>
      </c>
    </row>
    <row r="761" ht="12.0" customHeight="1">
      <c r="A761" s="20" t="s">
        <v>4131</v>
      </c>
      <c r="B761" s="19" t="str">
        <f>VLOOKUP(A761,SUB!A:B,2,FALSE)</f>
        <v>814.2</v>
      </c>
      <c r="C761" s="19" t="str">
        <f t="shared" si="3"/>
        <v>814.2</v>
      </c>
      <c r="D761" s="19" t="str">
        <f t="shared" si="9"/>
        <v>814.X</v>
      </c>
      <c r="E761" s="19" t="str">
        <f t="shared" si="5"/>
        <v/>
      </c>
      <c r="F761" s="19" t="str">
        <f t="shared" si="6"/>
        <v>TRUE</v>
      </c>
      <c r="G761" s="19" t="str">
        <f t="shared" si="7"/>
        <v>0</v>
      </c>
      <c r="H761" s="20" t="s">
        <v>4131</v>
      </c>
      <c r="I761" s="20" t="s">
        <v>6452</v>
      </c>
      <c r="X761" s="27" t="str">
        <f t="shared" ref="X761:AK761" si="763">"kiss=""" &amp; JOIN(""" or kiss=""", FILTER($I:$I,$A:$A=$A761,J:J="1")) &amp; """"</f>
        <v>#N/A</v>
      </c>
      <c r="Y761" s="27" t="str">
        <f t="shared" si="763"/>
        <v>#N/A</v>
      </c>
      <c r="Z761" s="27" t="str">
        <f t="shared" si="763"/>
        <v>#N/A</v>
      </c>
      <c r="AA761" s="27" t="str">
        <f t="shared" si="763"/>
        <v>#N/A</v>
      </c>
      <c r="AB761" s="27" t="str">
        <f t="shared" si="763"/>
        <v>#N/A</v>
      </c>
      <c r="AC761" s="27" t="str">
        <f t="shared" si="763"/>
        <v>#N/A</v>
      </c>
      <c r="AD761" s="27" t="str">
        <f t="shared" si="763"/>
        <v>#N/A</v>
      </c>
      <c r="AE761" s="27" t="str">
        <f t="shared" si="763"/>
        <v>#N/A</v>
      </c>
      <c r="AF761" s="27" t="str">
        <f t="shared" si="763"/>
        <v>#N/A</v>
      </c>
      <c r="AG761" s="27" t="str">
        <f t="shared" si="763"/>
        <v>#N/A</v>
      </c>
      <c r="AH761" s="27" t="str">
        <f t="shared" si="763"/>
        <v>#N/A</v>
      </c>
      <c r="AI761" s="27" t="str">
        <f t="shared" si="763"/>
        <v>#N/A</v>
      </c>
      <c r="AJ761" s="27" t="str">
        <f t="shared" si="763"/>
        <v>#N/A</v>
      </c>
      <c r="AK761" s="27" t="str">
        <f t="shared" si="763"/>
        <v>#N/A</v>
      </c>
      <c r="AL761" s="27" t="s">
        <v>183</v>
      </c>
    </row>
    <row r="762" ht="12.0" customHeight="1">
      <c r="A762" s="20" t="s">
        <v>4131</v>
      </c>
      <c r="B762" s="19" t="str">
        <f>VLOOKUP(A762,SUB!A:B,2,FALSE)</f>
        <v>814.2</v>
      </c>
      <c r="C762" s="19" t="str">
        <f t="shared" si="3"/>
        <v>814.2</v>
      </c>
      <c r="D762" s="19" t="str">
        <f t="shared" si="9"/>
        <v>814.X</v>
      </c>
      <c r="E762" s="19" t="str">
        <f t="shared" si="5"/>
        <v/>
      </c>
      <c r="F762" s="19" t="str">
        <f t="shared" si="6"/>
        <v>TRUE</v>
      </c>
      <c r="G762" s="19" t="str">
        <f t="shared" si="7"/>
        <v>0</v>
      </c>
      <c r="H762" s="20" t="s">
        <v>4131</v>
      </c>
      <c r="I762" s="20" t="s">
        <v>6453</v>
      </c>
      <c r="X762" s="27" t="str">
        <f t="shared" ref="X762:AK762" si="764">"kiss=""" &amp; JOIN(""" or kiss=""", FILTER($I:$I,$A:$A=$A762,J:J="1")) &amp; """"</f>
        <v>#N/A</v>
      </c>
      <c r="Y762" s="27" t="str">
        <f t="shared" si="764"/>
        <v>#N/A</v>
      </c>
      <c r="Z762" s="27" t="str">
        <f t="shared" si="764"/>
        <v>#N/A</v>
      </c>
      <c r="AA762" s="27" t="str">
        <f t="shared" si="764"/>
        <v>#N/A</v>
      </c>
      <c r="AB762" s="27" t="str">
        <f t="shared" si="764"/>
        <v>#N/A</v>
      </c>
      <c r="AC762" s="27" t="str">
        <f t="shared" si="764"/>
        <v>#N/A</v>
      </c>
      <c r="AD762" s="27" t="str">
        <f t="shared" si="764"/>
        <v>#N/A</v>
      </c>
      <c r="AE762" s="27" t="str">
        <f t="shared" si="764"/>
        <v>#N/A</v>
      </c>
      <c r="AF762" s="27" t="str">
        <f t="shared" si="764"/>
        <v>#N/A</v>
      </c>
      <c r="AG762" s="27" t="str">
        <f t="shared" si="764"/>
        <v>#N/A</v>
      </c>
      <c r="AH762" s="27" t="str">
        <f t="shared" si="764"/>
        <v>#N/A</v>
      </c>
      <c r="AI762" s="27" t="str">
        <f t="shared" si="764"/>
        <v>#N/A</v>
      </c>
      <c r="AJ762" s="27" t="str">
        <f t="shared" si="764"/>
        <v>#N/A</v>
      </c>
      <c r="AK762" s="27" t="str">
        <f t="shared" si="764"/>
        <v>#N/A</v>
      </c>
      <c r="AL762" s="27" t="s">
        <v>183</v>
      </c>
    </row>
    <row r="763" ht="12.0" customHeight="1">
      <c r="A763" s="20" t="s">
        <v>4131</v>
      </c>
      <c r="B763" s="19" t="str">
        <f>VLOOKUP(A763,SUB!A:B,2,FALSE)</f>
        <v>814.2</v>
      </c>
      <c r="C763" s="19" t="str">
        <f t="shared" si="3"/>
        <v>814.2</v>
      </c>
      <c r="D763" s="19" t="str">
        <f t="shared" si="9"/>
        <v>814.X</v>
      </c>
      <c r="E763" s="19" t="str">
        <f t="shared" si="5"/>
        <v/>
      </c>
      <c r="F763" s="19" t="str">
        <f t="shared" si="6"/>
        <v>TRUE</v>
      </c>
      <c r="G763" s="19" t="str">
        <f t="shared" si="7"/>
        <v>0</v>
      </c>
      <c r="H763" s="20" t="s">
        <v>4131</v>
      </c>
      <c r="I763" s="20" t="s">
        <v>6454</v>
      </c>
      <c r="X763" s="27" t="str">
        <f t="shared" ref="X763:AK763" si="765">"kiss=""" &amp; JOIN(""" or kiss=""", FILTER($I:$I,$A:$A=$A763,J:J="1")) &amp; """"</f>
        <v>#N/A</v>
      </c>
      <c r="Y763" s="27" t="str">
        <f t="shared" si="765"/>
        <v>#N/A</v>
      </c>
      <c r="Z763" s="27" t="str">
        <f t="shared" si="765"/>
        <v>#N/A</v>
      </c>
      <c r="AA763" s="27" t="str">
        <f t="shared" si="765"/>
        <v>#N/A</v>
      </c>
      <c r="AB763" s="27" t="str">
        <f t="shared" si="765"/>
        <v>#N/A</v>
      </c>
      <c r="AC763" s="27" t="str">
        <f t="shared" si="765"/>
        <v>#N/A</v>
      </c>
      <c r="AD763" s="27" t="str">
        <f t="shared" si="765"/>
        <v>#N/A</v>
      </c>
      <c r="AE763" s="27" t="str">
        <f t="shared" si="765"/>
        <v>#N/A</v>
      </c>
      <c r="AF763" s="27" t="str">
        <f t="shared" si="765"/>
        <v>#N/A</v>
      </c>
      <c r="AG763" s="27" t="str">
        <f t="shared" si="765"/>
        <v>#N/A</v>
      </c>
      <c r="AH763" s="27" t="str">
        <f t="shared" si="765"/>
        <v>#N/A</v>
      </c>
      <c r="AI763" s="27" t="str">
        <f t="shared" si="765"/>
        <v>#N/A</v>
      </c>
      <c r="AJ763" s="27" t="str">
        <f t="shared" si="765"/>
        <v>#N/A</v>
      </c>
      <c r="AK763" s="27" t="str">
        <f t="shared" si="765"/>
        <v>#N/A</v>
      </c>
      <c r="AL763" s="27" t="s">
        <v>183</v>
      </c>
    </row>
    <row r="764" ht="12.0" customHeight="1">
      <c r="A764" s="20" t="s">
        <v>4131</v>
      </c>
      <c r="B764" s="19" t="str">
        <f>VLOOKUP(A764,SUB!A:B,2,FALSE)</f>
        <v>814.2</v>
      </c>
      <c r="C764" s="19" t="str">
        <f t="shared" si="3"/>
        <v>814.2</v>
      </c>
      <c r="D764" s="19" t="str">
        <f t="shared" si="9"/>
        <v>814.X</v>
      </c>
      <c r="E764" s="19" t="str">
        <f t="shared" si="5"/>
        <v/>
      </c>
      <c r="F764" s="19" t="str">
        <f t="shared" si="6"/>
        <v>TRUE</v>
      </c>
      <c r="G764" s="19" t="str">
        <f t="shared" si="7"/>
        <v>0</v>
      </c>
      <c r="H764" s="20" t="s">
        <v>4131</v>
      </c>
      <c r="I764" s="20" t="s">
        <v>6455</v>
      </c>
      <c r="X764" s="27" t="str">
        <f t="shared" ref="X764:AK764" si="766">"kiss=""" &amp; JOIN(""" or kiss=""", FILTER($I:$I,$A:$A=$A764,J:J="1")) &amp; """"</f>
        <v>#N/A</v>
      </c>
      <c r="Y764" s="27" t="str">
        <f t="shared" si="766"/>
        <v>#N/A</v>
      </c>
      <c r="Z764" s="27" t="str">
        <f t="shared" si="766"/>
        <v>#N/A</v>
      </c>
      <c r="AA764" s="27" t="str">
        <f t="shared" si="766"/>
        <v>#N/A</v>
      </c>
      <c r="AB764" s="27" t="str">
        <f t="shared" si="766"/>
        <v>#N/A</v>
      </c>
      <c r="AC764" s="27" t="str">
        <f t="shared" si="766"/>
        <v>#N/A</v>
      </c>
      <c r="AD764" s="27" t="str">
        <f t="shared" si="766"/>
        <v>#N/A</v>
      </c>
      <c r="AE764" s="27" t="str">
        <f t="shared" si="766"/>
        <v>#N/A</v>
      </c>
      <c r="AF764" s="27" t="str">
        <f t="shared" si="766"/>
        <v>#N/A</v>
      </c>
      <c r="AG764" s="27" t="str">
        <f t="shared" si="766"/>
        <v>#N/A</v>
      </c>
      <c r="AH764" s="27" t="str">
        <f t="shared" si="766"/>
        <v>#N/A</v>
      </c>
      <c r="AI764" s="27" t="str">
        <f t="shared" si="766"/>
        <v>#N/A</v>
      </c>
      <c r="AJ764" s="27" t="str">
        <f t="shared" si="766"/>
        <v>#N/A</v>
      </c>
      <c r="AK764" s="27" t="str">
        <f t="shared" si="766"/>
        <v>#N/A</v>
      </c>
      <c r="AL764" s="27" t="s">
        <v>183</v>
      </c>
    </row>
    <row r="765" ht="12.0" customHeight="1">
      <c r="A765" s="20" t="s">
        <v>4138</v>
      </c>
      <c r="B765" s="19" t="str">
        <f>VLOOKUP(A765,SUB!A:B,2,FALSE)</f>
        <v>814.3</v>
      </c>
      <c r="C765" s="19" t="str">
        <f t="shared" si="3"/>
        <v>814.3</v>
      </c>
      <c r="D765" s="19" t="str">
        <f t="shared" si="9"/>
        <v>814.X</v>
      </c>
      <c r="E765" s="19" t="str">
        <f t="shared" si="5"/>
        <v/>
      </c>
      <c r="F765" s="19" t="str">
        <f t="shared" si="6"/>
        <v>TRUE</v>
      </c>
      <c r="G765" s="19" t="str">
        <f t="shared" si="7"/>
        <v>0</v>
      </c>
      <c r="H765" s="20" t="s">
        <v>4138</v>
      </c>
      <c r="I765" s="20" t="s">
        <v>6456</v>
      </c>
      <c r="X765" s="27" t="str">
        <f t="shared" ref="X765:AK765" si="767">"kiss=""" &amp; JOIN(""" or kiss=""", FILTER($I:$I,$A:$A=$A765,J:J="1")) &amp; """"</f>
        <v>#N/A</v>
      </c>
      <c r="Y765" s="27" t="str">
        <f t="shared" si="767"/>
        <v>#N/A</v>
      </c>
      <c r="Z765" s="27" t="str">
        <f t="shared" si="767"/>
        <v>#N/A</v>
      </c>
      <c r="AA765" s="27" t="str">
        <f t="shared" si="767"/>
        <v>#N/A</v>
      </c>
      <c r="AB765" s="27" t="str">
        <f t="shared" si="767"/>
        <v>#N/A</v>
      </c>
      <c r="AC765" s="27" t="str">
        <f t="shared" si="767"/>
        <v>#N/A</v>
      </c>
      <c r="AD765" s="27" t="str">
        <f t="shared" si="767"/>
        <v>#N/A</v>
      </c>
      <c r="AE765" s="27" t="str">
        <f t="shared" si="767"/>
        <v>#N/A</v>
      </c>
      <c r="AF765" s="27" t="str">
        <f t="shared" si="767"/>
        <v>#N/A</v>
      </c>
      <c r="AG765" s="27" t="str">
        <f t="shared" si="767"/>
        <v>#N/A</v>
      </c>
      <c r="AH765" s="27" t="str">
        <f t="shared" si="767"/>
        <v>#N/A</v>
      </c>
      <c r="AI765" s="27" t="str">
        <f t="shared" si="767"/>
        <v>#N/A</v>
      </c>
      <c r="AJ765" s="27" t="str">
        <f t="shared" si="767"/>
        <v>#N/A</v>
      </c>
      <c r="AK765" s="27" t="str">
        <f t="shared" si="767"/>
        <v>#N/A</v>
      </c>
      <c r="AL765" s="27" t="s">
        <v>183</v>
      </c>
    </row>
    <row r="766" ht="12.0" customHeight="1">
      <c r="A766" s="20" t="s">
        <v>4138</v>
      </c>
      <c r="B766" s="19" t="str">
        <f>VLOOKUP(A766,SUB!A:B,2,FALSE)</f>
        <v>814.3</v>
      </c>
      <c r="C766" s="19" t="str">
        <f t="shared" si="3"/>
        <v>814.3</v>
      </c>
      <c r="D766" s="19" t="str">
        <f t="shared" si="9"/>
        <v>814.X</v>
      </c>
      <c r="E766" s="19" t="str">
        <f t="shared" si="5"/>
        <v/>
      </c>
      <c r="F766" s="19" t="str">
        <f t="shared" si="6"/>
        <v>TRUE</v>
      </c>
      <c r="G766" s="19" t="str">
        <f t="shared" si="7"/>
        <v>0</v>
      </c>
      <c r="H766" s="20" t="s">
        <v>4138</v>
      </c>
      <c r="I766" s="20" t="s">
        <v>6449</v>
      </c>
      <c r="X766" s="27" t="str">
        <f t="shared" ref="X766:AK766" si="768">"kiss=""" &amp; JOIN(""" or kiss=""", FILTER($I:$I,$A:$A=$A766,J:J="1")) &amp; """"</f>
        <v>#N/A</v>
      </c>
      <c r="Y766" s="27" t="str">
        <f t="shared" si="768"/>
        <v>#N/A</v>
      </c>
      <c r="Z766" s="27" t="str">
        <f t="shared" si="768"/>
        <v>#N/A</v>
      </c>
      <c r="AA766" s="27" t="str">
        <f t="shared" si="768"/>
        <v>#N/A</v>
      </c>
      <c r="AB766" s="27" t="str">
        <f t="shared" si="768"/>
        <v>#N/A</v>
      </c>
      <c r="AC766" s="27" t="str">
        <f t="shared" si="768"/>
        <v>#N/A</v>
      </c>
      <c r="AD766" s="27" t="str">
        <f t="shared" si="768"/>
        <v>#N/A</v>
      </c>
      <c r="AE766" s="27" t="str">
        <f t="shared" si="768"/>
        <v>#N/A</v>
      </c>
      <c r="AF766" s="27" t="str">
        <f t="shared" si="768"/>
        <v>#N/A</v>
      </c>
      <c r="AG766" s="27" t="str">
        <f t="shared" si="768"/>
        <v>#N/A</v>
      </c>
      <c r="AH766" s="27" t="str">
        <f t="shared" si="768"/>
        <v>#N/A</v>
      </c>
      <c r="AI766" s="27" t="str">
        <f t="shared" si="768"/>
        <v>#N/A</v>
      </c>
      <c r="AJ766" s="27" t="str">
        <f t="shared" si="768"/>
        <v>#N/A</v>
      </c>
      <c r="AK766" s="27" t="str">
        <f t="shared" si="768"/>
        <v>#N/A</v>
      </c>
      <c r="AL766" s="27" t="s">
        <v>183</v>
      </c>
    </row>
    <row r="767" ht="12.0" customHeight="1">
      <c r="A767" s="20" t="s">
        <v>4138</v>
      </c>
      <c r="B767" s="19" t="str">
        <f>VLOOKUP(A767,SUB!A:B,2,FALSE)</f>
        <v>814.3</v>
      </c>
      <c r="C767" s="19" t="str">
        <f t="shared" si="3"/>
        <v>814.3</v>
      </c>
      <c r="D767" s="19" t="str">
        <f t="shared" si="9"/>
        <v>814.X</v>
      </c>
      <c r="E767" s="19" t="str">
        <f t="shared" si="5"/>
        <v/>
      </c>
      <c r="F767" s="19" t="str">
        <f t="shared" si="6"/>
        <v>TRUE</v>
      </c>
      <c r="G767" s="19" t="str">
        <f t="shared" si="7"/>
        <v>0</v>
      </c>
      <c r="H767" s="20" t="s">
        <v>4138</v>
      </c>
      <c r="I767" s="20" t="s">
        <v>6457</v>
      </c>
      <c r="X767" s="27" t="str">
        <f t="shared" ref="X767:AK767" si="769">"kiss=""" &amp; JOIN(""" or kiss=""", FILTER($I:$I,$A:$A=$A767,J:J="1")) &amp; """"</f>
        <v>#N/A</v>
      </c>
      <c r="Y767" s="27" t="str">
        <f t="shared" si="769"/>
        <v>#N/A</v>
      </c>
      <c r="Z767" s="27" t="str">
        <f t="shared" si="769"/>
        <v>#N/A</v>
      </c>
      <c r="AA767" s="27" t="str">
        <f t="shared" si="769"/>
        <v>#N/A</v>
      </c>
      <c r="AB767" s="27" t="str">
        <f t="shared" si="769"/>
        <v>#N/A</v>
      </c>
      <c r="AC767" s="27" t="str">
        <f t="shared" si="769"/>
        <v>#N/A</v>
      </c>
      <c r="AD767" s="27" t="str">
        <f t="shared" si="769"/>
        <v>#N/A</v>
      </c>
      <c r="AE767" s="27" t="str">
        <f t="shared" si="769"/>
        <v>#N/A</v>
      </c>
      <c r="AF767" s="27" t="str">
        <f t="shared" si="769"/>
        <v>#N/A</v>
      </c>
      <c r="AG767" s="27" t="str">
        <f t="shared" si="769"/>
        <v>#N/A</v>
      </c>
      <c r="AH767" s="27" t="str">
        <f t="shared" si="769"/>
        <v>#N/A</v>
      </c>
      <c r="AI767" s="27" t="str">
        <f t="shared" si="769"/>
        <v>#N/A</v>
      </c>
      <c r="AJ767" s="27" t="str">
        <f t="shared" si="769"/>
        <v>#N/A</v>
      </c>
      <c r="AK767" s="27" t="str">
        <f t="shared" si="769"/>
        <v>#N/A</v>
      </c>
      <c r="AL767" s="27" t="s">
        <v>183</v>
      </c>
    </row>
    <row r="768" ht="12.0" customHeight="1">
      <c r="A768" s="20" t="s">
        <v>4138</v>
      </c>
      <c r="B768" s="19" t="str">
        <f>VLOOKUP(A768,SUB!A:B,2,FALSE)</f>
        <v>814.3</v>
      </c>
      <c r="C768" s="19" t="str">
        <f t="shared" si="3"/>
        <v>814.3</v>
      </c>
      <c r="D768" s="19" t="str">
        <f t="shared" si="9"/>
        <v>814.X</v>
      </c>
      <c r="E768" s="19" t="str">
        <f t="shared" si="5"/>
        <v/>
      </c>
      <c r="F768" s="19" t="str">
        <f t="shared" si="6"/>
        <v>TRUE</v>
      </c>
      <c r="G768" s="19" t="str">
        <f t="shared" si="7"/>
        <v>0</v>
      </c>
      <c r="H768" s="20" t="s">
        <v>4138</v>
      </c>
      <c r="I768" s="20" t="s">
        <v>6458</v>
      </c>
      <c r="X768" s="27" t="str">
        <f t="shared" ref="X768:AK768" si="770">"kiss=""" &amp; JOIN(""" or kiss=""", FILTER($I:$I,$A:$A=$A768,J:J="1")) &amp; """"</f>
        <v>#N/A</v>
      </c>
      <c r="Y768" s="27" t="str">
        <f t="shared" si="770"/>
        <v>#N/A</v>
      </c>
      <c r="Z768" s="27" t="str">
        <f t="shared" si="770"/>
        <v>#N/A</v>
      </c>
      <c r="AA768" s="27" t="str">
        <f t="shared" si="770"/>
        <v>#N/A</v>
      </c>
      <c r="AB768" s="27" t="str">
        <f t="shared" si="770"/>
        <v>#N/A</v>
      </c>
      <c r="AC768" s="27" t="str">
        <f t="shared" si="770"/>
        <v>#N/A</v>
      </c>
      <c r="AD768" s="27" t="str">
        <f t="shared" si="770"/>
        <v>#N/A</v>
      </c>
      <c r="AE768" s="27" t="str">
        <f t="shared" si="770"/>
        <v>#N/A</v>
      </c>
      <c r="AF768" s="27" t="str">
        <f t="shared" si="770"/>
        <v>#N/A</v>
      </c>
      <c r="AG768" s="27" t="str">
        <f t="shared" si="770"/>
        <v>#N/A</v>
      </c>
      <c r="AH768" s="27" t="str">
        <f t="shared" si="770"/>
        <v>#N/A</v>
      </c>
      <c r="AI768" s="27" t="str">
        <f t="shared" si="770"/>
        <v>#N/A</v>
      </c>
      <c r="AJ768" s="27" t="str">
        <f t="shared" si="770"/>
        <v>#N/A</v>
      </c>
      <c r="AK768" s="27" t="str">
        <f t="shared" si="770"/>
        <v>#N/A</v>
      </c>
      <c r="AL768" s="27" t="s">
        <v>183</v>
      </c>
    </row>
    <row r="769" ht="12.0" customHeight="1">
      <c r="A769" s="20" t="s">
        <v>4138</v>
      </c>
      <c r="B769" s="19" t="str">
        <f>VLOOKUP(A769,SUB!A:B,2,FALSE)</f>
        <v>814.3</v>
      </c>
      <c r="C769" s="19" t="str">
        <f t="shared" si="3"/>
        <v>814.3</v>
      </c>
      <c r="D769" s="19" t="str">
        <f t="shared" si="9"/>
        <v>814.X</v>
      </c>
      <c r="E769" s="19" t="str">
        <f t="shared" si="5"/>
        <v/>
      </c>
      <c r="F769" s="19" t="str">
        <f t="shared" si="6"/>
        <v>TRUE</v>
      </c>
      <c r="G769" s="19" t="str">
        <f t="shared" si="7"/>
        <v>0</v>
      </c>
      <c r="H769" s="20" t="s">
        <v>4138</v>
      </c>
      <c r="I769" s="20" t="s">
        <v>6459</v>
      </c>
      <c r="X769" s="27" t="str">
        <f t="shared" ref="X769:AK769" si="771">"kiss=""" &amp; JOIN(""" or kiss=""", FILTER($I:$I,$A:$A=$A769,J:J="1")) &amp; """"</f>
        <v>#N/A</v>
      </c>
      <c r="Y769" s="27" t="str">
        <f t="shared" si="771"/>
        <v>#N/A</v>
      </c>
      <c r="Z769" s="27" t="str">
        <f t="shared" si="771"/>
        <v>#N/A</v>
      </c>
      <c r="AA769" s="27" t="str">
        <f t="shared" si="771"/>
        <v>#N/A</v>
      </c>
      <c r="AB769" s="27" t="str">
        <f t="shared" si="771"/>
        <v>#N/A</v>
      </c>
      <c r="AC769" s="27" t="str">
        <f t="shared" si="771"/>
        <v>#N/A</v>
      </c>
      <c r="AD769" s="27" t="str">
        <f t="shared" si="771"/>
        <v>#N/A</v>
      </c>
      <c r="AE769" s="27" t="str">
        <f t="shared" si="771"/>
        <v>#N/A</v>
      </c>
      <c r="AF769" s="27" t="str">
        <f t="shared" si="771"/>
        <v>#N/A</v>
      </c>
      <c r="AG769" s="27" t="str">
        <f t="shared" si="771"/>
        <v>#N/A</v>
      </c>
      <c r="AH769" s="27" t="str">
        <f t="shared" si="771"/>
        <v>#N/A</v>
      </c>
      <c r="AI769" s="27" t="str">
        <f t="shared" si="771"/>
        <v>#N/A</v>
      </c>
      <c r="AJ769" s="27" t="str">
        <f t="shared" si="771"/>
        <v>#N/A</v>
      </c>
      <c r="AK769" s="27" t="str">
        <f t="shared" si="771"/>
        <v>#N/A</v>
      </c>
      <c r="AL769" s="27" t="s">
        <v>183</v>
      </c>
    </row>
    <row r="770" ht="12.0" customHeight="1">
      <c r="A770" s="20" t="s">
        <v>4138</v>
      </c>
      <c r="B770" s="19" t="str">
        <f>VLOOKUP(A770,SUB!A:B,2,FALSE)</f>
        <v>814.3</v>
      </c>
      <c r="C770" s="19" t="str">
        <f t="shared" si="3"/>
        <v>814.3</v>
      </c>
      <c r="D770" s="19" t="str">
        <f t="shared" si="9"/>
        <v>814.X</v>
      </c>
      <c r="E770" s="19" t="str">
        <f t="shared" si="5"/>
        <v/>
      </c>
      <c r="F770" s="19" t="str">
        <f t="shared" si="6"/>
        <v>TRUE</v>
      </c>
      <c r="G770" s="19" t="str">
        <f t="shared" si="7"/>
        <v>0</v>
      </c>
      <c r="H770" s="20" t="s">
        <v>4138</v>
      </c>
      <c r="I770" s="20" t="s">
        <v>6460</v>
      </c>
      <c r="X770" s="27" t="str">
        <f t="shared" ref="X770:AK770" si="772">"kiss=""" &amp; JOIN(""" or kiss=""", FILTER($I:$I,$A:$A=$A770,J:J="1")) &amp; """"</f>
        <v>#N/A</v>
      </c>
      <c r="Y770" s="27" t="str">
        <f t="shared" si="772"/>
        <v>#N/A</v>
      </c>
      <c r="Z770" s="27" t="str">
        <f t="shared" si="772"/>
        <v>#N/A</v>
      </c>
      <c r="AA770" s="27" t="str">
        <f t="shared" si="772"/>
        <v>#N/A</v>
      </c>
      <c r="AB770" s="27" t="str">
        <f t="shared" si="772"/>
        <v>#N/A</v>
      </c>
      <c r="AC770" s="27" t="str">
        <f t="shared" si="772"/>
        <v>#N/A</v>
      </c>
      <c r="AD770" s="27" t="str">
        <f t="shared" si="772"/>
        <v>#N/A</v>
      </c>
      <c r="AE770" s="27" t="str">
        <f t="shared" si="772"/>
        <v>#N/A</v>
      </c>
      <c r="AF770" s="27" t="str">
        <f t="shared" si="772"/>
        <v>#N/A</v>
      </c>
      <c r="AG770" s="27" t="str">
        <f t="shared" si="772"/>
        <v>#N/A</v>
      </c>
      <c r="AH770" s="27" t="str">
        <f t="shared" si="772"/>
        <v>#N/A</v>
      </c>
      <c r="AI770" s="27" t="str">
        <f t="shared" si="772"/>
        <v>#N/A</v>
      </c>
      <c r="AJ770" s="27" t="str">
        <f t="shared" si="772"/>
        <v>#N/A</v>
      </c>
      <c r="AK770" s="27" t="str">
        <f t="shared" si="772"/>
        <v>#N/A</v>
      </c>
      <c r="AL770" s="27" t="s">
        <v>183</v>
      </c>
    </row>
    <row r="771" ht="12.0" customHeight="1">
      <c r="A771" s="20" t="s">
        <v>4138</v>
      </c>
      <c r="B771" s="19" t="str">
        <f>VLOOKUP(A771,SUB!A:B,2,FALSE)</f>
        <v>814.3</v>
      </c>
      <c r="C771" s="19" t="str">
        <f t="shared" si="3"/>
        <v>814.3</v>
      </c>
      <c r="D771" s="19" t="str">
        <f t="shared" si="9"/>
        <v>814.X</v>
      </c>
      <c r="E771" s="19" t="str">
        <f t="shared" si="5"/>
        <v/>
      </c>
      <c r="F771" s="19" t="str">
        <f t="shared" si="6"/>
        <v>TRUE</v>
      </c>
      <c r="G771" s="19" t="str">
        <f t="shared" si="7"/>
        <v>0</v>
      </c>
      <c r="H771" s="20" t="s">
        <v>4138</v>
      </c>
      <c r="I771" s="20" t="s">
        <v>6461</v>
      </c>
      <c r="X771" s="27" t="str">
        <f t="shared" ref="X771:AK771" si="773">"kiss=""" &amp; JOIN(""" or kiss=""", FILTER($I:$I,$A:$A=$A771,J:J="1")) &amp; """"</f>
        <v>#N/A</v>
      </c>
      <c r="Y771" s="27" t="str">
        <f t="shared" si="773"/>
        <v>#N/A</v>
      </c>
      <c r="Z771" s="27" t="str">
        <f t="shared" si="773"/>
        <v>#N/A</v>
      </c>
      <c r="AA771" s="27" t="str">
        <f t="shared" si="773"/>
        <v>#N/A</v>
      </c>
      <c r="AB771" s="27" t="str">
        <f t="shared" si="773"/>
        <v>#N/A</v>
      </c>
      <c r="AC771" s="27" t="str">
        <f t="shared" si="773"/>
        <v>#N/A</v>
      </c>
      <c r="AD771" s="27" t="str">
        <f t="shared" si="773"/>
        <v>#N/A</v>
      </c>
      <c r="AE771" s="27" t="str">
        <f t="shared" si="773"/>
        <v>#N/A</v>
      </c>
      <c r="AF771" s="27" t="str">
        <f t="shared" si="773"/>
        <v>#N/A</v>
      </c>
      <c r="AG771" s="27" t="str">
        <f t="shared" si="773"/>
        <v>#N/A</v>
      </c>
      <c r="AH771" s="27" t="str">
        <f t="shared" si="773"/>
        <v>#N/A</v>
      </c>
      <c r="AI771" s="27" t="str">
        <f t="shared" si="773"/>
        <v>#N/A</v>
      </c>
      <c r="AJ771" s="27" t="str">
        <f t="shared" si="773"/>
        <v>#N/A</v>
      </c>
      <c r="AK771" s="27" t="str">
        <f t="shared" si="773"/>
        <v>#N/A</v>
      </c>
      <c r="AL771" s="27" t="s">
        <v>183</v>
      </c>
    </row>
    <row r="772" ht="12.0" customHeight="1">
      <c r="A772" s="20" t="s">
        <v>4149</v>
      </c>
      <c r="B772" s="19" t="str">
        <f>VLOOKUP(A772,SUB!A:B,2,FALSE)</f>
        <v>814.4</v>
      </c>
      <c r="C772" s="19" t="str">
        <f t="shared" si="3"/>
        <v>814.4</v>
      </c>
      <c r="D772" s="19" t="str">
        <f t="shared" si="9"/>
        <v>814.X</v>
      </c>
      <c r="E772" s="19" t="str">
        <f t="shared" si="5"/>
        <v/>
      </c>
      <c r="F772" s="19" t="str">
        <f t="shared" si="6"/>
        <v>TRUE</v>
      </c>
      <c r="G772" s="19" t="str">
        <f t="shared" si="7"/>
        <v>0</v>
      </c>
      <c r="H772" s="20" t="s">
        <v>4149</v>
      </c>
      <c r="I772" s="20" t="s">
        <v>6462</v>
      </c>
      <c r="X772" s="27" t="str">
        <f t="shared" ref="X772:AK772" si="774">"kiss=""" &amp; JOIN(""" or kiss=""", FILTER($I:$I,$A:$A=$A772,J:J="1")) &amp; """"</f>
        <v>#N/A</v>
      </c>
      <c r="Y772" s="27" t="str">
        <f t="shared" si="774"/>
        <v>#N/A</v>
      </c>
      <c r="Z772" s="27" t="str">
        <f t="shared" si="774"/>
        <v>#N/A</v>
      </c>
      <c r="AA772" s="27" t="str">
        <f t="shared" si="774"/>
        <v>#N/A</v>
      </c>
      <c r="AB772" s="27" t="str">
        <f t="shared" si="774"/>
        <v>#N/A</v>
      </c>
      <c r="AC772" s="27" t="str">
        <f t="shared" si="774"/>
        <v>#N/A</v>
      </c>
      <c r="AD772" s="27" t="str">
        <f t="shared" si="774"/>
        <v>#N/A</v>
      </c>
      <c r="AE772" s="27" t="str">
        <f t="shared" si="774"/>
        <v>#N/A</v>
      </c>
      <c r="AF772" s="27" t="str">
        <f t="shared" si="774"/>
        <v>#N/A</v>
      </c>
      <c r="AG772" s="27" t="str">
        <f t="shared" si="774"/>
        <v>#N/A</v>
      </c>
      <c r="AH772" s="27" t="str">
        <f t="shared" si="774"/>
        <v>#N/A</v>
      </c>
      <c r="AI772" s="27" t="str">
        <f t="shared" si="774"/>
        <v>#N/A</v>
      </c>
      <c r="AJ772" s="27" t="str">
        <f t="shared" si="774"/>
        <v>#N/A</v>
      </c>
      <c r="AK772" s="27" t="str">
        <f t="shared" si="774"/>
        <v>#N/A</v>
      </c>
      <c r="AL772" s="27" t="s">
        <v>183</v>
      </c>
    </row>
    <row r="773" ht="12.0" customHeight="1">
      <c r="A773" s="20" t="s">
        <v>4155</v>
      </c>
      <c r="B773" s="19" t="str">
        <f>VLOOKUP(A773,SUB!A:B,2,FALSE)</f>
        <v>814.5</v>
      </c>
      <c r="C773" s="19" t="str">
        <f t="shared" si="3"/>
        <v>814.5</v>
      </c>
      <c r="D773" s="19" t="str">
        <f t="shared" si="9"/>
        <v>814.X</v>
      </c>
      <c r="E773" s="19" t="str">
        <f t="shared" si="5"/>
        <v/>
      </c>
      <c r="F773" s="19" t="str">
        <f t="shared" si="6"/>
        <v>TRUE</v>
      </c>
      <c r="G773" s="19" t="str">
        <f t="shared" si="7"/>
        <v>0</v>
      </c>
      <c r="H773" s="20" t="s">
        <v>4155</v>
      </c>
      <c r="I773" s="20" t="s">
        <v>6463</v>
      </c>
      <c r="X773" s="27" t="str">
        <f t="shared" ref="X773:AK773" si="775">"kiss=""" &amp; JOIN(""" or kiss=""", FILTER($I:$I,$A:$A=$A773,J:J="1")) &amp; """"</f>
        <v>#N/A</v>
      </c>
      <c r="Y773" s="27" t="str">
        <f t="shared" si="775"/>
        <v>#N/A</v>
      </c>
      <c r="Z773" s="27" t="str">
        <f t="shared" si="775"/>
        <v>#N/A</v>
      </c>
      <c r="AA773" s="27" t="str">
        <f t="shared" si="775"/>
        <v>#N/A</v>
      </c>
      <c r="AB773" s="27" t="str">
        <f t="shared" si="775"/>
        <v>#N/A</v>
      </c>
      <c r="AC773" s="27" t="str">
        <f t="shared" si="775"/>
        <v>#N/A</v>
      </c>
      <c r="AD773" s="27" t="str">
        <f t="shared" si="775"/>
        <v>#N/A</v>
      </c>
      <c r="AE773" s="27" t="str">
        <f t="shared" si="775"/>
        <v>#N/A</v>
      </c>
      <c r="AF773" s="27" t="str">
        <f t="shared" si="775"/>
        <v>#N/A</v>
      </c>
      <c r="AG773" s="27" t="str">
        <f t="shared" si="775"/>
        <v>#N/A</v>
      </c>
      <c r="AH773" s="27" t="str">
        <f t="shared" si="775"/>
        <v>#N/A</v>
      </c>
      <c r="AI773" s="27" t="str">
        <f t="shared" si="775"/>
        <v>#N/A</v>
      </c>
      <c r="AJ773" s="27" t="str">
        <f t="shared" si="775"/>
        <v>#N/A</v>
      </c>
      <c r="AK773" s="27" t="str">
        <f t="shared" si="775"/>
        <v>#N/A</v>
      </c>
      <c r="AL773" s="27" t="s">
        <v>183</v>
      </c>
    </row>
    <row r="774" ht="12.0" customHeight="1">
      <c r="A774" s="20" t="s">
        <v>4155</v>
      </c>
      <c r="B774" s="19" t="str">
        <f>VLOOKUP(A774,SUB!A:B,2,FALSE)</f>
        <v>814.5</v>
      </c>
      <c r="C774" s="19" t="str">
        <f t="shared" si="3"/>
        <v>814.5</v>
      </c>
      <c r="D774" s="19" t="str">
        <f t="shared" si="9"/>
        <v>814.X</v>
      </c>
      <c r="E774" s="19" t="str">
        <f t="shared" si="5"/>
        <v/>
      </c>
      <c r="F774" s="19" t="str">
        <f t="shared" si="6"/>
        <v>TRUE</v>
      </c>
      <c r="G774" s="19" t="str">
        <f t="shared" si="7"/>
        <v>0</v>
      </c>
      <c r="H774" s="20" t="s">
        <v>4155</v>
      </c>
      <c r="I774" s="20" t="s">
        <v>6464</v>
      </c>
      <c r="X774" s="27" t="str">
        <f t="shared" ref="X774:AK774" si="776">"kiss=""" &amp; JOIN(""" or kiss=""", FILTER($I:$I,$A:$A=$A774,J:J="1")) &amp; """"</f>
        <v>#N/A</v>
      </c>
      <c r="Y774" s="27" t="str">
        <f t="shared" si="776"/>
        <v>#N/A</v>
      </c>
      <c r="Z774" s="27" t="str">
        <f t="shared" si="776"/>
        <v>#N/A</v>
      </c>
      <c r="AA774" s="27" t="str">
        <f t="shared" si="776"/>
        <v>#N/A</v>
      </c>
      <c r="AB774" s="27" t="str">
        <f t="shared" si="776"/>
        <v>#N/A</v>
      </c>
      <c r="AC774" s="27" t="str">
        <f t="shared" si="776"/>
        <v>#N/A</v>
      </c>
      <c r="AD774" s="27" t="str">
        <f t="shared" si="776"/>
        <v>#N/A</v>
      </c>
      <c r="AE774" s="27" t="str">
        <f t="shared" si="776"/>
        <v>#N/A</v>
      </c>
      <c r="AF774" s="27" t="str">
        <f t="shared" si="776"/>
        <v>#N/A</v>
      </c>
      <c r="AG774" s="27" t="str">
        <f t="shared" si="776"/>
        <v>#N/A</v>
      </c>
      <c r="AH774" s="27" t="str">
        <f t="shared" si="776"/>
        <v>#N/A</v>
      </c>
      <c r="AI774" s="27" t="str">
        <f t="shared" si="776"/>
        <v>#N/A</v>
      </c>
      <c r="AJ774" s="27" t="str">
        <f t="shared" si="776"/>
        <v>#N/A</v>
      </c>
      <c r="AK774" s="27" t="str">
        <f t="shared" si="776"/>
        <v>#N/A</v>
      </c>
      <c r="AL774" s="27" t="s">
        <v>183</v>
      </c>
    </row>
    <row r="775" ht="12.0" customHeight="1">
      <c r="A775" s="20" t="s">
        <v>4155</v>
      </c>
      <c r="B775" s="19" t="str">
        <f>VLOOKUP(A775,SUB!A:B,2,FALSE)</f>
        <v>814.5</v>
      </c>
      <c r="C775" s="19" t="str">
        <f t="shared" si="3"/>
        <v>814.5</v>
      </c>
      <c r="D775" s="19" t="str">
        <f t="shared" si="9"/>
        <v>814.X</v>
      </c>
      <c r="E775" s="19" t="str">
        <f t="shared" si="5"/>
        <v/>
      </c>
      <c r="F775" s="19" t="str">
        <f t="shared" si="6"/>
        <v>TRUE</v>
      </c>
      <c r="G775" s="19" t="str">
        <f t="shared" si="7"/>
        <v>0</v>
      </c>
      <c r="H775" s="20" t="s">
        <v>4155</v>
      </c>
      <c r="I775" s="20" t="s">
        <v>6465</v>
      </c>
      <c r="X775" s="27" t="str">
        <f t="shared" ref="X775:AK775" si="777">"kiss=""" &amp; JOIN(""" or kiss=""", FILTER($I:$I,$A:$A=$A775,J:J="1")) &amp; """"</f>
        <v>#N/A</v>
      </c>
      <c r="Y775" s="27" t="str">
        <f t="shared" si="777"/>
        <v>#N/A</v>
      </c>
      <c r="Z775" s="27" t="str">
        <f t="shared" si="777"/>
        <v>#N/A</v>
      </c>
      <c r="AA775" s="27" t="str">
        <f t="shared" si="777"/>
        <v>#N/A</v>
      </c>
      <c r="AB775" s="27" t="str">
        <f t="shared" si="777"/>
        <v>#N/A</v>
      </c>
      <c r="AC775" s="27" t="str">
        <f t="shared" si="777"/>
        <v>#N/A</v>
      </c>
      <c r="AD775" s="27" t="str">
        <f t="shared" si="777"/>
        <v>#N/A</v>
      </c>
      <c r="AE775" s="27" t="str">
        <f t="shared" si="777"/>
        <v>#N/A</v>
      </c>
      <c r="AF775" s="27" t="str">
        <f t="shared" si="777"/>
        <v>#N/A</v>
      </c>
      <c r="AG775" s="27" t="str">
        <f t="shared" si="777"/>
        <v>#N/A</v>
      </c>
      <c r="AH775" s="27" t="str">
        <f t="shared" si="777"/>
        <v>#N/A</v>
      </c>
      <c r="AI775" s="27" t="str">
        <f t="shared" si="777"/>
        <v>#N/A</v>
      </c>
      <c r="AJ775" s="27" t="str">
        <f t="shared" si="777"/>
        <v>#N/A</v>
      </c>
      <c r="AK775" s="27" t="str">
        <f t="shared" si="777"/>
        <v>#N/A</v>
      </c>
      <c r="AL775" s="27" t="s">
        <v>183</v>
      </c>
    </row>
    <row r="776" ht="12.0" customHeight="1">
      <c r="A776" s="20" t="s">
        <v>4155</v>
      </c>
      <c r="B776" s="19" t="str">
        <f>VLOOKUP(A776,SUB!A:B,2,FALSE)</f>
        <v>814.5</v>
      </c>
      <c r="C776" s="19" t="str">
        <f t="shared" si="3"/>
        <v>814.5</v>
      </c>
      <c r="D776" s="19" t="str">
        <f t="shared" si="9"/>
        <v>814.X</v>
      </c>
      <c r="E776" s="19" t="str">
        <f t="shared" si="5"/>
        <v/>
      </c>
      <c r="F776" s="19" t="str">
        <f t="shared" si="6"/>
        <v>TRUE</v>
      </c>
      <c r="G776" s="19" t="str">
        <f t="shared" si="7"/>
        <v>0</v>
      </c>
      <c r="H776" s="20" t="s">
        <v>4155</v>
      </c>
      <c r="I776" s="20" t="s">
        <v>6466</v>
      </c>
      <c r="X776" s="27" t="str">
        <f t="shared" ref="X776:AK776" si="778">"kiss=""" &amp; JOIN(""" or kiss=""", FILTER($I:$I,$A:$A=$A776,J:J="1")) &amp; """"</f>
        <v>#N/A</v>
      </c>
      <c r="Y776" s="27" t="str">
        <f t="shared" si="778"/>
        <v>#N/A</v>
      </c>
      <c r="Z776" s="27" t="str">
        <f t="shared" si="778"/>
        <v>#N/A</v>
      </c>
      <c r="AA776" s="27" t="str">
        <f t="shared" si="778"/>
        <v>#N/A</v>
      </c>
      <c r="AB776" s="27" t="str">
        <f t="shared" si="778"/>
        <v>#N/A</v>
      </c>
      <c r="AC776" s="27" t="str">
        <f t="shared" si="778"/>
        <v>#N/A</v>
      </c>
      <c r="AD776" s="27" t="str">
        <f t="shared" si="778"/>
        <v>#N/A</v>
      </c>
      <c r="AE776" s="27" t="str">
        <f t="shared" si="778"/>
        <v>#N/A</v>
      </c>
      <c r="AF776" s="27" t="str">
        <f t="shared" si="778"/>
        <v>#N/A</v>
      </c>
      <c r="AG776" s="27" t="str">
        <f t="shared" si="778"/>
        <v>#N/A</v>
      </c>
      <c r="AH776" s="27" t="str">
        <f t="shared" si="778"/>
        <v>#N/A</v>
      </c>
      <c r="AI776" s="27" t="str">
        <f t="shared" si="778"/>
        <v>#N/A</v>
      </c>
      <c r="AJ776" s="27" t="str">
        <f t="shared" si="778"/>
        <v>#N/A</v>
      </c>
      <c r="AK776" s="27" t="str">
        <f t="shared" si="778"/>
        <v>#N/A</v>
      </c>
      <c r="AL776" s="27" t="s">
        <v>183</v>
      </c>
    </row>
    <row r="777" ht="12.0" customHeight="1">
      <c r="A777" s="20" t="s">
        <v>4155</v>
      </c>
      <c r="B777" s="19" t="str">
        <f>VLOOKUP(A777,SUB!A:B,2,FALSE)</f>
        <v>814.5</v>
      </c>
      <c r="C777" s="19" t="str">
        <f t="shared" si="3"/>
        <v>814.5</v>
      </c>
      <c r="D777" s="19" t="str">
        <f t="shared" si="9"/>
        <v>814.X</v>
      </c>
      <c r="E777" s="19" t="str">
        <f t="shared" si="5"/>
        <v/>
      </c>
      <c r="F777" s="19" t="str">
        <f t="shared" si="6"/>
        <v>TRUE</v>
      </c>
      <c r="G777" s="19" t="str">
        <f t="shared" si="7"/>
        <v>0</v>
      </c>
      <c r="H777" s="20" t="s">
        <v>4155</v>
      </c>
      <c r="I777" s="20" t="s">
        <v>6467</v>
      </c>
      <c r="X777" s="27" t="str">
        <f t="shared" ref="X777:AK777" si="779">"kiss=""" &amp; JOIN(""" or kiss=""", FILTER($I:$I,$A:$A=$A777,J:J="1")) &amp; """"</f>
        <v>#N/A</v>
      </c>
      <c r="Y777" s="27" t="str">
        <f t="shared" si="779"/>
        <v>#N/A</v>
      </c>
      <c r="Z777" s="27" t="str">
        <f t="shared" si="779"/>
        <v>#N/A</v>
      </c>
      <c r="AA777" s="27" t="str">
        <f t="shared" si="779"/>
        <v>#N/A</v>
      </c>
      <c r="AB777" s="27" t="str">
        <f t="shared" si="779"/>
        <v>#N/A</v>
      </c>
      <c r="AC777" s="27" t="str">
        <f t="shared" si="779"/>
        <v>#N/A</v>
      </c>
      <c r="AD777" s="27" t="str">
        <f t="shared" si="779"/>
        <v>#N/A</v>
      </c>
      <c r="AE777" s="27" t="str">
        <f t="shared" si="779"/>
        <v>#N/A</v>
      </c>
      <c r="AF777" s="27" t="str">
        <f t="shared" si="779"/>
        <v>#N/A</v>
      </c>
      <c r="AG777" s="27" t="str">
        <f t="shared" si="779"/>
        <v>#N/A</v>
      </c>
      <c r="AH777" s="27" t="str">
        <f t="shared" si="779"/>
        <v>#N/A</v>
      </c>
      <c r="AI777" s="27" t="str">
        <f t="shared" si="779"/>
        <v>#N/A</v>
      </c>
      <c r="AJ777" s="27" t="str">
        <f t="shared" si="779"/>
        <v>#N/A</v>
      </c>
      <c r="AK777" s="27" t="str">
        <f t="shared" si="779"/>
        <v>#N/A</v>
      </c>
      <c r="AL777" s="27" t="s">
        <v>183</v>
      </c>
    </row>
    <row r="778" ht="12.0" customHeight="1">
      <c r="A778" s="20" t="s">
        <v>4155</v>
      </c>
      <c r="B778" s="19" t="str">
        <f>VLOOKUP(A778,SUB!A:B,2,FALSE)</f>
        <v>814.5</v>
      </c>
      <c r="C778" s="19" t="str">
        <f t="shared" si="3"/>
        <v>814.5</v>
      </c>
      <c r="D778" s="19" t="str">
        <f t="shared" si="9"/>
        <v>814.X</v>
      </c>
      <c r="E778" s="19" t="str">
        <f t="shared" si="5"/>
        <v/>
      </c>
      <c r="F778" s="19" t="str">
        <f t="shared" si="6"/>
        <v>TRUE</v>
      </c>
      <c r="G778" s="19" t="str">
        <f t="shared" si="7"/>
        <v>0</v>
      </c>
      <c r="H778" s="20" t="s">
        <v>4155</v>
      </c>
      <c r="I778" s="20" t="s">
        <v>6468</v>
      </c>
      <c r="X778" s="27" t="str">
        <f t="shared" ref="X778:AK778" si="780">"kiss=""" &amp; JOIN(""" or kiss=""", FILTER($I:$I,$A:$A=$A778,J:J="1")) &amp; """"</f>
        <v>#N/A</v>
      </c>
      <c r="Y778" s="27" t="str">
        <f t="shared" si="780"/>
        <v>#N/A</v>
      </c>
      <c r="Z778" s="27" t="str">
        <f t="shared" si="780"/>
        <v>#N/A</v>
      </c>
      <c r="AA778" s="27" t="str">
        <f t="shared" si="780"/>
        <v>#N/A</v>
      </c>
      <c r="AB778" s="27" t="str">
        <f t="shared" si="780"/>
        <v>#N/A</v>
      </c>
      <c r="AC778" s="27" t="str">
        <f t="shared" si="780"/>
        <v>#N/A</v>
      </c>
      <c r="AD778" s="27" t="str">
        <f t="shared" si="780"/>
        <v>#N/A</v>
      </c>
      <c r="AE778" s="27" t="str">
        <f t="shared" si="780"/>
        <v>#N/A</v>
      </c>
      <c r="AF778" s="27" t="str">
        <f t="shared" si="780"/>
        <v>#N/A</v>
      </c>
      <c r="AG778" s="27" t="str">
        <f t="shared" si="780"/>
        <v>#N/A</v>
      </c>
      <c r="AH778" s="27" t="str">
        <f t="shared" si="780"/>
        <v>#N/A</v>
      </c>
      <c r="AI778" s="27" t="str">
        <f t="shared" si="780"/>
        <v>#N/A</v>
      </c>
      <c r="AJ778" s="27" t="str">
        <f t="shared" si="780"/>
        <v>#N/A</v>
      </c>
      <c r="AK778" s="27" t="str">
        <f t="shared" si="780"/>
        <v>#N/A</v>
      </c>
      <c r="AL778" s="27" t="s">
        <v>183</v>
      </c>
    </row>
    <row r="779" ht="12.0" customHeight="1">
      <c r="A779" s="20" t="s">
        <v>4155</v>
      </c>
      <c r="B779" s="19" t="str">
        <f>VLOOKUP(A779,SUB!A:B,2,FALSE)</f>
        <v>814.5</v>
      </c>
      <c r="C779" s="19" t="str">
        <f t="shared" si="3"/>
        <v>814.5</v>
      </c>
      <c r="D779" s="19" t="str">
        <f t="shared" si="9"/>
        <v>814.X</v>
      </c>
      <c r="E779" s="19" t="str">
        <f t="shared" si="5"/>
        <v/>
      </c>
      <c r="F779" s="19" t="str">
        <f t="shared" si="6"/>
        <v>TRUE</v>
      </c>
      <c r="G779" s="19" t="str">
        <f t="shared" si="7"/>
        <v>0</v>
      </c>
      <c r="H779" s="20" t="s">
        <v>4155</v>
      </c>
      <c r="I779" s="20" t="s">
        <v>6469</v>
      </c>
      <c r="X779" s="27" t="str">
        <f t="shared" ref="X779:AK779" si="781">"kiss=""" &amp; JOIN(""" or kiss=""", FILTER($I:$I,$A:$A=$A779,J:J="1")) &amp; """"</f>
        <v>#N/A</v>
      </c>
      <c r="Y779" s="27" t="str">
        <f t="shared" si="781"/>
        <v>#N/A</v>
      </c>
      <c r="Z779" s="27" t="str">
        <f t="shared" si="781"/>
        <v>#N/A</v>
      </c>
      <c r="AA779" s="27" t="str">
        <f t="shared" si="781"/>
        <v>#N/A</v>
      </c>
      <c r="AB779" s="27" t="str">
        <f t="shared" si="781"/>
        <v>#N/A</v>
      </c>
      <c r="AC779" s="27" t="str">
        <f t="shared" si="781"/>
        <v>#N/A</v>
      </c>
      <c r="AD779" s="27" t="str">
        <f t="shared" si="781"/>
        <v>#N/A</v>
      </c>
      <c r="AE779" s="27" t="str">
        <f t="shared" si="781"/>
        <v>#N/A</v>
      </c>
      <c r="AF779" s="27" t="str">
        <f t="shared" si="781"/>
        <v>#N/A</v>
      </c>
      <c r="AG779" s="27" t="str">
        <f t="shared" si="781"/>
        <v>#N/A</v>
      </c>
      <c r="AH779" s="27" t="str">
        <f t="shared" si="781"/>
        <v>#N/A</v>
      </c>
      <c r="AI779" s="27" t="str">
        <f t="shared" si="781"/>
        <v>#N/A</v>
      </c>
      <c r="AJ779" s="27" t="str">
        <f t="shared" si="781"/>
        <v>#N/A</v>
      </c>
      <c r="AK779" s="27" t="str">
        <f t="shared" si="781"/>
        <v>#N/A</v>
      </c>
      <c r="AL779" s="27" t="s">
        <v>183</v>
      </c>
    </row>
    <row r="780" ht="12.0" customHeight="1">
      <c r="A780" s="20" t="s">
        <v>4155</v>
      </c>
      <c r="B780" s="19" t="str">
        <f>VLOOKUP(A780,SUB!A:B,2,FALSE)</f>
        <v>814.5</v>
      </c>
      <c r="C780" s="19" t="str">
        <f t="shared" si="3"/>
        <v>814.5</v>
      </c>
      <c r="D780" s="19" t="str">
        <f t="shared" si="9"/>
        <v>814.X</v>
      </c>
      <c r="E780" s="19" t="str">
        <f t="shared" si="5"/>
        <v/>
      </c>
      <c r="F780" s="19" t="str">
        <f t="shared" si="6"/>
        <v>TRUE</v>
      </c>
      <c r="G780" s="19" t="str">
        <f t="shared" si="7"/>
        <v>0</v>
      </c>
      <c r="H780" s="20" t="s">
        <v>4155</v>
      </c>
      <c r="I780" s="20" t="s">
        <v>6470</v>
      </c>
      <c r="X780" s="27" t="str">
        <f t="shared" ref="X780:AK780" si="782">"kiss=""" &amp; JOIN(""" or kiss=""", FILTER($I:$I,$A:$A=$A780,J:J="1")) &amp; """"</f>
        <v>#N/A</v>
      </c>
      <c r="Y780" s="27" t="str">
        <f t="shared" si="782"/>
        <v>#N/A</v>
      </c>
      <c r="Z780" s="27" t="str">
        <f t="shared" si="782"/>
        <v>#N/A</v>
      </c>
      <c r="AA780" s="27" t="str">
        <f t="shared" si="782"/>
        <v>#N/A</v>
      </c>
      <c r="AB780" s="27" t="str">
        <f t="shared" si="782"/>
        <v>#N/A</v>
      </c>
      <c r="AC780" s="27" t="str">
        <f t="shared" si="782"/>
        <v>#N/A</v>
      </c>
      <c r="AD780" s="27" t="str">
        <f t="shared" si="782"/>
        <v>#N/A</v>
      </c>
      <c r="AE780" s="27" t="str">
        <f t="shared" si="782"/>
        <v>#N/A</v>
      </c>
      <c r="AF780" s="27" t="str">
        <f t="shared" si="782"/>
        <v>#N/A</v>
      </c>
      <c r="AG780" s="27" t="str">
        <f t="shared" si="782"/>
        <v>#N/A</v>
      </c>
      <c r="AH780" s="27" t="str">
        <f t="shared" si="782"/>
        <v>#N/A</v>
      </c>
      <c r="AI780" s="27" t="str">
        <f t="shared" si="782"/>
        <v>#N/A</v>
      </c>
      <c r="AJ780" s="27" t="str">
        <f t="shared" si="782"/>
        <v>#N/A</v>
      </c>
      <c r="AK780" s="27" t="str">
        <f t="shared" si="782"/>
        <v>#N/A</v>
      </c>
      <c r="AL780" s="27" t="s">
        <v>183</v>
      </c>
    </row>
    <row r="781" ht="12.0" customHeight="1">
      <c r="A781" s="20" t="s">
        <v>4164</v>
      </c>
      <c r="B781" s="19" t="str">
        <f>VLOOKUP(A781,SUB!A:B,2,FALSE)</f>
        <v>814.6</v>
      </c>
      <c r="C781" s="19" t="str">
        <f t="shared" si="3"/>
        <v>814.6</v>
      </c>
      <c r="D781" s="19" t="str">
        <f t="shared" si="9"/>
        <v>814.X</v>
      </c>
      <c r="E781" s="19" t="str">
        <f t="shared" si="5"/>
        <v/>
      </c>
      <c r="F781" s="19" t="str">
        <f t="shared" si="6"/>
        <v>TRUE</v>
      </c>
      <c r="G781" s="19" t="str">
        <f t="shared" si="7"/>
        <v>0</v>
      </c>
      <c r="H781" s="20" t="s">
        <v>4164</v>
      </c>
      <c r="I781" s="20" t="s">
        <v>6471</v>
      </c>
      <c r="X781" s="27" t="str">
        <f t="shared" ref="X781:AK781" si="783">"kiss=""" &amp; JOIN(""" or kiss=""", FILTER($I:$I,$A:$A=$A781,J:J="1")) &amp; """"</f>
        <v>#N/A</v>
      </c>
      <c r="Y781" s="27" t="str">
        <f t="shared" si="783"/>
        <v>#N/A</v>
      </c>
      <c r="Z781" s="27" t="str">
        <f t="shared" si="783"/>
        <v>#N/A</v>
      </c>
      <c r="AA781" s="27" t="str">
        <f t="shared" si="783"/>
        <v>#N/A</v>
      </c>
      <c r="AB781" s="27" t="str">
        <f t="shared" si="783"/>
        <v>#N/A</v>
      </c>
      <c r="AC781" s="27" t="str">
        <f t="shared" si="783"/>
        <v>#N/A</v>
      </c>
      <c r="AD781" s="27" t="str">
        <f t="shared" si="783"/>
        <v>#N/A</v>
      </c>
      <c r="AE781" s="27" t="str">
        <f t="shared" si="783"/>
        <v>#N/A</v>
      </c>
      <c r="AF781" s="27" t="str">
        <f t="shared" si="783"/>
        <v>#N/A</v>
      </c>
      <c r="AG781" s="27" t="str">
        <f t="shared" si="783"/>
        <v>#N/A</v>
      </c>
      <c r="AH781" s="27" t="str">
        <f t="shared" si="783"/>
        <v>#N/A</v>
      </c>
      <c r="AI781" s="27" t="str">
        <f t="shared" si="783"/>
        <v>#N/A</v>
      </c>
      <c r="AJ781" s="27" t="str">
        <f t="shared" si="783"/>
        <v>#N/A</v>
      </c>
      <c r="AK781" s="27" t="str">
        <f t="shared" si="783"/>
        <v>#N/A</v>
      </c>
      <c r="AL781" s="27" t="s">
        <v>183</v>
      </c>
    </row>
    <row r="782" ht="12.0" customHeight="1">
      <c r="A782" s="20" t="s">
        <v>4176</v>
      </c>
      <c r="B782" s="19" t="str">
        <f>VLOOKUP(A782,SUB!A:B,2,FALSE)</f>
        <v>815.1</v>
      </c>
      <c r="C782" s="19" t="str">
        <f t="shared" si="3"/>
        <v>815.1</v>
      </c>
      <c r="D782" s="19" t="str">
        <f t="shared" si="9"/>
        <v>815.X</v>
      </c>
      <c r="E782" s="19" t="str">
        <f t="shared" si="5"/>
        <v/>
      </c>
      <c r="F782" s="19" t="str">
        <f t="shared" si="6"/>
        <v>TRUE</v>
      </c>
      <c r="G782" s="19" t="str">
        <f t="shared" si="7"/>
        <v>0</v>
      </c>
      <c r="H782" s="20" t="s">
        <v>4176</v>
      </c>
      <c r="I782" s="20" t="s">
        <v>6301</v>
      </c>
      <c r="X782" s="27" t="str">
        <f t="shared" ref="X782:AK782" si="784">"kiss=""" &amp; JOIN(""" or kiss=""", FILTER($I:$I,$A:$A=$A782,J:J="1")) &amp; """"</f>
        <v>#N/A</v>
      </c>
      <c r="Y782" s="27" t="str">
        <f t="shared" si="784"/>
        <v>#N/A</v>
      </c>
      <c r="Z782" s="27" t="str">
        <f t="shared" si="784"/>
        <v>#N/A</v>
      </c>
      <c r="AA782" s="27" t="str">
        <f t="shared" si="784"/>
        <v>#N/A</v>
      </c>
      <c r="AB782" s="27" t="str">
        <f t="shared" si="784"/>
        <v>#N/A</v>
      </c>
      <c r="AC782" s="27" t="str">
        <f t="shared" si="784"/>
        <v>#N/A</v>
      </c>
      <c r="AD782" s="27" t="str">
        <f t="shared" si="784"/>
        <v>#N/A</v>
      </c>
      <c r="AE782" s="27" t="str">
        <f t="shared" si="784"/>
        <v>#N/A</v>
      </c>
      <c r="AF782" s="27" t="str">
        <f t="shared" si="784"/>
        <v>#N/A</v>
      </c>
      <c r="AG782" s="27" t="str">
        <f t="shared" si="784"/>
        <v>#N/A</v>
      </c>
      <c r="AH782" s="27" t="str">
        <f t="shared" si="784"/>
        <v>#N/A</v>
      </c>
      <c r="AI782" s="27" t="str">
        <f t="shared" si="784"/>
        <v>#N/A</v>
      </c>
      <c r="AJ782" s="27" t="str">
        <f t="shared" si="784"/>
        <v>#N/A</v>
      </c>
      <c r="AK782" s="27" t="str">
        <f t="shared" si="784"/>
        <v>#N/A</v>
      </c>
      <c r="AL782" s="27" t="s">
        <v>183</v>
      </c>
    </row>
    <row r="783" ht="12.0" customHeight="1">
      <c r="A783" s="20" t="s">
        <v>4182</v>
      </c>
      <c r="B783" s="19" t="str">
        <f>VLOOKUP(A783,SUB!A:B,2,FALSE)</f>
        <v>815.2</v>
      </c>
      <c r="C783" s="19" t="str">
        <f t="shared" si="3"/>
        <v>815.2</v>
      </c>
      <c r="D783" s="19" t="str">
        <f t="shared" si="9"/>
        <v>815.X</v>
      </c>
      <c r="E783" s="19" t="str">
        <f t="shared" si="5"/>
        <v/>
      </c>
      <c r="F783" s="19" t="str">
        <f t="shared" si="6"/>
        <v>TRUE</v>
      </c>
      <c r="G783" s="19" t="str">
        <f t="shared" si="7"/>
        <v>0</v>
      </c>
      <c r="H783" s="20" t="s">
        <v>4182</v>
      </c>
      <c r="I783" s="20" t="s">
        <v>6310</v>
      </c>
      <c r="X783" s="27" t="str">
        <f t="shared" ref="X783:AK783" si="785">"kiss=""" &amp; JOIN(""" or kiss=""", FILTER($I:$I,$A:$A=$A783,J:J="1")) &amp; """"</f>
        <v>#N/A</v>
      </c>
      <c r="Y783" s="27" t="str">
        <f t="shared" si="785"/>
        <v>#N/A</v>
      </c>
      <c r="Z783" s="27" t="str">
        <f t="shared" si="785"/>
        <v>#N/A</v>
      </c>
      <c r="AA783" s="27" t="str">
        <f t="shared" si="785"/>
        <v>#N/A</v>
      </c>
      <c r="AB783" s="27" t="str">
        <f t="shared" si="785"/>
        <v>#N/A</v>
      </c>
      <c r="AC783" s="27" t="str">
        <f t="shared" si="785"/>
        <v>#N/A</v>
      </c>
      <c r="AD783" s="27" t="str">
        <f t="shared" si="785"/>
        <v>#N/A</v>
      </c>
      <c r="AE783" s="27" t="str">
        <f t="shared" si="785"/>
        <v>#N/A</v>
      </c>
      <c r="AF783" s="27" t="str">
        <f t="shared" si="785"/>
        <v>#N/A</v>
      </c>
      <c r="AG783" s="27" t="str">
        <f t="shared" si="785"/>
        <v>#N/A</v>
      </c>
      <c r="AH783" s="27" t="str">
        <f t="shared" si="785"/>
        <v>#N/A</v>
      </c>
      <c r="AI783" s="27" t="str">
        <f t="shared" si="785"/>
        <v>#N/A</v>
      </c>
      <c r="AJ783" s="27" t="str">
        <f t="shared" si="785"/>
        <v>#N/A</v>
      </c>
      <c r="AK783" s="27" t="str">
        <f t="shared" si="785"/>
        <v>#N/A</v>
      </c>
      <c r="AL783" s="27" t="s">
        <v>183</v>
      </c>
    </row>
    <row r="784" ht="12.0" customHeight="1">
      <c r="A784" s="20" t="s">
        <v>4187</v>
      </c>
      <c r="B784" s="19" t="str">
        <f>VLOOKUP(A784,SUB!A:B,2,FALSE)</f>
        <v>815.3</v>
      </c>
      <c r="C784" s="19" t="str">
        <f t="shared" si="3"/>
        <v>815.3</v>
      </c>
      <c r="D784" s="19" t="str">
        <f t="shared" si="9"/>
        <v>815.X</v>
      </c>
      <c r="E784" s="19" t="str">
        <f t="shared" si="5"/>
        <v/>
      </c>
      <c r="F784" s="19" t="str">
        <f t="shared" si="6"/>
        <v>TRUE</v>
      </c>
      <c r="G784" s="19" t="str">
        <f t="shared" si="7"/>
        <v>0</v>
      </c>
      <c r="H784" s="20" t="s">
        <v>4187</v>
      </c>
      <c r="I784" s="20" t="s">
        <v>6472</v>
      </c>
      <c r="X784" s="27" t="str">
        <f t="shared" ref="X784:AK784" si="786">"kiss=""" &amp; JOIN(""" or kiss=""", FILTER($I:$I,$A:$A=$A784,J:J="1")) &amp; """"</f>
        <v>#N/A</v>
      </c>
      <c r="Y784" s="27" t="str">
        <f t="shared" si="786"/>
        <v>#N/A</v>
      </c>
      <c r="Z784" s="27" t="str">
        <f t="shared" si="786"/>
        <v>#N/A</v>
      </c>
      <c r="AA784" s="27" t="str">
        <f t="shared" si="786"/>
        <v>#N/A</v>
      </c>
      <c r="AB784" s="27" t="str">
        <f t="shared" si="786"/>
        <v>#N/A</v>
      </c>
      <c r="AC784" s="27" t="str">
        <f t="shared" si="786"/>
        <v>#N/A</v>
      </c>
      <c r="AD784" s="27" t="str">
        <f t="shared" si="786"/>
        <v>#N/A</v>
      </c>
      <c r="AE784" s="27" t="str">
        <f t="shared" si="786"/>
        <v>#N/A</v>
      </c>
      <c r="AF784" s="27" t="str">
        <f t="shared" si="786"/>
        <v>#N/A</v>
      </c>
      <c r="AG784" s="27" t="str">
        <f t="shared" si="786"/>
        <v>#N/A</v>
      </c>
      <c r="AH784" s="27" t="str">
        <f t="shared" si="786"/>
        <v>#N/A</v>
      </c>
      <c r="AI784" s="27" t="str">
        <f t="shared" si="786"/>
        <v>#N/A</v>
      </c>
      <c r="AJ784" s="27" t="str">
        <f t="shared" si="786"/>
        <v>#N/A</v>
      </c>
      <c r="AK784" s="27" t="str">
        <f t="shared" si="786"/>
        <v>#N/A</v>
      </c>
      <c r="AL784" s="27" t="s">
        <v>183</v>
      </c>
    </row>
    <row r="785" ht="12.0" customHeight="1">
      <c r="A785" s="20" t="s">
        <v>4187</v>
      </c>
      <c r="B785" s="19" t="str">
        <f>VLOOKUP(A785,SUB!A:B,2,FALSE)</f>
        <v>815.3</v>
      </c>
      <c r="C785" s="19" t="str">
        <f t="shared" si="3"/>
        <v>815.3</v>
      </c>
      <c r="D785" s="19" t="str">
        <f t="shared" si="9"/>
        <v>815.X</v>
      </c>
      <c r="E785" s="19" t="str">
        <f t="shared" si="5"/>
        <v/>
      </c>
      <c r="F785" s="19" t="str">
        <f t="shared" si="6"/>
        <v>TRUE</v>
      </c>
      <c r="G785" s="19" t="str">
        <f t="shared" si="7"/>
        <v>0</v>
      </c>
      <c r="H785" s="20" t="s">
        <v>4187</v>
      </c>
      <c r="I785" s="20" t="s">
        <v>6473</v>
      </c>
      <c r="X785" s="27" t="str">
        <f t="shared" ref="X785:AK785" si="787">"kiss=""" &amp; JOIN(""" or kiss=""", FILTER($I:$I,$A:$A=$A785,J:J="1")) &amp; """"</f>
        <v>#N/A</v>
      </c>
      <c r="Y785" s="27" t="str">
        <f t="shared" si="787"/>
        <v>#N/A</v>
      </c>
      <c r="Z785" s="27" t="str">
        <f t="shared" si="787"/>
        <v>#N/A</v>
      </c>
      <c r="AA785" s="27" t="str">
        <f t="shared" si="787"/>
        <v>#N/A</v>
      </c>
      <c r="AB785" s="27" t="str">
        <f t="shared" si="787"/>
        <v>#N/A</v>
      </c>
      <c r="AC785" s="27" t="str">
        <f t="shared" si="787"/>
        <v>#N/A</v>
      </c>
      <c r="AD785" s="27" t="str">
        <f t="shared" si="787"/>
        <v>#N/A</v>
      </c>
      <c r="AE785" s="27" t="str">
        <f t="shared" si="787"/>
        <v>#N/A</v>
      </c>
      <c r="AF785" s="27" t="str">
        <f t="shared" si="787"/>
        <v>#N/A</v>
      </c>
      <c r="AG785" s="27" t="str">
        <f t="shared" si="787"/>
        <v>#N/A</v>
      </c>
      <c r="AH785" s="27" t="str">
        <f t="shared" si="787"/>
        <v>#N/A</v>
      </c>
      <c r="AI785" s="27" t="str">
        <f t="shared" si="787"/>
        <v>#N/A</v>
      </c>
      <c r="AJ785" s="27" t="str">
        <f t="shared" si="787"/>
        <v>#N/A</v>
      </c>
      <c r="AK785" s="27" t="str">
        <f t="shared" si="787"/>
        <v>#N/A</v>
      </c>
      <c r="AL785" s="27" t="s">
        <v>183</v>
      </c>
    </row>
    <row r="786" ht="12.0" customHeight="1">
      <c r="A786" s="20" t="s">
        <v>4187</v>
      </c>
      <c r="B786" s="19" t="str">
        <f>VLOOKUP(A786,SUB!A:B,2,FALSE)</f>
        <v>815.3</v>
      </c>
      <c r="C786" s="19" t="str">
        <f t="shared" si="3"/>
        <v>815.3</v>
      </c>
      <c r="D786" s="19" t="str">
        <f t="shared" si="9"/>
        <v>815.X</v>
      </c>
      <c r="E786" s="19" t="str">
        <f t="shared" si="5"/>
        <v/>
      </c>
      <c r="F786" s="19" t="str">
        <f t="shared" si="6"/>
        <v>TRUE</v>
      </c>
      <c r="G786" s="19" t="str">
        <f t="shared" si="7"/>
        <v>0</v>
      </c>
      <c r="H786" s="20" t="s">
        <v>4187</v>
      </c>
      <c r="I786" s="20" t="s">
        <v>6474</v>
      </c>
      <c r="X786" s="27" t="str">
        <f t="shared" ref="X786:AK786" si="788">"kiss=""" &amp; JOIN(""" or kiss=""", FILTER($I:$I,$A:$A=$A786,J:J="1")) &amp; """"</f>
        <v>#N/A</v>
      </c>
      <c r="Y786" s="27" t="str">
        <f t="shared" si="788"/>
        <v>#N/A</v>
      </c>
      <c r="Z786" s="27" t="str">
        <f t="shared" si="788"/>
        <v>#N/A</v>
      </c>
      <c r="AA786" s="27" t="str">
        <f t="shared" si="788"/>
        <v>#N/A</v>
      </c>
      <c r="AB786" s="27" t="str">
        <f t="shared" si="788"/>
        <v>#N/A</v>
      </c>
      <c r="AC786" s="27" t="str">
        <f t="shared" si="788"/>
        <v>#N/A</v>
      </c>
      <c r="AD786" s="27" t="str">
        <f t="shared" si="788"/>
        <v>#N/A</v>
      </c>
      <c r="AE786" s="27" t="str">
        <f t="shared" si="788"/>
        <v>#N/A</v>
      </c>
      <c r="AF786" s="27" t="str">
        <f t="shared" si="788"/>
        <v>#N/A</v>
      </c>
      <c r="AG786" s="27" t="str">
        <f t="shared" si="788"/>
        <v>#N/A</v>
      </c>
      <c r="AH786" s="27" t="str">
        <f t="shared" si="788"/>
        <v>#N/A</v>
      </c>
      <c r="AI786" s="27" t="str">
        <f t="shared" si="788"/>
        <v>#N/A</v>
      </c>
      <c r="AJ786" s="27" t="str">
        <f t="shared" si="788"/>
        <v>#N/A</v>
      </c>
      <c r="AK786" s="27" t="str">
        <f t="shared" si="788"/>
        <v>#N/A</v>
      </c>
      <c r="AL786" s="27" t="s">
        <v>183</v>
      </c>
    </row>
    <row r="787" ht="12.0" customHeight="1">
      <c r="A787" s="20" t="s">
        <v>4187</v>
      </c>
      <c r="B787" s="19" t="str">
        <f>VLOOKUP(A787,SUB!A:B,2,FALSE)</f>
        <v>815.3</v>
      </c>
      <c r="C787" s="19" t="str">
        <f t="shared" si="3"/>
        <v>815.3</v>
      </c>
      <c r="D787" s="19" t="str">
        <f t="shared" si="9"/>
        <v>815.X</v>
      </c>
      <c r="E787" s="19" t="str">
        <f t="shared" si="5"/>
        <v/>
      </c>
      <c r="F787" s="19" t="str">
        <f t="shared" si="6"/>
        <v>TRUE</v>
      </c>
      <c r="G787" s="19" t="str">
        <f t="shared" si="7"/>
        <v>0</v>
      </c>
      <c r="H787" s="20" t="s">
        <v>4187</v>
      </c>
      <c r="I787" s="20" t="s">
        <v>6475</v>
      </c>
      <c r="X787" s="27" t="str">
        <f t="shared" ref="X787:AK787" si="789">"kiss=""" &amp; JOIN(""" or kiss=""", FILTER($I:$I,$A:$A=$A787,J:J="1")) &amp; """"</f>
        <v>#N/A</v>
      </c>
      <c r="Y787" s="27" t="str">
        <f t="shared" si="789"/>
        <v>#N/A</v>
      </c>
      <c r="Z787" s="27" t="str">
        <f t="shared" si="789"/>
        <v>#N/A</v>
      </c>
      <c r="AA787" s="27" t="str">
        <f t="shared" si="789"/>
        <v>#N/A</v>
      </c>
      <c r="AB787" s="27" t="str">
        <f t="shared" si="789"/>
        <v>#N/A</v>
      </c>
      <c r="AC787" s="27" t="str">
        <f t="shared" si="789"/>
        <v>#N/A</v>
      </c>
      <c r="AD787" s="27" t="str">
        <f t="shared" si="789"/>
        <v>#N/A</v>
      </c>
      <c r="AE787" s="27" t="str">
        <f t="shared" si="789"/>
        <v>#N/A</v>
      </c>
      <c r="AF787" s="27" t="str">
        <f t="shared" si="789"/>
        <v>#N/A</v>
      </c>
      <c r="AG787" s="27" t="str">
        <f t="shared" si="789"/>
        <v>#N/A</v>
      </c>
      <c r="AH787" s="27" t="str">
        <f t="shared" si="789"/>
        <v>#N/A</v>
      </c>
      <c r="AI787" s="27" t="str">
        <f t="shared" si="789"/>
        <v>#N/A</v>
      </c>
      <c r="AJ787" s="27" t="str">
        <f t="shared" si="789"/>
        <v>#N/A</v>
      </c>
      <c r="AK787" s="27" t="str">
        <f t="shared" si="789"/>
        <v>#N/A</v>
      </c>
      <c r="AL787" s="27" t="s">
        <v>183</v>
      </c>
    </row>
    <row r="788" ht="12.0" customHeight="1">
      <c r="A788" s="20" t="s">
        <v>4187</v>
      </c>
      <c r="B788" s="19" t="str">
        <f>VLOOKUP(A788,SUB!A:B,2,FALSE)</f>
        <v>815.3</v>
      </c>
      <c r="C788" s="19" t="str">
        <f t="shared" si="3"/>
        <v>815.3</v>
      </c>
      <c r="D788" s="19" t="str">
        <f t="shared" si="9"/>
        <v>815.X</v>
      </c>
      <c r="E788" s="19" t="str">
        <f t="shared" si="5"/>
        <v/>
      </c>
      <c r="F788" s="19" t="str">
        <f t="shared" si="6"/>
        <v>TRUE</v>
      </c>
      <c r="G788" s="19" t="str">
        <f t="shared" si="7"/>
        <v>0</v>
      </c>
      <c r="H788" s="20" t="s">
        <v>4187</v>
      </c>
      <c r="I788" s="20" t="s">
        <v>6476</v>
      </c>
      <c r="X788" s="27" t="str">
        <f t="shared" ref="X788:AK788" si="790">"kiss=""" &amp; JOIN(""" or kiss=""", FILTER($I:$I,$A:$A=$A788,J:J="1")) &amp; """"</f>
        <v>#N/A</v>
      </c>
      <c r="Y788" s="27" t="str">
        <f t="shared" si="790"/>
        <v>#N/A</v>
      </c>
      <c r="Z788" s="27" t="str">
        <f t="shared" si="790"/>
        <v>#N/A</v>
      </c>
      <c r="AA788" s="27" t="str">
        <f t="shared" si="790"/>
        <v>#N/A</v>
      </c>
      <c r="AB788" s="27" t="str">
        <f t="shared" si="790"/>
        <v>#N/A</v>
      </c>
      <c r="AC788" s="27" t="str">
        <f t="shared" si="790"/>
        <v>#N/A</v>
      </c>
      <c r="AD788" s="27" t="str">
        <f t="shared" si="790"/>
        <v>#N/A</v>
      </c>
      <c r="AE788" s="27" t="str">
        <f t="shared" si="790"/>
        <v>#N/A</v>
      </c>
      <c r="AF788" s="27" t="str">
        <f t="shared" si="790"/>
        <v>#N/A</v>
      </c>
      <c r="AG788" s="27" t="str">
        <f t="shared" si="790"/>
        <v>#N/A</v>
      </c>
      <c r="AH788" s="27" t="str">
        <f t="shared" si="790"/>
        <v>#N/A</v>
      </c>
      <c r="AI788" s="27" t="str">
        <f t="shared" si="790"/>
        <v>#N/A</v>
      </c>
      <c r="AJ788" s="27" t="str">
        <f t="shared" si="790"/>
        <v>#N/A</v>
      </c>
      <c r="AK788" s="27" t="str">
        <f t="shared" si="790"/>
        <v>#N/A</v>
      </c>
      <c r="AL788" s="27" t="s">
        <v>183</v>
      </c>
    </row>
    <row r="789" ht="12.0" customHeight="1">
      <c r="A789" s="20" t="s">
        <v>4187</v>
      </c>
      <c r="B789" s="19" t="str">
        <f>VLOOKUP(A789,SUB!A:B,2,FALSE)</f>
        <v>815.3</v>
      </c>
      <c r="C789" s="19" t="str">
        <f t="shared" si="3"/>
        <v>815.3</v>
      </c>
      <c r="D789" s="19" t="str">
        <f t="shared" si="9"/>
        <v>815.X</v>
      </c>
      <c r="E789" s="19" t="str">
        <f t="shared" si="5"/>
        <v/>
      </c>
      <c r="F789" s="19" t="str">
        <f t="shared" si="6"/>
        <v>TRUE</v>
      </c>
      <c r="G789" s="19" t="str">
        <f t="shared" si="7"/>
        <v>0</v>
      </c>
      <c r="H789" s="20" t="s">
        <v>4187</v>
      </c>
      <c r="I789" s="20" t="s">
        <v>6477</v>
      </c>
      <c r="X789" s="27" t="str">
        <f t="shared" ref="X789:AK789" si="791">"kiss=""" &amp; JOIN(""" or kiss=""", FILTER($I:$I,$A:$A=$A789,J:J="1")) &amp; """"</f>
        <v>#N/A</v>
      </c>
      <c r="Y789" s="27" t="str">
        <f t="shared" si="791"/>
        <v>#N/A</v>
      </c>
      <c r="Z789" s="27" t="str">
        <f t="shared" si="791"/>
        <v>#N/A</v>
      </c>
      <c r="AA789" s="27" t="str">
        <f t="shared" si="791"/>
        <v>#N/A</v>
      </c>
      <c r="AB789" s="27" t="str">
        <f t="shared" si="791"/>
        <v>#N/A</v>
      </c>
      <c r="AC789" s="27" t="str">
        <f t="shared" si="791"/>
        <v>#N/A</v>
      </c>
      <c r="AD789" s="27" t="str">
        <f t="shared" si="791"/>
        <v>#N/A</v>
      </c>
      <c r="AE789" s="27" t="str">
        <f t="shared" si="791"/>
        <v>#N/A</v>
      </c>
      <c r="AF789" s="27" t="str">
        <f t="shared" si="791"/>
        <v>#N/A</v>
      </c>
      <c r="AG789" s="27" t="str">
        <f t="shared" si="791"/>
        <v>#N/A</v>
      </c>
      <c r="AH789" s="27" t="str">
        <f t="shared" si="791"/>
        <v>#N/A</v>
      </c>
      <c r="AI789" s="27" t="str">
        <f t="shared" si="791"/>
        <v>#N/A</v>
      </c>
      <c r="AJ789" s="27" t="str">
        <f t="shared" si="791"/>
        <v>#N/A</v>
      </c>
      <c r="AK789" s="27" t="str">
        <f t="shared" si="791"/>
        <v>#N/A</v>
      </c>
      <c r="AL789" s="27" t="s">
        <v>183</v>
      </c>
    </row>
    <row r="790" ht="12.0" customHeight="1">
      <c r="A790" s="20" t="s">
        <v>4187</v>
      </c>
      <c r="B790" s="19" t="str">
        <f>VLOOKUP(A790,SUB!A:B,2,FALSE)</f>
        <v>815.3</v>
      </c>
      <c r="C790" s="19" t="str">
        <f t="shared" si="3"/>
        <v>815.3</v>
      </c>
      <c r="D790" s="19" t="str">
        <f t="shared" si="9"/>
        <v>815.X</v>
      </c>
      <c r="E790" s="19" t="str">
        <f t="shared" si="5"/>
        <v/>
      </c>
      <c r="F790" s="19" t="str">
        <f t="shared" si="6"/>
        <v>TRUE</v>
      </c>
      <c r="G790" s="19" t="str">
        <f t="shared" si="7"/>
        <v>0</v>
      </c>
      <c r="H790" s="20" t="s">
        <v>4187</v>
      </c>
      <c r="I790" s="20" t="s">
        <v>6478</v>
      </c>
      <c r="X790" s="27" t="str">
        <f t="shared" ref="X790:AK790" si="792">"kiss=""" &amp; JOIN(""" or kiss=""", FILTER($I:$I,$A:$A=$A790,J:J="1")) &amp; """"</f>
        <v>#N/A</v>
      </c>
      <c r="Y790" s="27" t="str">
        <f t="shared" si="792"/>
        <v>#N/A</v>
      </c>
      <c r="Z790" s="27" t="str">
        <f t="shared" si="792"/>
        <v>#N/A</v>
      </c>
      <c r="AA790" s="27" t="str">
        <f t="shared" si="792"/>
        <v>#N/A</v>
      </c>
      <c r="AB790" s="27" t="str">
        <f t="shared" si="792"/>
        <v>#N/A</v>
      </c>
      <c r="AC790" s="27" t="str">
        <f t="shared" si="792"/>
        <v>#N/A</v>
      </c>
      <c r="AD790" s="27" t="str">
        <f t="shared" si="792"/>
        <v>#N/A</v>
      </c>
      <c r="AE790" s="27" t="str">
        <f t="shared" si="792"/>
        <v>#N/A</v>
      </c>
      <c r="AF790" s="27" t="str">
        <f t="shared" si="792"/>
        <v>#N/A</v>
      </c>
      <c r="AG790" s="27" t="str">
        <f t="shared" si="792"/>
        <v>#N/A</v>
      </c>
      <c r="AH790" s="27" t="str">
        <f t="shared" si="792"/>
        <v>#N/A</v>
      </c>
      <c r="AI790" s="27" t="str">
        <f t="shared" si="792"/>
        <v>#N/A</v>
      </c>
      <c r="AJ790" s="27" t="str">
        <f t="shared" si="792"/>
        <v>#N/A</v>
      </c>
      <c r="AK790" s="27" t="str">
        <f t="shared" si="792"/>
        <v>#N/A</v>
      </c>
      <c r="AL790" s="27" t="s">
        <v>183</v>
      </c>
    </row>
    <row r="791" ht="12.0" customHeight="1">
      <c r="A791" s="20" t="s">
        <v>4187</v>
      </c>
      <c r="B791" s="19" t="str">
        <f>VLOOKUP(A791,SUB!A:B,2,FALSE)</f>
        <v>815.3</v>
      </c>
      <c r="C791" s="19" t="str">
        <f t="shared" si="3"/>
        <v>815.3</v>
      </c>
      <c r="D791" s="19" t="str">
        <f t="shared" si="9"/>
        <v>815.X</v>
      </c>
      <c r="E791" s="19" t="str">
        <f t="shared" si="5"/>
        <v/>
      </c>
      <c r="F791" s="19" t="str">
        <f t="shared" si="6"/>
        <v>TRUE</v>
      </c>
      <c r="G791" s="19" t="str">
        <f t="shared" si="7"/>
        <v>0</v>
      </c>
      <c r="H791" s="20" t="s">
        <v>4187</v>
      </c>
      <c r="I791" s="20" t="s">
        <v>6479</v>
      </c>
      <c r="X791" s="27" t="str">
        <f t="shared" ref="X791:AK791" si="793">"kiss=""" &amp; JOIN(""" or kiss=""", FILTER($I:$I,$A:$A=$A791,J:J="1")) &amp; """"</f>
        <v>#N/A</v>
      </c>
      <c r="Y791" s="27" t="str">
        <f t="shared" si="793"/>
        <v>#N/A</v>
      </c>
      <c r="Z791" s="27" t="str">
        <f t="shared" si="793"/>
        <v>#N/A</v>
      </c>
      <c r="AA791" s="27" t="str">
        <f t="shared" si="793"/>
        <v>#N/A</v>
      </c>
      <c r="AB791" s="27" t="str">
        <f t="shared" si="793"/>
        <v>#N/A</v>
      </c>
      <c r="AC791" s="27" t="str">
        <f t="shared" si="793"/>
        <v>#N/A</v>
      </c>
      <c r="AD791" s="27" t="str">
        <f t="shared" si="793"/>
        <v>#N/A</v>
      </c>
      <c r="AE791" s="27" t="str">
        <f t="shared" si="793"/>
        <v>#N/A</v>
      </c>
      <c r="AF791" s="27" t="str">
        <f t="shared" si="793"/>
        <v>#N/A</v>
      </c>
      <c r="AG791" s="27" t="str">
        <f t="shared" si="793"/>
        <v>#N/A</v>
      </c>
      <c r="AH791" s="27" t="str">
        <f t="shared" si="793"/>
        <v>#N/A</v>
      </c>
      <c r="AI791" s="27" t="str">
        <f t="shared" si="793"/>
        <v>#N/A</v>
      </c>
      <c r="AJ791" s="27" t="str">
        <f t="shared" si="793"/>
        <v>#N/A</v>
      </c>
      <c r="AK791" s="27" t="str">
        <f t="shared" si="793"/>
        <v>#N/A</v>
      </c>
      <c r="AL791" s="27" t="s">
        <v>183</v>
      </c>
    </row>
    <row r="792" ht="12.0" customHeight="1">
      <c r="A792" s="20" t="s">
        <v>4187</v>
      </c>
      <c r="B792" s="19" t="str">
        <f>VLOOKUP(A792,SUB!A:B,2,FALSE)</f>
        <v>815.3</v>
      </c>
      <c r="C792" s="19" t="str">
        <f t="shared" si="3"/>
        <v>815.3</v>
      </c>
      <c r="D792" s="19" t="str">
        <f t="shared" si="9"/>
        <v>815.X</v>
      </c>
      <c r="E792" s="19" t="str">
        <f t="shared" si="5"/>
        <v/>
      </c>
      <c r="F792" s="19" t="str">
        <f t="shared" si="6"/>
        <v>TRUE</v>
      </c>
      <c r="G792" s="19" t="str">
        <f t="shared" si="7"/>
        <v>0</v>
      </c>
      <c r="H792" s="20" t="s">
        <v>4187</v>
      </c>
      <c r="I792" s="20" t="s">
        <v>6480</v>
      </c>
      <c r="X792" s="27" t="str">
        <f t="shared" ref="X792:AK792" si="794">"kiss=""" &amp; JOIN(""" or kiss=""", FILTER($I:$I,$A:$A=$A792,J:J="1")) &amp; """"</f>
        <v>#N/A</v>
      </c>
      <c r="Y792" s="27" t="str">
        <f t="shared" si="794"/>
        <v>#N/A</v>
      </c>
      <c r="Z792" s="27" t="str">
        <f t="shared" si="794"/>
        <v>#N/A</v>
      </c>
      <c r="AA792" s="27" t="str">
        <f t="shared" si="794"/>
        <v>#N/A</v>
      </c>
      <c r="AB792" s="27" t="str">
        <f t="shared" si="794"/>
        <v>#N/A</v>
      </c>
      <c r="AC792" s="27" t="str">
        <f t="shared" si="794"/>
        <v>#N/A</v>
      </c>
      <c r="AD792" s="27" t="str">
        <f t="shared" si="794"/>
        <v>#N/A</v>
      </c>
      <c r="AE792" s="27" t="str">
        <f t="shared" si="794"/>
        <v>#N/A</v>
      </c>
      <c r="AF792" s="27" t="str">
        <f t="shared" si="794"/>
        <v>#N/A</v>
      </c>
      <c r="AG792" s="27" t="str">
        <f t="shared" si="794"/>
        <v>#N/A</v>
      </c>
      <c r="AH792" s="27" t="str">
        <f t="shared" si="794"/>
        <v>#N/A</v>
      </c>
      <c r="AI792" s="27" t="str">
        <f t="shared" si="794"/>
        <v>#N/A</v>
      </c>
      <c r="AJ792" s="27" t="str">
        <f t="shared" si="794"/>
        <v>#N/A</v>
      </c>
      <c r="AK792" s="27" t="str">
        <f t="shared" si="794"/>
        <v>#N/A</v>
      </c>
      <c r="AL792" s="27" t="s">
        <v>183</v>
      </c>
    </row>
    <row r="793" ht="12.0" customHeight="1">
      <c r="A793" s="20" t="s">
        <v>4187</v>
      </c>
      <c r="B793" s="19" t="str">
        <f>VLOOKUP(A793,SUB!A:B,2,FALSE)</f>
        <v>815.3</v>
      </c>
      <c r="C793" s="19" t="str">
        <f t="shared" si="3"/>
        <v>815.3</v>
      </c>
      <c r="D793" s="19" t="str">
        <f t="shared" si="9"/>
        <v>815.X</v>
      </c>
      <c r="E793" s="19" t="str">
        <f t="shared" si="5"/>
        <v/>
      </c>
      <c r="F793" s="19" t="str">
        <f t="shared" si="6"/>
        <v>TRUE</v>
      </c>
      <c r="G793" s="19" t="str">
        <f t="shared" si="7"/>
        <v>0</v>
      </c>
      <c r="H793" s="20" t="s">
        <v>4187</v>
      </c>
      <c r="I793" s="20" t="s">
        <v>6481</v>
      </c>
      <c r="X793" s="27" t="str">
        <f t="shared" ref="X793:AK793" si="795">"kiss=""" &amp; JOIN(""" or kiss=""", FILTER($I:$I,$A:$A=$A793,J:J="1")) &amp; """"</f>
        <v>#N/A</v>
      </c>
      <c r="Y793" s="27" t="str">
        <f t="shared" si="795"/>
        <v>#N/A</v>
      </c>
      <c r="Z793" s="27" t="str">
        <f t="shared" si="795"/>
        <v>#N/A</v>
      </c>
      <c r="AA793" s="27" t="str">
        <f t="shared" si="795"/>
        <v>#N/A</v>
      </c>
      <c r="AB793" s="27" t="str">
        <f t="shared" si="795"/>
        <v>#N/A</v>
      </c>
      <c r="AC793" s="27" t="str">
        <f t="shared" si="795"/>
        <v>#N/A</v>
      </c>
      <c r="AD793" s="27" t="str">
        <f t="shared" si="795"/>
        <v>#N/A</v>
      </c>
      <c r="AE793" s="27" t="str">
        <f t="shared" si="795"/>
        <v>#N/A</v>
      </c>
      <c r="AF793" s="27" t="str">
        <f t="shared" si="795"/>
        <v>#N/A</v>
      </c>
      <c r="AG793" s="27" t="str">
        <f t="shared" si="795"/>
        <v>#N/A</v>
      </c>
      <c r="AH793" s="27" t="str">
        <f t="shared" si="795"/>
        <v>#N/A</v>
      </c>
      <c r="AI793" s="27" t="str">
        <f t="shared" si="795"/>
        <v>#N/A</v>
      </c>
      <c r="AJ793" s="27" t="str">
        <f t="shared" si="795"/>
        <v>#N/A</v>
      </c>
      <c r="AK793" s="27" t="str">
        <f t="shared" si="795"/>
        <v>#N/A</v>
      </c>
      <c r="AL793" s="27" t="s">
        <v>183</v>
      </c>
    </row>
    <row r="794" ht="12.0" customHeight="1">
      <c r="A794" s="20" t="s">
        <v>4194</v>
      </c>
      <c r="B794" s="19" t="str">
        <f>VLOOKUP(A794,SUB!A:B,2,FALSE)</f>
        <v>815.4</v>
      </c>
      <c r="C794" s="19" t="str">
        <f t="shared" si="3"/>
        <v>815.4</v>
      </c>
      <c r="D794" s="19" t="str">
        <f t="shared" si="9"/>
        <v>815.X</v>
      </c>
      <c r="E794" s="19" t="str">
        <f t="shared" si="5"/>
        <v/>
      </c>
      <c r="F794" s="19" t="str">
        <f t="shared" si="6"/>
        <v>TRUE</v>
      </c>
      <c r="G794" s="19" t="str">
        <f t="shared" si="7"/>
        <v>0</v>
      </c>
      <c r="H794" s="20" t="s">
        <v>4194</v>
      </c>
      <c r="I794" s="20" t="s">
        <v>6482</v>
      </c>
      <c r="X794" s="27" t="str">
        <f t="shared" ref="X794:AK794" si="796">"kiss=""" &amp; JOIN(""" or kiss=""", FILTER($I:$I,$A:$A=$A794,J:J="1")) &amp; """"</f>
        <v>#N/A</v>
      </c>
      <c r="Y794" s="27" t="str">
        <f t="shared" si="796"/>
        <v>#N/A</v>
      </c>
      <c r="Z794" s="27" t="str">
        <f t="shared" si="796"/>
        <v>#N/A</v>
      </c>
      <c r="AA794" s="27" t="str">
        <f t="shared" si="796"/>
        <v>#N/A</v>
      </c>
      <c r="AB794" s="27" t="str">
        <f t="shared" si="796"/>
        <v>#N/A</v>
      </c>
      <c r="AC794" s="27" t="str">
        <f t="shared" si="796"/>
        <v>#N/A</v>
      </c>
      <c r="AD794" s="27" t="str">
        <f t="shared" si="796"/>
        <v>#N/A</v>
      </c>
      <c r="AE794" s="27" t="str">
        <f t="shared" si="796"/>
        <v>#N/A</v>
      </c>
      <c r="AF794" s="27" t="str">
        <f t="shared" si="796"/>
        <v>#N/A</v>
      </c>
      <c r="AG794" s="27" t="str">
        <f t="shared" si="796"/>
        <v>#N/A</v>
      </c>
      <c r="AH794" s="27" t="str">
        <f t="shared" si="796"/>
        <v>#N/A</v>
      </c>
      <c r="AI794" s="27" t="str">
        <f t="shared" si="796"/>
        <v>#N/A</v>
      </c>
      <c r="AJ794" s="27" t="str">
        <f t="shared" si="796"/>
        <v>#N/A</v>
      </c>
      <c r="AK794" s="27" t="str">
        <f t="shared" si="796"/>
        <v>#N/A</v>
      </c>
      <c r="AL794" s="27" t="s">
        <v>183</v>
      </c>
    </row>
    <row r="795" ht="12.0" customHeight="1">
      <c r="A795" s="20" t="s">
        <v>4194</v>
      </c>
      <c r="B795" s="19" t="str">
        <f>VLOOKUP(A795,SUB!A:B,2,FALSE)</f>
        <v>815.4</v>
      </c>
      <c r="C795" s="19" t="str">
        <f t="shared" si="3"/>
        <v>815.4</v>
      </c>
      <c r="D795" s="19" t="str">
        <f t="shared" si="9"/>
        <v>815.X</v>
      </c>
      <c r="E795" s="19" t="str">
        <f t="shared" si="5"/>
        <v/>
      </c>
      <c r="F795" s="19" t="str">
        <f t="shared" si="6"/>
        <v>TRUE</v>
      </c>
      <c r="G795" s="19" t="str">
        <f t="shared" si="7"/>
        <v>0</v>
      </c>
      <c r="H795" s="20" t="s">
        <v>4194</v>
      </c>
      <c r="I795" s="20" t="s">
        <v>6483</v>
      </c>
      <c r="X795" s="27" t="str">
        <f t="shared" ref="X795:AK795" si="797">"kiss=""" &amp; JOIN(""" or kiss=""", FILTER($I:$I,$A:$A=$A795,J:J="1")) &amp; """"</f>
        <v>#N/A</v>
      </c>
      <c r="Y795" s="27" t="str">
        <f t="shared" si="797"/>
        <v>#N/A</v>
      </c>
      <c r="Z795" s="27" t="str">
        <f t="shared" si="797"/>
        <v>#N/A</v>
      </c>
      <c r="AA795" s="27" t="str">
        <f t="shared" si="797"/>
        <v>#N/A</v>
      </c>
      <c r="AB795" s="27" t="str">
        <f t="shared" si="797"/>
        <v>#N/A</v>
      </c>
      <c r="AC795" s="27" t="str">
        <f t="shared" si="797"/>
        <v>#N/A</v>
      </c>
      <c r="AD795" s="27" t="str">
        <f t="shared" si="797"/>
        <v>#N/A</v>
      </c>
      <c r="AE795" s="27" t="str">
        <f t="shared" si="797"/>
        <v>#N/A</v>
      </c>
      <c r="AF795" s="27" t="str">
        <f t="shared" si="797"/>
        <v>#N/A</v>
      </c>
      <c r="AG795" s="27" t="str">
        <f t="shared" si="797"/>
        <v>#N/A</v>
      </c>
      <c r="AH795" s="27" t="str">
        <f t="shared" si="797"/>
        <v>#N/A</v>
      </c>
      <c r="AI795" s="27" t="str">
        <f t="shared" si="797"/>
        <v>#N/A</v>
      </c>
      <c r="AJ795" s="27" t="str">
        <f t="shared" si="797"/>
        <v>#N/A</v>
      </c>
      <c r="AK795" s="27" t="str">
        <f t="shared" si="797"/>
        <v>#N/A</v>
      </c>
      <c r="AL795" s="27" t="s">
        <v>183</v>
      </c>
    </row>
    <row r="796" ht="12.0" customHeight="1">
      <c r="A796" s="20" t="s">
        <v>4200</v>
      </c>
      <c r="B796" s="19" t="str">
        <f>VLOOKUP(A796,SUB!A:B,2,FALSE)</f>
        <v>815.5</v>
      </c>
      <c r="C796" s="19" t="str">
        <f t="shared" si="3"/>
        <v>815.5</v>
      </c>
      <c r="D796" s="19" t="str">
        <f t="shared" si="9"/>
        <v>815.X</v>
      </c>
      <c r="E796" s="19" t="str">
        <f t="shared" si="5"/>
        <v/>
      </c>
      <c r="F796" s="19" t="str">
        <f t="shared" si="6"/>
        <v>TRUE</v>
      </c>
      <c r="G796" s="19" t="str">
        <f t="shared" si="7"/>
        <v>0</v>
      </c>
      <c r="H796" s="20" t="s">
        <v>4200</v>
      </c>
      <c r="I796" s="20" t="s">
        <v>6484</v>
      </c>
      <c r="X796" s="27" t="str">
        <f t="shared" ref="X796:AK796" si="798">"kiss=""" &amp; JOIN(""" or kiss=""", FILTER($I:$I,$A:$A=$A796,J:J="1")) &amp; """"</f>
        <v>#N/A</v>
      </c>
      <c r="Y796" s="27" t="str">
        <f t="shared" si="798"/>
        <v>#N/A</v>
      </c>
      <c r="Z796" s="27" t="str">
        <f t="shared" si="798"/>
        <v>#N/A</v>
      </c>
      <c r="AA796" s="27" t="str">
        <f t="shared" si="798"/>
        <v>#N/A</v>
      </c>
      <c r="AB796" s="27" t="str">
        <f t="shared" si="798"/>
        <v>#N/A</v>
      </c>
      <c r="AC796" s="27" t="str">
        <f t="shared" si="798"/>
        <v>#N/A</v>
      </c>
      <c r="AD796" s="27" t="str">
        <f t="shared" si="798"/>
        <v>#N/A</v>
      </c>
      <c r="AE796" s="27" t="str">
        <f t="shared" si="798"/>
        <v>#N/A</v>
      </c>
      <c r="AF796" s="27" t="str">
        <f t="shared" si="798"/>
        <v>#N/A</v>
      </c>
      <c r="AG796" s="27" t="str">
        <f t="shared" si="798"/>
        <v>#N/A</v>
      </c>
      <c r="AH796" s="27" t="str">
        <f t="shared" si="798"/>
        <v>#N/A</v>
      </c>
      <c r="AI796" s="27" t="str">
        <f t="shared" si="798"/>
        <v>#N/A</v>
      </c>
      <c r="AJ796" s="27" t="str">
        <f t="shared" si="798"/>
        <v>#N/A</v>
      </c>
      <c r="AK796" s="27" t="str">
        <f t="shared" si="798"/>
        <v>#N/A</v>
      </c>
      <c r="AL796" s="27" t="s">
        <v>183</v>
      </c>
    </row>
    <row r="797" ht="12.0" customHeight="1">
      <c r="A797" s="20" t="s">
        <v>4200</v>
      </c>
      <c r="B797" s="19" t="str">
        <f>VLOOKUP(A797,SUB!A:B,2,FALSE)</f>
        <v>815.5</v>
      </c>
      <c r="C797" s="19" t="str">
        <f t="shared" si="3"/>
        <v>815.5</v>
      </c>
      <c r="D797" s="19" t="str">
        <f t="shared" si="9"/>
        <v>815.X</v>
      </c>
      <c r="E797" s="19" t="str">
        <f t="shared" si="5"/>
        <v/>
      </c>
      <c r="F797" s="19" t="str">
        <f t="shared" si="6"/>
        <v>TRUE</v>
      </c>
      <c r="G797" s="19" t="str">
        <f t="shared" si="7"/>
        <v>0</v>
      </c>
      <c r="H797" s="20" t="s">
        <v>4200</v>
      </c>
      <c r="I797" s="20" t="s">
        <v>6485</v>
      </c>
      <c r="X797" s="27" t="str">
        <f t="shared" ref="X797:AK797" si="799">"kiss=""" &amp; JOIN(""" or kiss=""", FILTER($I:$I,$A:$A=$A797,J:J="1")) &amp; """"</f>
        <v>#N/A</v>
      </c>
      <c r="Y797" s="27" t="str">
        <f t="shared" si="799"/>
        <v>#N/A</v>
      </c>
      <c r="Z797" s="27" t="str">
        <f t="shared" si="799"/>
        <v>#N/A</v>
      </c>
      <c r="AA797" s="27" t="str">
        <f t="shared" si="799"/>
        <v>#N/A</v>
      </c>
      <c r="AB797" s="27" t="str">
        <f t="shared" si="799"/>
        <v>#N/A</v>
      </c>
      <c r="AC797" s="27" t="str">
        <f t="shared" si="799"/>
        <v>#N/A</v>
      </c>
      <c r="AD797" s="27" t="str">
        <f t="shared" si="799"/>
        <v>#N/A</v>
      </c>
      <c r="AE797" s="27" t="str">
        <f t="shared" si="799"/>
        <v>#N/A</v>
      </c>
      <c r="AF797" s="27" t="str">
        <f t="shared" si="799"/>
        <v>#N/A</v>
      </c>
      <c r="AG797" s="27" t="str">
        <f t="shared" si="799"/>
        <v>#N/A</v>
      </c>
      <c r="AH797" s="27" t="str">
        <f t="shared" si="799"/>
        <v>#N/A</v>
      </c>
      <c r="AI797" s="27" t="str">
        <f t="shared" si="799"/>
        <v>#N/A</v>
      </c>
      <c r="AJ797" s="27" t="str">
        <f t="shared" si="799"/>
        <v>#N/A</v>
      </c>
      <c r="AK797" s="27" t="str">
        <f t="shared" si="799"/>
        <v>#N/A</v>
      </c>
      <c r="AL797" s="27" t="s">
        <v>183</v>
      </c>
    </row>
    <row r="798" ht="12.0" customHeight="1">
      <c r="A798" s="20" t="s">
        <v>4200</v>
      </c>
      <c r="B798" s="19" t="str">
        <f>VLOOKUP(A798,SUB!A:B,2,FALSE)</f>
        <v>815.5</v>
      </c>
      <c r="C798" s="19" t="str">
        <f t="shared" si="3"/>
        <v>815.5</v>
      </c>
      <c r="D798" s="19" t="str">
        <f t="shared" si="9"/>
        <v>815.X</v>
      </c>
      <c r="E798" s="19" t="str">
        <f t="shared" si="5"/>
        <v/>
      </c>
      <c r="F798" s="19" t="str">
        <f t="shared" si="6"/>
        <v>TRUE</v>
      </c>
      <c r="G798" s="19" t="str">
        <f t="shared" si="7"/>
        <v>0</v>
      </c>
      <c r="H798" s="20" t="s">
        <v>4200</v>
      </c>
      <c r="I798" s="20" t="s">
        <v>6486</v>
      </c>
      <c r="X798" s="27" t="str">
        <f t="shared" ref="X798:AK798" si="800">"kiss=""" &amp; JOIN(""" or kiss=""", FILTER($I:$I,$A:$A=$A798,J:J="1")) &amp; """"</f>
        <v>#N/A</v>
      </c>
      <c r="Y798" s="27" t="str">
        <f t="shared" si="800"/>
        <v>#N/A</v>
      </c>
      <c r="Z798" s="27" t="str">
        <f t="shared" si="800"/>
        <v>#N/A</v>
      </c>
      <c r="AA798" s="27" t="str">
        <f t="shared" si="800"/>
        <v>#N/A</v>
      </c>
      <c r="AB798" s="27" t="str">
        <f t="shared" si="800"/>
        <v>#N/A</v>
      </c>
      <c r="AC798" s="27" t="str">
        <f t="shared" si="800"/>
        <v>#N/A</v>
      </c>
      <c r="AD798" s="27" t="str">
        <f t="shared" si="800"/>
        <v>#N/A</v>
      </c>
      <c r="AE798" s="27" t="str">
        <f t="shared" si="800"/>
        <v>#N/A</v>
      </c>
      <c r="AF798" s="27" t="str">
        <f t="shared" si="800"/>
        <v>#N/A</v>
      </c>
      <c r="AG798" s="27" t="str">
        <f t="shared" si="800"/>
        <v>#N/A</v>
      </c>
      <c r="AH798" s="27" t="str">
        <f t="shared" si="800"/>
        <v>#N/A</v>
      </c>
      <c r="AI798" s="27" t="str">
        <f t="shared" si="800"/>
        <v>#N/A</v>
      </c>
      <c r="AJ798" s="27" t="str">
        <f t="shared" si="800"/>
        <v>#N/A</v>
      </c>
      <c r="AK798" s="27" t="str">
        <f t="shared" si="800"/>
        <v>#N/A</v>
      </c>
      <c r="AL798" s="27" t="s">
        <v>183</v>
      </c>
    </row>
    <row r="799" ht="12.0" customHeight="1">
      <c r="A799" s="20" t="s">
        <v>4200</v>
      </c>
      <c r="B799" s="19" t="str">
        <f>VLOOKUP(A799,SUB!A:B,2,FALSE)</f>
        <v>815.5</v>
      </c>
      <c r="C799" s="19" t="str">
        <f t="shared" si="3"/>
        <v>815.5</v>
      </c>
      <c r="D799" s="19" t="str">
        <f t="shared" si="9"/>
        <v>815.X</v>
      </c>
      <c r="E799" s="19" t="str">
        <f t="shared" si="5"/>
        <v/>
      </c>
      <c r="F799" s="19" t="str">
        <f t="shared" si="6"/>
        <v>TRUE</v>
      </c>
      <c r="G799" s="19" t="str">
        <f t="shared" si="7"/>
        <v>0</v>
      </c>
      <c r="H799" s="20" t="s">
        <v>4200</v>
      </c>
      <c r="I799" s="20" t="s">
        <v>6487</v>
      </c>
      <c r="X799" s="27" t="str">
        <f t="shared" ref="X799:AK799" si="801">"kiss=""" &amp; JOIN(""" or kiss=""", FILTER($I:$I,$A:$A=$A799,J:J="1")) &amp; """"</f>
        <v>#N/A</v>
      </c>
      <c r="Y799" s="27" t="str">
        <f t="shared" si="801"/>
        <v>#N/A</v>
      </c>
      <c r="Z799" s="27" t="str">
        <f t="shared" si="801"/>
        <v>#N/A</v>
      </c>
      <c r="AA799" s="27" t="str">
        <f t="shared" si="801"/>
        <v>#N/A</v>
      </c>
      <c r="AB799" s="27" t="str">
        <f t="shared" si="801"/>
        <v>#N/A</v>
      </c>
      <c r="AC799" s="27" t="str">
        <f t="shared" si="801"/>
        <v>#N/A</v>
      </c>
      <c r="AD799" s="27" t="str">
        <f t="shared" si="801"/>
        <v>#N/A</v>
      </c>
      <c r="AE799" s="27" t="str">
        <f t="shared" si="801"/>
        <v>#N/A</v>
      </c>
      <c r="AF799" s="27" t="str">
        <f t="shared" si="801"/>
        <v>#N/A</v>
      </c>
      <c r="AG799" s="27" t="str">
        <f t="shared" si="801"/>
        <v>#N/A</v>
      </c>
      <c r="AH799" s="27" t="str">
        <f t="shared" si="801"/>
        <v>#N/A</v>
      </c>
      <c r="AI799" s="27" t="str">
        <f t="shared" si="801"/>
        <v>#N/A</v>
      </c>
      <c r="AJ799" s="27" t="str">
        <f t="shared" si="801"/>
        <v>#N/A</v>
      </c>
      <c r="AK799" s="27" t="str">
        <f t="shared" si="801"/>
        <v>#N/A</v>
      </c>
      <c r="AL799" s="27" t="s">
        <v>183</v>
      </c>
    </row>
    <row r="800" ht="12.0" customHeight="1">
      <c r="A800" s="20" t="s">
        <v>4200</v>
      </c>
      <c r="B800" s="19" t="str">
        <f>VLOOKUP(A800,SUB!A:B,2,FALSE)</f>
        <v>815.5</v>
      </c>
      <c r="C800" s="19" t="str">
        <f t="shared" si="3"/>
        <v>815.5</v>
      </c>
      <c r="D800" s="19" t="str">
        <f t="shared" si="9"/>
        <v>815.X</v>
      </c>
      <c r="E800" s="19" t="str">
        <f t="shared" si="5"/>
        <v/>
      </c>
      <c r="F800" s="19" t="str">
        <f t="shared" si="6"/>
        <v>TRUE</v>
      </c>
      <c r="G800" s="19" t="str">
        <f t="shared" si="7"/>
        <v>0</v>
      </c>
      <c r="H800" s="20" t="s">
        <v>4200</v>
      </c>
      <c r="I800" s="20" t="s">
        <v>6488</v>
      </c>
      <c r="X800" s="27" t="str">
        <f t="shared" ref="X800:AK800" si="802">"kiss=""" &amp; JOIN(""" or kiss=""", FILTER($I:$I,$A:$A=$A800,J:J="1")) &amp; """"</f>
        <v>#N/A</v>
      </c>
      <c r="Y800" s="27" t="str">
        <f t="shared" si="802"/>
        <v>#N/A</v>
      </c>
      <c r="Z800" s="27" t="str">
        <f t="shared" si="802"/>
        <v>#N/A</v>
      </c>
      <c r="AA800" s="27" t="str">
        <f t="shared" si="802"/>
        <v>#N/A</v>
      </c>
      <c r="AB800" s="27" t="str">
        <f t="shared" si="802"/>
        <v>#N/A</v>
      </c>
      <c r="AC800" s="27" t="str">
        <f t="shared" si="802"/>
        <v>#N/A</v>
      </c>
      <c r="AD800" s="27" t="str">
        <f t="shared" si="802"/>
        <v>#N/A</v>
      </c>
      <c r="AE800" s="27" t="str">
        <f t="shared" si="802"/>
        <v>#N/A</v>
      </c>
      <c r="AF800" s="27" t="str">
        <f t="shared" si="802"/>
        <v>#N/A</v>
      </c>
      <c r="AG800" s="27" t="str">
        <f t="shared" si="802"/>
        <v>#N/A</v>
      </c>
      <c r="AH800" s="27" t="str">
        <f t="shared" si="802"/>
        <v>#N/A</v>
      </c>
      <c r="AI800" s="27" t="str">
        <f t="shared" si="802"/>
        <v>#N/A</v>
      </c>
      <c r="AJ800" s="27" t="str">
        <f t="shared" si="802"/>
        <v>#N/A</v>
      </c>
      <c r="AK800" s="27" t="str">
        <f t="shared" si="802"/>
        <v>#N/A</v>
      </c>
      <c r="AL800" s="27" t="s">
        <v>183</v>
      </c>
    </row>
    <row r="801" ht="12.0" customHeight="1">
      <c r="A801" s="20" t="s">
        <v>4200</v>
      </c>
      <c r="B801" s="19" t="str">
        <f>VLOOKUP(A801,SUB!A:B,2,FALSE)</f>
        <v>815.5</v>
      </c>
      <c r="C801" s="19" t="str">
        <f t="shared" si="3"/>
        <v>815.5</v>
      </c>
      <c r="D801" s="19" t="str">
        <f t="shared" si="9"/>
        <v>815.X</v>
      </c>
      <c r="E801" s="19" t="str">
        <f t="shared" si="5"/>
        <v/>
      </c>
      <c r="F801" s="19" t="str">
        <f t="shared" si="6"/>
        <v>TRUE</v>
      </c>
      <c r="G801" s="19" t="str">
        <f t="shared" si="7"/>
        <v>0</v>
      </c>
      <c r="H801" s="20" t="s">
        <v>4200</v>
      </c>
      <c r="I801" s="20" t="s">
        <v>6489</v>
      </c>
      <c r="X801" s="27" t="str">
        <f t="shared" ref="X801:AK801" si="803">"kiss=""" &amp; JOIN(""" or kiss=""", FILTER($I:$I,$A:$A=$A801,J:J="1")) &amp; """"</f>
        <v>#N/A</v>
      </c>
      <c r="Y801" s="27" t="str">
        <f t="shared" si="803"/>
        <v>#N/A</v>
      </c>
      <c r="Z801" s="27" t="str">
        <f t="shared" si="803"/>
        <v>#N/A</v>
      </c>
      <c r="AA801" s="27" t="str">
        <f t="shared" si="803"/>
        <v>#N/A</v>
      </c>
      <c r="AB801" s="27" t="str">
        <f t="shared" si="803"/>
        <v>#N/A</v>
      </c>
      <c r="AC801" s="27" t="str">
        <f t="shared" si="803"/>
        <v>#N/A</v>
      </c>
      <c r="AD801" s="27" t="str">
        <f t="shared" si="803"/>
        <v>#N/A</v>
      </c>
      <c r="AE801" s="27" t="str">
        <f t="shared" si="803"/>
        <v>#N/A</v>
      </c>
      <c r="AF801" s="27" t="str">
        <f t="shared" si="803"/>
        <v>#N/A</v>
      </c>
      <c r="AG801" s="27" t="str">
        <f t="shared" si="803"/>
        <v>#N/A</v>
      </c>
      <c r="AH801" s="27" t="str">
        <f t="shared" si="803"/>
        <v>#N/A</v>
      </c>
      <c r="AI801" s="27" t="str">
        <f t="shared" si="803"/>
        <v>#N/A</v>
      </c>
      <c r="AJ801" s="27" t="str">
        <f t="shared" si="803"/>
        <v>#N/A</v>
      </c>
      <c r="AK801" s="27" t="str">
        <f t="shared" si="803"/>
        <v>#N/A</v>
      </c>
      <c r="AL801" s="27" t="s">
        <v>183</v>
      </c>
    </row>
    <row r="802" ht="12.0" customHeight="1">
      <c r="A802" s="20" t="s">
        <v>4200</v>
      </c>
      <c r="B802" s="19" t="str">
        <f>VLOOKUP(A802,SUB!A:B,2,FALSE)</f>
        <v>815.5</v>
      </c>
      <c r="C802" s="19" t="str">
        <f t="shared" si="3"/>
        <v>815.5</v>
      </c>
      <c r="D802" s="19" t="str">
        <f t="shared" si="9"/>
        <v>815.X</v>
      </c>
      <c r="E802" s="19" t="str">
        <f t="shared" si="5"/>
        <v/>
      </c>
      <c r="F802" s="19" t="str">
        <f t="shared" si="6"/>
        <v>TRUE</v>
      </c>
      <c r="G802" s="19" t="str">
        <f t="shared" si="7"/>
        <v>0</v>
      </c>
      <c r="H802" s="20" t="s">
        <v>4200</v>
      </c>
      <c r="I802" s="20" t="s">
        <v>6490</v>
      </c>
      <c r="X802" s="27" t="str">
        <f t="shared" ref="X802:AK802" si="804">"kiss=""" &amp; JOIN(""" or kiss=""", FILTER($I:$I,$A:$A=$A802,J:J="1")) &amp; """"</f>
        <v>#N/A</v>
      </c>
      <c r="Y802" s="27" t="str">
        <f t="shared" si="804"/>
        <v>#N/A</v>
      </c>
      <c r="Z802" s="27" t="str">
        <f t="shared" si="804"/>
        <v>#N/A</v>
      </c>
      <c r="AA802" s="27" t="str">
        <f t="shared" si="804"/>
        <v>#N/A</v>
      </c>
      <c r="AB802" s="27" t="str">
        <f t="shared" si="804"/>
        <v>#N/A</v>
      </c>
      <c r="AC802" s="27" t="str">
        <f t="shared" si="804"/>
        <v>#N/A</v>
      </c>
      <c r="AD802" s="27" t="str">
        <f t="shared" si="804"/>
        <v>#N/A</v>
      </c>
      <c r="AE802" s="27" t="str">
        <f t="shared" si="804"/>
        <v>#N/A</v>
      </c>
      <c r="AF802" s="27" t="str">
        <f t="shared" si="804"/>
        <v>#N/A</v>
      </c>
      <c r="AG802" s="27" t="str">
        <f t="shared" si="804"/>
        <v>#N/A</v>
      </c>
      <c r="AH802" s="27" t="str">
        <f t="shared" si="804"/>
        <v>#N/A</v>
      </c>
      <c r="AI802" s="27" t="str">
        <f t="shared" si="804"/>
        <v>#N/A</v>
      </c>
      <c r="AJ802" s="27" t="str">
        <f t="shared" si="804"/>
        <v>#N/A</v>
      </c>
      <c r="AK802" s="27" t="str">
        <f t="shared" si="804"/>
        <v>#N/A</v>
      </c>
      <c r="AL802" s="27" t="s">
        <v>183</v>
      </c>
    </row>
    <row r="803" ht="12.0" customHeight="1">
      <c r="A803" s="20" t="s">
        <v>4200</v>
      </c>
      <c r="B803" s="19" t="str">
        <f>VLOOKUP(A803,SUB!A:B,2,FALSE)</f>
        <v>815.5</v>
      </c>
      <c r="C803" s="19" t="str">
        <f t="shared" si="3"/>
        <v>815.5</v>
      </c>
      <c r="D803" s="19" t="str">
        <f t="shared" si="9"/>
        <v>815.X</v>
      </c>
      <c r="E803" s="19" t="str">
        <f t="shared" si="5"/>
        <v/>
      </c>
      <c r="F803" s="19" t="str">
        <f t="shared" si="6"/>
        <v>TRUE</v>
      </c>
      <c r="G803" s="19" t="str">
        <f t="shared" si="7"/>
        <v>0</v>
      </c>
      <c r="H803" s="20" t="s">
        <v>4200</v>
      </c>
      <c r="I803" s="20" t="s">
        <v>6491</v>
      </c>
      <c r="X803" s="27" t="str">
        <f t="shared" ref="X803:AK803" si="805">"kiss=""" &amp; JOIN(""" or kiss=""", FILTER($I:$I,$A:$A=$A803,J:J="1")) &amp; """"</f>
        <v>#N/A</v>
      </c>
      <c r="Y803" s="27" t="str">
        <f t="shared" si="805"/>
        <v>#N/A</v>
      </c>
      <c r="Z803" s="27" t="str">
        <f t="shared" si="805"/>
        <v>#N/A</v>
      </c>
      <c r="AA803" s="27" t="str">
        <f t="shared" si="805"/>
        <v>#N/A</v>
      </c>
      <c r="AB803" s="27" t="str">
        <f t="shared" si="805"/>
        <v>#N/A</v>
      </c>
      <c r="AC803" s="27" t="str">
        <f t="shared" si="805"/>
        <v>#N/A</v>
      </c>
      <c r="AD803" s="27" t="str">
        <f t="shared" si="805"/>
        <v>#N/A</v>
      </c>
      <c r="AE803" s="27" t="str">
        <f t="shared" si="805"/>
        <v>#N/A</v>
      </c>
      <c r="AF803" s="27" t="str">
        <f t="shared" si="805"/>
        <v>#N/A</v>
      </c>
      <c r="AG803" s="27" t="str">
        <f t="shared" si="805"/>
        <v>#N/A</v>
      </c>
      <c r="AH803" s="27" t="str">
        <f t="shared" si="805"/>
        <v>#N/A</v>
      </c>
      <c r="AI803" s="27" t="str">
        <f t="shared" si="805"/>
        <v>#N/A</v>
      </c>
      <c r="AJ803" s="27" t="str">
        <f t="shared" si="805"/>
        <v>#N/A</v>
      </c>
      <c r="AK803" s="27" t="str">
        <f t="shared" si="805"/>
        <v>#N/A</v>
      </c>
      <c r="AL803" s="27" t="s">
        <v>183</v>
      </c>
    </row>
    <row r="804" ht="12.0" customHeight="1">
      <c r="A804" s="20" t="s">
        <v>4200</v>
      </c>
      <c r="B804" s="19" t="str">
        <f>VLOOKUP(A804,SUB!A:B,2,FALSE)</f>
        <v>815.5</v>
      </c>
      <c r="C804" s="19" t="str">
        <f t="shared" si="3"/>
        <v>815.5</v>
      </c>
      <c r="D804" s="19" t="str">
        <f t="shared" si="9"/>
        <v>815.X</v>
      </c>
      <c r="E804" s="19" t="str">
        <f t="shared" si="5"/>
        <v/>
      </c>
      <c r="F804" s="19" t="str">
        <f t="shared" si="6"/>
        <v>TRUE</v>
      </c>
      <c r="G804" s="19" t="str">
        <f t="shared" si="7"/>
        <v>0</v>
      </c>
      <c r="H804" s="20" t="s">
        <v>4200</v>
      </c>
      <c r="I804" s="20" t="s">
        <v>6492</v>
      </c>
      <c r="X804" s="27" t="str">
        <f t="shared" ref="X804:AK804" si="806">"kiss=""" &amp; JOIN(""" or kiss=""", FILTER($I:$I,$A:$A=$A804,J:J="1")) &amp; """"</f>
        <v>#N/A</v>
      </c>
      <c r="Y804" s="27" t="str">
        <f t="shared" si="806"/>
        <v>#N/A</v>
      </c>
      <c r="Z804" s="27" t="str">
        <f t="shared" si="806"/>
        <v>#N/A</v>
      </c>
      <c r="AA804" s="27" t="str">
        <f t="shared" si="806"/>
        <v>#N/A</v>
      </c>
      <c r="AB804" s="27" t="str">
        <f t="shared" si="806"/>
        <v>#N/A</v>
      </c>
      <c r="AC804" s="27" t="str">
        <f t="shared" si="806"/>
        <v>#N/A</v>
      </c>
      <c r="AD804" s="27" t="str">
        <f t="shared" si="806"/>
        <v>#N/A</v>
      </c>
      <c r="AE804" s="27" t="str">
        <f t="shared" si="806"/>
        <v>#N/A</v>
      </c>
      <c r="AF804" s="27" t="str">
        <f t="shared" si="806"/>
        <v>#N/A</v>
      </c>
      <c r="AG804" s="27" t="str">
        <f t="shared" si="806"/>
        <v>#N/A</v>
      </c>
      <c r="AH804" s="27" t="str">
        <f t="shared" si="806"/>
        <v>#N/A</v>
      </c>
      <c r="AI804" s="27" t="str">
        <f t="shared" si="806"/>
        <v>#N/A</v>
      </c>
      <c r="AJ804" s="27" t="str">
        <f t="shared" si="806"/>
        <v>#N/A</v>
      </c>
      <c r="AK804" s="27" t="str">
        <f t="shared" si="806"/>
        <v>#N/A</v>
      </c>
      <c r="AL804" s="27" t="s">
        <v>183</v>
      </c>
    </row>
    <row r="805" ht="12.0" customHeight="1">
      <c r="A805" s="20" t="s">
        <v>4200</v>
      </c>
      <c r="B805" s="19" t="str">
        <f>VLOOKUP(A805,SUB!A:B,2,FALSE)</f>
        <v>815.5</v>
      </c>
      <c r="C805" s="19" t="str">
        <f t="shared" si="3"/>
        <v>815.5</v>
      </c>
      <c r="D805" s="19" t="str">
        <f t="shared" si="9"/>
        <v>815.X</v>
      </c>
      <c r="E805" s="19" t="str">
        <f t="shared" si="5"/>
        <v/>
      </c>
      <c r="F805" s="19" t="str">
        <f t="shared" si="6"/>
        <v>TRUE</v>
      </c>
      <c r="G805" s="19" t="str">
        <f t="shared" si="7"/>
        <v>0</v>
      </c>
      <c r="H805" s="20" t="s">
        <v>4200</v>
      </c>
      <c r="I805" s="20" t="s">
        <v>6493</v>
      </c>
      <c r="X805" s="27" t="str">
        <f t="shared" ref="X805:AK805" si="807">"kiss=""" &amp; JOIN(""" or kiss=""", FILTER($I:$I,$A:$A=$A805,J:J="1")) &amp; """"</f>
        <v>#N/A</v>
      </c>
      <c r="Y805" s="27" t="str">
        <f t="shared" si="807"/>
        <v>#N/A</v>
      </c>
      <c r="Z805" s="27" t="str">
        <f t="shared" si="807"/>
        <v>#N/A</v>
      </c>
      <c r="AA805" s="27" t="str">
        <f t="shared" si="807"/>
        <v>#N/A</v>
      </c>
      <c r="AB805" s="27" t="str">
        <f t="shared" si="807"/>
        <v>#N/A</v>
      </c>
      <c r="AC805" s="27" t="str">
        <f t="shared" si="807"/>
        <v>#N/A</v>
      </c>
      <c r="AD805" s="27" t="str">
        <f t="shared" si="807"/>
        <v>#N/A</v>
      </c>
      <c r="AE805" s="27" t="str">
        <f t="shared" si="807"/>
        <v>#N/A</v>
      </c>
      <c r="AF805" s="27" t="str">
        <f t="shared" si="807"/>
        <v>#N/A</v>
      </c>
      <c r="AG805" s="27" t="str">
        <f t="shared" si="807"/>
        <v>#N/A</v>
      </c>
      <c r="AH805" s="27" t="str">
        <f t="shared" si="807"/>
        <v>#N/A</v>
      </c>
      <c r="AI805" s="27" t="str">
        <f t="shared" si="807"/>
        <v>#N/A</v>
      </c>
      <c r="AJ805" s="27" t="str">
        <f t="shared" si="807"/>
        <v>#N/A</v>
      </c>
      <c r="AK805" s="27" t="str">
        <f t="shared" si="807"/>
        <v>#N/A</v>
      </c>
      <c r="AL805" s="27" t="s">
        <v>183</v>
      </c>
    </row>
    <row r="806" ht="12.0" customHeight="1">
      <c r="A806" s="20" t="s">
        <v>4200</v>
      </c>
      <c r="B806" s="19" t="str">
        <f>VLOOKUP(A806,SUB!A:B,2,FALSE)</f>
        <v>815.5</v>
      </c>
      <c r="C806" s="19" t="str">
        <f t="shared" si="3"/>
        <v>815.5</v>
      </c>
      <c r="D806" s="19" t="str">
        <f t="shared" si="9"/>
        <v>815.X</v>
      </c>
      <c r="E806" s="19" t="str">
        <f t="shared" si="5"/>
        <v/>
      </c>
      <c r="F806" s="19" t="str">
        <f t="shared" si="6"/>
        <v>TRUE</v>
      </c>
      <c r="G806" s="19" t="str">
        <f t="shared" si="7"/>
        <v>0</v>
      </c>
      <c r="H806" s="20" t="s">
        <v>4200</v>
      </c>
      <c r="I806" s="20" t="s">
        <v>6494</v>
      </c>
      <c r="X806" s="27" t="str">
        <f t="shared" ref="X806:AK806" si="808">"kiss=""" &amp; JOIN(""" or kiss=""", FILTER($I:$I,$A:$A=$A806,J:J="1")) &amp; """"</f>
        <v>#N/A</v>
      </c>
      <c r="Y806" s="27" t="str">
        <f t="shared" si="808"/>
        <v>#N/A</v>
      </c>
      <c r="Z806" s="27" t="str">
        <f t="shared" si="808"/>
        <v>#N/A</v>
      </c>
      <c r="AA806" s="27" t="str">
        <f t="shared" si="808"/>
        <v>#N/A</v>
      </c>
      <c r="AB806" s="27" t="str">
        <f t="shared" si="808"/>
        <v>#N/A</v>
      </c>
      <c r="AC806" s="27" t="str">
        <f t="shared" si="808"/>
        <v>#N/A</v>
      </c>
      <c r="AD806" s="27" t="str">
        <f t="shared" si="808"/>
        <v>#N/A</v>
      </c>
      <c r="AE806" s="27" t="str">
        <f t="shared" si="808"/>
        <v>#N/A</v>
      </c>
      <c r="AF806" s="27" t="str">
        <f t="shared" si="808"/>
        <v>#N/A</v>
      </c>
      <c r="AG806" s="27" t="str">
        <f t="shared" si="808"/>
        <v>#N/A</v>
      </c>
      <c r="AH806" s="27" t="str">
        <f t="shared" si="808"/>
        <v>#N/A</v>
      </c>
      <c r="AI806" s="27" t="str">
        <f t="shared" si="808"/>
        <v>#N/A</v>
      </c>
      <c r="AJ806" s="27" t="str">
        <f t="shared" si="808"/>
        <v>#N/A</v>
      </c>
      <c r="AK806" s="27" t="str">
        <f t="shared" si="808"/>
        <v>#N/A</v>
      </c>
      <c r="AL806" s="27" t="s">
        <v>183</v>
      </c>
    </row>
    <row r="807" ht="12.0" customHeight="1">
      <c r="A807" s="20" t="s">
        <v>4200</v>
      </c>
      <c r="B807" s="19" t="str">
        <f>VLOOKUP(A807,SUB!A:B,2,FALSE)</f>
        <v>815.5</v>
      </c>
      <c r="C807" s="19" t="str">
        <f t="shared" si="3"/>
        <v>815.5</v>
      </c>
      <c r="D807" s="19" t="str">
        <f t="shared" si="9"/>
        <v>815.X</v>
      </c>
      <c r="E807" s="19" t="str">
        <f t="shared" si="5"/>
        <v/>
      </c>
      <c r="F807" s="19" t="str">
        <f t="shared" si="6"/>
        <v>TRUE</v>
      </c>
      <c r="G807" s="19" t="str">
        <f t="shared" si="7"/>
        <v>0</v>
      </c>
      <c r="H807" s="20" t="s">
        <v>4200</v>
      </c>
      <c r="I807" s="20" t="s">
        <v>6495</v>
      </c>
      <c r="X807" s="27" t="str">
        <f t="shared" ref="X807:AK807" si="809">"kiss=""" &amp; JOIN(""" or kiss=""", FILTER($I:$I,$A:$A=$A807,J:J="1")) &amp; """"</f>
        <v>#N/A</v>
      </c>
      <c r="Y807" s="27" t="str">
        <f t="shared" si="809"/>
        <v>#N/A</v>
      </c>
      <c r="Z807" s="27" t="str">
        <f t="shared" si="809"/>
        <v>#N/A</v>
      </c>
      <c r="AA807" s="27" t="str">
        <f t="shared" si="809"/>
        <v>#N/A</v>
      </c>
      <c r="AB807" s="27" t="str">
        <f t="shared" si="809"/>
        <v>#N/A</v>
      </c>
      <c r="AC807" s="27" t="str">
        <f t="shared" si="809"/>
        <v>#N/A</v>
      </c>
      <c r="AD807" s="27" t="str">
        <f t="shared" si="809"/>
        <v>#N/A</v>
      </c>
      <c r="AE807" s="27" t="str">
        <f t="shared" si="809"/>
        <v>#N/A</v>
      </c>
      <c r="AF807" s="27" t="str">
        <f t="shared" si="809"/>
        <v>#N/A</v>
      </c>
      <c r="AG807" s="27" t="str">
        <f t="shared" si="809"/>
        <v>#N/A</v>
      </c>
      <c r="AH807" s="27" t="str">
        <f t="shared" si="809"/>
        <v>#N/A</v>
      </c>
      <c r="AI807" s="27" t="str">
        <f t="shared" si="809"/>
        <v>#N/A</v>
      </c>
      <c r="AJ807" s="27" t="str">
        <f t="shared" si="809"/>
        <v>#N/A</v>
      </c>
      <c r="AK807" s="27" t="str">
        <f t="shared" si="809"/>
        <v>#N/A</v>
      </c>
      <c r="AL807" s="27" t="s">
        <v>183</v>
      </c>
    </row>
    <row r="808" ht="12.0" customHeight="1">
      <c r="A808" s="20" t="s">
        <v>4205</v>
      </c>
      <c r="B808" s="19" t="str">
        <f>VLOOKUP(A808,SUB!A:B,2,FALSE)</f>
        <v>815.6</v>
      </c>
      <c r="C808" s="19" t="str">
        <f t="shared" si="3"/>
        <v>815.6</v>
      </c>
      <c r="D808" s="19" t="str">
        <f t="shared" si="9"/>
        <v>815.X</v>
      </c>
      <c r="E808" s="19" t="str">
        <f t="shared" si="5"/>
        <v/>
      </c>
      <c r="F808" s="19" t="str">
        <f t="shared" si="6"/>
        <v>TRUE</v>
      </c>
      <c r="G808" s="19" t="str">
        <f t="shared" si="7"/>
        <v>0</v>
      </c>
      <c r="H808" s="20" t="s">
        <v>4205</v>
      </c>
      <c r="I808" s="20" t="s">
        <v>6496</v>
      </c>
      <c r="X808" s="27" t="str">
        <f t="shared" ref="X808:AK808" si="810">"kiss=""" &amp; JOIN(""" or kiss=""", FILTER($I:$I,$A:$A=$A808,J:J="1")) &amp; """"</f>
        <v>#N/A</v>
      </c>
      <c r="Y808" s="27" t="str">
        <f t="shared" si="810"/>
        <v>#N/A</v>
      </c>
      <c r="Z808" s="27" t="str">
        <f t="shared" si="810"/>
        <v>#N/A</v>
      </c>
      <c r="AA808" s="27" t="str">
        <f t="shared" si="810"/>
        <v>#N/A</v>
      </c>
      <c r="AB808" s="27" t="str">
        <f t="shared" si="810"/>
        <v>#N/A</v>
      </c>
      <c r="AC808" s="27" t="str">
        <f t="shared" si="810"/>
        <v>#N/A</v>
      </c>
      <c r="AD808" s="27" t="str">
        <f t="shared" si="810"/>
        <v>#N/A</v>
      </c>
      <c r="AE808" s="27" t="str">
        <f t="shared" si="810"/>
        <v>#N/A</v>
      </c>
      <c r="AF808" s="27" t="str">
        <f t="shared" si="810"/>
        <v>#N/A</v>
      </c>
      <c r="AG808" s="27" t="str">
        <f t="shared" si="810"/>
        <v>#N/A</v>
      </c>
      <c r="AH808" s="27" t="str">
        <f t="shared" si="810"/>
        <v>#N/A</v>
      </c>
      <c r="AI808" s="27" t="str">
        <f t="shared" si="810"/>
        <v>#N/A</v>
      </c>
      <c r="AJ808" s="27" t="str">
        <f t="shared" si="810"/>
        <v>#N/A</v>
      </c>
      <c r="AK808" s="27" t="str">
        <f t="shared" si="810"/>
        <v>#N/A</v>
      </c>
      <c r="AL808" s="27" t="s">
        <v>183</v>
      </c>
    </row>
    <row r="809" ht="12.0" customHeight="1">
      <c r="A809" s="20" t="s">
        <v>4222</v>
      </c>
      <c r="B809" s="19" t="str">
        <f>VLOOKUP(A809,SUB!A:B,2,FALSE)</f>
        <v>816.1</v>
      </c>
      <c r="C809" s="19" t="str">
        <f t="shared" si="3"/>
        <v>816.1</v>
      </c>
      <c r="D809" s="19" t="str">
        <f t="shared" si="9"/>
        <v>816.X</v>
      </c>
      <c r="E809" s="19" t="str">
        <f t="shared" si="5"/>
        <v/>
      </c>
      <c r="F809" s="19" t="str">
        <f t="shared" si="6"/>
        <v>TRUE</v>
      </c>
      <c r="G809" s="19" t="str">
        <f t="shared" si="7"/>
        <v>0</v>
      </c>
      <c r="H809" s="20" t="s">
        <v>4222</v>
      </c>
      <c r="I809" s="20" t="s">
        <v>6315</v>
      </c>
      <c r="X809" s="27" t="str">
        <f t="shared" ref="X809:AK809" si="811">"kiss=""" &amp; JOIN(""" or kiss=""", FILTER($I:$I,$A:$A=$A809,J:J="1")) &amp; """"</f>
        <v>#N/A</v>
      </c>
      <c r="Y809" s="27" t="str">
        <f t="shared" si="811"/>
        <v>#N/A</v>
      </c>
      <c r="Z809" s="27" t="str">
        <f t="shared" si="811"/>
        <v>#N/A</v>
      </c>
      <c r="AA809" s="27" t="str">
        <f t="shared" si="811"/>
        <v>#N/A</v>
      </c>
      <c r="AB809" s="27" t="str">
        <f t="shared" si="811"/>
        <v>#N/A</v>
      </c>
      <c r="AC809" s="27" t="str">
        <f t="shared" si="811"/>
        <v>#N/A</v>
      </c>
      <c r="AD809" s="27" t="str">
        <f t="shared" si="811"/>
        <v>#N/A</v>
      </c>
      <c r="AE809" s="27" t="str">
        <f t="shared" si="811"/>
        <v>#N/A</v>
      </c>
      <c r="AF809" s="27" t="str">
        <f t="shared" si="811"/>
        <v>#N/A</v>
      </c>
      <c r="AG809" s="27" t="str">
        <f t="shared" si="811"/>
        <v>#N/A</v>
      </c>
      <c r="AH809" s="27" t="str">
        <f t="shared" si="811"/>
        <v>#N/A</v>
      </c>
      <c r="AI809" s="27" t="str">
        <f t="shared" si="811"/>
        <v>#N/A</v>
      </c>
      <c r="AJ809" s="27" t="str">
        <f t="shared" si="811"/>
        <v>#N/A</v>
      </c>
      <c r="AK809" s="27" t="str">
        <f t="shared" si="811"/>
        <v>#N/A</v>
      </c>
      <c r="AL809" s="27" t="s">
        <v>183</v>
      </c>
    </row>
    <row r="810" ht="12.0" customHeight="1">
      <c r="A810" s="20" t="s">
        <v>4222</v>
      </c>
      <c r="B810" s="19" t="str">
        <f>VLOOKUP(A810,SUB!A:B,2,FALSE)</f>
        <v>816.1</v>
      </c>
      <c r="C810" s="19" t="str">
        <f t="shared" si="3"/>
        <v>816.1</v>
      </c>
      <c r="D810" s="19" t="str">
        <f t="shared" si="9"/>
        <v>816.X</v>
      </c>
      <c r="E810" s="19" t="str">
        <f t="shared" si="5"/>
        <v/>
      </c>
      <c r="F810" s="19" t="str">
        <f t="shared" si="6"/>
        <v>TRUE</v>
      </c>
      <c r="G810" s="19" t="str">
        <f t="shared" si="7"/>
        <v>0</v>
      </c>
      <c r="H810" s="20" t="s">
        <v>4222</v>
      </c>
      <c r="I810" s="20" t="s">
        <v>6497</v>
      </c>
      <c r="X810" s="27" t="str">
        <f t="shared" ref="X810:AK810" si="812">"kiss=""" &amp; JOIN(""" or kiss=""", FILTER($I:$I,$A:$A=$A810,J:J="1")) &amp; """"</f>
        <v>#N/A</v>
      </c>
      <c r="Y810" s="27" t="str">
        <f t="shared" si="812"/>
        <v>#N/A</v>
      </c>
      <c r="Z810" s="27" t="str">
        <f t="shared" si="812"/>
        <v>#N/A</v>
      </c>
      <c r="AA810" s="27" t="str">
        <f t="shared" si="812"/>
        <v>#N/A</v>
      </c>
      <c r="AB810" s="27" t="str">
        <f t="shared" si="812"/>
        <v>#N/A</v>
      </c>
      <c r="AC810" s="27" t="str">
        <f t="shared" si="812"/>
        <v>#N/A</v>
      </c>
      <c r="AD810" s="27" t="str">
        <f t="shared" si="812"/>
        <v>#N/A</v>
      </c>
      <c r="AE810" s="27" t="str">
        <f t="shared" si="812"/>
        <v>#N/A</v>
      </c>
      <c r="AF810" s="27" t="str">
        <f t="shared" si="812"/>
        <v>#N/A</v>
      </c>
      <c r="AG810" s="27" t="str">
        <f t="shared" si="812"/>
        <v>#N/A</v>
      </c>
      <c r="AH810" s="27" t="str">
        <f t="shared" si="812"/>
        <v>#N/A</v>
      </c>
      <c r="AI810" s="27" t="str">
        <f t="shared" si="812"/>
        <v>#N/A</v>
      </c>
      <c r="AJ810" s="27" t="str">
        <f t="shared" si="812"/>
        <v>#N/A</v>
      </c>
      <c r="AK810" s="27" t="str">
        <f t="shared" si="812"/>
        <v>#N/A</v>
      </c>
      <c r="AL810" s="27" t="s">
        <v>183</v>
      </c>
    </row>
    <row r="811" ht="12.0" customHeight="1">
      <c r="A811" s="20" t="s">
        <v>4229</v>
      </c>
      <c r="B811" s="19" t="str">
        <f>VLOOKUP(A811,SUB!A:B,2,FALSE)</f>
        <v>816.2</v>
      </c>
      <c r="C811" s="19" t="str">
        <f t="shared" si="3"/>
        <v>816.2</v>
      </c>
      <c r="D811" s="19" t="str">
        <f t="shared" si="9"/>
        <v>816.X</v>
      </c>
      <c r="E811" s="19" t="str">
        <f t="shared" si="5"/>
        <v/>
      </c>
      <c r="F811" s="19" t="str">
        <f t="shared" si="6"/>
        <v>TRUE</v>
      </c>
      <c r="G811" s="19" t="str">
        <f t="shared" si="7"/>
        <v>0</v>
      </c>
      <c r="H811" s="20" t="s">
        <v>4229</v>
      </c>
      <c r="I811" s="20" t="s">
        <v>6498</v>
      </c>
      <c r="X811" s="27" t="str">
        <f t="shared" ref="X811:AK811" si="813">"kiss=""" &amp; JOIN(""" or kiss=""", FILTER($I:$I,$A:$A=$A811,J:J="1")) &amp; """"</f>
        <v>#N/A</v>
      </c>
      <c r="Y811" s="27" t="str">
        <f t="shared" si="813"/>
        <v>#N/A</v>
      </c>
      <c r="Z811" s="27" t="str">
        <f t="shared" si="813"/>
        <v>#N/A</v>
      </c>
      <c r="AA811" s="27" t="str">
        <f t="shared" si="813"/>
        <v>#N/A</v>
      </c>
      <c r="AB811" s="27" t="str">
        <f t="shared" si="813"/>
        <v>#N/A</v>
      </c>
      <c r="AC811" s="27" t="str">
        <f t="shared" si="813"/>
        <v>#N/A</v>
      </c>
      <c r="AD811" s="27" t="str">
        <f t="shared" si="813"/>
        <v>#N/A</v>
      </c>
      <c r="AE811" s="27" t="str">
        <f t="shared" si="813"/>
        <v>#N/A</v>
      </c>
      <c r="AF811" s="27" t="str">
        <f t="shared" si="813"/>
        <v>#N/A</v>
      </c>
      <c r="AG811" s="27" t="str">
        <f t="shared" si="813"/>
        <v>#N/A</v>
      </c>
      <c r="AH811" s="27" t="str">
        <f t="shared" si="813"/>
        <v>#N/A</v>
      </c>
      <c r="AI811" s="27" t="str">
        <f t="shared" si="813"/>
        <v>#N/A</v>
      </c>
      <c r="AJ811" s="27" t="str">
        <f t="shared" si="813"/>
        <v>#N/A</v>
      </c>
      <c r="AK811" s="27" t="str">
        <f t="shared" si="813"/>
        <v>#N/A</v>
      </c>
      <c r="AL811" s="27" t="s">
        <v>183</v>
      </c>
    </row>
    <row r="812" ht="12.0" customHeight="1">
      <c r="A812" s="20" t="s">
        <v>4229</v>
      </c>
      <c r="B812" s="19" t="str">
        <f>VLOOKUP(A812,SUB!A:B,2,FALSE)</f>
        <v>816.2</v>
      </c>
      <c r="C812" s="19" t="str">
        <f t="shared" si="3"/>
        <v>816.2</v>
      </c>
      <c r="D812" s="19" t="str">
        <f t="shared" si="9"/>
        <v>816.X</v>
      </c>
      <c r="E812" s="19" t="str">
        <f t="shared" si="5"/>
        <v/>
      </c>
      <c r="F812" s="19" t="str">
        <f t="shared" si="6"/>
        <v>TRUE</v>
      </c>
      <c r="G812" s="19" t="str">
        <f t="shared" si="7"/>
        <v>0</v>
      </c>
      <c r="H812" s="20" t="s">
        <v>4229</v>
      </c>
      <c r="I812" s="20" t="s">
        <v>6499</v>
      </c>
      <c r="X812" s="27" t="str">
        <f t="shared" ref="X812:AK812" si="814">"kiss=""" &amp; JOIN(""" or kiss=""", FILTER($I:$I,$A:$A=$A812,J:J="1")) &amp; """"</f>
        <v>#N/A</v>
      </c>
      <c r="Y812" s="27" t="str">
        <f t="shared" si="814"/>
        <v>#N/A</v>
      </c>
      <c r="Z812" s="27" t="str">
        <f t="shared" si="814"/>
        <v>#N/A</v>
      </c>
      <c r="AA812" s="27" t="str">
        <f t="shared" si="814"/>
        <v>#N/A</v>
      </c>
      <c r="AB812" s="27" t="str">
        <f t="shared" si="814"/>
        <v>#N/A</v>
      </c>
      <c r="AC812" s="27" t="str">
        <f t="shared" si="814"/>
        <v>#N/A</v>
      </c>
      <c r="AD812" s="27" t="str">
        <f t="shared" si="814"/>
        <v>#N/A</v>
      </c>
      <c r="AE812" s="27" t="str">
        <f t="shared" si="814"/>
        <v>#N/A</v>
      </c>
      <c r="AF812" s="27" t="str">
        <f t="shared" si="814"/>
        <v>#N/A</v>
      </c>
      <c r="AG812" s="27" t="str">
        <f t="shared" si="814"/>
        <v>#N/A</v>
      </c>
      <c r="AH812" s="27" t="str">
        <f t="shared" si="814"/>
        <v>#N/A</v>
      </c>
      <c r="AI812" s="27" t="str">
        <f t="shared" si="814"/>
        <v>#N/A</v>
      </c>
      <c r="AJ812" s="27" t="str">
        <f t="shared" si="814"/>
        <v>#N/A</v>
      </c>
      <c r="AK812" s="27" t="str">
        <f t="shared" si="814"/>
        <v>#N/A</v>
      </c>
      <c r="AL812" s="27" t="s">
        <v>183</v>
      </c>
    </row>
    <row r="813" ht="12.0" customHeight="1">
      <c r="A813" s="20" t="s">
        <v>4229</v>
      </c>
      <c r="B813" s="19" t="str">
        <f>VLOOKUP(A813,SUB!A:B,2,FALSE)</f>
        <v>816.2</v>
      </c>
      <c r="C813" s="19" t="str">
        <f t="shared" si="3"/>
        <v>816.2</v>
      </c>
      <c r="D813" s="19" t="str">
        <f t="shared" si="9"/>
        <v>816.X</v>
      </c>
      <c r="E813" s="19" t="str">
        <f t="shared" si="5"/>
        <v/>
      </c>
      <c r="F813" s="19" t="str">
        <f t="shared" si="6"/>
        <v>TRUE</v>
      </c>
      <c r="G813" s="19" t="str">
        <f t="shared" si="7"/>
        <v>0</v>
      </c>
      <c r="H813" s="20" t="s">
        <v>4229</v>
      </c>
      <c r="I813" s="20" t="s">
        <v>6500</v>
      </c>
      <c r="X813" s="27" t="str">
        <f t="shared" ref="X813:AK813" si="815">"kiss=""" &amp; JOIN(""" or kiss=""", FILTER($I:$I,$A:$A=$A813,J:J="1")) &amp; """"</f>
        <v>#N/A</v>
      </c>
      <c r="Y813" s="27" t="str">
        <f t="shared" si="815"/>
        <v>#N/A</v>
      </c>
      <c r="Z813" s="27" t="str">
        <f t="shared" si="815"/>
        <v>#N/A</v>
      </c>
      <c r="AA813" s="27" t="str">
        <f t="shared" si="815"/>
        <v>#N/A</v>
      </c>
      <c r="AB813" s="27" t="str">
        <f t="shared" si="815"/>
        <v>#N/A</v>
      </c>
      <c r="AC813" s="27" t="str">
        <f t="shared" si="815"/>
        <v>#N/A</v>
      </c>
      <c r="AD813" s="27" t="str">
        <f t="shared" si="815"/>
        <v>#N/A</v>
      </c>
      <c r="AE813" s="27" t="str">
        <f t="shared" si="815"/>
        <v>#N/A</v>
      </c>
      <c r="AF813" s="27" t="str">
        <f t="shared" si="815"/>
        <v>#N/A</v>
      </c>
      <c r="AG813" s="27" t="str">
        <f t="shared" si="815"/>
        <v>#N/A</v>
      </c>
      <c r="AH813" s="27" t="str">
        <f t="shared" si="815"/>
        <v>#N/A</v>
      </c>
      <c r="AI813" s="27" t="str">
        <f t="shared" si="815"/>
        <v>#N/A</v>
      </c>
      <c r="AJ813" s="27" t="str">
        <f t="shared" si="815"/>
        <v>#N/A</v>
      </c>
      <c r="AK813" s="27" t="str">
        <f t="shared" si="815"/>
        <v>#N/A</v>
      </c>
      <c r="AL813" s="27" t="s">
        <v>183</v>
      </c>
    </row>
    <row r="814" ht="12.0" customHeight="1">
      <c r="A814" s="20" t="s">
        <v>4236</v>
      </c>
      <c r="B814" s="19" t="str">
        <f>VLOOKUP(A814,SUB!A:B,2,FALSE)</f>
        <v>816.3</v>
      </c>
      <c r="C814" s="19" t="str">
        <f t="shared" si="3"/>
        <v>816.3</v>
      </c>
      <c r="D814" s="19" t="str">
        <f t="shared" si="9"/>
        <v>816.X</v>
      </c>
      <c r="E814" s="19" t="str">
        <f t="shared" si="5"/>
        <v/>
      </c>
      <c r="F814" s="19" t="str">
        <f t="shared" si="6"/>
        <v>TRUE</v>
      </c>
      <c r="G814" s="19" t="str">
        <f t="shared" si="7"/>
        <v>0</v>
      </c>
      <c r="H814" s="20" t="s">
        <v>4236</v>
      </c>
      <c r="I814" s="20" t="s">
        <v>6501</v>
      </c>
      <c r="X814" s="27" t="str">
        <f t="shared" ref="X814:AK814" si="816">"kiss=""" &amp; JOIN(""" or kiss=""", FILTER($I:$I,$A:$A=$A814,J:J="1")) &amp; """"</f>
        <v>#N/A</v>
      </c>
      <c r="Y814" s="27" t="str">
        <f t="shared" si="816"/>
        <v>#N/A</v>
      </c>
      <c r="Z814" s="27" t="str">
        <f t="shared" si="816"/>
        <v>#N/A</v>
      </c>
      <c r="AA814" s="27" t="str">
        <f t="shared" si="816"/>
        <v>#N/A</v>
      </c>
      <c r="AB814" s="27" t="str">
        <f t="shared" si="816"/>
        <v>#N/A</v>
      </c>
      <c r="AC814" s="27" t="str">
        <f t="shared" si="816"/>
        <v>#N/A</v>
      </c>
      <c r="AD814" s="27" t="str">
        <f t="shared" si="816"/>
        <v>#N/A</v>
      </c>
      <c r="AE814" s="27" t="str">
        <f t="shared" si="816"/>
        <v>#N/A</v>
      </c>
      <c r="AF814" s="27" t="str">
        <f t="shared" si="816"/>
        <v>#N/A</v>
      </c>
      <c r="AG814" s="27" t="str">
        <f t="shared" si="816"/>
        <v>#N/A</v>
      </c>
      <c r="AH814" s="27" t="str">
        <f t="shared" si="816"/>
        <v>#N/A</v>
      </c>
      <c r="AI814" s="27" t="str">
        <f t="shared" si="816"/>
        <v>#N/A</v>
      </c>
      <c r="AJ814" s="27" t="str">
        <f t="shared" si="816"/>
        <v>#N/A</v>
      </c>
      <c r="AK814" s="27" t="str">
        <f t="shared" si="816"/>
        <v>#N/A</v>
      </c>
      <c r="AL814" s="27" t="s">
        <v>183</v>
      </c>
    </row>
    <row r="815" ht="12.0" customHeight="1">
      <c r="A815" s="20" t="s">
        <v>4236</v>
      </c>
      <c r="B815" s="19" t="str">
        <f>VLOOKUP(A815,SUB!A:B,2,FALSE)</f>
        <v>816.3</v>
      </c>
      <c r="C815" s="19" t="str">
        <f t="shared" si="3"/>
        <v>816.3</v>
      </c>
      <c r="D815" s="19" t="str">
        <f t="shared" si="9"/>
        <v>816.X</v>
      </c>
      <c r="E815" s="19" t="str">
        <f t="shared" si="5"/>
        <v/>
      </c>
      <c r="F815" s="19" t="str">
        <f t="shared" si="6"/>
        <v>TRUE</v>
      </c>
      <c r="G815" s="19" t="str">
        <f t="shared" si="7"/>
        <v>0</v>
      </c>
      <c r="H815" s="20" t="s">
        <v>4236</v>
      </c>
      <c r="I815" s="20" t="s">
        <v>6502</v>
      </c>
      <c r="X815" s="27" t="str">
        <f t="shared" ref="X815:AK815" si="817">"kiss=""" &amp; JOIN(""" or kiss=""", FILTER($I:$I,$A:$A=$A815,J:J="1")) &amp; """"</f>
        <v>#N/A</v>
      </c>
      <c r="Y815" s="27" t="str">
        <f t="shared" si="817"/>
        <v>#N/A</v>
      </c>
      <c r="Z815" s="27" t="str">
        <f t="shared" si="817"/>
        <v>#N/A</v>
      </c>
      <c r="AA815" s="27" t="str">
        <f t="shared" si="817"/>
        <v>#N/A</v>
      </c>
      <c r="AB815" s="27" t="str">
        <f t="shared" si="817"/>
        <v>#N/A</v>
      </c>
      <c r="AC815" s="27" t="str">
        <f t="shared" si="817"/>
        <v>#N/A</v>
      </c>
      <c r="AD815" s="27" t="str">
        <f t="shared" si="817"/>
        <v>#N/A</v>
      </c>
      <c r="AE815" s="27" t="str">
        <f t="shared" si="817"/>
        <v>#N/A</v>
      </c>
      <c r="AF815" s="27" t="str">
        <f t="shared" si="817"/>
        <v>#N/A</v>
      </c>
      <c r="AG815" s="27" t="str">
        <f t="shared" si="817"/>
        <v>#N/A</v>
      </c>
      <c r="AH815" s="27" t="str">
        <f t="shared" si="817"/>
        <v>#N/A</v>
      </c>
      <c r="AI815" s="27" t="str">
        <f t="shared" si="817"/>
        <v>#N/A</v>
      </c>
      <c r="AJ815" s="27" t="str">
        <f t="shared" si="817"/>
        <v>#N/A</v>
      </c>
      <c r="AK815" s="27" t="str">
        <f t="shared" si="817"/>
        <v>#N/A</v>
      </c>
      <c r="AL815" s="27" t="s">
        <v>183</v>
      </c>
    </row>
    <row r="816" ht="12.0" customHeight="1">
      <c r="A816" s="20" t="s">
        <v>4236</v>
      </c>
      <c r="B816" s="19" t="str">
        <f>VLOOKUP(A816,SUB!A:B,2,FALSE)</f>
        <v>816.3</v>
      </c>
      <c r="C816" s="19" t="str">
        <f t="shared" si="3"/>
        <v>816.3</v>
      </c>
      <c r="D816" s="19" t="str">
        <f t="shared" si="9"/>
        <v>816.X</v>
      </c>
      <c r="E816" s="19" t="str">
        <f t="shared" si="5"/>
        <v/>
      </c>
      <c r="F816" s="19" t="str">
        <f t="shared" si="6"/>
        <v>TRUE</v>
      </c>
      <c r="G816" s="19" t="str">
        <f t="shared" si="7"/>
        <v>0</v>
      </c>
      <c r="H816" s="20" t="s">
        <v>4236</v>
      </c>
      <c r="I816" s="20" t="s">
        <v>6503</v>
      </c>
      <c r="X816" s="27" t="str">
        <f t="shared" ref="X816:AK816" si="818">"kiss=""" &amp; JOIN(""" or kiss=""", FILTER($I:$I,$A:$A=$A816,J:J="1")) &amp; """"</f>
        <v>#N/A</v>
      </c>
      <c r="Y816" s="27" t="str">
        <f t="shared" si="818"/>
        <v>#N/A</v>
      </c>
      <c r="Z816" s="27" t="str">
        <f t="shared" si="818"/>
        <v>#N/A</v>
      </c>
      <c r="AA816" s="27" t="str">
        <f t="shared" si="818"/>
        <v>#N/A</v>
      </c>
      <c r="AB816" s="27" t="str">
        <f t="shared" si="818"/>
        <v>#N/A</v>
      </c>
      <c r="AC816" s="27" t="str">
        <f t="shared" si="818"/>
        <v>#N/A</v>
      </c>
      <c r="AD816" s="27" t="str">
        <f t="shared" si="818"/>
        <v>#N/A</v>
      </c>
      <c r="AE816" s="27" t="str">
        <f t="shared" si="818"/>
        <v>#N/A</v>
      </c>
      <c r="AF816" s="27" t="str">
        <f t="shared" si="818"/>
        <v>#N/A</v>
      </c>
      <c r="AG816" s="27" t="str">
        <f t="shared" si="818"/>
        <v>#N/A</v>
      </c>
      <c r="AH816" s="27" t="str">
        <f t="shared" si="818"/>
        <v>#N/A</v>
      </c>
      <c r="AI816" s="27" t="str">
        <f t="shared" si="818"/>
        <v>#N/A</v>
      </c>
      <c r="AJ816" s="27" t="str">
        <f t="shared" si="818"/>
        <v>#N/A</v>
      </c>
      <c r="AK816" s="27" t="str">
        <f t="shared" si="818"/>
        <v>#N/A</v>
      </c>
      <c r="AL816" s="27" t="s">
        <v>183</v>
      </c>
    </row>
    <row r="817" ht="12.0" customHeight="1">
      <c r="A817" s="20" t="s">
        <v>4236</v>
      </c>
      <c r="B817" s="19" t="str">
        <f>VLOOKUP(A817,SUB!A:B,2,FALSE)</f>
        <v>816.3</v>
      </c>
      <c r="C817" s="19" t="str">
        <f t="shared" si="3"/>
        <v>816.3</v>
      </c>
      <c r="D817" s="19" t="str">
        <f t="shared" si="9"/>
        <v>816.X</v>
      </c>
      <c r="E817" s="19" t="str">
        <f t="shared" si="5"/>
        <v/>
      </c>
      <c r="F817" s="19" t="str">
        <f t="shared" si="6"/>
        <v>TRUE</v>
      </c>
      <c r="G817" s="19" t="str">
        <f t="shared" si="7"/>
        <v>0</v>
      </c>
      <c r="H817" s="20" t="s">
        <v>4236</v>
      </c>
      <c r="I817" s="20" t="s">
        <v>6504</v>
      </c>
      <c r="X817" s="27" t="str">
        <f t="shared" ref="X817:AK817" si="819">"kiss=""" &amp; JOIN(""" or kiss=""", FILTER($I:$I,$A:$A=$A817,J:J="1")) &amp; """"</f>
        <v>#N/A</v>
      </c>
      <c r="Y817" s="27" t="str">
        <f t="shared" si="819"/>
        <v>#N/A</v>
      </c>
      <c r="Z817" s="27" t="str">
        <f t="shared" si="819"/>
        <v>#N/A</v>
      </c>
      <c r="AA817" s="27" t="str">
        <f t="shared" si="819"/>
        <v>#N/A</v>
      </c>
      <c r="AB817" s="27" t="str">
        <f t="shared" si="819"/>
        <v>#N/A</v>
      </c>
      <c r="AC817" s="27" t="str">
        <f t="shared" si="819"/>
        <v>#N/A</v>
      </c>
      <c r="AD817" s="27" t="str">
        <f t="shared" si="819"/>
        <v>#N/A</v>
      </c>
      <c r="AE817" s="27" t="str">
        <f t="shared" si="819"/>
        <v>#N/A</v>
      </c>
      <c r="AF817" s="27" t="str">
        <f t="shared" si="819"/>
        <v>#N/A</v>
      </c>
      <c r="AG817" s="27" t="str">
        <f t="shared" si="819"/>
        <v>#N/A</v>
      </c>
      <c r="AH817" s="27" t="str">
        <f t="shared" si="819"/>
        <v>#N/A</v>
      </c>
      <c r="AI817" s="27" t="str">
        <f t="shared" si="819"/>
        <v>#N/A</v>
      </c>
      <c r="AJ817" s="27" t="str">
        <f t="shared" si="819"/>
        <v>#N/A</v>
      </c>
      <c r="AK817" s="27" t="str">
        <f t="shared" si="819"/>
        <v>#N/A</v>
      </c>
      <c r="AL817" s="27" t="s">
        <v>183</v>
      </c>
    </row>
    <row r="818" ht="12.0" customHeight="1">
      <c r="A818" s="20" t="s">
        <v>4236</v>
      </c>
      <c r="B818" s="19" t="str">
        <f>VLOOKUP(A818,SUB!A:B,2,FALSE)</f>
        <v>816.3</v>
      </c>
      <c r="C818" s="19" t="str">
        <f t="shared" si="3"/>
        <v>816.3</v>
      </c>
      <c r="D818" s="19" t="str">
        <f t="shared" si="9"/>
        <v>816.X</v>
      </c>
      <c r="E818" s="19" t="str">
        <f t="shared" si="5"/>
        <v/>
      </c>
      <c r="F818" s="19" t="str">
        <f t="shared" si="6"/>
        <v>TRUE</v>
      </c>
      <c r="G818" s="19" t="str">
        <f t="shared" si="7"/>
        <v>0</v>
      </c>
      <c r="H818" s="20" t="s">
        <v>4236</v>
      </c>
      <c r="I818" s="20" t="s">
        <v>6505</v>
      </c>
      <c r="X818" s="27" t="str">
        <f t="shared" ref="X818:AK818" si="820">"kiss=""" &amp; JOIN(""" or kiss=""", FILTER($I:$I,$A:$A=$A818,J:J="1")) &amp; """"</f>
        <v>#N/A</v>
      </c>
      <c r="Y818" s="27" t="str">
        <f t="shared" si="820"/>
        <v>#N/A</v>
      </c>
      <c r="Z818" s="27" t="str">
        <f t="shared" si="820"/>
        <v>#N/A</v>
      </c>
      <c r="AA818" s="27" t="str">
        <f t="shared" si="820"/>
        <v>#N/A</v>
      </c>
      <c r="AB818" s="27" t="str">
        <f t="shared" si="820"/>
        <v>#N/A</v>
      </c>
      <c r="AC818" s="27" t="str">
        <f t="shared" si="820"/>
        <v>#N/A</v>
      </c>
      <c r="AD818" s="27" t="str">
        <f t="shared" si="820"/>
        <v>#N/A</v>
      </c>
      <c r="AE818" s="27" t="str">
        <f t="shared" si="820"/>
        <v>#N/A</v>
      </c>
      <c r="AF818" s="27" t="str">
        <f t="shared" si="820"/>
        <v>#N/A</v>
      </c>
      <c r="AG818" s="27" t="str">
        <f t="shared" si="820"/>
        <v>#N/A</v>
      </c>
      <c r="AH818" s="27" t="str">
        <f t="shared" si="820"/>
        <v>#N/A</v>
      </c>
      <c r="AI818" s="27" t="str">
        <f t="shared" si="820"/>
        <v>#N/A</v>
      </c>
      <c r="AJ818" s="27" t="str">
        <f t="shared" si="820"/>
        <v>#N/A</v>
      </c>
      <c r="AK818" s="27" t="str">
        <f t="shared" si="820"/>
        <v>#N/A</v>
      </c>
      <c r="AL818" s="27" t="s">
        <v>183</v>
      </c>
    </row>
    <row r="819" ht="12.0" customHeight="1">
      <c r="A819" s="20" t="s">
        <v>4236</v>
      </c>
      <c r="B819" s="19" t="str">
        <f>VLOOKUP(A819,SUB!A:B,2,FALSE)</f>
        <v>816.3</v>
      </c>
      <c r="C819" s="19" t="str">
        <f t="shared" si="3"/>
        <v>816.3</v>
      </c>
      <c r="D819" s="19" t="str">
        <f t="shared" si="9"/>
        <v>816.X</v>
      </c>
      <c r="E819" s="19" t="str">
        <f t="shared" si="5"/>
        <v/>
      </c>
      <c r="F819" s="19" t="str">
        <f t="shared" si="6"/>
        <v>TRUE</v>
      </c>
      <c r="G819" s="19" t="str">
        <f t="shared" si="7"/>
        <v>0</v>
      </c>
      <c r="H819" s="20" t="s">
        <v>4236</v>
      </c>
      <c r="I819" s="20" t="s">
        <v>6506</v>
      </c>
      <c r="X819" s="27" t="str">
        <f t="shared" ref="X819:AK819" si="821">"kiss=""" &amp; JOIN(""" or kiss=""", FILTER($I:$I,$A:$A=$A819,J:J="1")) &amp; """"</f>
        <v>#N/A</v>
      </c>
      <c r="Y819" s="27" t="str">
        <f t="shared" si="821"/>
        <v>#N/A</v>
      </c>
      <c r="Z819" s="27" t="str">
        <f t="shared" si="821"/>
        <v>#N/A</v>
      </c>
      <c r="AA819" s="27" t="str">
        <f t="shared" si="821"/>
        <v>#N/A</v>
      </c>
      <c r="AB819" s="27" t="str">
        <f t="shared" si="821"/>
        <v>#N/A</v>
      </c>
      <c r="AC819" s="27" t="str">
        <f t="shared" si="821"/>
        <v>#N/A</v>
      </c>
      <c r="AD819" s="27" t="str">
        <f t="shared" si="821"/>
        <v>#N/A</v>
      </c>
      <c r="AE819" s="27" t="str">
        <f t="shared" si="821"/>
        <v>#N/A</v>
      </c>
      <c r="AF819" s="27" t="str">
        <f t="shared" si="821"/>
        <v>#N/A</v>
      </c>
      <c r="AG819" s="27" t="str">
        <f t="shared" si="821"/>
        <v>#N/A</v>
      </c>
      <c r="AH819" s="27" t="str">
        <f t="shared" si="821"/>
        <v>#N/A</v>
      </c>
      <c r="AI819" s="27" t="str">
        <f t="shared" si="821"/>
        <v>#N/A</v>
      </c>
      <c r="AJ819" s="27" t="str">
        <f t="shared" si="821"/>
        <v>#N/A</v>
      </c>
      <c r="AK819" s="27" t="str">
        <f t="shared" si="821"/>
        <v>#N/A</v>
      </c>
      <c r="AL819" s="27" t="s">
        <v>183</v>
      </c>
    </row>
    <row r="820" ht="12.0" customHeight="1">
      <c r="A820" s="20" t="s">
        <v>4247</v>
      </c>
      <c r="B820" s="19" t="str">
        <f>VLOOKUP(A820,SUB!A:B,2,FALSE)</f>
        <v>816.4</v>
      </c>
      <c r="C820" s="19" t="str">
        <f t="shared" si="3"/>
        <v>816.4</v>
      </c>
      <c r="D820" s="19" t="str">
        <f t="shared" si="9"/>
        <v>816.X</v>
      </c>
      <c r="E820" s="19" t="str">
        <f t="shared" si="5"/>
        <v/>
      </c>
      <c r="F820" s="19" t="str">
        <f t="shared" si="6"/>
        <v>TRUE</v>
      </c>
      <c r="G820" s="19" t="str">
        <f t="shared" si="7"/>
        <v>0</v>
      </c>
      <c r="H820" s="20" t="s">
        <v>4247</v>
      </c>
      <c r="I820" s="20" t="s">
        <v>6507</v>
      </c>
      <c r="X820" s="27" t="str">
        <f t="shared" ref="X820:AK820" si="822">"kiss=""" &amp; JOIN(""" or kiss=""", FILTER($I:$I,$A:$A=$A820,J:J="1")) &amp; """"</f>
        <v>#N/A</v>
      </c>
      <c r="Y820" s="27" t="str">
        <f t="shared" si="822"/>
        <v>#N/A</v>
      </c>
      <c r="Z820" s="27" t="str">
        <f t="shared" si="822"/>
        <v>#N/A</v>
      </c>
      <c r="AA820" s="27" t="str">
        <f t="shared" si="822"/>
        <v>#N/A</v>
      </c>
      <c r="AB820" s="27" t="str">
        <f t="shared" si="822"/>
        <v>#N/A</v>
      </c>
      <c r="AC820" s="27" t="str">
        <f t="shared" si="822"/>
        <v>#N/A</v>
      </c>
      <c r="AD820" s="27" t="str">
        <f t="shared" si="822"/>
        <v>#N/A</v>
      </c>
      <c r="AE820" s="27" t="str">
        <f t="shared" si="822"/>
        <v>#N/A</v>
      </c>
      <c r="AF820" s="27" t="str">
        <f t="shared" si="822"/>
        <v>#N/A</v>
      </c>
      <c r="AG820" s="27" t="str">
        <f t="shared" si="822"/>
        <v>#N/A</v>
      </c>
      <c r="AH820" s="27" t="str">
        <f t="shared" si="822"/>
        <v>#N/A</v>
      </c>
      <c r="AI820" s="27" t="str">
        <f t="shared" si="822"/>
        <v>#N/A</v>
      </c>
      <c r="AJ820" s="27" t="str">
        <f t="shared" si="822"/>
        <v>#N/A</v>
      </c>
      <c r="AK820" s="27" t="str">
        <f t="shared" si="822"/>
        <v>#N/A</v>
      </c>
      <c r="AL820" s="27" t="s">
        <v>183</v>
      </c>
    </row>
    <row r="821" ht="12.0" customHeight="1">
      <c r="A821" s="20" t="s">
        <v>4254</v>
      </c>
      <c r="B821" s="19" t="str">
        <f>VLOOKUP(A821,SUB!A:B,2,FALSE)</f>
        <v>816.5</v>
      </c>
      <c r="C821" s="19" t="str">
        <f t="shared" si="3"/>
        <v>816.5</v>
      </c>
      <c r="D821" s="19" t="str">
        <f t="shared" si="9"/>
        <v>816.X</v>
      </c>
      <c r="E821" s="19" t="str">
        <f t="shared" si="5"/>
        <v/>
      </c>
      <c r="F821" s="19" t="str">
        <f t="shared" si="6"/>
        <v>TRUE</v>
      </c>
      <c r="G821" s="19" t="str">
        <f t="shared" si="7"/>
        <v>0</v>
      </c>
      <c r="H821" s="20" t="s">
        <v>4254</v>
      </c>
      <c r="I821" s="20" t="s">
        <v>6508</v>
      </c>
      <c r="X821" s="27" t="str">
        <f t="shared" ref="X821:AK821" si="823">"kiss=""" &amp; JOIN(""" or kiss=""", FILTER($I:$I,$A:$A=$A821,J:J="1")) &amp; """"</f>
        <v>#N/A</v>
      </c>
      <c r="Y821" s="27" t="str">
        <f t="shared" si="823"/>
        <v>#N/A</v>
      </c>
      <c r="Z821" s="27" t="str">
        <f t="shared" si="823"/>
        <v>#N/A</v>
      </c>
      <c r="AA821" s="27" t="str">
        <f t="shared" si="823"/>
        <v>#N/A</v>
      </c>
      <c r="AB821" s="27" t="str">
        <f t="shared" si="823"/>
        <v>#N/A</v>
      </c>
      <c r="AC821" s="27" t="str">
        <f t="shared" si="823"/>
        <v>#N/A</v>
      </c>
      <c r="AD821" s="27" t="str">
        <f t="shared" si="823"/>
        <v>#N/A</v>
      </c>
      <c r="AE821" s="27" t="str">
        <f t="shared" si="823"/>
        <v>#N/A</v>
      </c>
      <c r="AF821" s="27" t="str">
        <f t="shared" si="823"/>
        <v>#N/A</v>
      </c>
      <c r="AG821" s="27" t="str">
        <f t="shared" si="823"/>
        <v>#N/A</v>
      </c>
      <c r="AH821" s="27" t="str">
        <f t="shared" si="823"/>
        <v>#N/A</v>
      </c>
      <c r="AI821" s="27" t="str">
        <f t="shared" si="823"/>
        <v>#N/A</v>
      </c>
      <c r="AJ821" s="27" t="str">
        <f t="shared" si="823"/>
        <v>#N/A</v>
      </c>
      <c r="AK821" s="27" t="str">
        <f t="shared" si="823"/>
        <v>#N/A</v>
      </c>
      <c r="AL821" s="27" t="s">
        <v>183</v>
      </c>
    </row>
    <row r="822" ht="12.0" customHeight="1">
      <c r="A822" s="20" t="s">
        <v>4254</v>
      </c>
      <c r="B822" s="19" t="str">
        <f>VLOOKUP(A822,SUB!A:B,2,FALSE)</f>
        <v>816.5</v>
      </c>
      <c r="C822" s="19" t="str">
        <f t="shared" si="3"/>
        <v>816.5</v>
      </c>
      <c r="D822" s="19" t="str">
        <f t="shared" si="9"/>
        <v>816.X</v>
      </c>
      <c r="E822" s="19" t="str">
        <f t="shared" si="5"/>
        <v/>
      </c>
      <c r="F822" s="19" t="str">
        <f t="shared" si="6"/>
        <v>TRUE</v>
      </c>
      <c r="G822" s="19" t="str">
        <f t="shared" si="7"/>
        <v>0</v>
      </c>
      <c r="H822" s="20" t="s">
        <v>4254</v>
      </c>
      <c r="I822" s="20" t="s">
        <v>6509</v>
      </c>
      <c r="X822" s="27" t="str">
        <f t="shared" ref="X822:AK822" si="824">"kiss=""" &amp; JOIN(""" or kiss=""", FILTER($I:$I,$A:$A=$A822,J:J="1")) &amp; """"</f>
        <v>#N/A</v>
      </c>
      <c r="Y822" s="27" t="str">
        <f t="shared" si="824"/>
        <v>#N/A</v>
      </c>
      <c r="Z822" s="27" t="str">
        <f t="shared" si="824"/>
        <v>#N/A</v>
      </c>
      <c r="AA822" s="27" t="str">
        <f t="shared" si="824"/>
        <v>#N/A</v>
      </c>
      <c r="AB822" s="27" t="str">
        <f t="shared" si="824"/>
        <v>#N/A</v>
      </c>
      <c r="AC822" s="27" t="str">
        <f t="shared" si="824"/>
        <v>#N/A</v>
      </c>
      <c r="AD822" s="27" t="str">
        <f t="shared" si="824"/>
        <v>#N/A</v>
      </c>
      <c r="AE822" s="27" t="str">
        <f t="shared" si="824"/>
        <v>#N/A</v>
      </c>
      <c r="AF822" s="27" t="str">
        <f t="shared" si="824"/>
        <v>#N/A</v>
      </c>
      <c r="AG822" s="27" t="str">
        <f t="shared" si="824"/>
        <v>#N/A</v>
      </c>
      <c r="AH822" s="27" t="str">
        <f t="shared" si="824"/>
        <v>#N/A</v>
      </c>
      <c r="AI822" s="27" t="str">
        <f t="shared" si="824"/>
        <v>#N/A</v>
      </c>
      <c r="AJ822" s="27" t="str">
        <f t="shared" si="824"/>
        <v>#N/A</v>
      </c>
      <c r="AK822" s="27" t="str">
        <f t="shared" si="824"/>
        <v>#N/A</v>
      </c>
      <c r="AL822" s="27" t="s">
        <v>183</v>
      </c>
    </row>
    <row r="823" ht="12.0" customHeight="1">
      <c r="A823" s="20" t="s">
        <v>4254</v>
      </c>
      <c r="B823" s="19" t="str">
        <f>VLOOKUP(A823,SUB!A:B,2,FALSE)</f>
        <v>816.5</v>
      </c>
      <c r="C823" s="19" t="str">
        <f t="shared" si="3"/>
        <v>816.5</v>
      </c>
      <c r="D823" s="19" t="str">
        <f t="shared" si="9"/>
        <v>816.X</v>
      </c>
      <c r="E823" s="19" t="str">
        <f t="shared" si="5"/>
        <v/>
      </c>
      <c r="F823" s="19" t="str">
        <f t="shared" si="6"/>
        <v>TRUE</v>
      </c>
      <c r="G823" s="19" t="str">
        <f t="shared" si="7"/>
        <v>0</v>
      </c>
      <c r="H823" s="20" t="s">
        <v>4254</v>
      </c>
      <c r="I823" s="20" t="s">
        <v>6510</v>
      </c>
      <c r="X823" s="27" t="str">
        <f t="shared" ref="X823:AK823" si="825">"kiss=""" &amp; JOIN(""" or kiss=""", FILTER($I:$I,$A:$A=$A823,J:J="1")) &amp; """"</f>
        <v>#N/A</v>
      </c>
      <c r="Y823" s="27" t="str">
        <f t="shared" si="825"/>
        <v>#N/A</v>
      </c>
      <c r="Z823" s="27" t="str">
        <f t="shared" si="825"/>
        <v>#N/A</v>
      </c>
      <c r="AA823" s="27" t="str">
        <f t="shared" si="825"/>
        <v>#N/A</v>
      </c>
      <c r="AB823" s="27" t="str">
        <f t="shared" si="825"/>
        <v>#N/A</v>
      </c>
      <c r="AC823" s="27" t="str">
        <f t="shared" si="825"/>
        <v>#N/A</v>
      </c>
      <c r="AD823" s="27" t="str">
        <f t="shared" si="825"/>
        <v>#N/A</v>
      </c>
      <c r="AE823" s="27" t="str">
        <f t="shared" si="825"/>
        <v>#N/A</v>
      </c>
      <c r="AF823" s="27" t="str">
        <f t="shared" si="825"/>
        <v>#N/A</v>
      </c>
      <c r="AG823" s="27" t="str">
        <f t="shared" si="825"/>
        <v>#N/A</v>
      </c>
      <c r="AH823" s="27" t="str">
        <f t="shared" si="825"/>
        <v>#N/A</v>
      </c>
      <c r="AI823" s="27" t="str">
        <f t="shared" si="825"/>
        <v>#N/A</v>
      </c>
      <c r="AJ823" s="27" t="str">
        <f t="shared" si="825"/>
        <v>#N/A</v>
      </c>
      <c r="AK823" s="27" t="str">
        <f t="shared" si="825"/>
        <v>#N/A</v>
      </c>
      <c r="AL823" s="27" t="s">
        <v>183</v>
      </c>
    </row>
    <row r="824" ht="12.0" customHeight="1">
      <c r="A824" s="20" t="s">
        <v>4254</v>
      </c>
      <c r="B824" s="19" t="str">
        <f>VLOOKUP(A824,SUB!A:B,2,FALSE)</f>
        <v>816.5</v>
      </c>
      <c r="C824" s="19" t="str">
        <f t="shared" si="3"/>
        <v>816.5</v>
      </c>
      <c r="D824" s="19" t="str">
        <f t="shared" si="9"/>
        <v>816.X</v>
      </c>
      <c r="E824" s="19" t="str">
        <f t="shared" si="5"/>
        <v/>
      </c>
      <c r="F824" s="19" t="str">
        <f t="shared" si="6"/>
        <v>TRUE</v>
      </c>
      <c r="G824" s="19" t="str">
        <f t="shared" si="7"/>
        <v>0</v>
      </c>
      <c r="H824" s="20" t="s">
        <v>4254</v>
      </c>
      <c r="I824" s="20" t="s">
        <v>6511</v>
      </c>
      <c r="X824" s="27" t="str">
        <f t="shared" ref="X824:AK824" si="826">"kiss=""" &amp; JOIN(""" or kiss=""", FILTER($I:$I,$A:$A=$A824,J:J="1")) &amp; """"</f>
        <v>#N/A</v>
      </c>
      <c r="Y824" s="27" t="str">
        <f t="shared" si="826"/>
        <v>#N/A</v>
      </c>
      <c r="Z824" s="27" t="str">
        <f t="shared" si="826"/>
        <v>#N/A</v>
      </c>
      <c r="AA824" s="27" t="str">
        <f t="shared" si="826"/>
        <v>#N/A</v>
      </c>
      <c r="AB824" s="27" t="str">
        <f t="shared" si="826"/>
        <v>#N/A</v>
      </c>
      <c r="AC824" s="27" t="str">
        <f t="shared" si="826"/>
        <v>#N/A</v>
      </c>
      <c r="AD824" s="27" t="str">
        <f t="shared" si="826"/>
        <v>#N/A</v>
      </c>
      <c r="AE824" s="27" t="str">
        <f t="shared" si="826"/>
        <v>#N/A</v>
      </c>
      <c r="AF824" s="27" t="str">
        <f t="shared" si="826"/>
        <v>#N/A</v>
      </c>
      <c r="AG824" s="27" t="str">
        <f t="shared" si="826"/>
        <v>#N/A</v>
      </c>
      <c r="AH824" s="27" t="str">
        <f t="shared" si="826"/>
        <v>#N/A</v>
      </c>
      <c r="AI824" s="27" t="str">
        <f t="shared" si="826"/>
        <v>#N/A</v>
      </c>
      <c r="AJ824" s="27" t="str">
        <f t="shared" si="826"/>
        <v>#N/A</v>
      </c>
      <c r="AK824" s="27" t="str">
        <f t="shared" si="826"/>
        <v>#N/A</v>
      </c>
      <c r="AL824" s="27" t="s">
        <v>183</v>
      </c>
    </row>
    <row r="825" ht="12.0" customHeight="1">
      <c r="A825" s="20" t="s">
        <v>4265</v>
      </c>
      <c r="B825" s="19" t="str">
        <f>VLOOKUP(A825,SUB!A:B,2,FALSE)</f>
        <v>816.6</v>
      </c>
      <c r="C825" s="19" t="str">
        <f t="shared" si="3"/>
        <v>816.6</v>
      </c>
      <c r="D825" s="19" t="str">
        <f t="shared" si="9"/>
        <v>816.X</v>
      </c>
      <c r="E825" s="19" t="str">
        <f t="shared" si="5"/>
        <v/>
      </c>
      <c r="F825" s="19" t="str">
        <f t="shared" si="6"/>
        <v>TRUE</v>
      </c>
      <c r="G825" s="19" t="str">
        <f t="shared" si="7"/>
        <v>0</v>
      </c>
      <c r="H825" s="20" t="s">
        <v>4265</v>
      </c>
      <c r="I825" s="20" t="s">
        <v>6512</v>
      </c>
      <c r="X825" s="27" t="str">
        <f t="shared" ref="X825:AK825" si="827">"kiss=""" &amp; JOIN(""" or kiss=""", FILTER($I:$I,$A:$A=$A825,J:J="1")) &amp; """"</f>
        <v>#N/A</v>
      </c>
      <c r="Y825" s="27" t="str">
        <f t="shared" si="827"/>
        <v>#N/A</v>
      </c>
      <c r="Z825" s="27" t="str">
        <f t="shared" si="827"/>
        <v>#N/A</v>
      </c>
      <c r="AA825" s="27" t="str">
        <f t="shared" si="827"/>
        <v>#N/A</v>
      </c>
      <c r="AB825" s="27" t="str">
        <f t="shared" si="827"/>
        <v>#N/A</v>
      </c>
      <c r="AC825" s="27" t="str">
        <f t="shared" si="827"/>
        <v>#N/A</v>
      </c>
      <c r="AD825" s="27" t="str">
        <f t="shared" si="827"/>
        <v>#N/A</v>
      </c>
      <c r="AE825" s="27" t="str">
        <f t="shared" si="827"/>
        <v>#N/A</v>
      </c>
      <c r="AF825" s="27" t="str">
        <f t="shared" si="827"/>
        <v>#N/A</v>
      </c>
      <c r="AG825" s="27" t="str">
        <f t="shared" si="827"/>
        <v>#N/A</v>
      </c>
      <c r="AH825" s="27" t="str">
        <f t="shared" si="827"/>
        <v>#N/A</v>
      </c>
      <c r="AI825" s="27" t="str">
        <f t="shared" si="827"/>
        <v>#N/A</v>
      </c>
      <c r="AJ825" s="27" t="str">
        <f t="shared" si="827"/>
        <v>#N/A</v>
      </c>
      <c r="AK825" s="27" t="str">
        <f t="shared" si="827"/>
        <v>#N/A</v>
      </c>
      <c r="AL825" s="27" t="s">
        <v>183</v>
      </c>
    </row>
    <row r="826" ht="12.0" customHeight="1">
      <c r="A826" s="20" t="s">
        <v>4279</v>
      </c>
      <c r="B826" s="19" t="str">
        <f>VLOOKUP(A826,SUB!A:B,2,FALSE)</f>
        <v>820</v>
      </c>
      <c r="C826" s="19" t="str">
        <f t="shared" si="3"/>
        <v>820</v>
      </c>
      <c r="D826" s="19" t="str">
        <f t="shared" si="9"/>
        <v>82X</v>
      </c>
      <c r="E826" s="19" t="str">
        <f t="shared" si="5"/>
        <v/>
      </c>
      <c r="F826" s="19" t="str">
        <f t="shared" si="6"/>
        <v>TRUE</v>
      </c>
      <c r="G826" s="19" t="str">
        <f t="shared" si="7"/>
        <v>0</v>
      </c>
      <c r="H826" s="20" t="s">
        <v>4279</v>
      </c>
      <c r="I826" s="20" t="s">
        <v>6513</v>
      </c>
      <c r="X826" s="27" t="str">
        <f t="shared" ref="X826:AK826" si="828">"kiss=""" &amp; JOIN(""" or kiss=""", FILTER($I:$I,$A:$A=$A826,J:J="1")) &amp; """"</f>
        <v>#N/A</v>
      </c>
      <c r="Y826" s="27" t="str">
        <f t="shared" si="828"/>
        <v>#N/A</v>
      </c>
      <c r="Z826" s="27" t="str">
        <f t="shared" si="828"/>
        <v>#N/A</v>
      </c>
      <c r="AA826" s="27" t="str">
        <f t="shared" si="828"/>
        <v>#N/A</v>
      </c>
      <c r="AB826" s="27" t="str">
        <f t="shared" si="828"/>
        <v>#N/A</v>
      </c>
      <c r="AC826" s="27" t="str">
        <f t="shared" si="828"/>
        <v>#N/A</v>
      </c>
      <c r="AD826" s="27" t="str">
        <f t="shared" si="828"/>
        <v>#N/A</v>
      </c>
      <c r="AE826" s="27" t="str">
        <f t="shared" si="828"/>
        <v>#N/A</v>
      </c>
      <c r="AF826" s="27" t="str">
        <f t="shared" si="828"/>
        <v>#N/A</v>
      </c>
      <c r="AG826" s="27" t="str">
        <f t="shared" si="828"/>
        <v>#N/A</v>
      </c>
      <c r="AH826" s="27" t="str">
        <f t="shared" si="828"/>
        <v>#N/A</v>
      </c>
      <c r="AI826" s="27" t="str">
        <f t="shared" si="828"/>
        <v>#N/A</v>
      </c>
      <c r="AJ826" s="27" t="str">
        <f t="shared" si="828"/>
        <v>#N/A</v>
      </c>
      <c r="AK826" s="27" t="str">
        <f t="shared" si="828"/>
        <v>#N/A</v>
      </c>
      <c r="AL826" s="27" t="s">
        <v>183</v>
      </c>
    </row>
    <row r="827" ht="12.0" customHeight="1">
      <c r="A827" s="20" t="s">
        <v>4279</v>
      </c>
      <c r="B827" s="19" t="str">
        <f>VLOOKUP(A827,SUB!A:B,2,FALSE)</f>
        <v>820</v>
      </c>
      <c r="C827" s="19" t="str">
        <f t="shared" si="3"/>
        <v>820</v>
      </c>
      <c r="D827" s="19" t="str">
        <f t="shared" si="9"/>
        <v>82X</v>
      </c>
      <c r="E827" s="19" t="str">
        <f t="shared" si="5"/>
        <v/>
      </c>
      <c r="F827" s="19" t="str">
        <f t="shared" si="6"/>
        <v>TRUE</v>
      </c>
      <c r="G827" s="19" t="str">
        <f t="shared" si="7"/>
        <v>0</v>
      </c>
      <c r="H827" s="20" t="s">
        <v>4279</v>
      </c>
      <c r="I827" s="20" t="s">
        <v>6514</v>
      </c>
      <c r="X827" s="27" t="str">
        <f t="shared" ref="X827:AK827" si="829">"kiss=""" &amp; JOIN(""" or kiss=""", FILTER($I:$I,$A:$A=$A827,J:J="1")) &amp; """"</f>
        <v>#N/A</v>
      </c>
      <c r="Y827" s="27" t="str">
        <f t="shared" si="829"/>
        <v>#N/A</v>
      </c>
      <c r="Z827" s="27" t="str">
        <f t="shared" si="829"/>
        <v>#N/A</v>
      </c>
      <c r="AA827" s="27" t="str">
        <f t="shared" si="829"/>
        <v>#N/A</v>
      </c>
      <c r="AB827" s="27" t="str">
        <f t="shared" si="829"/>
        <v>#N/A</v>
      </c>
      <c r="AC827" s="27" t="str">
        <f t="shared" si="829"/>
        <v>#N/A</v>
      </c>
      <c r="AD827" s="27" t="str">
        <f t="shared" si="829"/>
        <v>#N/A</v>
      </c>
      <c r="AE827" s="27" t="str">
        <f t="shared" si="829"/>
        <v>#N/A</v>
      </c>
      <c r="AF827" s="27" t="str">
        <f t="shared" si="829"/>
        <v>#N/A</v>
      </c>
      <c r="AG827" s="27" t="str">
        <f t="shared" si="829"/>
        <v>#N/A</v>
      </c>
      <c r="AH827" s="27" t="str">
        <f t="shared" si="829"/>
        <v>#N/A</v>
      </c>
      <c r="AI827" s="27" t="str">
        <f t="shared" si="829"/>
        <v>#N/A</v>
      </c>
      <c r="AJ827" s="27" t="str">
        <f t="shared" si="829"/>
        <v>#N/A</v>
      </c>
      <c r="AK827" s="27" t="str">
        <f t="shared" si="829"/>
        <v>#N/A</v>
      </c>
      <c r="AL827" s="27" t="s">
        <v>183</v>
      </c>
    </row>
    <row r="828" ht="12.0" customHeight="1">
      <c r="A828" s="20" t="s">
        <v>4279</v>
      </c>
      <c r="B828" s="19" t="str">
        <f>VLOOKUP(A828,SUB!A:B,2,FALSE)</f>
        <v>820</v>
      </c>
      <c r="C828" s="19" t="str">
        <f t="shared" si="3"/>
        <v>820</v>
      </c>
      <c r="D828" s="19" t="str">
        <f t="shared" si="9"/>
        <v>82X</v>
      </c>
      <c r="E828" s="19" t="str">
        <f t="shared" si="5"/>
        <v/>
      </c>
      <c r="F828" s="19" t="str">
        <f t="shared" si="6"/>
        <v>TRUE</v>
      </c>
      <c r="G828" s="19" t="str">
        <f t="shared" si="7"/>
        <v>0</v>
      </c>
      <c r="H828" s="20" t="s">
        <v>4279</v>
      </c>
      <c r="I828" s="20" t="s">
        <v>6323</v>
      </c>
      <c r="X828" s="27" t="str">
        <f t="shared" ref="X828:AK828" si="830">"kiss=""" &amp; JOIN(""" or kiss=""", FILTER($I:$I,$A:$A=$A828,J:J="1")) &amp; """"</f>
        <v>#N/A</v>
      </c>
      <c r="Y828" s="27" t="str">
        <f t="shared" si="830"/>
        <v>#N/A</v>
      </c>
      <c r="Z828" s="27" t="str">
        <f t="shared" si="830"/>
        <v>#N/A</v>
      </c>
      <c r="AA828" s="27" t="str">
        <f t="shared" si="830"/>
        <v>#N/A</v>
      </c>
      <c r="AB828" s="27" t="str">
        <f t="shared" si="830"/>
        <v>#N/A</v>
      </c>
      <c r="AC828" s="27" t="str">
        <f t="shared" si="830"/>
        <v>#N/A</v>
      </c>
      <c r="AD828" s="27" t="str">
        <f t="shared" si="830"/>
        <v>#N/A</v>
      </c>
      <c r="AE828" s="27" t="str">
        <f t="shared" si="830"/>
        <v>#N/A</v>
      </c>
      <c r="AF828" s="27" t="str">
        <f t="shared" si="830"/>
        <v>#N/A</v>
      </c>
      <c r="AG828" s="27" t="str">
        <f t="shared" si="830"/>
        <v>#N/A</v>
      </c>
      <c r="AH828" s="27" t="str">
        <f t="shared" si="830"/>
        <v>#N/A</v>
      </c>
      <c r="AI828" s="27" t="str">
        <f t="shared" si="830"/>
        <v>#N/A</v>
      </c>
      <c r="AJ828" s="27" t="str">
        <f t="shared" si="830"/>
        <v>#N/A</v>
      </c>
      <c r="AK828" s="27" t="str">
        <f t="shared" si="830"/>
        <v>#N/A</v>
      </c>
      <c r="AL828" s="27" t="s">
        <v>183</v>
      </c>
    </row>
    <row r="829" ht="12.0" customHeight="1">
      <c r="A829" s="20" t="s">
        <v>4300</v>
      </c>
      <c r="B829" s="19" t="str">
        <f>VLOOKUP(A829,SUB!A:B,2,FALSE)</f>
        <v>821.1</v>
      </c>
      <c r="C829" s="19" t="str">
        <f t="shared" si="3"/>
        <v>821.1</v>
      </c>
      <c r="D829" s="19" t="str">
        <f t="shared" si="9"/>
        <v>821.X</v>
      </c>
      <c r="E829" s="19" t="str">
        <f t="shared" si="5"/>
        <v/>
      </c>
      <c r="F829" s="19" t="str">
        <f t="shared" si="6"/>
        <v>TRUE</v>
      </c>
      <c r="G829" s="19" t="str">
        <f t="shared" si="7"/>
        <v>0</v>
      </c>
      <c r="H829" s="20" t="s">
        <v>4300</v>
      </c>
      <c r="I829" s="20" t="s">
        <v>6326</v>
      </c>
      <c r="X829" s="27" t="str">
        <f t="shared" ref="X829:AK829" si="831">"kiss=""" &amp; JOIN(""" or kiss=""", FILTER($I:$I,$A:$A=$A829,J:J="1")) &amp; """"</f>
        <v>#N/A</v>
      </c>
      <c r="Y829" s="27" t="str">
        <f t="shared" si="831"/>
        <v>#N/A</v>
      </c>
      <c r="Z829" s="27" t="str">
        <f t="shared" si="831"/>
        <v>#N/A</v>
      </c>
      <c r="AA829" s="27" t="str">
        <f t="shared" si="831"/>
        <v>#N/A</v>
      </c>
      <c r="AB829" s="27" t="str">
        <f t="shared" si="831"/>
        <v>#N/A</v>
      </c>
      <c r="AC829" s="27" t="str">
        <f t="shared" si="831"/>
        <v>#N/A</v>
      </c>
      <c r="AD829" s="27" t="str">
        <f t="shared" si="831"/>
        <v>#N/A</v>
      </c>
      <c r="AE829" s="27" t="str">
        <f t="shared" si="831"/>
        <v>#N/A</v>
      </c>
      <c r="AF829" s="27" t="str">
        <f t="shared" si="831"/>
        <v>#N/A</v>
      </c>
      <c r="AG829" s="27" t="str">
        <f t="shared" si="831"/>
        <v>#N/A</v>
      </c>
      <c r="AH829" s="27" t="str">
        <f t="shared" si="831"/>
        <v>#N/A</v>
      </c>
      <c r="AI829" s="27" t="str">
        <f t="shared" si="831"/>
        <v>#N/A</v>
      </c>
      <c r="AJ829" s="27" t="str">
        <f t="shared" si="831"/>
        <v>#N/A</v>
      </c>
      <c r="AK829" s="27" t="str">
        <f t="shared" si="831"/>
        <v>#N/A</v>
      </c>
      <c r="AL829" s="27" t="s">
        <v>183</v>
      </c>
    </row>
    <row r="830" ht="12.0" customHeight="1">
      <c r="A830" s="20" t="s">
        <v>4327</v>
      </c>
      <c r="B830" s="19" t="str">
        <f>VLOOKUP(A830,SUB!A:B,2,FALSE)</f>
        <v>822.1</v>
      </c>
      <c r="C830" s="19" t="str">
        <f t="shared" si="3"/>
        <v>822.1</v>
      </c>
      <c r="D830" s="19" t="str">
        <f t="shared" si="9"/>
        <v>822.X</v>
      </c>
      <c r="E830" s="19" t="str">
        <f t="shared" si="5"/>
        <v/>
      </c>
      <c r="F830" s="19" t="str">
        <f t="shared" si="6"/>
        <v>TRUE</v>
      </c>
      <c r="G830" s="19" t="str">
        <f t="shared" si="7"/>
        <v>0</v>
      </c>
      <c r="H830" s="20" t="s">
        <v>4327</v>
      </c>
      <c r="I830" s="20" t="s">
        <v>6324</v>
      </c>
      <c r="X830" s="27" t="str">
        <f t="shared" ref="X830:AK830" si="832">"kiss=""" &amp; JOIN(""" or kiss=""", FILTER($I:$I,$A:$A=$A830,J:J="1")) &amp; """"</f>
        <v>#N/A</v>
      </c>
      <c r="Y830" s="27" t="str">
        <f t="shared" si="832"/>
        <v>#N/A</v>
      </c>
      <c r="Z830" s="27" t="str">
        <f t="shared" si="832"/>
        <v>#N/A</v>
      </c>
      <c r="AA830" s="27" t="str">
        <f t="shared" si="832"/>
        <v>#N/A</v>
      </c>
      <c r="AB830" s="27" t="str">
        <f t="shared" si="832"/>
        <v>#N/A</v>
      </c>
      <c r="AC830" s="27" t="str">
        <f t="shared" si="832"/>
        <v>#N/A</v>
      </c>
      <c r="AD830" s="27" t="str">
        <f t="shared" si="832"/>
        <v>#N/A</v>
      </c>
      <c r="AE830" s="27" t="str">
        <f t="shared" si="832"/>
        <v>#N/A</v>
      </c>
      <c r="AF830" s="27" t="str">
        <f t="shared" si="832"/>
        <v>#N/A</v>
      </c>
      <c r="AG830" s="27" t="str">
        <f t="shared" si="832"/>
        <v>#N/A</v>
      </c>
      <c r="AH830" s="27" t="str">
        <f t="shared" si="832"/>
        <v>#N/A</v>
      </c>
      <c r="AI830" s="27" t="str">
        <f t="shared" si="832"/>
        <v>#N/A</v>
      </c>
      <c r="AJ830" s="27" t="str">
        <f t="shared" si="832"/>
        <v>#N/A</v>
      </c>
      <c r="AK830" s="27" t="str">
        <f t="shared" si="832"/>
        <v>#N/A</v>
      </c>
      <c r="AL830" s="27" t="s">
        <v>183</v>
      </c>
    </row>
    <row r="831" ht="12.0" customHeight="1">
      <c r="A831" s="20" t="s">
        <v>4327</v>
      </c>
      <c r="B831" s="19" t="str">
        <f>VLOOKUP(A831,SUB!A:B,2,FALSE)</f>
        <v>822.1</v>
      </c>
      <c r="C831" s="19" t="str">
        <f t="shared" si="3"/>
        <v>822.1</v>
      </c>
      <c r="D831" s="19" t="str">
        <f t="shared" si="9"/>
        <v>822.X</v>
      </c>
      <c r="E831" s="19" t="str">
        <f t="shared" si="5"/>
        <v/>
      </c>
      <c r="F831" s="19" t="str">
        <f t="shared" si="6"/>
        <v>TRUE</v>
      </c>
      <c r="G831" s="19" t="str">
        <f t="shared" si="7"/>
        <v>0</v>
      </c>
      <c r="H831" s="20" t="s">
        <v>4327</v>
      </c>
      <c r="I831" s="20" t="s">
        <v>6515</v>
      </c>
      <c r="X831" s="27" t="str">
        <f t="shared" ref="X831:AK831" si="833">"kiss=""" &amp; JOIN(""" or kiss=""", FILTER($I:$I,$A:$A=$A831,J:J="1")) &amp; """"</f>
        <v>#N/A</v>
      </c>
      <c r="Y831" s="27" t="str">
        <f t="shared" si="833"/>
        <v>#N/A</v>
      </c>
      <c r="Z831" s="27" t="str">
        <f t="shared" si="833"/>
        <v>#N/A</v>
      </c>
      <c r="AA831" s="27" t="str">
        <f t="shared" si="833"/>
        <v>#N/A</v>
      </c>
      <c r="AB831" s="27" t="str">
        <f t="shared" si="833"/>
        <v>#N/A</v>
      </c>
      <c r="AC831" s="27" t="str">
        <f t="shared" si="833"/>
        <v>#N/A</v>
      </c>
      <c r="AD831" s="27" t="str">
        <f t="shared" si="833"/>
        <v>#N/A</v>
      </c>
      <c r="AE831" s="27" t="str">
        <f t="shared" si="833"/>
        <v>#N/A</v>
      </c>
      <c r="AF831" s="27" t="str">
        <f t="shared" si="833"/>
        <v>#N/A</v>
      </c>
      <c r="AG831" s="27" t="str">
        <f t="shared" si="833"/>
        <v>#N/A</v>
      </c>
      <c r="AH831" s="27" t="str">
        <f t="shared" si="833"/>
        <v>#N/A</v>
      </c>
      <c r="AI831" s="27" t="str">
        <f t="shared" si="833"/>
        <v>#N/A</v>
      </c>
      <c r="AJ831" s="27" t="str">
        <f t="shared" si="833"/>
        <v>#N/A</v>
      </c>
      <c r="AK831" s="27" t="str">
        <f t="shared" si="833"/>
        <v>#N/A</v>
      </c>
      <c r="AL831" s="27" t="s">
        <v>183</v>
      </c>
    </row>
    <row r="832" ht="12.0" customHeight="1">
      <c r="A832" s="20" t="s">
        <v>4386</v>
      </c>
      <c r="B832" s="19" t="str">
        <f>VLOOKUP(A832,SUB!A:B,2,FALSE)</f>
        <v>823.1</v>
      </c>
      <c r="C832" s="19" t="str">
        <f t="shared" si="3"/>
        <v>823.1</v>
      </c>
      <c r="D832" s="19" t="str">
        <f t="shared" si="9"/>
        <v>823.X</v>
      </c>
      <c r="E832" s="19" t="str">
        <f t="shared" si="5"/>
        <v/>
      </c>
      <c r="F832" s="19" t="str">
        <f t="shared" si="6"/>
        <v>TRUE</v>
      </c>
      <c r="G832" s="19" t="str">
        <f t="shared" si="7"/>
        <v>0</v>
      </c>
      <c r="H832" s="20" t="s">
        <v>4386</v>
      </c>
      <c r="I832" s="20" t="s">
        <v>6332</v>
      </c>
      <c r="X832" s="27" t="str">
        <f t="shared" ref="X832:AK832" si="834">"kiss=""" &amp; JOIN(""" or kiss=""", FILTER($I:$I,$A:$A=$A832,J:J="1")) &amp; """"</f>
        <v>#N/A</v>
      </c>
      <c r="Y832" s="27" t="str">
        <f t="shared" si="834"/>
        <v>#N/A</v>
      </c>
      <c r="Z832" s="27" t="str">
        <f t="shared" si="834"/>
        <v>#N/A</v>
      </c>
      <c r="AA832" s="27" t="str">
        <f t="shared" si="834"/>
        <v>#N/A</v>
      </c>
      <c r="AB832" s="27" t="str">
        <f t="shared" si="834"/>
        <v>#N/A</v>
      </c>
      <c r="AC832" s="27" t="str">
        <f t="shared" si="834"/>
        <v>#N/A</v>
      </c>
      <c r="AD832" s="27" t="str">
        <f t="shared" si="834"/>
        <v>#N/A</v>
      </c>
      <c r="AE832" s="27" t="str">
        <f t="shared" si="834"/>
        <v>#N/A</v>
      </c>
      <c r="AF832" s="27" t="str">
        <f t="shared" si="834"/>
        <v>#N/A</v>
      </c>
      <c r="AG832" s="27" t="str">
        <f t="shared" si="834"/>
        <v>#N/A</v>
      </c>
      <c r="AH832" s="27" t="str">
        <f t="shared" si="834"/>
        <v>#N/A</v>
      </c>
      <c r="AI832" s="27" t="str">
        <f t="shared" si="834"/>
        <v>#N/A</v>
      </c>
      <c r="AJ832" s="27" t="str">
        <f t="shared" si="834"/>
        <v>#N/A</v>
      </c>
      <c r="AK832" s="27" t="str">
        <f t="shared" si="834"/>
        <v>#N/A</v>
      </c>
      <c r="AL832" s="27" t="s">
        <v>183</v>
      </c>
    </row>
    <row r="833" ht="12.0" customHeight="1">
      <c r="A833" s="20" t="s">
        <v>4386</v>
      </c>
      <c r="B833" s="19" t="str">
        <f>VLOOKUP(A833,SUB!A:B,2,FALSE)</f>
        <v>823.1</v>
      </c>
      <c r="C833" s="19" t="str">
        <f t="shared" si="3"/>
        <v>823.1</v>
      </c>
      <c r="D833" s="19" t="str">
        <f t="shared" si="9"/>
        <v>823.X</v>
      </c>
      <c r="E833" s="19" t="str">
        <f t="shared" si="5"/>
        <v/>
      </c>
      <c r="F833" s="19" t="str">
        <f t="shared" si="6"/>
        <v>TRUE</v>
      </c>
      <c r="G833" s="19" t="str">
        <f t="shared" si="7"/>
        <v>0</v>
      </c>
      <c r="H833" s="20" t="s">
        <v>4386</v>
      </c>
      <c r="I833" s="20" t="s">
        <v>6516</v>
      </c>
      <c r="X833" s="27" t="str">
        <f t="shared" ref="X833:AK833" si="835">"kiss=""" &amp; JOIN(""" or kiss=""", FILTER($I:$I,$A:$A=$A833,J:J="1")) &amp; """"</f>
        <v>#N/A</v>
      </c>
      <c r="Y833" s="27" t="str">
        <f t="shared" si="835"/>
        <v>#N/A</v>
      </c>
      <c r="Z833" s="27" t="str">
        <f t="shared" si="835"/>
        <v>#N/A</v>
      </c>
      <c r="AA833" s="27" t="str">
        <f t="shared" si="835"/>
        <v>#N/A</v>
      </c>
      <c r="AB833" s="27" t="str">
        <f t="shared" si="835"/>
        <v>#N/A</v>
      </c>
      <c r="AC833" s="27" t="str">
        <f t="shared" si="835"/>
        <v>#N/A</v>
      </c>
      <c r="AD833" s="27" t="str">
        <f t="shared" si="835"/>
        <v>#N/A</v>
      </c>
      <c r="AE833" s="27" t="str">
        <f t="shared" si="835"/>
        <v>#N/A</v>
      </c>
      <c r="AF833" s="27" t="str">
        <f t="shared" si="835"/>
        <v>#N/A</v>
      </c>
      <c r="AG833" s="27" t="str">
        <f t="shared" si="835"/>
        <v>#N/A</v>
      </c>
      <c r="AH833" s="27" t="str">
        <f t="shared" si="835"/>
        <v>#N/A</v>
      </c>
      <c r="AI833" s="27" t="str">
        <f t="shared" si="835"/>
        <v>#N/A</v>
      </c>
      <c r="AJ833" s="27" t="str">
        <f t="shared" si="835"/>
        <v>#N/A</v>
      </c>
      <c r="AK833" s="27" t="str">
        <f t="shared" si="835"/>
        <v>#N/A</v>
      </c>
      <c r="AL833" s="27" t="s">
        <v>183</v>
      </c>
    </row>
    <row r="834" ht="12.0" customHeight="1">
      <c r="A834" s="20" t="s">
        <v>4448</v>
      </c>
      <c r="B834" s="19" t="str">
        <f>VLOOKUP(A834,SUB!A:B,2,FALSE)</f>
        <v>831.1</v>
      </c>
      <c r="C834" s="19" t="str">
        <f t="shared" si="3"/>
        <v>831.1</v>
      </c>
      <c r="D834" s="19" t="str">
        <f t="shared" si="9"/>
        <v>831.X</v>
      </c>
      <c r="E834" s="19" t="str">
        <f t="shared" si="5"/>
        <v/>
      </c>
      <c r="F834" s="19" t="str">
        <f t="shared" si="6"/>
        <v>TRUE</v>
      </c>
      <c r="G834" s="19" t="str">
        <f t="shared" si="7"/>
        <v>0</v>
      </c>
      <c r="H834" s="20" t="s">
        <v>4448</v>
      </c>
      <c r="I834" s="20" t="s">
        <v>6517</v>
      </c>
      <c r="X834" s="27" t="str">
        <f t="shared" ref="X834:AK834" si="836">"kiss=""" &amp; JOIN(""" or kiss=""", FILTER($I:$I,$A:$A=$A834,J:J="1")) &amp; """"</f>
        <v>#N/A</v>
      </c>
      <c r="Y834" s="27" t="str">
        <f t="shared" si="836"/>
        <v>#N/A</v>
      </c>
      <c r="Z834" s="27" t="str">
        <f t="shared" si="836"/>
        <v>#N/A</v>
      </c>
      <c r="AA834" s="27" t="str">
        <f t="shared" si="836"/>
        <v>#N/A</v>
      </c>
      <c r="AB834" s="27" t="str">
        <f t="shared" si="836"/>
        <v>#N/A</v>
      </c>
      <c r="AC834" s="27" t="str">
        <f t="shared" si="836"/>
        <v>#N/A</v>
      </c>
      <c r="AD834" s="27" t="str">
        <f t="shared" si="836"/>
        <v>#N/A</v>
      </c>
      <c r="AE834" s="27" t="str">
        <f t="shared" si="836"/>
        <v>#N/A</v>
      </c>
      <c r="AF834" s="27" t="str">
        <f t="shared" si="836"/>
        <v>#N/A</v>
      </c>
      <c r="AG834" s="27" t="str">
        <f t="shared" si="836"/>
        <v>#N/A</v>
      </c>
      <c r="AH834" s="27" t="str">
        <f t="shared" si="836"/>
        <v>#N/A</v>
      </c>
      <c r="AI834" s="27" t="str">
        <f t="shared" si="836"/>
        <v>#N/A</v>
      </c>
      <c r="AJ834" s="27" t="str">
        <f t="shared" si="836"/>
        <v>#N/A</v>
      </c>
      <c r="AK834" s="27" t="str">
        <f t="shared" si="836"/>
        <v>#N/A</v>
      </c>
      <c r="AL834" s="27" t="s">
        <v>183</v>
      </c>
    </row>
    <row r="835" ht="12.0" customHeight="1">
      <c r="A835" s="20" t="s">
        <v>4448</v>
      </c>
      <c r="B835" s="19" t="str">
        <f>VLOOKUP(A835,SUB!A:B,2,FALSE)</f>
        <v>831.1</v>
      </c>
      <c r="C835" s="19" t="str">
        <f t="shared" si="3"/>
        <v>831.1</v>
      </c>
      <c r="D835" s="19" t="str">
        <f t="shared" si="9"/>
        <v>831.X</v>
      </c>
      <c r="E835" s="19" t="str">
        <f t="shared" si="5"/>
        <v/>
      </c>
      <c r="F835" s="19" t="str">
        <f t="shared" si="6"/>
        <v>TRUE</v>
      </c>
      <c r="G835" s="19" t="str">
        <f t="shared" si="7"/>
        <v>0</v>
      </c>
      <c r="I835" s="20" t="s">
        <v>6518</v>
      </c>
      <c r="X835" s="27" t="str">
        <f t="shared" ref="X835:AK835" si="837">"kiss=""" &amp; JOIN(""" or kiss=""", FILTER($I:$I,$A:$A=$A835,J:J="1")) &amp; """"</f>
        <v>#N/A</v>
      </c>
      <c r="Y835" s="27" t="str">
        <f t="shared" si="837"/>
        <v>#N/A</v>
      </c>
      <c r="Z835" s="27" t="str">
        <f t="shared" si="837"/>
        <v>#N/A</v>
      </c>
      <c r="AA835" s="27" t="str">
        <f t="shared" si="837"/>
        <v>#N/A</v>
      </c>
      <c r="AB835" s="27" t="str">
        <f t="shared" si="837"/>
        <v>#N/A</v>
      </c>
      <c r="AC835" s="27" t="str">
        <f t="shared" si="837"/>
        <v>#N/A</v>
      </c>
      <c r="AD835" s="27" t="str">
        <f t="shared" si="837"/>
        <v>#N/A</v>
      </c>
      <c r="AE835" s="27" t="str">
        <f t="shared" si="837"/>
        <v>#N/A</v>
      </c>
      <c r="AF835" s="27" t="str">
        <f t="shared" si="837"/>
        <v>#N/A</v>
      </c>
      <c r="AG835" s="27" t="str">
        <f t="shared" si="837"/>
        <v>#N/A</v>
      </c>
      <c r="AH835" s="27" t="str">
        <f t="shared" si="837"/>
        <v>#N/A</v>
      </c>
      <c r="AI835" s="27" t="str">
        <f t="shared" si="837"/>
        <v>#N/A</v>
      </c>
      <c r="AJ835" s="27" t="str">
        <f t="shared" si="837"/>
        <v>#N/A</v>
      </c>
      <c r="AK835" s="27" t="str">
        <f t="shared" si="837"/>
        <v>#N/A</v>
      </c>
      <c r="AL835" s="27" t="s">
        <v>183</v>
      </c>
    </row>
    <row r="836" ht="12.0" customHeight="1">
      <c r="A836" s="20" t="s">
        <v>4448</v>
      </c>
      <c r="B836" s="19" t="str">
        <f>VLOOKUP(A836,SUB!A:B,2,FALSE)</f>
        <v>831.1</v>
      </c>
      <c r="C836" s="19" t="str">
        <f t="shared" si="3"/>
        <v>831.1</v>
      </c>
      <c r="D836" s="19" t="str">
        <f t="shared" si="9"/>
        <v>831.X</v>
      </c>
      <c r="E836" s="19" t="str">
        <f t="shared" si="5"/>
        <v/>
      </c>
      <c r="F836" s="19" t="str">
        <f t="shared" si="6"/>
        <v>TRUE</v>
      </c>
      <c r="G836" s="19" t="str">
        <f t="shared" si="7"/>
        <v>0</v>
      </c>
      <c r="I836" s="20" t="s">
        <v>6519</v>
      </c>
      <c r="X836" s="27" t="str">
        <f t="shared" ref="X836:AK836" si="838">"kiss=""" &amp; JOIN(""" or kiss=""", FILTER($I:$I,$A:$A=$A836,J:J="1")) &amp; """"</f>
        <v>#N/A</v>
      </c>
      <c r="Y836" s="27" t="str">
        <f t="shared" si="838"/>
        <v>#N/A</v>
      </c>
      <c r="Z836" s="27" t="str">
        <f t="shared" si="838"/>
        <v>#N/A</v>
      </c>
      <c r="AA836" s="27" t="str">
        <f t="shared" si="838"/>
        <v>#N/A</v>
      </c>
      <c r="AB836" s="27" t="str">
        <f t="shared" si="838"/>
        <v>#N/A</v>
      </c>
      <c r="AC836" s="27" t="str">
        <f t="shared" si="838"/>
        <v>#N/A</v>
      </c>
      <c r="AD836" s="27" t="str">
        <f t="shared" si="838"/>
        <v>#N/A</v>
      </c>
      <c r="AE836" s="27" t="str">
        <f t="shared" si="838"/>
        <v>#N/A</v>
      </c>
      <c r="AF836" s="27" t="str">
        <f t="shared" si="838"/>
        <v>#N/A</v>
      </c>
      <c r="AG836" s="27" t="str">
        <f t="shared" si="838"/>
        <v>#N/A</v>
      </c>
      <c r="AH836" s="27" t="str">
        <f t="shared" si="838"/>
        <v>#N/A</v>
      </c>
      <c r="AI836" s="27" t="str">
        <f t="shared" si="838"/>
        <v>#N/A</v>
      </c>
      <c r="AJ836" s="27" t="str">
        <f t="shared" si="838"/>
        <v>#N/A</v>
      </c>
      <c r="AK836" s="27" t="str">
        <f t="shared" si="838"/>
        <v>#N/A</v>
      </c>
      <c r="AL836" s="27" t="s">
        <v>183</v>
      </c>
    </row>
    <row r="837" ht="12.0" customHeight="1">
      <c r="A837" s="20" t="s">
        <v>4448</v>
      </c>
      <c r="B837" s="19" t="str">
        <f>VLOOKUP(A837,SUB!A:B,2,FALSE)</f>
        <v>831.1</v>
      </c>
      <c r="C837" s="19" t="str">
        <f t="shared" si="3"/>
        <v>831.1</v>
      </c>
      <c r="D837" s="19" t="str">
        <f t="shared" si="9"/>
        <v>831.X</v>
      </c>
      <c r="E837" s="19" t="str">
        <f t="shared" si="5"/>
        <v/>
      </c>
      <c r="F837" s="19" t="str">
        <f t="shared" si="6"/>
        <v>TRUE</v>
      </c>
      <c r="G837" s="19" t="str">
        <f t="shared" si="7"/>
        <v>0</v>
      </c>
      <c r="I837" s="20" t="s">
        <v>6520</v>
      </c>
      <c r="X837" s="27" t="str">
        <f t="shared" ref="X837:AK837" si="839">"kiss=""" &amp; JOIN(""" or kiss=""", FILTER($I:$I,$A:$A=$A837,J:J="1")) &amp; """"</f>
        <v>#N/A</v>
      </c>
      <c r="Y837" s="27" t="str">
        <f t="shared" si="839"/>
        <v>#N/A</v>
      </c>
      <c r="Z837" s="27" t="str">
        <f t="shared" si="839"/>
        <v>#N/A</v>
      </c>
      <c r="AA837" s="27" t="str">
        <f t="shared" si="839"/>
        <v>#N/A</v>
      </c>
      <c r="AB837" s="27" t="str">
        <f t="shared" si="839"/>
        <v>#N/A</v>
      </c>
      <c r="AC837" s="27" t="str">
        <f t="shared" si="839"/>
        <v>#N/A</v>
      </c>
      <c r="AD837" s="27" t="str">
        <f t="shared" si="839"/>
        <v>#N/A</v>
      </c>
      <c r="AE837" s="27" t="str">
        <f t="shared" si="839"/>
        <v>#N/A</v>
      </c>
      <c r="AF837" s="27" t="str">
        <f t="shared" si="839"/>
        <v>#N/A</v>
      </c>
      <c r="AG837" s="27" t="str">
        <f t="shared" si="839"/>
        <v>#N/A</v>
      </c>
      <c r="AH837" s="27" t="str">
        <f t="shared" si="839"/>
        <v>#N/A</v>
      </c>
      <c r="AI837" s="27" t="str">
        <f t="shared" si="839"/>
        <v>#N/A</v>
      </c>
      <c r="AJ837" s="27" t="str">
        <f t="shared" si="839"/>
        <v>#N/A</v>
      </c>
      <c r="AK837" s="27" t="str">
        <f t="shared" si="839"/>
        <v>#N/A</v>
      </c>
      <c r="AL837" s="27" t="s">
        <v>183</v>
      </c>
    </row>
    <row r="838" ht="12.0" customHeight="1">
      <c r="A838" s="20" t="s">
        <v>4466</v>
      </c>
      <c r="B838" s="19" t="str">
        <f>VLOOKUP(A838,SUB!A:B,2,FALSE)</f>
        <v>831.3</v>
      </c>
      <c r="C838" s="19" t="str">
        <f t="shared" si="3"/>
        <v>831.3</v>
      </c>
      <c r="D838" s="19" t="str">
        <f t="shared" si="9"/>
        <v>831.X</v>
      </c>
      <c r="E838" s="19" t="str">
        <f t="shared" si="5"/>
        <v/>
      </c>
      <c r="F838" s="19" t="str">
        <f t="shared" si="6"/>
        <v>TRUE</v>
      </c>
      <c r="G838" s="19" t="str">
        <f t="shared" si="7"/>
        <v>0</v>
      </c>
      <c r="H838" s="20" t="s">
        <v>4466</v>
      </c>
      <c r="I838" s="20" t="s">
        <v>6521</v>
      </c>
      <c r="X838" s="27" t="str">
        <f t="shared" ref="X838:AK838" si="840">"kiss=""" &amp; JOIN(""" or kiss=""", FILTER($I:$I,$A:$A=$A838,J:J="1")) &amp; """"</f>
        <v>#N/A</v>
      </c>
      <c r="Y838" s="27" t="str">
        <f t="shared" si="840"/>
        <v>#N/A</v>
      </c>
      <c r="Z838" s="27" t="str">
        <f t="shared" si="840"/>
        <v>#N/A</v>
      </c>
      <c r="AA838" s="27" t="str">
        <f t="shared" si="840"/>
        <v>#N/A</v>
      </c>
      <c r="AB838" s="27" t="str">
        <f t="shared" si="840"/>
        <v>#N/A</v>
      </c>
      <c r="AC838" s="27" t="str">
        <f t="shared" si="840"/>
        <v>#N/A</v>
      </c>
      <c r="AD838" s="27" t="str">
        <f t="shared" si="840"/>
        <v>#N/A</v>
      </c>
      <c r="AE838" s="27" t="str">
        <f t="shared" si="840"/>
        <v>#N/A</v>
      </c>
      <c r="AF838" s="27" t="str">
        <f t="shared" si="840"/>
        <v>#N/A</v>
      </c>
      <c r="AG838" s="27" t="str">
        <f t="shared" si="840"/>
        <v>#N/A</v>
      </c>
      <c r="AH838" s="27" t="str">
        <f t="shared" si="840"/>
        <v>#N/A</v>
      </c>
      <c r="AI838" s="27" t="str">
        <f t="shared" si="840"/>
        <v>#N/A</v>
      </c>
      <c r="AJ838" s="27" t="str">
        <f t="shared" si="840"/>
        <v>#N/A</v>
      </c>
      <c r="AK838" s="27" t="str">
        <f t="shared" si="840"/>
        <v>#N/A</v>
      </c>
      <c r="AL838" s="27" t="s">
        <v>183</v>
      </c>
    </row>
    <row r="839" ht="12.0" customHeight="1">
      <c r="A839" s="20" t="s">
        <v>4472</v>
      </c>
      <c r="B839" s="19" t="str">
        <f>VLOOKUP(A839,SUB!A:B,2,FALSE)</f>
        <v>831.4</v>
      </c>
      <c r="C839" s="19" t="str">
        <f t="shared" si="3"/>
        <v>831.4</v>
      </c>
      <c r="D839" s="19" t="str">
        <f t="shared" si="9"/>
        <v>831.X</v>
      </c>
      <c r="E839" s="19" t="str">
        <f t="shared" si="5"/>
        <v/>
      </c>
      <c r="F839" s="19" t="str">
        <f t="shared" si="6"/>
        <v>TRUE</v>
      </c>
      <c r="G839" s="19" t="str">
        <f t="shared" si="7"/>
        <v>0</v>
      </c>
      <c r="H839" s="20" t="s">
        <v>4472</v>
      </c>
      <c r="I839" s="20" t="s">
        <v>6522</v>
      </c>
      <c r="X839" s="27" t="str">
        <f t="shared" ref="X839:AK839" si="841">"kiss=""" &amp; JOIN(""" or kiss=""", FILTER($I:$I,$A:$A=$A839,J:J="1")) &amp; """"</f>
        <v>#N/A</v>
      </c>
      <c r="Y839" s="27" t="str">
        <f t="shared" si="841"/>
        <v>#N/A</v>
      </c>
      <c r="Z839" s="27" t="str">
        <f t="shared" si="841"/>
        <v>#N/A</v>
      </c>
      <c r="AA839" s="27" t="str">
        <f t="shared" si="841"/>
        <v>#N/A</v>
      </c>
      <c r="AB839" s="27" t="str">
        <f t="shared" si="841"/>
        <v>#N/A</v>
      </c>
      <c r="AC839" s="27" t="str">
        <f t="shared" si="841"/>
        <v>#N/A</v>
      </c>
      <c r="AD839" s="27" t="str">
        <f t="shared" si="841"/>
        <v>#N/A</v>
      </c>
      <c r="AE839" s="27" t="str">
        <f t="shared" si="841"/>
        <v>#N/A</v>
      </c>
      <c r="AF839" s="27" t="str">
        <f t="shared" si="841"/>
        <v>#N/A</v>
      </c>
      <c r="AG839" s="27" t="str">
        <f t="shared" si="841"/>
        <v>#N/A</v>
      </c>
      <c r="AH839" s="27" t="str">
        <f t="shared" si="841"/>
        <v>#N/A</v>
      </c>
      <c r="AI839" s="27" t="str">
        <f t="shared" si="841"/>
        <v>#N/A</v>
      </c>
      <c r="AJ839" s="27" t="str">
        <f t="shared" si="841"/>
        <v>#N/A</v>
      </c>
      <c r="AK839" s="27" t="str">
        <f t="shared" si="841"/>
        <v>#N/A</v>
      </c>
      <c r="AL839" s="27" t="s">
        <v>183</v>
      </c>
    </row>
    <row r="840" ht="12.0" customHeight="1">
      <c r="A840" s="20" t="s">
        <v>4480</v>
      </c>
      <c r="B840" s="19" t="str">
        <f>VLOOKUP(A840,SUB!A:B,2,FALSE)</f>
        <v>831.5</v>
      </c>
      <c r="C840" s="19" t="str">
        <f t="shared" si="3"/>
        <v>831.5</v>
      </c>
      <c r="D840" s="19" t="str">
        <f t="shared" si="9"/>
        <v>831.X</v>
      </c>
      <c r="E840" s="19" t="str">
        <f t="shared" si="5"/>
        <v/>
      </c>
      <c r="F840" s="19" t="str">
        <f t="shared" si="6"/>
        <v>TRUE</v>
      </c>
      <c r="G840" s="19" t="str">
        <f t="shared" si="7"/>
        <v>0</v>
      </c>
      <c r="H840" s="20" t="s">
        <v>4480</v>
      </c>
      <c r="I840" s="20" t="s">
        <v>6523</v>
      </c>
      <c r="X840" s="27" t="str">
        <f t="shared" ref="X840:AK840" si="842">"kiss=""" &amp; JOIN(""" or kiss=""", FILTER($I:$I,$A:$A=$A840,J:J="1")) &amp; """"</f>
        <v>#N/A</v>
      </c>
      <c r="Y840" s="27" t="str">
        <f t="shared" si="842"/>
        <v>#N/A</v>
      </c>
      <c r="Z840" s="27" t="str">
        <f t="shared" si="842"/>
        <v>#N/A</v>
      </c>
      <c r="AA840" s="27" t="str">
        <f t="shared" si="842"/>
        <v>#N/A</v>
      </c>
      <c r="AB840" s="27" t="str">
        <f t="shared" si="842"/>
        <v>#N/A</v>
      </c>
      <c r="AC840" s="27" t="str">
        <f t="shared" si="842"/>
        <v>#N/A</v>
      </c>
      <c r="AD840" s="27" t="str">
        <f t="shared" si="842"/>
        <v>#N/A</v>
      </c>
      <c r="AE840" s="27" t="str">
        <f t="shared" si="842"/>
        <v>#N/A</v>
      </c>
      <c r="AF840" s="27" t="str">
        <f t="shared" si="842"/>
        <v>#N/A</v>
      </c>
      <c r="AG840" s="27" t="str">
        <f t="shared" si="842"/>
        <v>#N/A</v>
      </c>
      <c r="AH840" s="27" t="str">
        <f t="shared" si="842"/>
        <v>#N/A</v>
      </c>
      <c r="AI840" s="27" t="str">
        <f t="shared" si="842"/>
        <v>#N/A</v>
      </c>
      <c r="AJ840" s="27" t="str">
        <f t="shared" si="842"/>
        <v>#N/A</v>
      </c>
      <c r="AK840" s="27" t="str">
        <f t="shared" si="842"/>
        <v>#N/A</v>
      </c>
      <c r="AL840" s="27" t="s">
        <v>183</v>
      </c>
    </row>
    <row r="841" ht="12.0" customHeight="1">
      <c r="A841" s="24" t="s">
        <v>4489</v>
      </c>
      <c r="B841" s="19" t="str">
        <f>VLOOKUP(A841,SUB!A:B,2,FALSE)</f>
        <v>831.6X</v>
      </c>
      <c r="C841" s="19" t="str">
        <f t="shared" si="3"/>
        <v>831.6X</v>
      </c>
      <c r="D841" s="30" t="str">
        <f t="shared" si="9"/>
        <v>831.XX</v>
      </c>
      <c r="E841" s="19" t="str">
        <f t="shared" si="5"/>
        <v/>
      </c>
      <c r="F841" s="19" t="str">
        <f t="shared" si="6"/>
        <v>TRUE</v>
      </c>
      <c r="G841" s="19" t="str">
        <f t="shared" si="7"/>
        <v>0</v>
      </c>
      <c r="H841" s="20" t="s">
        <v>6524</v>
      </c>
      <c r="I841" s="20" t="s">
        <v>6525</v>
      </c>
      <c r="X841" s="27" t="str">
        <f t="shared" ref="X841:AK841" si="843">"kiss=""" &amp; JOIN(""" or kiss=""", FILTER($I:$I,$A:$A=$A841,J:J="1")) &amp; """"</f>
        <v>#N/A</v>
      </c>
      <c r="Y841" s="27" t="str">
        <f t="shared" si="843"/>
        <v>#N/A</v>
      </c>
      <c r="Z841" s="27" t="str">
        <f t="shared" si="843"/>
        <v>#N/A</v>
      </c>
      <c r="AA841" s="27" t="str">
        <f t="shared" si="843"/>
        <v>#N/A</v>
      </c>
      <c r="AB841" s="27" t="str">
        <f t="shared" si="843"/>
        <v>#N/A</v>
      </c>
      <c r="AC841" s="27" t="str">
        <f t="shared" si="843"/>
        <v>#N/A</v>
      </c>
      <c r="AD841" s="27" t="str">
        <f t="shared" si="843"/>
        <v>#N/A</v>
      </c>
      <c r="AE841" s="27" t="str">
        <f t="shared" si="843"/>
        <v>#N/A</v>
      </c>
      <c r="AF841" s="27" t="str">
        <f t="shared" si="843"/>
        <v>#N/A</v>
      </c>
      <c r="AG841" s="27" t="str">
        <f t="shared" si="843"/>
        <v>#N/A</v>
      </c>
      <c r="AH841" s="27" t="str">
        <f t="shared" si="843"/>
        <v>#N/A</v>
      </c>
      <c r="AI841" s="27" t="str">
        <f t="shared" si="843"/>
        <v>#N/A</v>
      </c>
      <c r="AJ841" s="27" t="str">
        <f t="shared" si="843"/>
        <v>#N/A</v>
      </c>
      <c r="AK841" s="27" t="str">
        <f t="shared" si="843"/>
        <v>#N/A</v>
      </c>
      <c r="AL841" s="27" t="s">
        <v>183</v>
      </c>
    </row>
    <row r="842" ht="12.0" customHeight="1">
      <c r="A842" s="20" t="s">
        <v>4505</v>
      </c>
      <c r="B842" s="19" t="str">
        <f>VLOOKUP(A842,SUB!A:B,2,FALSE)</f>
        <v>832.1</v>
      </c>
      <c r="C842" s="19" t="str">
        <f t="shared" si="3"/>
        <v>832.1</v>
      </c>
      <c r="D842" s="19" t="str">
        <f t="shared" si="9"/>
        <v>832.X</v>
      </c>
      <c r="E842" s="19" t="str">
        <f t="shared" si="5"/>
        <v/>
      </c>
      <c r="F842" s="19" t="str">
        <f t="shared" si="6"/>
        <v>TRUE</v>
      </c>
      <c r="G842" s="19" t="str">
        <f t="shared" si="7"/>
        <v>0</v>
      </c>
      <c r="H842" s="20" t="s">
        <v>4505</v>
      </c>
      <c r="I842" s="20" t="s">
        <v>6526</v>
      </c>
      <c r="X842" s="27" t="str">
        <f t="shared" ref="X842:AK842" si="844">"kiss=""" &amp; JOIN(""" or kiss=""", FILTER($I:$I,$A:$A=$A842,J:J="1")) &amp; """"</f>
        <v>#N/A</v>
      </c>
      <c r="Y842" s="27" t="str">
        <f t="shared" si="844"/>
        <v>#N/A</v>
      </c>
      <c r="Z842" s="27" t="str">
        <f t="shared" si="844"/>
        <v>#N/A</v>
      </c>
      <c r="AA842" s="27" t="str">
        <f t="shared" si="844"/>
        <v>#N/A</v>
      </c>
      <c r="AB842" s="27" t="str">
        <f t="shared" si="844"/>
        <v>#N/A</v>
      </c>
      <c r="AC842" s="27" t="str">
        <f t="shared" si="844"/>
        <v>#N/A</v>
      </c>
      <c r="AD842" s="27" t="str">
        <f t="shared" si="844"/>
        <v>#N/A</v>
      </c>
      <c r="AE842" s="27" t="str">
        <f t="shared" si="844"/>
        <v>#N/A</v>
      </c>
      <c r="AF842" s="27" t="str">
        <f t="shared" si="844"/>
        <v>#N/A</v>
      </c>
      <c r="AG842" s="27" t="str">
        <f t="shared" si="844"/>
        <v>#N/A</v>
      </c>
      <c r="AH842" s="27" t="str">
        <f t="shared" si="844"/>
        <v>#N/A</v>
      </c>
      <c r="AI842" s="27" t="str">
        <f t="shared" si="844"/>
        <v>#N/A</v>
      </c>
      <c r="AJ842" s="27" t="str">
        <f t="shared" si="844"/>
        <v>#N/A</v>
      </c>
      <c r="AK842" s="27" t="str">
        <f t="shared" si="844"/>
        <v>#N/A</v>
      </c>
      <c r="AL842" s="27" t="s">
        <v>183</v>
      </c>
    </row>
    <row r="843" ht="12.0" customHeight="1">
      <c r="A843" s="20" t="s">
        <v>4531</v>
      </c>
      <c r="B843" s="19" t="str">
        <f>VLOOKUP(A843,SUB!A:B,2,FALSE)</f>
        <v>832.5</v>
      </c>
      <c r="C843" s="19" t="str">
        <f t="shared" si="3"/>
        <v>832.5</v>
      </c>
      <c r="D843" s="19" t="str">
        <f t="shared" si="9"/>
        <v>832.X</v>
      </c>
      <c r="E843" s="19" t="str">
        <f t="shared" si="5"/>
        <v/>
      </c>
      <c r="F843" s="19" t="str">
        <f t="shared" si="6"/>
        <v>TRUE</v>
      </c>
      <c r="G843" s="19" t="str">
        <f t="shared" si="7"/>
        <v>0</v>
      </c>
      <c r="H843" s="20" t="s">
        <v>4531</v>
      </c>
      <c r="I843" s="20" t="s">
        <v>6527</v>
      </c>
      <c r="X843" s="27" t="str">
        <f t="shared" ref="X843:AK843" si="845">"kiss=""" &amp; JOIN(""" or kiss=""", FILTER($I:$I,$A:$A=$A843,J:J="1")) &amp; """"</f>
        <v>#N/A</v>
      </c>
      <c r="Y843" s="27" t="str">
        <f t="shared" si="845"/>
        <v>#N/A</v>
      </c>
      <c r="Z843" s="27" t="str">
        <f t="shared" si="845"/>
        <v>#N/A</v>
      </c>
      <c r="AA843" s="27" t="str">
        <f t="shared" si="845"/>
        <v>#N/A</v>
      </c>
      <c r="AB843" s="27" t="str">
        <f t="shared" si="845"/>
        <v>#N/A</v>
      </c>
      <c r="AC843" s="27" t="str">
        <f t="shared" si="845"/>
        <v>#N/A</v>
      </c>
      <c r="AD843" s="27" t="str">
        <f t="shared" si="845"/>
        <v>#N/A</v>
      </c>
      <c r="AE843" s="27" t="str">
        <f t="shared" si="845"/>
        <v>#N/A</v>
      </c>
      <c r="AF843" s="27" t="str">
        <f t="shared" si="845"/>
        <v>#N/A</v>
      </c>
      <c r="AG843" s="27" t="str">
        <f t="shared" si="845"/>
        <v>#N/A</v>
      </c>
      <c r="AH843" s="27" t="str">
        <f t="shared" si="845"/>
        <v>#N/A</v>
      </c>
      <c r="AI843" s="27" t="str">
        <f t="shared" si="845"/>
        <v>#N/A</v>
      </c>
      <c r="AJ843" s="27" t="str">
        <f t="shared" si="845"/>
        <v>#N/A</v>
      </c>
      <c r="AK843" s="27" t="str">
        <f t="shared" si="845"/>
        <v>#N/A</v>
      </c>
      <c r="AL843" s="27" t="s">
        <v>183</v>
      </c>
    </row>
    <row r="844" ht="12.0" customHeight="1">
      <c r="A844" s="20" t="s">
        <v>4992</v>
      </c>
      <c r="B844" s="19" t="str">
        <f>VLOOKUP(A844,SUB!A:B,2,FALSE)</f>
        <v>832.6</v>
      </c>
      <c r="C844" s="19" t="str">
        <f t="shared" si="3"/>
        <v>832.6</v>
      </c>
      <c r="D844" s="19" t="str">
        <f t="shared" si="9"/>
        <v>832.X</v>
      </c>
      <c r="E844" s="19" t="str">
        <f t="shared" si="5"/>
        <v/>
      </c>
      <c r="F844" s="19" t="str">
        <f t="shared" si="6"/>
        <v>TRUE</v>
      </c>
      <c r="G844" s="19" t="str">
        <f t="shared" si="7"/>
        <v>0</v>
      </c>
      <c r="H844" s="20" t="s">
        <v>4992</v>
      </c>
      <c r="I844" s="20" t="s">
        <v>6528</v>
      </c>
      <c r="X844" s="27" t="str">
        <f t="shared" ref="X844:AK844" si="846">"kiss=""" &amp; JOIN(""" or kiss=""", FILTER($I:$I,$A:$A=$A844,J:J="1")) &amp; """"</f>
        <v>#N/A</v>
      </c>
      <c r="Y844" s="27" t="str">
        <f t="shared" si="846"/>
        <v>#N/A</v>
      </c>
      <c r="Z844" s="27" t="str">
        <f t="shared" si="846"/>
        <v>#N/A</v>
      </c>
      <c r="AA844" s="27" t="str">
        <f t="shared" si="846"/>
        <v>#N/A</v>
      </c>
      <c r="AB844" s="27" t="str">
        <f t="shared" si="846"/>
        <v>#N/A</v>
      </c>
      <c r="AC844" s="27" t="str">
        <f t="shared" si="846"/>
        <v>#N/A</v>
      </c>
      <c r="AD844" s="27" t="str">
        <f t="shared" si="846"/>
        <v>#N/A</v>
      </c>
      <c r="AE844" s="27" t="str">
        <f t="shared" si="846"/>
        <v>#N/A</v>
      </c>
      <c r="AF844" s="27" t="str">
        <f t="shared" si="846"/>
        <v>#N/A</v>
      </c>
      <c r="AG844" s="27" t="str">
        <f t="shared" si="846"/>
        <v>#N/A</v>
      </c>
      <c r="AH844" s="27" t="str">
        <f t="shared" si="846"/>
        <v>#N/A</v>
      </c>
      <c r="AI844" s="27" t="str">
        <f t="shared" si="846"/>
        <v>#N/A</v>
      </c>
      <c r="AJ844" s="27" t="str">
        <f t="shared" si="846"/>
        <v>#N/A</v>
      </c>
      <c r="AK844" s="27" t="str">
        <f t="shared" si="846"/>
        <v>#N/A</v>
      </c>
      <c r="AL844" s="27" t="s">
        <v>183</v>
      </c>
    </row>
    <row r="845" ht="12.0" customHeight="1">
      <c r="A845" s="24" t="s">
        <v>4555</v>
      </c>
      <c r="B845" s="19" t="str">
        <f>VLOOKUP(A845,SUB!A:B,2,FALSE)</f>
        <v>85X</v>
      </c>
      <c r="C845" s="19" t="str">
        <f t="shared" si="3"/>
        <v>85X</v>
      </c>
      <c r="D845" s="19" t="str">
        <f t="shared" si="9"/>
        <v>8XX</v>
      </c>
      <c r="E845" s="19" t="str">
        <f t="shared" si="5"/>
        <v/>
      </c>
      <c r="F845" s="19" t="str">
        <f t="shared" si="6"/>
        <v>TRUE</v>
      </c>
      <c r="G845" s="19" t="str">
        <f t="shared" si="7"/>
        <v>0</v>
      </c>
      <c r="H845" s="20" t="s">
        <v>6529</v>
      </c>
      <c r="I845" s="20" t="s">
        <v>6530</v>
      </c>
      <c r="X845" s="27" t="str">
        <f t="shared" ref="X845:AK845" si="847">"kiss=""" &amp; JOIN(""" or kiss=""", FILTER($I:$I,$A:$A=$A845,J:J="1")) &amp; """"</f>
        <v>#N/A</v>
      </c>
      <c r="Y845" s="27" t="str">
        <f t="shared" si="847"/>
        <v>#N/A</v>
      </c>
      <c r="Z845" s="27" t="str">
        <f t="shared" si="847"/>
        <v>#N/A</v>
      </c>
      <c r="AA845" s="27" t="str">
        <f t="shared" si="847"/>
        <v>#N/A</v>
      </c>
      <c r="AB845" s="27" t="str">
        <f t="shared" si="847"/>
        <v>#N/A</v>
      </c>
      <c r="AC845" s="27" t="str">
        <f t="shared" si="847"/>
        <v>#N/A</v>
      </c>
      <c r="AD845" s="27" t="str">
        <f t="shared" si="847"/>
        <v>#N/A</v>
      </c>
      <c r="AE845" s="27" t="str">
        <f t="shared" si="847"/>
        <v>#N/A</v>
      </c>
      <c r="AF845" s="27" t="str">
        <f t="shared" si="847"/>
        <v>#N/A</v>
      </c>
      <c r="AG845" s="27" t="str">
        <f t="shared" si="847"/>
        <v>#N/A</v>
      </c>
      <c r="AH845" s="27" t="str">
        <f t="shared" si="847"/>
        <v>#N/A</v>
      </c>
      <c r="AI845" s="27" t="str">
        <f t="shared" si="847"/>
        <v>#N/A</v>
      </c>
      <c r="AJ845" s="27" t="str">
        <f t="shared" si="847"/>
        <v>#N/A</v>
      </c>
      <c r="AK845" s="27" t="str">
        <f t="shared" si="847"/>
        <v>#N/A</v>
      </c>
      <c r="AL845" s="27" t="s">
        <v>183</v>
      </c>
    </row>
    <row r="846" ht="12.0" customHeight="1">
      <c r="A846" s="20" t="s">
        <v>4576</v>
      </c>
      <c r="B846" s="19" t="str">
        <f>VLOOKUP(A846,SUB!A:B,2,FALSE)</f>
        <v>910</v>
      </c>
      <c r="C846" s="19" t="str">
        <f t="shared" si="3"/>
        <v>910</v>
      </c>
      <c r="D846" s="19" t="str">
        <f t="shared" si="9"/>
        <v>91X</v>
      </c>
      <c r="E846" s="19" t="str">
        <f t="shared" si="5"/>
        <v/>
      </c>
      <c r="F846" s="19" t="str">
        <f t="shared" si="6"/>
        <v>TRUE</v>
      </c>
      <c r="G846" s="19" t="str">
        <f t="shared" si="7"/>
        <v>0</v>
      </c>
      <c r="H846" s="20" t="s">
        <v>4576</v>
      </c>
      <c r="I846" s="20" t="s">
        <v>6531</v>
      </c>
      <c r="K846" s="20" t="s">
        <v>206</v>
      </c>
      <c r="L846" s="20" t="s">
        <v>206</v>
      </c>
      <c r="M846" s="20" t="s">
        <v>206</v>
      </c>
      <c r="N846" s="20" t="s">
        <v>206</v>
      </c>
      <c r="O846" s="20" t="s">
        <v>206</v>
      </c>
      <c r="P846" s="20" t="s">
        <v>206</v>
      </c>
      <c r="Q846" s="20" t="s">
        <v>206</v>
      </c>
      <c r="R846" s="20" t="s">
        <v>206</v>
      </c>
      <c r="S846" s="20" t="s">
        <v>206</v>
      </c>
      <c r="X846" s="27" t="str">
        <f t="shared" ref="X846:AK846" si="848">"kiss=""" &amp; JOIN(""" or kiss=""", FILTER($I:$I,$A:$A=$A846,J:J="1")) &amp; """"</f>
        <v>kiss="ska 013.900" or kiss="lan 256*"</v>
      </c>
      <c r="Y846" s="27" t="str">
        <f t="shared" si="848"/>
        <v>kiss="ska 001* "</v>
      </c>
      <c r="Z846" s="27" t="str">
        <f t="shared" si="848"/>
        <v>kiss="ska 001* "</v>
      </c>
      <c r="AA846" s="27" t="str">
        <f t="shared" si="848"/>
        <v>kiss="ska 001* " or kiss="ska 015*" or kiss="ska 02*" or kiss="jus 942.015"</v>
      </c>
      <c r="AB846" s="27" t="str">
        <f t="shared" si="848"/>
        <v>kiss="ska 001* " or kiss="ska 013.200" or kiss="ska 03*"</v>
      </c>
      <c r="AC846" s="27" t="str">
        <f t="shared" si="848"/>
        <v>kiss="ska 001* " or kiss="ska 03*" or kiss="ska 04*" or kiss="jus 952.015"</v>
      </c>
      <c r="AD846" s="27" t="str">
        <f t="shared" si="848"/>
        <v>kiss="ska 001* " or kiss="ska 03*"</v>
      </c>
      <c r="AE846" s="27" t="str">
        <f t="shared" si="848"/>
        <v>kiss="ska 001* " or kiss="ska 013.200" or kiss="ska 013.700" or kiss="ska 013.800" or kiss="ska 07*" or kiss="ska 08*" or kiss="ska 09*" or kiss="jus 956.015"</v>
      </c>
      <c r="AF846" s="27" t="str">
        <f t="shared" si="848"/>
        <v>kiss="ska 001* " or kiss="ska 013.700" or kiss="ska 013.800" or kiss="ska 04*" or kiss="ska 05*" or kiss="ska 06*" or kiss="ska 07*" or kiss="jus 954.015"</v>
      </c>
      <c r="AG846" s="27" t="str">
        <f t="shared" si="848"/>
        <v>kiss="ska 001* " or kiss="ska 013.700" or kiss="ska 09*" or kiss="lan 543*" or kiss="lan 546*" or kiss="jus 949.015"</v>
      </c>
      <c r="AH846" s="27" t="str">
        <f t="shared" si="848"/>
        <v>#N/A</v>
      </c>
      <c r="AI846" s="27" t="str">
        <f t="shared" si="848"/>
        <v>#N/A</v>
      </c>
      <c r="AJ846" s="27" t="str">
        <f t="shared" si="848"/>
        <v>#N/A</v>
      </c>
      <c r="AK846" s="27" t="str">
        <f t="shared" si="848"/>
        <v>#N/A</v>
      </c>
      <c r="AL846" s="27" t="s">
        <v>6532</v>
      </c>
    </row>
    <row r="847" ht="12.0" customHeight="1">
      <c r="A847" s="20" t="s">
        <v>4576</v>
      </c>
      <c r="B847" s="19" t="str">
        <f>VLOOKUP(A847,SUB!A:B,2,FALSE)</f>
        <v>910</v>
      </c>
      <c r="C847" s="19" t="str">
        <f t="shared" si="3"/>
        <v>910</v>
      </c>
      <c r="D847" s="19" t="str">
        <f t="shared" si="9"/>
        <v>91X</v>
      </c>
      <c r="E847" s="19" t="str">
        <f t="shared" si="5"/>
        <v/>
      </c>
      <c r="F847" s="19" t="str">
        <f t="shared" si="6"/>
        <v>TRUE</v>
      </c>
      <c r="G847" s="19" t="str">
        <f t="shared" si="7"/>
        <v>0</v>
      </c>
      <c r="H847" s="20" t="s">
        <v>4576</v>
      </c>
      <c r="I847" s="20" t="s">
        <v>6533</v>
      </c>
      <c r="N847" s="20" t="s">
        <v>206</v>
      </c>
      <c r="Q847" s="20" t="s">
        <v>206</v>
      </c>
      <c r="X847" s="27" t="str">
        <f t="shared" ref="X847:AK847" si="849">"kiss=""" &amp; JOIN(""" or kiss=""", FILTER($I:$I,$A:$A=$A847,J:J="1")) &amp; """"</f>
        <v>kiss="ska 013.900" or kiss="lan 256*"</v>
      </c>
      <c r="Y847" s="27" t="str">
        <f t="shared" si="849"/>
        <v>kiss="ska 001* "</v>
      </c>
      <c r="Z847" s="27" t="str">
        <f t="shared" si="849"/>
        <v>kiss="ska 001* "</v>
      </c>
      <c r="AA847" s="27" t="str">
        <f t="shared" si="849"/>
        <v>kiss="ska 001* " or kiss="ska 015*" or kiss="ska 02*" or kiss="jus 942.015"</v>
      </c>
      <c r="AB847" s="27" t="str">
        <f t="shared" si="849"/>
        <v>kiss="ska 001* " or kiss="ska 013.200" or kiss="ska 03*"</v>
      </c>
      <c r="AC847" s="27" t="str">
        <f t="shared" si="849"/>
        <v>kiss="ska 001* " or kiss="ska 03*" or kiss="ska 04*" or kiss="jus 952.015"</v>
      </c>
      <c r="AD847" s="27" t="str">
        <f t="shared" si="849"/>
        <v>kiss="ska 001* " or kiss="ska 03*"</v>
      </c>
      <c r="AE847" s="27" t="str">
        <f t="shared" si="849"/>
        <v>kiss="ska 001* " or kiss="ska 013.200" or kiss="ska 013.700" or kiss="ska 013.800" or kiss="ska 07*" or kiss="ska 08*" or kiss="ska 09*" or kiss="jus 956.015"</v>
      </c>
      <c r="AF847" s="27" t="str">
        <f t="shared" si="849"/>
        <v>kiss="ska 001* " or kiss="ska 013.700" or kiss="ska 013.800" or kiss="ska 04*" or kiss="ska 05*" or kiss="ska 06*" or kiss="ska 07*" or kiss="jus 954.015"</v>
      </c>
      <c r="AG847" s="27" t="str">
        <f t="shared" si="849"/>
        <v>kiss="ska 001* " or kiss="ska 013.700" or kiss="ska 09*" or kiss="lan 543*" or kiss="lan 546*" or kiss="jus 949.015"</v>
      </c>
      <c r="AH847" s="27" t="str">
        <f t="shared" si="849"/>
        <v>#N/A</v>
      </c>
      <c r="AI847" s="27" t="str">
        <f t="shared" si="849"/>
        <v>#N/A</v>
      </c>
      <c r="AJ847" s="27" t="str">
        <f t="shared" si="849"/>
        <v>#N/A</v>
      </c>
      <c r="AK847" s="27" t="str">
        <f t="shared" si="849"/>
        <v>#N/A</v>
      </c>
      <c r="AL847" s="27" t="s">
        <v>6532</v>
      </c>
    </row>
    <row r="848" ht="12.0" customHeight="1">
      <c r="A848" s="20" t="s">
        <v>4576</v>
      </c>
      <c r="B848" s="19" t="str">
        <f>VLOOKUP(A848,SUB!A:B,2,FALSE)</f>
        <v>910</v>
      </c>
      <c r="C848" s="19" t="str">
        <f t="shared" si="3"/>
        <v>910</v>
      </c>
      <c r="D848" s="19" t="str">
        <f t="shared" si="9"/>
        <v>91X</v>
      </c>
      <c r="E848" s="19" t="str">
        <f t="shared" si="5"/>
        <v/>
      </c>
      <c r="F848" s="19" t="str">
        <f t="shared" si="6"/>
        <v>TRUE</v>
      </c>
      <c r="G848" s="19" t="str">
        <f t="shared" si="7"/>
        <v>0</v>
      </c>
      <c r="H848" s="20" t="s">
        <v>4576</v>
      </c>
      <c r="I848" s="20" t="s">
        <v>6534</v>
      </c>
      <c r="Q848" s="20" t="s">
        <v>206</v>
      </c>
      <c r="R848" s="20" t="s">
        <v>206</v>
      </c>
      <c r="S848" s="20" t="s">
        <v>206</v>
      </c>
      <c r="X848" s="27" t="str">
        <f t="shared" ref="X848:AK848" si="850">"kiss=""" &amp; JOIN(""" or kiss=""", FILTER($I:$I,$A:$A=$A848,J:J="1")) &amp; """"</f>
        <v>kiss="ska 013.900" or kiss="lan 256*"</v>
      </c>
      <c r="Y848" s="27" t="str">
        <f t="shared" si="850"/>
        <v>kiss="ska 001* "</v>
      </c>
      <c r="Z848" s="27" t="str">
        <f t="shared" si="850"/>
        <v>kiss="ska 001* "</v>
      </c>
      <c r="AA848" s="27" t="str">
        <f t="shared" si="850"/>
        <v>kiss="ska 001* " or kiss="ska 015*" or kiss="ska 02*" or kiss="jus 942.015"</v>
      </c>
      <c r="AB848" s="27" t="str">
        <f t="shared" si="850"/>
        <v>kiss="ska 001* " or kiss="ska 013.200" or kiss="ska 03*"</v>
      </c>
      <c r="AC848" s="27" t="str">
        <f t="shared" si="850"/>
        <v>kiss="ska 001* " or kiss="ska 03*" or kiss="ska 04*" or kiss="jus 952.015"</v>
      </c>
      <c r="AD848" s="27" t="str">
        <f t="shared" si="850"/>
        <v>kiss="ska 001* " or kiss="ska 03*"</v>
      </c>
      <c r="AE848" s="27" t="str">
        <f t="shared" si="850"/>
        <v>kiss="ska 001* " or kiss="ska 013.200" or kiss="ska 013.700" or kiss="ska 013.800" or kiss="ska 07*" or kiss="ska 08*" or kiss="ska 09*" or kiss="jus 956.015"</v>
      </c>
      <c r="AF848" s="27" t="str">
        <f t="shared" si="850"/>
        <v>kiss="ska 001* " or kiss="ska 013.700" or kiss="ska 013.800" or kiss="ska 04*" or kiss="ska 05*" or kiss="ska 06*" or kiss="ska 07*" or kiss="jus 954.015"</v>
      </c>
      <c r="AG848" s="27" t="str">
        <f t="shared" si="850"/>
        <v>kiss="ska 001* " or kiss="ska 013.700" or kiss="ska 09*" or kiss="lan 543*" or kiss="lan 546*" or kiss="jus 949.015"</v>
      </c>
      <c r="AH848" s="27" t="str">
        <f t="shared" si="850"/>
        <v>#N/A</v>
      </c>
      <c r="AI848" s="27" t="str">
        <f t="shared" si="850"/>
        <v>#N/A</v>
      </c>
      <c r="AJ848" s="27" t="str">
        <f t="shared" si="850"/>
        <v>#N/A</v>
      </c>
      <c r="AK848" s="27" t="str">
        <f t="shared" si="850"/>
        <v>#N/A</v>
      </c>
      <c r="AL848" s="27" t="s">
        <v>6532</v>
      </c>
    </row>
    <row r="849" ht="12.0" customHeight="1">
      <c r="A849" s="20" t="s">
        <v>4576</v>
      </c>
      <c r="B849" s="19" t="str">
        <f>VLOOKUP(A849,SUB!A:B,2,FALSE)</f>
        <v>910</v>
      </c>
      <c r="C849" s="19" t="str">
        <f t="shared" si="3"/>
        <v>910</v>
      </c>
      <c r="D849" s="19" t="str">
        <f t="shared" si="9"/>
        <v>91X</v>
      </c>
      <c r="E849" s="19" t="str">
        <f t="shared" si="5"/>
        <v/>
      </c>
      <c r="F849" s="19" t="str">
        <f t="shared" si="6"/>
        <v>TRUE</v>
      </c>
      <c r="G849" s="19" t="str">
        <f t="shared" si="7"/>
        <v>0</v>
      </c>
      <c r="H849" s="20" t="s">
        <v>4576</v>
      </c>
      <c r="I849" s="20" t="s">
        <v>6535</v>
      </c>
      <c r="Q849" s="20" t="s">
        <v>206</v>
      </c>
      <c r="R849" s="20" t="s">
        <v>206</v>
      </c>
      <c r="X849" s="27" t="str">
        <f t="shared" ref="X849:AK849" si="851">"kiss=""" &amp; JOIN(""" or kiss=""", FILTER($I:$I,$A:$A=$A849,J:J="1")) &amp; """"</f>
        <v>kiss="ska 013.900" or kiss="lan 256*"</v>
      </c>
      <c r="Y849" s="27" t="str">
        <f t="shared" si="851"/>
        <v>kiss="ska 001* "</v>
      </c>
      <c r="Z849" s="27" t="str">
        <f t="shared" si="851"/>
        <v>kiss="ska 001* "</v>
      </c>
      <c r="AA849" s="27" t="str">
        <f t="shared" si="851"/>
        <v>kiss="ska 001* " or kiss="ska 015*" or kiss="ska 02*" or kiss="jus 942.015"</v>
      </c>
      <c r="AB849" s="27" t="str">
        <f t="shared" si="851"/>
        <v>kiss="ska 001* " or kiss="ska 013.200" or kiss="ska 03*"</v>
      </c>
      <c r="AC849" s="27" t="str">
        <f t="shared" si="851"/>
        <v>kiss="ska 001* " or kiss="ska 03*" or kiss="ska 04*" or kiss="jus 952.015"</v>
      </c>
      <c r="AD849" s="27" t="str">
        <f t="shared" si="851"/>
        <v>kiss="ska 001* " or kiss="ska 03*"</v>
      </c>
      <c r="AE849" s="27" t="str">
        <f t="shared" si="851"/>
        <v>kiss="ska 001* " or kiss="ska 013.200" or kiss="ska 013.700" or kiss="ska 013.800" or kiss="ska 07*" or kiss="ska 08*" or kiss="ska 09*" or kiss="jus 956.015"</v>
      </c>
      <c r="AF849" s="27" t="str">
        <f t="shared" si="851"/>
        <v>kiss="ska 001* " or kiss="ska 013.700" or kiss="ska 013.800" or kiss="ska 04*" or kiss="ska 05*" or kiss="ska 06*" or kiss="ska 07*" or kiss="jus 954.015"</v>
      </c>
      <c r="AG849" s="27" t="str">
        <f t="shared" si="851"/>
        <v>kiss="ska 001* " or kiss="ska 013.700" or kiss="ska 09*" or kiss="lan 543*" or kiss="lan 546*" or kiss="jus 949.015"</v>
      </c>
      <c r="AH849" s="27" t="str">
        <f t="shared" si="851"/>
        <v>#N/A</v>
      </c>
      <c r="AI849" s="27" t="str">
        <f t="shared" si="851"/>
        <v>#N/A</v>
      </c>
      <c r="AJ849" s="27" t="str">
        <f t="shared" si="851"/>
        <v>#N/A</v>
      </c>
      <c r="AK849" s="27" t="str">
        <f t="shared" si="851"/>
        <v>#N/A</v>
      </c>
      <c r="AL849" s="27" t="s">
        <v>6532</v>
      </c>
    </row>
    <row r="850" ht="12.0" customHeight="1">
      <c r="A850" s="20" t="s">
        <v>4576</v>
      </c>
      <c r="B850" s="19" t="str">
        <f>VLOOKUP(A850,SUB!A:B,2,FALSE)</f>
        <v>910</v>
      </c>
      <c r="C850" s="19" t="str">
        <f t="shared" si="3"/>
        <v>910</v>
      </c>
      <c r="D850" s="19" t="str">
        <f t="shared" si="9"/>
        <v>91X</v>
      </c>
      <c r="E850" s="19" t="str">
        <f t="shared" si="5"/>
        <v/>
      </c>
      <c r="F850" s="19" t="str">
        <f t="shared" si="6"/>
        <v>TRUE</v>
      </c>
      <c r="G850" s="19" t="str">
        <f t="shared" si="7"/>
        <v>0</v>
      </c>
      <c r="H850" s="20" t="s">
        <v>4576</v>
      </c>
      <c r="I850" s="20" t="s">
        <v>6536</v>
      </c>
      <c r="J850" s="20" t="s">
        <v>206</v>
      </c>
      <c r="X850" s="27" t="str">
        <f t="shared" ref="X850:AK850" si="852">"kiss=""" &amp; JOIN(""" or kiss=""", FILTER($I:$I,$A:$A=$A850,J:J="1")) &amp; """"</f>
        <v>kiss="ska 013.900" or kiss="lan 256*"</v>
      </c>
      <c r="Y850" s="27" t="str">
        <f t="shared" si="852"/>
        <v>kiss="ska 001* "</v>
      </c>
      <c r="Z850" s="27" t="str">
        <f t="shared" si="852"/>
        <v>kiss="ska 001* "</v>
      </c>
      <c r="AA850" s="27" t="str">
        <f t="shared" si="852"/>
        <v>kiss="ska 001* " or kiss="ska 015*" or kiss="ska 02*" or kiss="jus 942.015"</v>
      </c>
      <c r="AB850" s="27" t="str">
        <f t="shared" si="852"/>
        <v>kiss="ska 001* " or kiss="ska 013.200" or kiss="ska 03*"</v>
      </c>
      <c r="AC850" s="27" t="str">
        <f t="shared" si="852"/>
        <v>kiss="ska 001* " or kiss="ska 03*" or kiss="ska 04*" or kiss="jus 952.015"</v>
      </c>
      <c r="AD850" s="27" t="str">
        <f t="shared" si="852"/>
        <v>kiss="ska 001* " or kiss="ska 03*"</v>
      </c>
      <c r="AE850" s="27" t="str">
        <f t="shared" si="852"/>
        <v>kiss="ska 001* " or kiss="ska 013.200" or kiss="ska 013.700" or kiss="ska 013.800" or kiss="ska 07*" or kiss="ska 08*" or kiss="ska 09*" or kiss="jus 956.015"</v>
      </c>
      <c r="AF850" s="27" t="str">
        <f t="shared" si="852"/>
        <v>kiss="ska 001* " or kiss="ska 013.700" or kiss="ska 013.800" or kiss="ska 04*" or kiss="ska 05*" or kiss="ska 06*" or kiss="ska 07*" or kiss="jus 954.015"</v>
      </c>
      <c r="AG850" s="27" t="str">
        <f t="shared" si="852"/>
        <v>kiss="ska 001* " or kiss="ska 013.700" or kiss="ska 09*" or kiss="lan 543*" or kiss="lan 546*" or kiss="jus 949.015"</v>
      </c>
      <c r="AH850" s="27" t="str">
        <f t="shared" si="852"/>
        <v>#N/A</v>
      </c>
      <c r="AI850" s="27" t="str">
        <f t="shared" si="852"/>
        <v>#N/A</v>
      </c>
      <c r="AJ850" s="27" t="str">
        <f t="shared" si="852"/>
        <v>#N/A</v>
      </c>
      <c r="AK850" s="27" t="str">
        <f t="shared" si="852"/>
        <v>#N/A</v>
      </c>
      <c r="AL850" s="27" t="s">
        <v>6532</v>
      </c>
    </row>
    <row r="851" ht="12.0" customHeight="1">
      <c r="A851" s="20" t="s">
        <v>4576</v>
      </c>
      <c r="B851" s="19" t="str">
        <f>VLOOKUP(A851,SUB!A:B,2,FALSE)</f>
        <v>910</v>
      </c>
      <c r="C851" s="19" t="str">
        <f t="shared" si="3"/>
        <v>910</v>
      </c>
      <c r="D851" s="19" t="str">
        <f t="shared" si="9"/>
        <v>91X</v>
      </c>
      <c r="E851" s="19" t="str">
        <f t="shared" si="5"/>
        <v/>
      </c>
      <c r="F851" s="19" t="str">
        <f t="shared" si="6"/>
        <v>TRUE</v>
      </c>
      <c r="G851" s="19" t="str">
        <f t="shared" si="7"/>
        <v>0</v>
      </c>
      <c r="H851" s="20" t="s">
        <v>4576</v>
      </c>
      <c r="I851" s="20" t="s">
        <v>6537</v>
      </c>
      <c r="M851" s="20" t="s">
        <v>206</v>
      </c>
      <c r="X851" s="27" t="str">
        <f t="shared" ref="X851:AK851" si="853">"kiss=""" &amp; JOIN(""" or kiss=""", FILTER($I:$I,$A:$A=$A851,J:J="1")) &amp; """"</f>
        <v>kiss="ska 013.900" or kiss="lan 256*"</v>
      </c>
      <c r="Y851" s="27" t="str">
        <f t="shared" si="853"/>
        <v>kiss="ska 001* "</v>
      </c>
      <c r="Z851" s="27" t="str">
        <f t="shared" si="853"/>
        <v>kiss="ska 001* "</v>
      </c>
      <c r="AA851" s="27" t="str">
        <f t="shared" si="853"/>
        <v>kiss="ska 001* " or kiss="ska 015*" or kiss="ska 02*" or kiss="jus 942.015"</v>
      </c>
      <c r="AB851" s="27" t="str">
        <f t="shared" si="853"/>
        <v>kiss="ska 001* " or kiss="ska 013.200" or kiss="ska 03*"</v>
      </c>
      <c r="AC851" s="27" t="str">
        <f t="shared" si="853"/>
        <v>kiss="ska 001* " or kiss="ska 03*" or kiss="ska 04*" or kiss="jus 952.015"</v>
      </c>
      <c r="AD851" s="27" t="str">
        <f t="shared" si="853"/>
        <v>kiss="ska 001* " or kiss="ska 03*"</v>
      </c>
      <c r="AE851" s="27" t="str">
        <f t="shared" si="853"/>
        <v>kiss="ska 001* " or kiss="ska 013.200" or kiss="ska 013.700" or kiss="ska 013.800" or kiss="ska 07*" or kiss="ska 08*" or kiss="ska 09*" or kiss="jus 956.015"</v>
      </c>
      <c r="AF851" s="27" t="str">
        <f t="shared" si="853"/>
        <v>kiss="ska 001* " or kiss="ska 013.700" or kiss="ska 013.800" or kiss="ska 04*" or kiss="ska 05*" or kiss="ska 06*" or kiss="ska 07*" or kiss="jus 954.015"</v>
      </c>
      <c r="AG851" s="27" t="str">
        <f t="shared" si="853"/>
        <v>kiss="ska 001* " or kiss="ska 013.700" or kiss="ska 09*" or kiss="lan 543*" or kiss="lan 546*" or kiss="jus 949.015"</v>
      </c>
      <c r="AH851" s="27" t="str">
        <f t="shared" si="853"/>
        <v>#N/A</v>
      </c>
      <c r="AI851" s="27" t="str">
        <f t="shared" si="853"/>
        <v>#N/A</v>
      </c>
      <c r="AJ851" s="27" t="str">
        <f t="shared" si="853"/>
        <v>#N/A</v>
      </c>
      <c r="AK851" s="27" t="str">
        <f t="shared" si="853"/>
        <v>#N/A</v>
      </c>
      <c r="AL851" s="27" t="s">
        <v>6532</v>
      </c>
    </row>
    <row r="852" ht="12.0" customHeight="1">
      <c r="A852" s="20" t="s">
        <v>4576</v>
      </c>
      <c r="B852" s="19" t="str">
        <f>VLOOKUP(A852,SUB!A:B,2,FALSE)</f>
        <v>910</v>
      </c>
      <c r="C852" s="19" t="str">
        <f t="shared" si="3"/>
        <v>910</v>
      </c>
      <c r="D852" s="19" t="str">
        <f t="shared" si="9"/>
        <v>91X</v>
      </c>
      <c r="E852" s="19" t="str">
        <f t="shared" si="5"/>
        <v/>
      </c>
      <c r="F852" s="19" t="str">
        <f t="shared" si="6"/>
        <v>TRUE</v>
      </c>
      <c r="G852" s="19" t="str">
        <f t="shared" si="7"/>
        <v>0</v>
      </c>
      <c r="H852" s="20" t="s">
        <v>4576</v>
      </c>
      <c r="I852" s="20" t="s">
        <v>6538</v>
      </c>
      <c r="M852" s="20" t="s">
        <v>206</v>
      </c>
      <c r="X852" s="27" t="str">
        <f t="shared" ref="X852:AK852" si="854">"kiss=""" &amp; JOIN(""" or kiss=""", FILTER($I:$I,$A:$A=$A852,J:J="1")) &amp; """"</f>
        <v>kiss="ska 013.900" or kiss="lan 256*"</v>
      </c>
      <c r="Y852" s="27" t="str">
        <f t="shared" si="854"/>
        <v>kiss="ska 001* "</v>
      </c>
      <c r="Z852" s="27" t="str">
        <f t="shared" si="854"/>
        <v>kiss="ska 001* "</v>
      </c>
      <c r="AA852" s="27" t="str">
        <f t="shared" si="854"/>
        <v>kiss="ska 001* " or kiss="ska 015*" or kiss="ska 02*" or kiss="jus 942.015"</v>
      </c>
      <c r="AB852" s="27" t="str">
        <f t="shared" si="854"/>
        <v>kiss="ska 001* " or kiss="ska 013.200" or kiss="ska 03*"</v>
      </c>
      <c r="AC852" s="27" t="str">
        <f t="shared" si="854"/>
        <v>kiss="ska 001* " or kiss="ska 03*" or kiss="ska 04*" or kiss="jus 952.015"</v>
      </c>
      <c r="AD852" s="27" t="str">
        <f t="shared" si="854"/>
        <v>kiss="ska 001* " or kiss="ska 03*"</v>
      </c>
      <c r="AE852" s="27" t="str">
        <f t="shared" si="854"/>
        <v>kiss="ska 001* " or kiss="ska 013.200" or kiss="ska 013.700" or kiss="ska 013.800" or kiss="ska 07*" or kiss="ska 08*" or kiss="ska 09*" or kiss="jus 956.015"</v>
      </c>
      <c r="AF852" s="27" t="str">
        <f t="shared" si="854"/>
        <v>kiss="ska 001* " or kiss="ska 013.700" or kiss="ska 013.800" or kiss="ska 04*" or kiss="ska 05*" or kiss="ska 06*" or kiss="ska 07*" or kiss="jus 954.015"</v>
      </c>
      <c r="AG852" s="27" t="str">
        <f t="shared" si="854"/>
        <v>kiss="ska 001* " or kiss="ska 013.700" or kiss="ska 09*" or kiss="lan 543*" or kiss="lan 546*" or kiss="jus 949.015"</v>
      </c>
      <c r="AH852" s="27" t="str">
        <f t="shared" si="854"/>
        <v>#N/A</v>
      </c>
      <c r="AI852" s="27" t="str">
        <f t="shared" si="854"/>
        <v>#N/A</v>
      </c>
      <c r="AJ852" s="27" t="str">
        <f t="shared" si="854"/>
        <v>#N/A</v>
      </c>
      <c r="AK852" s="27" t="str">
        <f t="shared" si="854"/>
        <v>#N/A</v>
      </c>
      <c r="AL852" s="27" t="s">
        <v>6532</v>
      </c>
    </row>
    <row r="853" ht="12.0" customHeight="1">
      <c r="A853" s="20" t="s">
        <v>4576</v>
      </c>
      <c r="B853" s="19" t="str">
        <f>VLOOKUP(A853,SUB!A:B,2,FALSE)</f>
        <v>910</v>
      </c>
      <c r="C853" s="19" t="str">
        <f t="shared" si="3"/>
        <v>910</v>
      </c>
      <c r="D853" s="19" t="str">
        <f t="shared" si="9"/>
        <v>91X</v>
      </c>
      <c r="E853" s="19" t="str">
        <f t="shared" si="5"/>
        <v/>
      </c>
      <c r="F853" s="19" t="str">
        <f t="shared" si="6"/>
        <v>TRUE</v>
      </c>
      <c r="G853" s="19" t="str">
        <f t="shared" si="7"/>
        <v>0</v>
      </c>
      <c r="H853" s="20" t="s">
        <v>4576</v>
      </c>
      <c r="I853" s="20" t="s">
        <v>6539</v>
      </c>
      <c r="N853" s="20" t="s">
        <v>206</v>
      </c>
      <c r="O853" s="20" t="s">
        <v>206</v>
      </c>
      <c r="P853" s="20" t="s">
        <v>206</v>
      </c>
      <c r="X853" s="27" t="str">
        <f t="shared" ref="X853:AK853" si="855">"kiss=""" &amp; JOIN(""" or kiss=""", FILTER($I:$I,$A:$A=$A853,J:J="1")) &amp; """"</f>
        <v>kiss="ska 013.900" or kiss="lan 256*"</v>
      </c>
      <c r="Y853" s="27" t="str">
        <f t="shared" si="855"/>
        <v>kiss="ska 001* "</v>
      </c>
      <c r="Z853" s="27" t="str">
        <f t="shared" si="855"/>
        <v>kiss="ska 001* "</v>
      </c>
      <c r="AA853" s="27" t="str">
        <f t="shared" si="855"/>
        <v>kiss="ska 001* " or kiss="ska 015*" or kiss="ska 02*" or kiss="jus 942.015"</v>
      </c>
      <c r="AB853" s="27" t="str">
        <f t="shared" si="855"/>
        <v>kiss="ska 001* " or kiss="ska 013.200" or kiss="ska 03*"</v>
      </c>
      <c r="AC853" s="27" t="str">
        <f t="shared" si="855"/>
        <v>kiss="ska 001* " or kiss="ska 03*" or kiss="ska 04*" or kiss="jus 952.015"</v>
      </c>
      <c r="AD853" s="27" t="str">
        <f t="shared" si="855"/>
        <v>kiss="ska 001* " or kiss="ska 03*"</v>
      </c>
      <c r="AE853" s="27" t="str">
        <f t="shared" si="855"/>
        <v>kiss="ska 001* " or kiss="ska 013.200" or kiss="ska 013.700" or kiss="ska 013.800" or kiss="ska 07*" or kiss="ska 08*" or kiss="ska 09*" or kiss="jus 956.015"</v>
      </c>
      <c r="AF853" s="27" t="str">
        <f t="shared" si="855"/>
        <v>kiss="ska 001* " or kiss="ska 013.700" or kiss="ska 013.800" or kiss="ska 04*" or kiss="ska 05*" or kiss="ska 06*" or kiss="ska 07*" or kiss="jus 954.015"</v>
      </c>
      <c r="AG853" s="27" t="str">
        <f t="shared" si="855"/>
        <v>kiss="ska 001* " or kiss="ska 013.700" or kiss="ska 09*" or kiss="lan 543*" or kiss="lan 546*" or kiss="jus 949.015"</v>
      </c>
      <c r="AH853" s="27" t="str">
        <f t="shared" si="855"/>
        <v>#N/A</v>
      </c>
      <c r="AI853" s="27" t="str">
        <f t="shared" si="855"/>
        <v>#N/A</v>
      </c>
      <c r="AJ853" s="27" t="str">
        <f t="shared" si="855"/>
        <v>#N/A</v>
      </c>
      <c r="AK853" s="27" t="str">
        <f t="shared" si="855"/>
        <v>#N/A</v>
      </c>
      <c r="AL853" s="27" t="s">
        <v>6532</v>
      </c>
    </row>
    <row r="854" ht="12.0" customHeight="1">
      <c r="A854" s="20" t="s">
        <v>4576</v>
      </c>
      <c r="B854" s="19" t="str">
        <f>VLOOKUP(A854,SUB!A:B,2,FALSE)</f>
        <v>910</v>
      </c>
      <c r="C854" s="19" t="str">
        <f t="shared" si="3"/>
        <v>910</v>
      </c>
      <c r="D854" s="19" t="str">
        <f t="shared" si="9"/>
        <v>91X</v>
      </c>
      <c r="E854" s="19" t="str">
        <f t="shared" si="5"/>
        <v/>
      </c>
      <c r="F854" s="19" t="str">
        <f t="shared" si="6"/>
        <v>TRUE</v>
      </c>
      <c r="G854" s="19" t="str">
        <f t="shared" si="7"/>
        <v>0</v>
      </c>
      <c r="H854" s="20" t="s">
        <v>4576</v>
      </c>
      <c r="I854" s="20" t="s">
        <v>6540</v>
      </c>
      <c r="O854" s="20" t="s">
        <v>206</v>
      </c>
      <c r="R854" s="20" t="s">
        <v>206</v>
      </c>
      <c r="X854" s="27" t="str">
        <f t="shared" ref="X854:AK854" si="856">"kiss=""" &amp; JOIN(""" or kiss=""", FILTER($I:$I,$A:$A=$A854,J:J="1")) &amp; """"</f>
        <v>kiss="ska 013.900" or kiss="lan 256*"</v>
      </c>
      <c r="Y854" s="27" t="str">
        <f t="shared" si="856"/>
        <v>kiss="ska 001* "</v>
      </c>
      <c r="Z854" s="27" t="str">
        <f t="shared" si="856"/>
        <v>kiss="ska 001* "</v>
      </c>
      <c r="AA854" s="27" t="str">
        <f t="shared" si="856"/>
        <v>kiss="ska 001* " or kiss="ska 015*" or kiss="ska 02*" or kiss="jus 942.015"</v>
      </c>
      <c r="AB854" s="27" t="str">
        <f t="shared" si="856"/>
        <v>kiss="ska 001* " or kiss="ska 013.200" or kiss="ska 03*"</v>
      </c>
      <c r="AC854" s="27" t="str">
        <f t="shared" si="856"/>
        <v>kiss="ska 001* " or kiss="ska 03*" or kiss="ska 04*" or kiss="jus 952.015"</v>
      </c>
      <c r="AD854" s="27" t="str">
        <f t="shared" si="856"/>
        <v>kiss="ska 001* " or kiss="ska 03*"</v>
      </c>
      <c r="AE854" s="27" t="str">
        <f t="shared" si="856"/>
        <v>kiss="ska 001* " or kiss="ska 013.200" or kiss="ska 013.700" or kiss="ska 013.800" or kiss="ska 07*" or kiss="ska 08*" or kiss="ska 09*" or kiss="jus 956.015"</v>
      </c>
      <c r="AF854" s="27" t="str">
        <f t="shared" si="856"/>
        <v>kiss="ska 001* " or kiss="ska 013.700" or kiss="ska 013.800" or kiss="ska 04*" or kiss="ska 05*" or kiss="ska 06*" or kiss="ska 07*" or kiss="jus 954.015"</v>
      </c>
      <c r="AG854" s="27" t="str">
        <f t="shared" si="856"/>
        <v>kiss="ska 001* " or kiss="ska 013.700" or kiss="ska 09*" or kiss="lan 543*" or kiss="lan 546*" or kiss="jus 949.015"</v>
      </c>
      <c r="AH854" s="27" t="str">
        <f t="shared" si="856"/>
        <v>#N/A</v>
      </c>
      <c r="AI854" s="27" t="str">
        <f t="shared" si="856"/>
        <v>#N/A</v>
      </c>
      <c r="AJ854" s="27" t="str">
        <f t="shared" si="856"/>
        <v>#N/A</v>
      </c>
      <c r="AK854" s="27" t="str">
        <f t="shared" si="856"/>
        <v>#N/A</v>
      </c>
      <c r="AL854" s="27" t="s">
        <v>6532</v>
      </c>
    </row>
    <row r="855" ht="12.0" customHeight="1">
      <c r="A855" s="20" t="s">
        <v>4576</v>
      </c>
      <c r="B855" s="19" t="str">
        <f>VLOOKUP(A855,SUB!A:B,2,FALSE)</f>
        <v>910</v>
      </c>
      <c r="C855" s="19" t="str">
        <f t="shared" si="3"/>
        <v>910</v>
      </c>
      <c r="D855" s="19" t="str">
        <f t="shared" si="9"/>
        <v>91X</v>
      </c>
      <c r="E855" s="19" t="str">
        <f t="shared" si="5"/>
        <v/>
      </c>
      <c r="F855" s="19" t="str">
        <f t="shared" si="6"/>
        <v>TRUE</v>
      </c>
      <c r="G855" s="19" t="str">
        <f t="shared" si="7"/>
        <v>0</v>
      </c>
      <c r="H855" s="20" t="s">
        <v>4576</v>
      </c>
      <c r="I855" s="20" t="s">
        <v>6541</v>
      </c>
      <c r="R855" s="20" t="s">
        <v>206</v>
      </c>
      <c r="X855" s="27" t="str">
        <f t="shared" ref="X855:AK855" si="857">"kiss=""" &amp; JOIN(""" or kiss=""", FILTER($I:$I,$A:$A=$A855,J:J="1")) &amp; """"</f>
        <v>kiss="ska 013.900" or kiss="lan 256*"</v>
      </c>
      <c r="Y855" s="27" t="str">
        <f t="shared" si="857"/>
        <v>kiss="ska 001* "</v>
      </c>
      <c r="Z855" s="27" t="str">
        <f t="shared" si="857"/>
        <v>kiss="ska 001* "</v>
      </c>
      <c r="AA855" s="27" t="str">
        <f t="shared" si="857"/>
        <v>kiss="ska 001* " or kiss="ska 015*" or kiss="ska 02*" or kiss="jus 942.015"</v>
      </c>
      <c r="AB855" s="27" t="str">
        <f t="shared" si="857"/>
        <v>kiss="ska 001* " or kiss="ska 013.200" or kiss="ska 03*"</v>
      </c>
      <c r="AC855" s="27" t="str">
        <f t="shared" si="857"/>
        <v>kiss="ska 001* " or kiss="ska 03*" or kiss="ska 04*" or kiss="jus 952.015"</v>
      </c>
      <c r="AD855" s="27" t="str">
        <f t="shared" si="857"/>
        <v>kiss="ska 001* " or kiss="ska 03*"</v>
      </c>
      <c r="AE855" s="27" t="str">
        <f t="shared" si="857"/>
        <v>kiss="ska 001* " or kiss="ska 013.200" or kiss="ska 013.700" or kiss="ska 013.800" or kiss="ska 07*" or kiss="ska 08*" or kiss="ska 09*" or kiss="jus 956.015"</v>
      </c>
      <c r="AF855" s="27" t="str">
        <f t="shared" si="857"/>
        <v>kiss="ska 001* " or kiss="ska 013.700" or kiss="ska 013.800" or kiss="ska 04*" or kiss="ska 05*" or kiss="ska 06*" or kiss="ska 07*" or kiss="jus 954.015"</v>
      </c>
      <c r="AG855" s="27" t="str">
        <f t="shared" si="857"/>
        <v>kiss="ska 001* " or kiss="ska 013.700" or kiss="ska 09*" or kiss="lan 543*" or kiss="lan 546*" or kiss="jus 949.015"</v>
      </c>
      <c r="AH855" s="27" t="str">
        <f t="shared" si="857"/>
        <v>#N/A</v>
      </c>
      <c r="AI855" s="27" t="str">
        <f t="shared" si="857"/>
        <v>#N/A</v>
      </c>
      <c r="AJ855" s="27" t="str">
        <f t="shared" si="857"/>
        <v>#N/A</v>
      </c>
      <c r="AK855" s="27" t="str">
        <f t="shared" si="857"/>
        <v>#N/A</v>
      </c>
      <c r="AL855" s="27" t="s">
        <v>6532</v>
      </c>
    </row>
    <row r="856" ht="12.0" customHeight="1">
      <c r="A856" s="20" t="s">
        <v>4576</v>
      </c>
      <c r="B856" s="19" t="str">
        <f>VLOOKUP(A856,SUB!A:B,2,FALSE)</f>
        <v>910</v>
      </c>
      <c r="C856" s="19" t="str">
        <f t="shared" si="3"/>
        <v>910</v>
      </c>
      <c r="D856" s="19" t="str">
        <f t="shared" si="9"/>
        <v>91X</v>
      </c>
      <c r="E856" s="19" t="str">
        <f t="shared" si="5"/>
        <v/>
      </c>
      <c r="F856" s="19" t="str">
        <f t="shared" si="6"/>
        <v>TRUE</v>
      </c>
      <c r="G856" s="19" t="str">
        <f t="shared" si="7"/>
        <v>0</v>
      </c>
      <c r="H856" s="20" t="s">
        <v>4576</v>
      </c>
      <c r="I856" s="20" t="s">
        <v>6542</v>
      </c>
      <c r="R856" s="20" t="s">
        <v>206</v>
      </c>
      <c r="X856" s="27" t="str">
        <f t="shared" ref="X856:AK856" si="858">"kiss=""" &amp; JOIN(""" or kiss=""", FILTER($I:$I,$A:$A=$A856,J:J="1")) &amp; """"</f>
        <v>kiss="ska 013.900" or kiss="lan 256*"</v>
      </c>
      <c r="Y856" s="27" t="str">
        <f t="shared" si="858"/>
        <v>kiss="ska 001* "</v>
      </c>
      <c r="Z856" s="27" t="str">
        <f t="shared" si="858"/>
        <v>kiss="ska 001* "</v>
      </c>
      <c r="AA856" s="27" t="str">
        <f t="shared" si="858"/>
        <v>kiss="ska 001* " or kiss="ska 015*" or kiss="ska 02*" or kiss="jus 942.015"</v>
      </c>
      <c r="AB856" s="27" t="str">
        <f t="shared" si="858"/>
        <v>kiss="ska 001* " or kiss="ska 013.200" or kiss="ska 03*"</v>
      </c>
      <c r="AC856" s="27" t="str">
        <f t="shared" si="858"/>
        <v>kiss="ska 001* " or kiss="ska 03*" or kiss="ska 04*" or kiss="jus 952.015"</v>
      </c>
      <c r="AD856" s="27" t="str">
        <f t="shared" si="858"/>
        <v>kiss="ska 001* " or kiss="ska 03*"</v>
      </c>
      <c r="AE856" s="27" t="str">
        <f t="shared" si="858"/>
        <v>kiss="ska 001* " or kiss="ska 013.200" or kiss="ska 013.700" or kiss="ska 013.800" or kiss="ska 07*" or kiss="ska 08*" or kiss="ska 09*" or kiss="jus 956.015"</v>
      </c>
      <c r="AF856" s="27" t="str">
        <f t="shared" si="858"/>
        <v>kiss="ska 001* " or kiss="ska 013.700" or kiss="ska 013.800" or kiss="ska 04*" or kiss="ska 05*" or kiss="ska 06*" or kiss="ska 07*" or kiss="jus 954.015"</v>
      </c>
      <c r="AG856" s="27" t="str">
        <f t="shared" si="858"/>
        <v>kiss="ska 001* " or kiss="ska 013.700" or kiss="ska 09*" or kiss="lan 543*" or kiss="lan 546*" or kiss="jus 949.015"</v>
      </c>
      <c r="AH856" s="27" t="str">
        <f t="shared" si="858"/>
        <v>#N/A</v>
      </c>
      <c r="AI856" s="27" t="str">
        <f t="shared" si="858"/>
        <v>#N/A</v>
      </c>
      <c r="AJ856" s="27" t="str">
        <f t="shared" si="858"/>
        <v>#N/A</v>
      </c>
      <c r="AK856" s="27" t="str">
        <f t="shared" si="858"/>
        <v>#N/A</v>
      </c>
      <c r="AL856" s="27" t="s">
        <v>6532</v>
      </c>
    </row>
    <row r="857" ht="12.0" customHeight="1">
      <c r="A857" s="20" t="s">
        <v>4576</v>
      </c>
      <c r="B857" s="19" t="str">
        <f>VLOOKUP(A857,SUB!A:B,2,FALSE)</f>
        <v>910</v>
      </c>
      <c r="C857" s="19" t="str">
        <f t="shared" si="3"/>
        <v>910</v>
      </c>
      <c r="D857" s="19" t="str">
        <f t="shared" si="9"/>
        <v>91X</v>
      </c>
      <c r="E857" s="19" t="str">
        <f t="shared" si="5"/>
        <v/>
      </c>
      <c r="F857" s="19" t="str">
        <f t="shared" si="6"/>
        <v>TRUE</v>
      </c>
      <c r="G857" s="19" t="str">
        <f t="shared" si="7"/>
        <v>0</v>
      </c>
      <c r="H857" s="20" t="s">
        <v>4576</v>
      </c>
      <c r="I857" s="20" t="s">
        <v>6543</v>
      </c>
      <c r="Q857" s="20" t="s">
        <v>206</v>
      </c>
      <c r="R857" s="20" t="s">
        <v>206</v>
      </c>
      <c r="X857" s="27" t="str">
        <f t="shared" ref="X857:AK857" si="859">"kiss=""" &amp; JOIN(""" or kiss=""", FILTER($I:$I,$A:$A=$A857,J:J="1")) &amp; """"</f>
        <v>kiss="ska 013.900" or kiss="lan 256*"</v>
      </c>
      <c r="Y857" s="27" t="str">
        <f t="shared" si="859"/>
        <v>kiss="ska 001* "</v>
      </c>
      <c r="Z857" s="27" t="str">
        <f t="shared" si="859"/>
        <v>kiss="ska 001* "</v>
      </c>
      <c r="AA857" s="27" t="str">
        <f t="shared" si="859"/>
        <v>kiss="ska 001* " or kiss="ska 015*" or kiss="ska 02*" or kiss="jus 942.015"</v>
      </c>
      <c r="AB857" s="27" t="str">
        <f t="shared" si="859"/>
        <v>kiss="ska 001* " or kiss="ska 013.200" or kiss="ska 03*"</v>
      </c>
      <c r="AC857" s="27" t="str">
        <f t="shared" si="859"/>
        <v>kiss="ska 001* " or kiss="ska 03*" or kiss="ska 04*" or kiss="jus 952.015"</v>
      </c>
      <c r="AD857" s="27" t="str">
        <f t="shared" si="859"/>
        <v>kiss="ska 001* " or kiss="ska 03*"</v>
      </c>
      <c r="AE857" s="27" t="str">
        <f t="shared" si="859"/>
        <v>kiss="ska 001* " or kiss="ska 013.200" or kiss="ska 013.700" or kiss="ska 013.800" or kiss="ska 07*" or kiss="ska 08*" or kiss="ska 09*" or kiss="jus 956.015"</v>
      </c>
      <c r="AF857" s="27" t="str">
        <f t="shared" si="859"/>
        <v>kiss="ska 001* " or kiss="ska 013.700" or kiss="ska 013.800" or kiss="ska 04*" or kiss="ska 05*" or kiss="ska 06*" or kiss="ska 07*" or kiss="jus 954.015"</v>
      </c>
      <c r="AG857" s="27" t="str">
        <f t="shared" si="859"/>
        <v>kiss="ska 001* " or kiss="ska 013.700" or kiss="ska 09*" or kiss="lan 543*" or kiss="lan 546*" or kiss="jus 949.015"</v>
      </c>
      <c r="AH857" s="27" t="str">
        <f t="shared" si="859"/>
        <v>#N/A</v>
      </c>
      <c r="AI857" s="27" t="str">
        <f t="shared" si="859"/>
        <v>#N/A</v>
      </c>
      <c r="AJ857" s="27" t="str">
        <f t="shared" si="859"/>
        <v>#N/A</v>
      </c>
      <c r="AK857" s="27" t="str">
        <f t="shared" si="859"/>
        <v>#N/A</v>
      </c>
      <c r="AL857" s="27" t="s">
        <v>6532</v>
      </c>
    </row>
    <row r="858" ht="12.0" customHeight="1">
      <c r="A858" s="20" t="s">
        <v>4576</v>
      </c>
      <c r="B858" s="19" t="str">
        <f>VLOOKUP(A858,SUB!A:B,2,FALSE)</f>
        <v>910</v>
      </c>
      <c r="C858" s="19" t="str">
        <f t="shared" si="3"/>
        <v>910</v>
      </c>
      <c r="D858" s="19" t="str">
        <f t="shared" si="9"/>
        <v>91X</v>
      </c>
      <c r="E858" s="19" t="str">
        <f t="shared" si="5"/>
        <v/>
      </c>
      <c r="F858" s="19" t="str">
        <f t="shared" si="6"/>
        <v>TRUE</v>
      </c>
      <c r="G858" s="19" t="str">
        <f t="shared" si="7"/>
        <v>0</v>
      </c>
      <c r="H858" s="20" t="s">
        <v>4576</v>
      </c>
      <c r="I858" s="20" t="s">
        <v>6544</v>
      </c>
      <c r="Q858" s="20" t="s">
        <v>206</v>
      </c>
      <c r="X858" s="27" t="str">
        <f t="shared" ref="X858:AK858" si="860">"kiss=""" &amp; JOIN(""" or kiss=""", FILTER($I:$I,$A:$A=$A858,J:J="1")) &amp; """"</f>
        <v>kiss="ska 013.900" or kiss="lan 256*"</v>
      </c>
      <c r="Y858" s="27" t="str">
        <f t="shared" si="860"/>
        <v>kiss="ska 001* "</v>
      </c>
      <c r="Z858" s="27" t="str">
        <f t="shared" si="860"/>
        <v>kiss="ska 001* "</v>
      </c>
      <c r="AA858" s="27" t="str">
        <f t="shared" si="860"/>
        <v>kiss="ska 001* " or kiss="ska 015*" or kiss="ska 02*" or kiss="jus 942.015"</v>
      </c>
      <c r="AB858" s="27" t="str">
        <f t="shared" si="860"/>
        <v>kiss="ska 001* " or kiss="ska 013.200" or kiss="ska 03*"</v>
      </c>
      <c r="AC858" s="27" t="str">
        <f t="shared" si="860"/>
        <v>kiss="ska 001* " or kiss="ska 03*" or kiss="ska 04*" or kiss="jus 952.015"</v>
      </c>
      <c r="AD858" s="27" t="str">
        <f t="shared" si="860"/>
        <v>kiss="ska 001* " or kiss="ska 03*"</v>
      </c>
      <c r="AE858" s="27" t="str">
        <f t="shared" si="860"/>
        <v>kiss="ska 001* " or kiss="ska 013.200" or kiss="ska 013.700" or kiss="ska 013.800" or kiss="ska 07*" or kiss="ska 08*" or kiss="ska 09*" or kiss="jus 956.015"</v>
      </c>
      <c r="AF858" s="27" t="str">
        <f t="shared" si="860"/>
        <v>kiss="ska 001* " or kiss="ska 013.700" or kiss="ska 013.800" or kiss="ska 04*" or kiss="ska 05*" or kiss="ska 06*" or kiss="ska 07*" or kiss="jus 954.015"</v>
      </c>
      <c r="AG858" s="27" t="str">
        <f t="shared" si="860"/>
        <v>kiss="ska 001* " or kiss="ska 013.700" or kiss="ska 09*" or kiss="lan 543*" or kiss="lan 546*" or kiss="jus 949.015"</v>
      </c>
      <c r="AH858" s="27" t="str">
        <f t="shared" si="860"/>
        <v>#N/A</v>
      </c>
      <c r="AI858" s="27" t="str">
        <f t="shared" si="860"/>
        <v>#N/A</v>
      </c>
      <c r="AJ858" s="27" t="str">
        <f t="shared" si="860"/>
        <v>#N/A</v>
      </c>
      <c r="AK858" s="27" t="str">
        <f t="shared" si="860"/>
        <v>#N/A</v>
      </c>
      <c r="AL858" s="27" t="s">
        <v>6532</v>
      </c>
    </row>
    <row r="859" ht="12.0" customHeight="1">
      <c r="A859" s="20" t="s">
        <v>4576</v>
      </c>
      <c r="B859" s="19" t="str">
        <f>VLOOKUP(A859,SUB!A:B,2,FALSE)</f>
        <v>910</v>
      </c>
      <c r="C859" s="19" t="str">
        <f t="shared" si="3"/>
        <v>910</v>
      </c>
      <c r="D859" s="19" t="str">
        <f t="shared" si="9"/>
        <v>91X</v>
      </c>
      <c r="E859" s="19" t="str">
        <f t="shared" si="5"/>
        <v/>
      </c>
      <c r="F859" s="19" t="str">
        <f t="shared" si="6"/>
        <v>TRUE</v>
      </c>
      <c r="G859" s="19" t="str">
        <f t="shared" si="7"/>
        <v>0</v>
      </c>
      <c r="H859" s="20" t="s">
        <v>4576</v>
      </c>
      <c r="I859" s="20" t="s">
        <v>6545</v>
      </c>
      <c r="Q859" s="20" t="s">
        <v>206</v>
      </c>
      <c r="S859" s="20" t="s">
        <v>206</v>
      </c>
      <c r="X859" s="27" t="str">
        <f t="shared" ref="X859:AK859" si="861">"kiss=""" &amp; JOIN(""" or kiss=""", FILTER($I:$I,$A:$A=$A859,J:J="1")) &amp; """"</f>
        <v>kiss="ska 013.900" or kiss="lan 256*"</v>
      </c>
      <c r="Y859" s="27" t="str">
        <f t="shared" si="861"/>
        <v>kiss="ska 001* "</v>
      </c>
      <c r="Z859" s="27" t="str">
        <f t="shared" si="861"/>
        <v>kiss="ska 001* "</v>
      </c>
      <c r="AA859" s="27" t="str">
        <f t="shared" si="861"/>
        <v>kiss="ska 001* " or kiss="ska 015*" or kiss="ska 02*" or kiss="jus 942.015"</v>
      </c>
      <c r="AB859" s="27" t="str">
        <f t="shared" si="861"/>
        <v>kiss="ska 001* " or kiss="ska 013.200" or kiss="ska 03*"</v>
      </c>
      <c r="AC859" s="27" t="str">
        <f t="shared" si="861"/>
        <v>kiss="ska 001* " or kiss="ska 03*" or kiss="ska 04*" or kiss="jus 952.015"</v>
      </c>
      <c r="AD859" s="27" t="str">
        <f t="shared" si="861"/>
        <v>kiss="ska 001* " or kiss="ska 03*"</v>
      </c>
      <c r="AE859" s="27" t="str">
        <f t="shared" si="861"/>
        <v>kiss="ska 001* " or kiss="ska 013.200" or kiss="ska 013.700" or kiss="ska 013.800" or kiss="ska 07*" or kiss="ska 08*" or kiss="ska 09*" or kiss="jus 956.015"</v>
      </c>
      <c r="AF859" s="27" t="str">
        <f t="shared" si="861"/>
        <v>kiss="ska 001* " or kiss="ska 013.700" or kiss="ska 013.800" or kiss="ska 04*" or kiss="ska 05*" or kiss="ska 06*" or kiss="ska 07*" or kiss="jus 954.015"</v>
      </c>
      <c r="AG859" s="27" t="str">
        <f t="shared" si="861"/>
        <v>kiss="ska 001* " or kiss="ska 013.700" or kiss="ska 09*" or kiss="lan 543*" or kiss="lan 546*" or kiss="jus 949.015"</v>
      </c>
      <c r="AH859" s="27" t="str">
        <f t="shared" si="861"/>
        <v>#N/A</v>
      </c>
      <c r="AI859" s="27" t="str">
        <f t="shared" si="861"/>
        <v>#N/A</v>
      </c>
      <c r="AJ859" s="27" t="str">
        <f t="shared" si="861"/>
        <v>#N/A</v>
      </c>
      <c r="AK859" s="27" t="str">
        <f t="shared" si="861"/>
        <v>#N/A</v>
      </c>
      <c r="AL859" s="27" t="s">
        <v>6532</v>
      </c>
    </row>
    <row r="860" ht="12.0" customHeight="1">
      <c r="A860" s="20" t="s">
        <v>4576</v>
      </c>
      <c r="B860" s="19" t="str">
        <f>VLOOKUP(A860,SUB!A:B,2,FALSE)</f>
        <v>910</v>
      </c>
      <c r="C860" s="19" t="str">
        <f t="shared" si="3"/>
        <v>910</v>
      </c>
      <c r="D860" s="19" t="str">
        <f t="shared" si="9"/>
        <v>91X</v>
      </c>
      <c r="E860" s="19" t="str">
        <f t="shared" si="5"/>
        <v/>
      </c>
      <c r="F860" s="19" t="str">
        <f t="shared" si="6"/>
        <v>TRUE</v>
      </c>
      <c r="G860" s="19" t="str">
        <f t="shared" si="7"/>
        <v>0</v>
      </c>
      <c r="H860" s="20" t="s">
        <v>4576</v>
      </c>
      <c r="I860" s="20" t="s">
        <v>6546</v>
      </c>
      <c r="J860" s="20" t="s">
        <v>206</v>
      </c>
      <c r="X860" s="27" t="str">
        <f t="shared" ref="X860:AK860" si="862">"kiss=""" &amp; JOIN(""" or kiss=""", FILTER($I:$I,$A:$A=$A860,J:J="1")) &amp; """"</f>
        <v>kiss="ska 013.900" or kiss="lan 256*"</v>
      </c>
      <c r="Y860" s="27" t="str">
        <f t="shared" si="862"/>
        <v>kiss="ska 001* "</v>
      </c>
      <c r="Z860" s="27" t="str">
        <f t="shared" si="862"/>
        <v>kiss="ska 001* "</v>
      </c>
      <c r="AA860" s="27" t="str">
        <f t="shared" si="862"/>
        <v>kiss="ska 001* " or kiss="ska 015*" or kiss="ska 02*" or kiss="jus 942.015"</v>
      </c>
      <c r="AB860" s="27" t="str">
        <f t="shared" si="862"/>
        <v>kiss="ska 001* " or kiss="ska 013.200" or kiss="ska 03*"</v>
      </c>
      <c r="AC860" s="27" t="str">
        <f t="shared" si="862"/>
        <v>kiss="ska 001* " or kiss="ska 03*" or kiss="ska 04*" or kiss="jus 952.015"</v>
      </c>
      <c r="AD860" s="27" t="str">
        <f t="shared" si="862"/>
        <v>kiss="ska 001* " or kiss="ska 03*"</v>
      </c>
      <c r="AE860" s="27" t="str">
        <f t="shared" si="862"/>
        <v>kiss="ska 001* " or kiss="ska 013.200" or kiss="ska 013.700" or kiss="ska 013.800" or kiss="ska 07*" or kiss="ska 08*" or kiss="ska 09*" or kiss="jus 956.015"</v>
      </c>
      <c r="AF860" s="27" t="str">
        <f t="shared" si="862"/>
        <v>kiss="ska 001* " or kiss="ska 013.700" or kiss="ska 013.800" or kiss="ska 04*" or kiss="ska 05*" or kiss="ska 06*" or kiss="ska 07*" or kiss="jus 954.015"</v>
      </c>
      <c r="AG860" s="27" t="str">
        <f t="shared" si="862"/>
        <v>kiss="ska 001* " or kiss="ska 013.700" or kiss="ska 09*" or kiss="lan 543*" or kiss="lan 546*" or kiss="jus 949.015"</v>
      </c>
      <c r="AH860" s="27" t="str">
        <f t="shared" si="862"/>
        <v>#N/A</v>
      </c>
      <c r="AI860" s="27" t="str">
        <f t="shared" si="862"/>
        <v>#N/A</v>
      </c>
      <c r="AJ860" s="27" t="str">
        <f t="shared" si="862"/>
        <v>#N/A</v>
      </c>
      <c r="AK860" s="27" t="str">
        <f t="shared" si="862"/>
        <v>#N/A</v>
      </c>
      <c r="AL860" s="27" t="s">
        <v>6532</v>
      </c>
    </row>
    <row r="861" ht="12.0" customHeight="1">
      <c r="A861" s="20" t="s">
        <v>4576</v>
      </c>
      <c r="B861" s="19" t="str">
        <f>VLOOKUP(A861,SUB!A:B,2,FALSE)</f>
        <v>910</v>
      </c>
      <c r="C861" s="19" t="str">
        <f t="shared" si="3"/>
        <v>910</v>
      </c>
      <c r="D861" s="19" t="str">
        <f t="shared" si="9"/>
        <v>91X</v>
      </c>
      <c r="E861" s="19" t="str">
        <f t="shared" si="5"/>
        <v/>
      </c>
      <c r="F861" s="19" t="str">
        <f t="shared" si="6"/>
        <v>TRUE</v>
      </c>
      <c r="G861" s="19" t="str">
        <f t="shared" si="7"/>
        <v>0</v>
      </c>
      <c r="H861" s="20" t="s">
        <v>4576</v>
      </c>
      <c r="I861" s="20" t="s">
        <v>6547</v>
      </c>
      <c r="S861" s="20" t="s">
        <v>206</v>
      </c>
      <c r="X861" s="27" t="str">
        <f t="shared" ref="X861:AK861" si="863">"kiss=""" &amp; JOIN(""" or kiss=""", FILTER($I:$I,$A:$A=$A861,J:J="1")) &amp; """"</f>
        <v>kiss="ska 013.900" or kiss="lan 256*"</v>
      </c>
      <c r="Y861" s="27" t="str">
        <f t="shared" si="863"/>
        <v>kiss="ska 001* "</v>
      </c>
      <c r="Z861" s="27" t="str">
        <f t="shared" si="863"/>
        <v>kiss="ska 001* "</v>
      </c>
      <c r="AA861" s="27" t="str">
        <f t="shared" si="863"/>
        <v>kiss="ska 001* " or kiss="ska 015*" or kiss="ska 02*" or kiss="jus 942.015"</v>
      </c>
      <c r="AB861" s="27" t="str">
        <f t="shared" si="863"/>
        <v>kiss="ska 001* " or kiss="ska 013.200" or kiss="ska 03*"</v>
      </c>
      <c r="AC861" s="27" t="str">
        <f t="shared" si="863"/>
        <v>kiss="ska 001* " or kiss="ska 03*" or kiss="ska 04*" or kiss="jus 952.015"</v>
      </c>
      <c r="AD861" s="27" t="str">
        <f t="shared" si="863"/>
        <v>kiss="ska 001* " or kiss="ska 03*"</v>
      </c>
      <c r="AE861" s="27" t="str">
        <f t="shared" si="863"/>
        <v>kiss="ska 001* " or kiss="ska 013.200" or kiss="ska 013.700" or kiss="ska 013.800" or kiss="ska 07*" or kiss="ska 08*" or kiss="ska 09*" or kiss="jus 956.015"</v>
      </c>
      <c r="AF861" s="27" t="str">
        <f t="shared" si="863"/>
        <v>kiss="ska 001* " or kiss="ska 013.700" or kiss="ska 013.800" or kiss="ska 04*" or kiss="ska 05*" or kiss="ska 06*" or kiss="ska 07*" or kiss="jus 954.015"</v>
      </c>
      <c r="AG861" s="27" t="str">
        <f t="shared" si="863"/>
        <v>kiss="ska 001* " or kiss="ska 013.700" or kiss="ska 09*" or kiss="lan 543*" or kiss="lan 546*" or kiss="jus 949.015"</v>
      </c>
      <c r="AH861" s="27" t="str">
        <f t="shared" si="863"/>
        <v>#N/A</v>
      </c>
      <c r="AI861" s="27" t="str">
        <f t="shared" si="863"/>
        <v>#N/A</v>
      </c>
      <c r="AJ861" s="27" t="str">
        <f t="shared" si="863"/>
        <v>#N/A</v>
      </c>
      <c r="AK861" s="27" t="str">
        <f t="shared" si="863"/>
        <v>#N/A</v>
      </c>
      <c r="AL861" s="27" t="s">
        <v>6532</v>
      </c>
    </row>
    <row r="862" ht="12.0" customHeight="1">
      <c r="A862" s="20" t="s">
        <v>4576</v>
      </c>
      <c r="B862" s="19" t="str">
        <f>VLOOKUP(A862,SUB!A:B,2,FALSE)</f>
        <v>910</v>
      </c>
      <c r="C862" s="19" t="str">
        <f t="shared" si="3"/>
        <v>910</v>
      </c>
      <c r="D862" s="19" t="str">
        <f t="shared" si="9"/>
        <v>91X</v>
      </c>
      <c r="E862" s="19" t="str">
        <f t="shared" si="5"/>
        <v/>
      </c>
      <c r="F862" s="19" t="str">
        <f t="shared" si="6"/>
        <v>TRUE</v>
      </c>
      <c r="G862" s="19" t="str">
        <f t="shared" si="7"/>
        <v>0</v>
      </c>
      <c r="H862" s="20" t="s">
        <v>4576</v>
      </c>
      <c r="I862" s="20" t="s">
        <v>6548</v>
      </c>
      <c r="S862" s="20" t="s">
        <v>206</v>
      </c>
      <c r="X862" s="27" t="str">
        <f t="shared" ref="X862:AK862" si="864">"kiss=""" &amp; JOIN(""" or kiss=""", FILTER($I:$I,$A:$A=$A862,J:J="1")) &amp; """"</f>
        <v>kiss="ska 013.900" or kiss="lan 256*"</v>
      </c>
      <c r="Y862" s="27" t="str">
        <f t="shared" si="864"/>
        <v>kiss="ska 001* "</v>
      </c>
      <c r="Z862" s="27" t="str">
        <f t="shared" si="864"/>
        <v>kiss="ska 001* "</v>
      </c>
      <c r="AA862" s="27" t="str">
        <f t="shared" si="864"/>
        <v>kiss="ska 001* " or kiss="ska 015*" or kiss="ska 02*" or kiss="jus 942.015"</v>
      </c>
      <c r="AB862" s="27" t="str">
        <f t="shared" si="864"/>
        <v>kiss="ska 001* " or kiss="ska 013.200" or kiss="ska 03*"</v>
      </c>
      <c r="AC862" s="27" t="str">
        <f t="shared" si="864"/>
        <v>kiss="ska 001* " or kiss="ska 03*" or kiss="ska 04*" or kiss="jus 952.015"</v>
      </c>
      <c r="AD862" s="27" t="str">
        <f t="shared" si="864"/>
        <v>kiss="ska 001* " or kiss="ska 03*"</v>
      </c>
      <c r="AE862" s="27" t="str">
        <f t="shared" si="864"/>
        <v>kiss="ska 001* " or kiss="ska 013.200" or kiss="ska 013.700" or kiss="ska 013.800" or kiss="ska 07*" or kiss="ska 08*" or kiss="ska 09*" or kiss="jus 956.015"</v>
      </c>
      <c r="AF862" s="27" t="str">
        <f t="shared" si="864"/>
        <v>kiss="ska 001* " or kiss="ska 013.700" or kiss="ska 013.800" or kiss="ska 04*" or kiss="ska 05*" or kiss="ska 06*" or kiss="ska 07*" or kiss="jus 954.015"</v>
      </c>
      <c r="AG862" s="27" t="str">
        <f t="shared" si="864"/>
        <v>kiss="ska 001* " or kiss="ska 013.700" or kiss="ska 09*" or kiss="lan 543*" or kiss="lan 546*" or kiss="jus 949.015"</v>
      </c>
      <c r="AH862" s="27" t="str">
        <f t="shared" si="864"/>
        <v>#N/A</v>
      </c>
      <c r="AI862" s="27" t="str">
        <f t="shared" si="864"/>
        <v>#N/A</v>
      </c>
      <c r="AJ862" s="27" t="str">
        <f t="shared" si="864"/>
        <v>#N/A</v>
      </c>
      <c r="AK862" s="27" t="str">
        <f t="shared" si="864"/>
        <v>#N/A</v>
      </c>
      <c r="AL862" s="27" t="s">
        <v>6532</v>
      </c>
    </row>
    <row r="863" ht="12.0" customHeight="1">
      <c r="A863" s="20" t="s">
        <v>4576</v>
      </c>
      <c r="B863" s="19" t="str">
        <f>VLOOKUP(A863,SUB!A:B,2,FALSE)</f>
        <v>910</v>
      </c>
      <c r="C863" s="19" t="str">
        <f t="shared" si="3"/>
        <v>910</v>
      </c>
      <c r="D863" s="19" t="str">
        <f t="shared" si="9"/>
        <v>91X</v>
      </c>
      <c r="E863" s="19" t="str">
        <f t="shared" si="5"/>
        <v/>
      </c>
      <c r="F863" s="19" t="str">
        <f t="shared" si="6"/>
        <v>TRUE</v>
      </c>
      <c r="G863" s="19" t="str">
        <f t="shared" si="7"/>
        <v>0</v>
      </c>
      <c r="H863" s="20" t="s">
        <v>4576</v>
      </c>
      <c r="I863" s="20" t="s">
        <v>6549</v>
      </c>
      <c r="M863" s="20" t="s">
        <v>206</v>
      </c>
      <c r="X863" s="27" t="str">
        <f t="shared" ref="X863:AK863" si="865">"kiss=""" &amp; JOIN(""" or kiss=""", FILTER($I:$I,$A:$A=$A863,J:J="1")) &amp; """"</f>
        <v>kiss="ska 013.900" or kiss="lan 256*"</v>
      </c>
      <c r="Y863" s="27" t="str">
        <f t="shared" si="865"/>
        <v>kiss="ska 001* "</v>
      </c>
      <c r="Z863" s="27" t="str">
        <f t="shared" si="865"/>
        <v>kiss="ska 001* "</v>
      </c>
      <c r="AA863" s="27" t="str">
        <f t="shared" si="865"/>
        <v>kiss="ska 001* " or kiss="ska 015*" or kiss="ska 02*" or kiss="jus 942.015"</v>
      </c>
      <c r="AB863" s="27" t="str">
        <f t="shared" si="865"/>
        <v>kiss="ska 001* " or kiss="ska 013.200" or kiss="ska 03*"</v>
      </c>
      <c r="AC863" s="27" t="str">
        <f t="shared" si="865"/>
        <v>kiss="ska 001* " or kiss="ska 03*" or kiss="ska 04*" or kiss="jus 952.015"</v>
      </c>
      <c r="AD863" s="27" t="str">
        <f t="shared" si="865"/>
        <v>kiss="ska 001* " or kiss="ska 03*"</v>
      </c>
      <c r="AE863" s="27" t="str">
        <f t="shared" si="865"/>
        <v>kiss="ska 001* " or kiss="ska 013.200" or kiss="ska 013.700" or kiss="ska 013.800" or kiss="ska 07*" or kiss="ska 08*" or kiss="ska 09*" or kiss="jus 956.015"</v>
      </c>
      <c r="AF863" s="27" t="str">
        <f t="shared" si="865"/>
        <v>kiss="ska 001* " or kiss="ska 013.700" or kiss="ska 013.800" or kiss="ska 04*" or kiss="ska 05*" or kiss="ska 06*" or kiss="ska 07*" or kiss="jus 954.015"</v>
      </c>
      <c r="AG863" s="27" t="str">
        <f t="shared" si="865"/>
        <v>kiss="ska 001* " or kiss="ska 013.700" or kiss="ska 09*" or kiss="lan 543*" or kiss="lan 546*" or kiss="jus 949.015"</v>
      </c>
      <c r="AH863" s="27" t="str">
        <f t="shared" si="865"/>
        <v>#N/A</v>
      </c>
      <c r="AI863" s="27" t="str">
        <f t="shared" si="865"/>
        <v>#N/A</v>
      </c>
      <c r="AJ863" s="27" t="str">
        <f t="shared" si="865"/>
        <v>#N/A</v>
      </c>
      <c r="AK863" s="27" t="str">
        <f t="shared" si="865"/>
        <v>#N/A</v>
      </c>
      <c r="AL863" s="27" t="s">
        <v>6532</v>
      </c>
    </row>
    <row r="864" ht="12.0" customHeight="1">
      <c r="A864" s="20" t="s">
        <v>4576</v>
      </c>
      <c r="B864" s="19" t="str">
        <f>VLOOKUP(A864,SUB!A:B,2,FALSE)</f>
        <v>910</v>
      </c>
      <c r="C864" s="19" t="str">
        <f t="shared" si="3"/>
        <v>910</v>
      </c>
      <c r="D864" s="19" t="str">
        <f t="shared" si="9"/>
        <v>91X</v>
      </c>
      <c r="E864" s="19" t="str">
        <f t="shared" si="5"/>
        <v/>
      </c>
      <c r="F864" s="19" t="str">
        <f t="shared" si="6"/>
        <v>TRUE</v>
      </c>
      <c r="G864" s="19" t="str">
        <f t="shared" si="7"/>
        <v>0</v>
      </c>
      <c r="H864" s="20" t="s">
        <v>4576</v>
      </c>
      <c r="I864" s="20" t="s">
        <v>6550</v>
      </c>
      <c r="S864" s="20" t="s">
        <v>206</v>
      </c>
      <c r="X864" s="27" t="str">
        <f t="shared" ref="X864:AK864" si="866">"kiss=""" &amp; JOIN(""" or kiss=""", FILTER($I:$I,$A:$A=$A864,J:J="1")) &amp; """"</f>
        <v>kiss="ska 013.900" or kiss="lan 256*"</v>
      </c>
      <c r="Y864" s="27" t="str">
        <f t="shared" si="866"/>
        <v>kiss="ska 001* "</v>
      </c>
      <c r="Z864" s="27" t="str">
        <f t="shared" si="866"/>
        <v>kiss="ska 001* "</v>
      </c>
      <c r="AA864" s="27" t="str">
        <f t="shared" si="866"/>
        <v>kiss="ska 001* " or kiss="ska 015*" or kiss="ska 02*" or kiss="jus 942.015"</v>
      </c>
      <c r="AB864" s="27" t="str">
        <f t="shared" si="866"/>
        <v>kiss="ska 001* " or kiss="ska 013.200" or kiss="ska 03*"</v>
      </c>
      <c r="AC864" s="27" t="str">
        <f t="shared" si="866"/>
        <v>kiss="ska 001* " or kiss="ska 03*" or kiss="ska 04*" or kiss="jus 952.015"</v>
      </c>
      <c r="AD864" s="27" t="str">
        <f t="shared" si="866"/>
        <v>kiss="ska 001* " or kiss="ska 03*"</v>
      </c>
      <c r="AE864" s="27" t="str">
        <f t="shared" si="866"/>
        <v>kiss="ska 001* " or kiss="ska 013.200" or kiss="ska 013.700" or kiss="ska 013.800" or kiss="ska 07*" or kiss="ska 08*" or kiss="ska 09*" or kiss="jus 956.015"</v>
      </c>
      <c r="AF864" s="27" t="str">
        <f t="shared" si="866"/>
        <v>kiss="ska 001* " or kiss="ska 013.700" or kiss="ska 013.800" or kiss="ska 04*" or kiss="ska 05*" or kiss="ska 06*" or kiss="ska 07*" or kiss="jus 954.015"</v>
      </c>
      <c r="AG864" s="27" t="str">
        <f t="shared" si="866"/>
        <v>kiss="ska 001* " or kiss="ska 013.700" or kiss="ska 09*" or kiss="lan 543*" or kiss="lan 546*" or kiss="jus 949.015"</v>
      </c>
      <c r="AH864" s="27" t="str">
        <f t="shared" si="866"/>
        <v>#N/A</v>
      </c>
      <c r="AI864" s="27" t="str">
        <f t="shared" si="866"/>
        <v>#N/A</v>
      </c>
      <c r="AJ864" s="27" t="str">
        <f t="shared" si="866"/>
        <v>#N/A</v>
      </c>
      <c r="AK864" s="27" t="str">
        <f t="shared" si="866"/>
        <v>#N/A</v>
      </c>
      <c r="AL864" s="27" t="s">
        <v>6532</v>
      </c>
    </row>
    <row r="865" ht="12.0" customHeight="1">
      <c r="A865" s="20" t="s">
        <v>4576</v>
      </c>
      <c r="B865" s="19" t="str">
        <f>VLOOKUP(A865,SUB!A:B,2,FALSE)</f>
        <v>910</v>
      </c>
      <c r="C865" s="19" t="str">
        <f t="shared" si="3"/>
        <v>910</v>
      </c>
      <c r="D865" s="19" t="str">
        <f t="shared" si="9"/>
        <v>91X</v>
      </c>
      <c r="E865" s="19" t="str">
        <f t="shared" si="5"/>
        <v/>
      </c>
      <c r="F865" s="19" t="str">
        <f t="shared" si="6"/>
        <v>TRUE</v>
      </c>
      <c r="G865" s="19" t="str">
        <f t="shared" si="7"/>
        <v>0</v>
      </c>
      <c r="H865" s="20" t="s">
        <v>4576</v>
      </c>
      <c r="I865" s="20" t="s">
        <v>6551</v>
      </c>
      <c r="O865" s="20" t="s">
        <v>206</v>
      </c>
      <c r="X865" s="27" t="str">
        <f t="shared" ref="X865:AK865" si="867">"kiss=""" &amp; JOIN(""" or kiss=""", FILTER($I:$I,$A:$A=$A865,J:J="1")) &amp; """"</f>
        <v>kiss="ska 013.900" or kiss="lan 256*"</v>
      </c>
      <c r="Y865" s="27" t="str">
        <f t="shared" si="867"/>
        <v>kiss="ska 001* "</v>
      </c>
      <c r="Z865" s="27" t="str">
        <f t="shared" si="867"/>
        <v>kiss="ska 001* "</v>
      </c>
      <c r="AA865" s="27" t="str">
        <f t="shared" si="867"/>
        <v>kiss="ska 001* " or kiss="ska 015*" or kiss="ska 02*" or kiss="jus 942.015"</v>
      </c>
      <c r="AB865" s="27" t="str">
        <f t="shared" si="867"/>
        <v>kiss="ska 001* " or kiss="ska 013.200" or kiss="ska 03*"</v>
      </c>
      <c r="AC865" s="27" t="str">
        <f t="shared" si="867"/>
        <v>kiss="ska 001* " or kiss="ska 03*" or kiss="ska 04*" or kiss="jus 952.015"</v>
      </c>
      <c r="AD865" s="27" t="str">
        <f t="shared" si="867"/>
        <v>kiss="ska 001* " or kiss="ska 03*"</v>
      </c>
      <c r="AE865" s="27" t="str">
        <f t="shared" si="867"/>
        <v>kiss="ska 001* " or kiss="ska 013.200" or kiss="ska 013.700" or kiss="ska 013.800" or kiss="ska 07*" or kiss="ska 08*" or kiss="ska 09*" or kiss="jus 956.015"</v>
      </c>
      <c r="AF865" s="27" t="str">
        <f t="shared" si="867"/>
        <v>kiss="ska 001* " or kiss="ska 013.700" or kiss="ska 013.800" or kiss="ska 04*" or kiss="ska 05*" or kiss="ska 06*" or kiss="ska 07*" or kiss="jus 954.015"</v>
      </c>
      <c r="AG865" s="27" t="str">
        <f t="shared" si="867"/>
        <v>kiss="ska 001* " or kiss="ska 013.700" or kiss="ska 09*" or kiss="lan 543*" or kiss="lan 546*" or kiss="jus 949.015"</v>
      </c>
      <c r="AH865" s="27" t="str">
        <f t="shared" si="867"/>
        <v>#N/A</v>
      </c>
      <c r="AI865" s="27" t="str">
        <f t="shared" si="867"/>
        <v>#N/A</v>
      </c>
      <c r="AJ865" s="27" t="str">
        <f t="shared" si="867"/>
        <v>#N/A</v>
      </c>
      <c r="AK865" s="27" t="str">
        <f t="shared" si="867"/>
        <v>#N/A</v>
      </c>
      <c r="AL865" s="27" t="s">
        <v>6532</v>
      </c>
    </row>
    <row r="866" ht="12.0" customHeight="1">
      <c r="A866" s="20" t="s">
        <v>4576</v>
      </c>
      <c r="B866" s="19" t="str">
        <f>VLOOKUP(A866,SUB!A:B,2,FALSE)</f>
        <v>910</v>
      </c>
      <c r="C866" s="19" t="str">
        <f t="shared" si="3"/>
        <v>910</v>
      </c>
      <c r="D866" s="19" t="str">
        <f t="shared" si="9"/>
        <v>91X</v>
      </c>
      <c r="E866" s="19" t="str">
        <f t="shared" si="5"/>
        <v/>
      </c>
      <c r="F866" s="19" t="str">
        <f t="shared" si="6"/>
        <v>TRUE</v>
      </c>
      <c r="G866" s="19" t="str">
        <f t="shared" si="7"/>
        <v>0</v>
      </c>
      <c r="H866" s="20" t="s">
        <v>4576</v>
      </c>
      <c r="I866" s="20" t="s">
        <v>6552</v>
      </c>
      <c r="R866" s="20" t="s">
        <v>206</v>
      </c>
      <c r="X866" s="27" t="str">
        <f t="shared" ref="X866:AK866" si="868">"kiss=""" &amp; JOIN(""" or kiss=""", FILTER($I:$I,$A:$A=$A866,J:J="1")) &amp; """"</f>
        <v>kiss="ska 013.900" or kiss="lan 256*"</v>
      </c>
      <c r="Y866" s="27" t="str">
        <f t="shared" si="868"/>
        <v>kiss="ska 001* "</v>
      </c>
      <c r="Z866" s="27" t="str">
        <f t="shared" si="868"/>
        <v>kiss="ska 001* "</v>
      </c>
      <c r="AA866" s="27" t="str">
        <f t="shared" si="868"/>
        <v>kiss="ska 001* " or kiss="ska 015*" or kiss="ska 02*" or kiss="jus 942.015"</v>
      </c>
      <c r="AB866" s="27" t="str">
        <f t="shared" si="868"/>
        <v>kiss="ska 001* " or kiss="ska 013.200" or kiss="ska 03*"</v>
      </c>
      <c r="AC866" s="27" t="str">
        <f t="shared" si="868"/>
        <v>kiss="ska 001* " or kiss="ska 03*" or kiss="ska 04*" or kiss="jus 952.015"</v>
      </c>
      <c r="AD866" s="27" t="str">
        <f t="shared" si="868"/>
        <v>kiss="ska 001* " or kiss="ska 03*"</v>
      </c>
      <c r="AE866" s="27" t="str">
        <f t="shared" si="868"/>
        <v>kiss="ska 001* " or kiss="ska 013.200" or kiss="ska 013.700" or kiss="ska 013.800" or kiss="ska 07*" or kiss="ska 08*" or kiss="ska 09*" or kiss="jus 956.015"</v>
      </c>
      <c r="AF866" s="27" t="str">
        <f t="shared" si="868"/>
        <v>kiss="ska 001* " or kiss="ska 013.700" or kiss="ska 013.800" or kiss="ska 04*" or kiss="ska 05*" or kiss="ska 06*" or kiss="ska 07*" or kiss="jus 954.015"</v>
      </c>
      <c r="AG866" s="27" t="str">
        <f t="shared" si="868"/>
        <v>kiss="ska 001* " or kiss="ska 013.700" or kiss="ska 09*" or kiss="lan 543*" or kiss="lan 546*" or kiss="jus 949.015"</v>
      </c>
      <c r="AH866" s="27" t="str">
        <f t="shared" si="868"/>
        <v>#N/A</v>
      </c>
      <c r="AI866" s="27" t="str">
        <f t="shared" si="868"/>
        <v>#N/A</v>
      </c>
      <c r="AJ866" s="27" t="str">
        <f t="shared" si="868"/>
        <v>#N/A</v>
      </c>
      <c r="AK866" s="27" t="str">
        <f t="shared" si="868"/>
        <v>#N/A</v>
      </c>
      <c r="AL866" s="27" t="s">
        <v>6532</v>
      </c>
    </row>
    <row r="867" ht="12.0" customHeight="1">
      <c r="A867" s="20" t="s">
        <v>4576</v>
      </c>
      <c r="B867" s="19" t="str">
        <f>VLOOKUP(A867,SUB!A:B,2,FALSE)</f>
        <v>910</v>
      </c>
      <c r="C867" s="19" t="str">
        <f t="shared" si="3"/>
        <v>910</v>
      </c>
      <c r="D867" s="19" t="str">
        <f t="shared" si="9"/>
        <v>91X</v>
      </c>
      <c r="E867" s="19" t="str">
        <f t="shared" si="5"/>
        <v/>
      </c>
      <c r="F867" s="19" t="str">
        <f t="shared" si="6"/>
        <v>TRUE</v>
      </c>
      <c r="G867" s="19" t="str">
        <f t="shared" si="7"/>
        <v>0</v>
      </c>
      <c r="H867" s="20" t="s">
        <v>4576</v>
      </c>
      <c r="I867" s="20" t="s">
        <v>6553</v>
      </c>
      <c r="Q867" s="20" t="s">
        <v>206</v>
      </c>
      <c r="X867" s="27" t="str">
        <f t="shared" ref="X867:AK867" si="869">"kiss=""" &amp; JOIN(""" or kiss=""", FILTER($I:$I,$A:$A=$A867,J:J="1")) &amp; """"</f>
        <v>kiss="ska 013.900" or kiss="lan 256*"</v>
      </c>
      <c r="Y867" s="27" t="str">
        <f t="shared" si="869"/>
        <v>kiss="ska 001* "</v>
      </c>
      <c r="Z867" s="27" t="str">
        <f t="shared" si="869"/>
        <v>kiss="ska 001* "</v>
      </c>
      <c r="AA867" s="27" t="str">
        <f t="shared" si="869"/>
        <v>kiss="ska 001* " or kiss="ska 015*" or kiss="ska 02*" or kiss="jus 942.015"</v>
      </c>
      <c r="AB867" s="27" t="str">
        <f t="shared" si="869"/>
        <v>kiss="ska 001* " or kiss="ska 013.200" or kiss="ska 03*"</v>
      </c>
      <c r="AC867" s="27" t="str">
        <f t="shared" si="869"/>
        <v>kiss="ska 001* " or kiss="ska 03*" or kiss="ska 04*" or kiss="jus 952.015"</v>
      </c>
      <c r="AD867" s="27" t="str">
        <f t="shared" si="869"/>
        <v>kiss="ska 001* " or kiss="ska 03*"</v>
      </c>
      <c r="AE867" s="27" t="str">
        <f t="shared" si="869"/>
        <v>kiss="ska 001* " or kiss="ska 013.200" or kiss="ska 013.700" or kiss="ska 013.800" or kiss="ska 07*" or kiss="ska 08*" or kiss="ska 09*" or kiss="jus 956.015"</v>
      </c>
      <c r="AF867" s="27" t="str">
        <f t="shared" si="869"/>
        <v>kiss="ska 001* " or kiss="ska 013.700" or kiss="ska 013.800" or kiss="ska 04*" or kiss="ska 05*" or kiss="ska 06*" or kiss="ska 07*" or kiss="jus 954.015"</v>
      </c>
      <c r="AG867" s="27" t="str">
        <f t="shared" si="869"/>
        <v>kiss="ska 001* " or kiss="ska 013.700" or kiss="ska 09*" or kiss="lan 543*" or kiss="lan 546*" or kiss="jus 949.015"</v>
      </c>
      <c r="AH867" s="27" t="str">
        <f t="shared" si="869"/>
        <v>#N/A</v>
      </c>
      <c r="AI867" s="27" t="str">
        <f t="shared" si="869"/>
        <v>#N/A</v>
      </c>
      <c r="AJ867" s="27" t="str">
        <f t="shared" si="869"/>
        <v>#N/A</v>
      </c>
      <c r="AK867" s="27" t="str">
        <f t="shared" si="869"/>
        <v>#N/A</v>
      </c>
      <c r="AL867" s="27" t="s">
        <v>6532</v>
      </c>
    </row>
    <row r="868" ht="12.0" customHeight="1">
      <c r="A868" s="20" t="s">
        <v>4627</v>
      </c>
      <c r="B868" s="19" t="str">
        <f>VLOOKUP(A868,SUB!A:B,2,FALSE)</f>
        <v>911.1</v>
      </c>
      <c r="C868" s="19" t="str">
        <f t="shared" si="3"/>
        <v>911.1</v>
      </c>
      <c r="D868" s="19" t="str">
        <f t="shared" si="9"/>
        <v>911.X</v>
      </c>
      <c r="E868" s="19" t="str">
        <f t="shared" si="5"/>
        <v/>
      </c>
      <c r="F868" s="19" t="str">
        <f t="shared" si="6"/>
        <v>TRUE</v>
      </c>
      <c r="G868" s="19" t="str">
        <f t="shared" si="7"/>
        <v>0</v>
      </c>
      <c r="H868" s="20" t="s">
        <v>4627</v>
      </c>
      <c r="I868" s="20" t="s">
        <v>6554</v>
      </c>
      <c r="L868" s="20" t="s">
        <v>206</v>
      </c>
      <c r="X868" s="27" t="str">
        <f t="shared" ref="X868:AK868" si="870">"kiss=""" &amp; JOIN(""" or kiss=""", FILTER($I:$I,$A:$A=$A868,J:J="1")) &amp; """"</f>
        <v>kiss="ska 131*"</v>
      </c>
      <c r="Y868" s="27" t="str">
        <f t="shared" si="870"/>
        <v>kiss="ska 131*"</v>
      </c>
      <c r="Z868" s="27" t="str">
        <f t="shared" si="870"/>
        <v>kiss="ska 010*" or kiss="ska 131*"</v>
      </c>
      <c r="AA868" s="27" t="str">
        <f t="shared" si="870"/>
        <v>kiss="ska 021*" or kiss="ska 131*"</v>
      </c>
      <c r="AB868" s="27" t="str">
        <f t="shared" si="870"/>
        <v>kiss="ska 035.700" or kiss="ska 131*"</v>
      </c>
      <c r="AC868" s="27" t="str">
        <f t="shared" si="870"/>
        <v>kiss="ska 044*" or kiss="ska 131*"</v>
      </c>
      <c r="AD868" s="27" t="str">
        <f t="shared" si="870"/>
        <v>kiss="ska 033.700" or kiss="ska 131*"</v>
      </c>
      <c r="AE868" s="27" t="str">
        <f t="shared" si="870"/>
        <v>kiss="ska 083*" or kiss="ska 131*"</v>
      </c>
      <c r="AF868" s="27" t="str">
        <f t="shared" si="870"/>
        <v>kiss="ska 055*" or kiss="ska 131*" or kiss="lan 97*"</v>
      </c>
      <c r="AG868" s="27" t="str">
        <f t="shared" si="870"/>
        <v>kiss="ska 131*"</v>
      </c>
      <c r="AH868" s="27" t="str">
        <f t="shared" si="870"/>
        <v>#N/A</v>
      </c>
      <c r="AI868" s="27" t="str">
        <f t="shared" si="870"/>
        <v>#N/A</v>
      </c>
      <c r="AJ868" s="27" t="str">
        <f t="shared" si="870"/>
        <v>#N/A</v>
      </c>
      <c r="AK868" s="27" t="str">
        <f t="shared" si="870"/>
        <v>#N/A</v>
      </c>
      <c r="AL868" s="27" t="s">
        <v>6555</v>
      </c>
    </row>
    <row r="869" ht="12.0" customHeight="1">
      <c r="A869" s="20" t="s">
        <v>4627</v>
      </c>
      <c r="B869" s="19" t="str">
        <f>VLOOKUP(A869,SUB!A:B,2,FALSE)</f>
        <v>911.1</v>
      </c>
      <c r="C869" s="19" t="str">
        <f t="shared" si="3"/>
        <v>911.1</v>
      </c>
      <c r="D869" s="19" t="str">
        <f t="shared" si="9"/>
        <v>911.X</v>
      </c>
      <c r="E869" s="19" t="str">
        <f t="shared" si="5"/>
        <v/>
      </c>
      <c r="F869" s="19" t="str">
        <f t="shared" si="6"/>
        <v>TRUE</v>
      </c>
      <c r="G869" s="19" t="str">
        <f t="shared" si="7"/>
        <v>0</v>
      </c>
      <c r="H869" s="20" t="s">
        <v>4627</v>
      </c>
      <c r="I869" s="20" t="s">
        <v>6556</v>
      </c>
      <c r="P869" s="20" t="s">
        <v>206</v>
      </c>
      <c r="X869" s="27" t="str">
        <f t="shared" ref="X869:AK869" si="871">"kiss=""" &amp; JOIN(""" or kiss=""", FILTER($I:$I,$A:$A=$A869,J:J="1")) &amp; """"</f>
        <v>kiss="ska 131*"</v>
      </c>
      <c r="Y869" s="27" t="str">
        <f t="shared" si="871"/>
        <v>kiss="ska 131*"</v>
      </c>
      <c r="Z869" s="27" t="str">
        <f t="shared" si="871"/>
        <v>kiss="ska 010*" or kiss="ska 131*"</v>
      </c>
      <c r="AA869" s="27" t="str">
        <f t="shared" si="871"/>
        <v>kiss="ska 021*" or kiss="ska 131*"</v>
      </c>
      <c r="AB869" s="27" t="str">
        <f t="shared" si="871"/>
        <v>kiss="ska 035.700" or kiss="ska 131*"</v>
      </c>
      <c r="AC869" s="27" t="str">
        <f t="shared" si="871"/>
        <v>kiss="ska 044*" or kiss="ska 131*"</v>
      </c>
      <c r="AD869" s="27" t="str">
        <f t="shared" si="871"/>
        <v>kiss="ska 033.700" or kiss="ska 131*"</v>
      </c>
      <c r="AE869" s="27" t="str">
        <f t="shared" si="871"/>
        <v>kiss="ska 083*" or kiss="ska 131*"</v>
      </c>
      <c r="AF869" s="27" t="str">
        <f t="shared" si="871"/>
        <v>kiss="ska 055*" or kiss="ska 131*" or kiss="lan 97*"</v>
      </c>
      <c r="AG869" s="27" t="str">
        <f t="shared" si="871"/>
        <v>kiss="ska 131*"</v>
      </c>
      <c r="AH869" s="27" t="str">
        <f t="shared" si="871"/>
        <v>#N/A</v>
      </c>
      <c r="AI869" s="27" t="str">
        <f t="shared" si="871"/>
        <v>#N/A</v>
      </c>
      <c r="AJ869" s="27" t="str">
        <f t="shared" si="871"/>
        <v>#N/A</v>
      </c>
      <c r="AK869" s="27" t="str">
        <f t="shared" si="871"/>
        <v>#N/A</v>
      </c>
      <c r="AL869" s="27" t="s">
        <v>6555</v>
      </c>
    </row>
    <row r="870" ht="12.0" customHeight="1">
      <c r="A870" s="20" t="s">
        <v>4627</v>
      </c>
      <c r="B870" s="19" t="str">
        <f>VLOOKUP(A870,SUB!A:B,2,FALSE)</f>
        <v>911.1</v>
      </c>
      <c r="C870" s="19" t="str">
        <f t="shared" si="3"/>
        <v>911.1</v>
      </c>
      <c r="D870" s="19" t="str">
        <f t="shared" si="9"/>
        <v>911.X</v>
      </c>
      <c r="E870" s="19" t="str">
        <f t="shared" si="5"/>
        <v/>
      </c>
      <c r="F870" s="19" t="str">
        <f t="shared" si="6"/>
        <v>TRUE</v>
      </c>
      <c r="G870" s="19" t="str">
        <f t="shared" si="7"/>
        <v>0</v>
      </c>
      <c r="H870" s="20" t="s">
        <v>4627</v>
      </c>
      <c r="I870" s="20" t="s">
        <v>6557</v>
      </c>
      <c r="M870" s="20" t="s">
        <v>206</v>
      </c>
      <c r="X870" s="27" t="str">
        <f t="shared" ref="X870:AK870" si="872">"kiss=""" &amp; JOIN(""" or kiss=""", FILTER($I:$I,$A:$A=$A870,J:J="1")) &amp; """"</f>
        <v>kiss="ska 131*"</v>
      </c>
      <c r="Y870" s="27" t="str">
        <f t="shared" si="872"/>
        <v>kiss="ska 131*"</v>
      </c>
      <c r="Z870" s="27" t="str">
        <f t="shared" si="872"/>
        <v>kiss="ska 010*" or kiss="ska 131*"</v>
      </c>
      <c r="AA870" s="27" t="str">
        <f t="shared" si="872"/>
        <v>kiss="ska 021*" or kiss="ska 131*"</v>
      </c>
      <c r="AB870" s="27" t="str">
        <f t="shared" si="872"/>
        <v>kiss="ska 035.700" or kiss="ska 131*"</v>
      </c>
      <c r="AC870" s="27" t="str">
        <f t="shared" si="872"/>
        <v>kiss="ska 044*" or kiss="ska 131*"</v>
      </c>
      <c r="AD870" s="27" t="str">
        <f t="shared" si="872"/>
        <v>kiss="ska 033.700" or kiss="ska 131*"</v>
      </c>
      <c r="AE870" s="27" t="str">
        <f t="shared" si="872"/>
        <v>kiss="ska 083*" or kiss="ska 131*"</v>
      </c>
      <c r="AF870" s="27" t="str">
        <f t="shared" si="872"/>
        <v>kiss="ska 055*" or kiss="ska 131*" or kiss="lan 97*"</v>
      </c>
      <c r="AG870" s="27" t="str">
        <f t="shared" si="872"/>
        <v>kiss="ska 131*"</v>
      </c>
      <c r="AH870" s="27" t="str">
        <f t="shared" si="872"/>
        <v>#N/A</v>
      </c>
      <c r="AI870" s="27" t="str">
        <f t="shared" si="872"/>
        <v>#N/A</v>
      </c>
      <c r="AJ870" s="27" t="str">
        <f t="shared" si="872"/>
        <v>#N/A</v>
      </c>
      <c r="AK870" s="27" t="str">
        <f t="shared" si="872"/>
        <v>#N/A</v>
      </c>
      <c r="AL870" s="27" t="s">
        <v>6555</v>
      </c>
    </row>
    <row r="871" ht="12.0" customHeight="1">
      <c r="A871" s="20" t="s">
        <v>4627</v>
      </c>
      <c r="B871" s="19" t="str">
        <f>VLOOKUP(A871,SUB!A:B,2,FALSE)</f>
        <v>911.1</v>
      </c>
      <c r="C871" s="19" t="str">
        <f t="shared" si="3"/>
        <v>911.1</v>
      </c>
      <c r="D871" s="19" t="str">
        <f t="shared" si="9"/>
        <v>911.X</v>
      </c>
      <c r="E871" s="19" t="str">
        <f t="shared" si="5"/>
        <v/>
      </c>
      <c r="F871" s="19" t="str">
        <f t="shared" si="6"/>
        <v>TRUE</v>
      </c>
      <c r="G871" s="19" t="str">
        <f t="shared" si="7"/>
        <v>0</v>
      </c>
      <c r="H871" s="20" t="s">
        <v>4627</v>
      </c>
      <c r="I871" s="20" t="s">
        <v>6558</v>
      </c>
      <c r="N871" s="20" t="s">
        <v>206</v>
      </c>
      <c r="X871" s="27" t="str">
        <f t="shared" ref="X871:AK871" si="873">"kiss=""" &amp; JOIN(""" or kiss=""", FILTER($I:$I,$A:$A=$A871,J:J="1")) &amp; """"</f>
        <v>kiss="ska 131*"</v>
      </c>
      <c r="Y871" s="27" t="str">
        <f t="shared" si="873"/>
        <v>kiss="ska 131*"</v>
      </c>
      <c r="Z871" s="27" t="str">
        <f t="shared" si="873"/>
        <v>kiss="ska 010*" or kiss="ska 131*"</v>
      </c>
      <c r="AA871" s="27" t="str">
        <f t="shared" si="873"/>
        <v>kiss="ska 021*" or kiss="ska 131*"</v>
      </c>
      <c r="AB871" s="27" t="str">
        <f t="shared" si="873"/>
        <v>kiss="ska 035.700" or kiss="ska 131*"</v>
      </c>
      <c r="AC871" s="27" t="str">
        <f t="shared" si="873"/>
        <v>kiss="ska 044*" or kiss="ska 131*"</v>
      </c>
      <c r="AD871" s="27" t="str">
        <f t="shared" si="873"/>
        <v>kiss="ska 033.700" or kiss="ska 131*"</v>
      </c>
      <c r="AE871" s="27" t="str">
        <f t="shared" si="873"/>
        <v>kiss="ska 083*" or kiss="ska 131*"</v>
      </c>
      <c r="AF871" s="27" t="str">
        <f t="shared" si="873"/>
        <v>kiss="ska 055*" or kiss="ska 131*" or kiss="lan 97*"</v>
      </c>
      <c r="AG871" s="27" t="str">
        <f t="shared" si="873"/>
        <v>kiss="ska 131*"</v>
      </c>
      <c r="AH871" s="27" t="str">
        <f t="shared" si="873"/>
        <v>#N/A</v>
      </c>
      <c r="AI871" s="27" t="str">
        <f t="shared" si="873"/>
        <v>#N/A</v>
      </c>
      <c r="AJ871" s="27" t="str">
        <f t="shared" si="873"/>
        <v>#N/A</v>
      </c>
      <c r="AK871" s="27" t="str">
        <f t="shared" si="873"/>
        <v>#N/A</v>
      </c>
      <c r="AL871" s="27" t="s">
        <v>6555</v>
      </c>
    </row>
    <row r="872" ht="12.0" customHeight="1">
      <c r="A872" s="20" t="s">
        <v>4627</v>
      </c>
      <c r="B872" s="19" t="str">
        <f>VLOOKUP(A872,SUB!A:B,2,FALSE)</f>
        <v>911.1</v>
      </c>
      <c r="C872" s="19" t="str">
        <f t="shared" si="3"/>
        <v>911.1</v>
      </c>
      <c r="D872" s="19" t="str">
        <f t="shared" si="9"/>
        <v>911.X</v>
      </c>
      <c r="E872" s="19" t="str">
        <f t="shared" si="5"/>
        <v/>
      </c>
      <c r="F872" s="19" t="str">
        <f t="shared" si="6"/>
        <v>TRUE</v>
      </c>
      <c r="G872" s="19" t="str">
        <f t="shared" si="7"/>
        <v>0</v>
      </c>
      <c r="H872" s="20" t="s">
        <v>4627</v>
      </c>
      <c r="I872" s="20" t="s">
        <v>6559</v>
      </c>
      <c r="O872" s="20" t="s">
        <v>206</v>
      </c>
      <c r="X872" s="27" t="str">
        <f t="shared" ref="X872:AK872" si="874">"kiss=""" &amp; JOIN(""" or kiss=""", FILTER($I:$I,$A:$A=$A872,J:J="1")) &amp; """"</f>
        <v>kiss="ska 131*"</v>
      </c>
      <c r="Y872" s="27" t="str">
        <f t="shared" si="874"/>
        <v>kiss="ska 131*"</v>
      </c>
      <c r="Z872" s="27" t="str">
        <f t="shared" si="874"/>
        <v>kiss="ska 010*" or kiss="ska 131*"</v>
      </c>
      <c r="AA872" s="27" t="str">
        <f t="shared" si="874"/>
        <v>kiss="ska 021*" or kiss="ska 131*"</v>
      </c>
      <c r="AB872" s="27" t="str">
        <f t="shared" si="874"/>
        <v>kiss="ska 035.700" or kiss="ska 131*"</v>
      </c>
      <c r="AC872" s="27" t="str">
        <f t="shared" si="874"/>
        <v>kiss="ska 044*" or kiss="ska 131*"</v>
      </c>
      <c r="AD872" s="27" t="str">
        <f t="shared" si="874"/>
        <v>kiss="ska 033.700" or kiss="ska 131*"</v>
      </c>
      <c r="AE872" s="27" t="str">
        <f t="shared" si="874"/>
        <v>kiss="ska 083*" or kiss="ska 131*"</v>
      </c>
      <c r="AF872" s="27" t="str">
        <f t="shared" si="874"/>
        <v>kiss="ska 055*" or kiss="ska 131*" or kiss="lan 97*"</v>
      </c>
      <c r="AG872" s="27" t="str">
        <f t="shared" si="874"/>
        <v>kiss="ska 131*"</v>
      </c>
      <c r="AH872" s="27" t="str">
        <f t="shared" si="874"/>
        <v>#N/A</v>
      </c>
      <c r="AI872" s="27" t="str">
        <f t="shared" si="874"/>
        <v>#N/A</v>
      </c>
      <c r="AJ872" s="27" t="str">
        <f t="shared" si="874"/>
        <v>#N/A</v>
      </c>
      <c r="AK872" s="27" t="str">
        <f t="shared" si="874"/>
        <v>#N/A</v>
      </c>
      <c r="AL872" s="27" t="s">
        <v>6555</v>
      </c>
    </row>
    <row r="873" ht="12.0" customHeight="1">
      <c r="A873" s="20" t="s">
        <v>4627</v>
      </c>
      <c r="B873" s="19" t="str">
        <f>VLOOKUP(A873,SUB!A:B,2,FALSE)</f>
        <v>911.1</v>
      </c>
      <c r="C873" s="19" t="str">
        <f t="shared" si="3"/>
        <v>911.1</v>
      </c>
      <c r="D873" s="19" t="str">
        <f t="shared" si="9"/>
        <v>911.X</v>
      </c>
      <c r="E873" s="19" t="str">
        <f t="shared" si="5"/>
        <v/>
      </c>
      <c r="F873" s="19" t="str">
        <f t="shared" si="6"/>
        <v>TRUE</v>
      </c>
      <c r="G873" s="19" t="str">
        <f t="shared" si="7"/>
        <v>0</v>
      </c>
      <c r="H873" s="20" t="s">
        <v>4627</v>
      </c>
      <c r="I873" s="20" t="s">
        <v>6560</v>
      </c>
      <c r="R873" s="20" t="s">
        <v>206</v>
      </c>
      <c r="X873" s="27" t="str">
        <f t="shared" ref="X873:AK873" si="875">"kiss=""" &amp; JOIN(""" or kiss=""", FILTER($I:$I,$A:$A=$A873,J:J="1")) &amp; """"</f>
        <v>kiss="ska 131*"</v>
      </c>
      <c r="Y873" s="27" t="str">
        <f t="shared" si="875"/>
        <v>kiss="ska 131*"</v>
      </c>
      <c r="Z873" s="27" t="str">
        <f t="shared" si="875"/>
        <v>kiss="ska 010*" or kiss="ska 131*"</v>
      </c>
      <c r="AA873" s="27" t="str">
        <f t="shared" si="875"/>
        <v>kiss="ska 021*" or kiss="ska 131*"</v>
      </c>
      <c r="AB873" s="27" t="str">
        <f t="shared" si="875"/>
        <v>kiss="ska 035.700" or kiss="ska 131*"</v>
      </c>
      <c r="AC873" s="27" t="str">
        <f t="shared" si="875"/>
        <v>kiss="ska 044*" or kiss="ska 131*"</v>
      </c>
      <c r="AD873" s="27" t="str">
        <f t="shared" si="875"/>
        <v>kiss="ska 033.700" or kiss="ska 131*"</v>
      </c>
      <c r="AE873" s="27" t="str">
        <f t="shared" si="875"/>
        <v>kiss="ska 083*" or kiss="ska 131*"</v>
      </c>
      <c r="AF873" s="27" t="str">
        <f t="shared" si="875"/>
        <v>kiss="ska 055*" or kiss="ska 131*" or kiss="lan 97*"</v>
      </c>
      <c r="AG873" s="27" t="str">
        <f t="shared" si="875"/>
        <v>kiss="ska 131*"</v>
      </c>
      <c r="AH873" s="27" t="str">
        <f t="shared" si="875"/>
        <v>#N/A</v>
      </c>
      <c r="AI873" s="27" t="str">
        <f t="shared" si="875"/>
        <v>#N/A</v>
      </c>
      <c r="AJ873" s="27" t="str">
        <f t="shared" si="875"/>
        <v>#N/A</v>
      </c>
      <c r="AK873" s="27" t="str">
        <f t="shared" si="875"/>
        <v>#N/A</v>
      </c>
      <c r="AL873" s="27" t="s">
        <v>6555</v>
      </c>
    </row>
    <row r="874" ht="12.0" customHeight="1">
      <c r="A874" s="20" t="s">
        <v>4627</v>
      </c>
      <c r="B874" s="19" t="str">
        <f>VLOOKUP(A874,SUB!A:B,2,FALSE)</f>
        <v>911.1</v>
      </c>
      <c r="C874" s="19" t="str">
        <f t="shared" si="3"/>
        <v>911.1</v>
      </c>
      <c r="D874" s="19" t="str">
        <f t="shared" si="9"/>
        <v>911.X</v>
      </c>
      <c r="E874" s="19" t="str">
        <f t="shared" si="5"/>
        <v/>
      </c>
      <c r="F874" s="19" t="str">
        <f t="shared" si="6"/>
        <v>TRUE</v>
      </c>
      <c r="G874" s="19" t="str">
        <f t="shared" si="7"/>
        <v>0</v>
      </c>
      <c r="H874" s="20" t="s">
        <v>4627</v>
      </c>
      <c r="I874" s="20" t="s">
        <v>6561</v>
      </c>
      <c r="Q874" s="20" t="s">
        <v>206</v>
      </c>
      <c r="X874" s="27" t="str">
        <f t="shared" ref="X874:AK874" si="876">"kiss=""" &amp; JOIN(""" or kiss=""", FILTER($I:$I,$A:$A=$A874,J:J="1")) &amp; """"</f>
        <v>kiss="ska 131*"</v>
      </c>
      <c r="Y874" s="27" t="str">
        <f t="shared" si="876"/>
        <v>kiss="ska 131*"</v>
      </c>
      <c r="Z874" s="27" t="str">
        <f t="shared" si="876"/>
        <v>kiss="ska 010*" or kiss="ska 131*"</v>
      </c>
      <c r="AA874" s="27" t="str">
        <f t="shared" si="876"/>
        <v>kiss="ska 021*" or kiss="ska 131*"</v>
      </c>
      <c r="AB874" s="27" t="str">
        <f t="shared" si="876"/>
        <v>kiss="ska 035.700" or kiss="ska 131*"</v>
      </c>
      <c r="AC874" s="27" t="str">
        <f t="shared" si="876"/>
        <v>kiss="ska 044*" or kiss="ska 131*"</v>
      </c>
      <c r="AD874" s="27" t="str">
        <f t="shared" si="876"/>
        <v>kiss="ska 033.700" or kiss="ska 131*"</v>
      </c>
      <c r="AE874" s="27" t="str">
        <f t="shared" si="876"/>
        <v>kiss="ska 083*" or kiss="ska 131*"</v>
      </c>
      <c r="AF874" s="27" t="str">
        <f t="shared" si="876"/>
        <v>kiss="ska 055*" or kiss="ska 131*" or kiss="lan 97*"</v>
      </c>
      <c r="AG874" s="27" t="str">
        <f t="shared" si="876"/>
        <v>kiss="ska 131*"</v>
      </c>
      <c r="AH874" s="27" t="str">
        <f t="shared" si="876"/>
        <v>#N/A</v>
      </c>
      <c r="AI874" s="27" t="str">
        <f t="shared" si="876"/>
        <v>#N/A</v>
      </c>
      <c r="AJ874" s="27" t="str">
        <f t="shared" si="876"/>
        <v>#N/A</v>
      </c>
      <c r="AK874" s="27" t="str">
        <f t="shared" si="876"/>
        <v>#N/A</v>
      </c>
      <c r="AL874" s="27" t="s">
        <v>6555</v>
      </c>
    </row>
    <row r="875" ht="12.0" customHeight="1">
      <c r="A875" s="20" t="s">
        <v>4627</v>
      </c>
      <c r="B875" s="19" t="str">
        <f>VLOOKUP(A875,SUB!A:B,2,FALSE)</f>
        <v>911.1</v>
      </c>
      <c r="C875" s="19" t="str">
        <f t="shared" si="3"/>
        <v>911.1</v>
      </c>
      <c r="D875" s="19" t="str">
        <f t="shared" si="9"/>
        <v>911.X</v>
      </c>
      <c r="E875" s="19" t="str">
        <f t="shared" si="5"/>
        <v/>
      </c>
      <c r="F875" s="19" t="str">
        <f t="shared" si="6"/>
        <v>TRUE</v>
      </c>
      <c r="G875" s="19" t="str">
        <f t="shared" si="7"/>
        <v>0</v>
      </c>
      <c r="H875" s="20" t="s">
        <v>4627</v>
      </c>
      <c r="I875" s="20" t="s">
        <v>6562</v>
      </c>
      <c r="J875" s="20" t="s">
        <v>206</v>
      </c>
      <c r="K875" s="20" t="s">
        <v>206</v>
      </c>
      <c r="L875" s="20" t="s">
        <v>206</v>
      </c>
      <c r="M875" s="20" t="s">
        <v>206</v>
      </c>
      <c r="N875" s="20" t="s">
        <v>206</v>
      </c>
      <c r="O875" s="20" t="s">
        <v>206</v>
      </c>
      <c r="P875" s="20" t="s">
        <v>206</v>
      </c>
      <c r="Q875" s="20" t="s">
        <v>206</v>
      </c>
      <c r="R875" s="20" t="s">
        <v>206</v>
      </c>
      <c r="S875" s="20" t="s">
        <v>206</v>
      </c>
      <c r="X875" s="27" t="str">
        <f t="shared" ref="X875:AK875" si="877">"kiss=""" &amp; JOIN(""" or kiss=""", FILTER($I:$I,$A:$A=$A875,J:J="1")) &amp; """"</f>
        <v>kiss="ska 131*"</v>
      </c>
      <c r="Y875" s="27" t="str">
        <f t="shared" si="877"/>
        <v>kiss="ska 131*"</v>
      </c>
      <c r="Z875" s="27" t="str">
        <f t="shared" si="877"/>
        <v>kiss="ska 010*" or kiss="ska 131*"</v>
      </c>
      <c r="AA875" s="27" t="str">
        <f t="shared" si="877"/>
        <v>kiss="ska 021*" or kiss="ska 131*"</v>
      </c>
      <c r="AB875" s="27" t="str">
        <f t="shared" si="877"/>
        <v>kiss="ska 035.700" or kiss="ska 131*"</v>
      </c>
      <c r="AC875" s="27" t="str">
        <f t="shared" si="877"/>
        <v>kiss="ska 044*" or kiss="ska 131*"</v>
      </c>
      <c r="AD875" s="27" t="str">
        <f t="shared" si="877"/>
        <v>kiss="ska 033.700" or kiss="ska 131*"</v>
      </c>
      <c r="AE875" s="27" t="str">
        <f t="shared" si="877"/>
        <v>kiss="ska 083*" or kiss="ska 131*"</v>
      </c>
      <c r="AF875" s="27" t="str">
        <f t="shared" si="877"/>
        <v>kiss="ska 055*" or kiss="ska 131*" or kiss="lan 97*"</v>
      </c>
      <c r="AG875" s="27" t="str">
        <f t="shared" si="877"/>
        <v>kiss="ska 131*"</v>
      </c>
      <c r="AH875" s="27" t="str">
        <f t="shared" si="877"/>
        <v>#N/A</v>
      </c>
      <c r="AI875" s="27" t="str">
        <f t="shared" si="877"/>
        <v>#N/A</v>
      </c>
      <c r="AJ875" s="27" t="str">
        <f t="shared" si="877"/>
        <v>#N/A</v>
      </c>
      <c r="AK875" s="27" t="str">
        <f t="shared" si="877"/>
        <v>#N/A</v>
      </c>
      <c r="AL875" s="27" t="s">
        <v>6555</v>
      </c>
    </row>
    <row r="876" ht="12.0" customHeight="1">
      <c r="A876" s="20" t="s">
        <v>4627</v>
      </c>
      <c r="B876" s="19" t="str">
        <f>VLOOKUP(A876,SUB!A:B,2,FALSE)</f>
        <v>911.1</v>
      </c>
      <c r="C876" s="19" t="str">
        <f t="shared" si="3"/>
        <v>911.1</v>
      </c>
      <c r="D876" s="19" t="str">
        <f t="shared" si="9"/>
        <v>911.X</v>
      </c>
      <c r="E876" s="19" t="str">
        <f t="shared" si="5"/>
        <v/>
      </c>
      <c r="F876" s="19" t="str">
        <f t="shared" si="6"/>
        <v>TRUE</v>
      </c>
      <c r="G876" s="19" t="str">
        <f t="shared" si="7"/>
        <v>0</v>
      </c>
      <c r="H876" s="20" t="s">
        <v>4627</v>
      </c>
      <c r="I876" s="20" t="s">
        <v>6563</v>
      </c>
      <c r="R876" s="20" t="s">
        <v>206</v>
      </c>
      <c r="X876" s="27" t="str">
        <f t="shared" ref="X876:AK876" si="878">"kiss=""" &amp; JOIN(""" or kiss=""", FILTER($I:$I,$A:$A=$A876,J:J="1")) &amp; """"</f>
        <v>kiss="ska 131*"</v>
      </c>
      <c r="Y876" s="27" t="str">
        <f t="shared" si="878"/>
        <v>kiss="ska 131*"</v>
      </c>
      <c r="Z876" s="27" t="str">
        <f t="shared" si="878"/>
        <v>kiss="ska 010*" or kiss="ska 131*"</v>
      </c>
      <c r="AA876" s="27" t="str">
        <f t="shared" si="878"/>
        <v>kiss="ska 021*" or kiss="ska 131*"</v>
      </c>
      <c r="AB876" s="27" t="str">
        <f t="shared" si="878"/>
        <v>kiss="ska 035.700" or kiss="ska 131*"</v>
      </c>
      <c r="AC876" s="27" t="str">
        <f t="shared" si="878"/>
        <v>kiss="ska 044*" or kiss="ska 131*"</v>
      </c>
      <c r="AD876" s="27" t="str">
        <f t="shared" si="878"/>
        <v>kiss="ska 033.700" or kiss="ska 131*"</v>
      </c>
      <c r="AE876" s="27" t="str">
        <f t="shared" si="878"/>
        <v>kiss="ska 083*" or kiss="ska 131*"</v>
      </c>
      <c r="AF876" s="27" t="str">
        <f t="shared" si="878"/>
        <v>kiss="ska 055*" or kiss="ska 131*" or kiss="lan 97*"</v>
      </c>
      <c r="AG876" s="27" t="str">
        <f t="shared" si="878"/>
        <v>kiss="ska 131*"</v>
      </c>
      <c r="AH876" s="27" t="str">
        <f t="shared" si="878"/>
        <v>#N/A</v>
      </c>
      <c r="AI876" s="27" t="str">
        <f t="shared" si="878"/>
        <v>#N/A</v>
      </c>
      <c r="AJ876" s="27" t="str">
        <f t="shared" si="878"/>
        <v>#N/A</v>
      </c>
      <c r="AK876" s="27" t="str">
        <f t="shared" si="878"/>
        <v>#N/A</v>
      </c>
      <c r="AL876" s="27" t="s">
        <v>6555</v>
      </c>
    </row>
    <row r="877" ht="12.0" customHeight="1">
      <c r="A877" s="20" t="s">
        <v>4649</v>
      </c>
      <c r="B877" s="19" t="str">
        <f>VLOOKUP(A877,SUB!A:B,2,FALSE)</f>
        <v>912</v>
      </c>
      <c r="C877" s="19" t="str">
        <f t="shared" si="3"/>
        <v>912</v>
      </c>
      <c r="D877" s="19" t="str">
        <f t="shared" si="9"/>
        <v>91X</v>
      </c>
      <c r="E877" s="19" t="str">
        <f t="shared" si="5"/>
        <v/>
      </c>
      <c r="F877" s="19" t="str">
        <f t="shared" si="6"/>
        <v>TRUE</v>
      </c>
      <c r="G877" s="19" t="str">
        <f t="shared" si="7"/>
        <v>0</v>
      </c>
      <c r="H877" s="20" t="s">
        <v>4649</v>
      </c>
      <c r="I877" s="20" t="s">
        <v>6564</v>
      </c>
      <c r="X877" s="27" t="str">
        <f t="shared" ref="X877:AK877" si="879">"kiss=""" &amp; JOIN(""" or kiss=""", FILTER($I:$I,$A:$A=$A877,J:J="1")) &amp; """"</f>
        <v>#N/A</v>
      </c>
      <c r="Y877" s="27" t="str">
        <f t="shared" si="879"/>
        <v>#N/A</v>
      </c>
      <c r="Z877" s="27" t="str">
        <f t="shared" si="879"/>
        <v>#N/A</v>
      </c>
      <c r="AA877" s="27" t="str">
        <f t="shared" si="879"/>
        <v>kiss="ska 003.028"</v>
      </c>
      <c r="AB877" s="27" t="str">
        <f t="shared" si="879"/>
        <v>kiss="ska 035.028"</v>
      </c>
      <c r="AC877" s="27" t="str">
        <f t="shared" si="879"/>
        <v>kiss="ska 037.028"</v>
      </c>
      <c r="AD877" s="27" t="str">
        <f t="shared" si="879"/>
        <v>kiss="ska 033.028"</v>
      </c>
      <c r="AE877" s="27" t="str">
        <f t="shared" si="879"/>
        <v>kiss="ska 077.028"</v>
      </c>
      <c r="AF877" s="27" t="str">
        <f t="shared" si="879"/>
        <v>kiss="ska 048.028"</v>
      </c>
      <c r="AG877" s="27" t="str">
        <f t="shared" si="879"/>
        <v>#N/A</v>
      </c>
      <c r="AH877" s="27" t="str">
        <f t="shared" si="879"/>
        <v>#N/A</v>
      </c>
      <c r="AI877" s="27" t="str">
        <f t="shared" si="879"/>
        <v>#N/A</v>
      </c>
      <c r="AJ877" s="27" t="str">
        <f t="shared" si="879"/>
        <v>#N/A</v>
      </c>
      <c r="AK877" s="27" t="str">
        <f t="shared" si="879"/>
        <v>#N/A</v>
      </c>
      <c r="AL877" s="27" t="s">
        <v>6565</v>
      </c>
    </row>
    <row r="878" ht="12.0" customHeight="1">
      <c r="A878" s="20" t="s">
        <v>4649</v>
      </c>
      <c r="B878" s="19" t="str">
        <f>VLOOKUP(A878,SUB!A:B,2,FALSE)</f>
        <v>912</v>
      </c>
      <c r="C878" s="19" t="str">
        <f t="shared" si="3"/>
        <v>912</v>
      </c>
      <c r="D878" s="19" t="str">
        <f t="shared" si="9"/>
        <v>91X</v>
      </c>
      <c r="E878" s="19" t="str">
        <f t="shared" si="5"/>
        <v/>
      </c>
      <c r="F878" s="19" t="str">
        <f t="shared" si="6"/>
        <v>TRUE</v>
      </c>
      <c r="G878" s="19" t="str">
        <f t="shared" si="7"/>
        <v>0</v>
      </c>
      <c r="H878" s="20" t="s">
        <v>4649</v>
      </c>
      <c r="I878" s="20" t="s">
        <v>6566</v>
      </c>
      <c r="M878" s="20" t="s">
        <v>206</v>
      </c>
      <c r="X878" s="27" t="str">
        <f t="shared" ref="X878:AK878" si="880">"kiss=""" &amp; JOIN(""" or kiss=""", FILTER($I:$I,$A:$A=$A878,J:J="1")) &amp; """"</f>
        <v>#N/A</v>
      </c>
      <c r="Y878" s="27" t="str">
        <f t="shared" si="880"/>
        <v>#N/A</v>
      </c>
      <c r="Z878" s="27" t="str">
        <f t="shared" si="880"/>
        <v>#N/A</v>
      </c>
      <c r="AA878" s="27" t="str">
        <f t="shared" si="880"/>
        <v>kiss="ska 003.028"</v>
      </c>
      <c r="AB878" s="27" t="str">
        <f t="shared" si="880"/>
        <v>kiss="ska 035.028"</v>
      </c>
      <c r="AC878" s="27" t="str">
        <f t="shared" si="880"/>
        <v>kiss="ska 037.028"</v>
      </c>
      <c r="AD878" s="27" t="str">
        <f t="shared" si="880"/>
        <v>kiss="ska 033.028"</v>
      </c>
      <c r="AE878" s="27" t="str">
        <f t="shared" si="880"/>
        <v>kiss="ska 077.028"</v>
      </c>
      <c r="AF878" s="27" t="str">
        <f t="shared" si="880"/>
        <v>kiss="ska 048.028"</v>
      </c>
      <c r="AG878" s="27" t="str">
        <f t="shared" si="880"/>
        <v>#N/A</v>
      </c>
      <c r="AH878" s="27" t="str">
        <f t="shared" si="880"/>
        <v>#N/A</v>
      </c>
      <c r="AI878" s="27" t="str">
        <f t="shared" si="880"/>
        <v>#N/A</v>
      </c>
      <c r="AJ878" s="27" t="str">
        <f t="shared" si="880"/>
        <v>#N/A</v>
      </c>
      <c r="AK878" s="27" t="str">
        <f t="shared" si="880"/>
        <v>#N/A</v>
      </c>
      <c r="AL878" s="27" t="s">
        <v>6565</v>
      </c>
    </row>
    <row r="879" ht="12.0" customHeight="1">
      <c r="A879" s="20" t="s">
        <v>4649</v>
      </c>
      <c r="B879" s="19" t="str">
        <f>VLOOKUP(A879,SUB!A:B,2,FALSE)</f>
        <v>912</v>
      </c>
      <c r="C879" s="19" t="str">
        <f t="shared" si="3"/>
        <v>912</v>
      </c>
      <c r="D879" s="19" t="str">
        <f t="shared" si="9"/>
        <v>91X</v>
      </c>
      <c r="E879" s="19" t="str">
        <f t="shared" si="5"/>
        <v/>
      </c>
      <c r="F879" s="19" t="str">
        <f t="shared" si="6"/>
        <v>TRUE</v>
      </c>
      <c r="G879" s="19" t="str">
        <f t="shared" si="7"/>
        <v>0</v>
      </c>
      <c r="H879" s="20" t="s">
        <v>4649</v>
      </c>
      <c r="I879" s="20" t="s">
        <v>6567</v>
      </c>
      <c r="P879" s="20" t="s">
        <v>206</v>
      </c>
      <c r="X879" s="27" t="str">
        <f t="shared" ref="X879:AK879" si="881">"kiss=""" &amp; JOIN(""" or kiss=""", FILTER($I:$I,$A:$A=$A879,J:J="1")) &amp; """"</f>
        <v>#N/A</v>
      </c>
      <c r="Y879" s="27" t="str">
        <f t="shared" si="881"/>
        <v>#N/A</v>
      </c>
      <c r="Z879" s="27" t="str">
        <f t="shared" si="881"/>
        <v>#N/A</v>
      </c>
      <c r="AA879" s="27" t="str">
        <f t="shared" si="881"/>
        <v>kiss="ska 003.028"</v>
      </c>
      <c r="AB879" s="27" t="str">
        <f t="shared" si="881"/>
        <v>kiss="ska 035.028"</v>
      </c>
      <c r="AC879" s="27" t="str">
        <f t="shared" si="881"/>
        <v>kiss="ska 037.028"</v>
      </c>
      <c r="AD879" s="27" t="str">
        <f t="shared" si="881"/>
        <v>kiss="ska 033.028"</v>
      </c>
      <c r="AE879" s="27" t="str">
        <f t="shared" si="881"/>
        <v>kiss="ska 077.028"</v>
      </c>
      <c r="AF879" s="27" t="str">
        <f t="shared" si="881"/>
        <v>kiss="ska 048.028"</v>
      </c>
      <c r="AG879" s="27" t="str">
        <f t="shared" si="881"/>
        <v>#N/A</v>
      </c>
      <c r="AH879" s="27" t="str">
        <f t="shared" si="881"/>
        <v>#N/A</v>
      </c>
      <c r="AI879" s="27" t="str">
        <f t="shared" si="881"/>
        <v>#N/A</v>
      </c>
      <c r="AJ879" s="27" t="str">
        <f t="shared" si="881"/>
        <v>#N/A</v>
      </c>
      <c r="AK879" s="27" t="str">
        <f t="shared" si="881"/>
        <v>#N/A</v>
      </c>
      <c r="AL879" s="27" t="s">
        <v>6565</v>
      </c>
    </row>
    <row r="880" ht="12.0" customHeight="1">
      <c r="A880" s="20" t="s">
        <v>4649</v>
      </c>
      <c r="B880" s="19" t="str">
        <f>VLOOKUP(A880,SUB!A:B,2,FALSE)</f>
        <v>912</v>
      </c>
      <c r="C880" s="19" t="str">
        <f t="shared" si="3"/>
        <v>912</v>
      </c>
      <c r="D880" s="19" t="str">
        <f t="shared" si="9"/>
        <v>91X</v>
      </c>
      <c r="E880" s="19" t="str">
        <f t="shared" si="5"/>
        <v/>
      </c>
      <c r="F880" s="19" t="str">
        <f t="shared" si="6"/>
        <v>TRUE</v>
      </c>
      <c r="G880" s="19" t="str">
        <f t="shared" si="7"/>
        <v>0</v>
      </c>
      <c r="H880" s="20" t="s">
        <v>4649</v>
      </c>
      <c r="I880" s="20" t="s">
        <v>6568</v>
      </c>
      <c r="N880" s="20" t="s">
        <v>206</v>
      </c>
      <c r="X880" s="27" t="str">
        <f t="shared" ref="X880:AK880" si="882">"kiss=""" &amp; JOIN(""" or kiss=""", FILTER($I:$I,$A:$A=$A880,J:J="1")) &amp; """"</f>
        <v>#N/A</v>
      </c>
      <c r="Y880" s="27" t="str">
        <f t="shared" si="882"/>
        <v>#N/A</v>
      </c>
      <c r="Z880" s="27" t="str">
        <f t="shared" si="882"/>
        <v>#N/A</v>
      </c>
      <c r="AA880" s="27" t="str">
        <f t="shared" si="882"/>
        <v>kiss="ska 003.028"</v>
      </c>
      <c r="AB880" s="27" t="str">
        <f t="shared" si="882"/>
        <v>kiss="ska 035.028"</v>
      </c>
      <c r="AC880" s="27" t="str">
        <f t="shared" si="882"/>
        <v>kiss="ska 037.028"</v>
      </c>
      <c r="AD880" s="27" t="str">
        <f t="shared" si="882"/>
        <v>kiss="ska 033.028"</v>
      </c>
      <c r="AE880" s="27" t="str">
        <f t="shared" si="882"/>
        <v>kiss="ska 077.028"</v>
      </c>
      <c r="AF880" s="27" t="str">
        <f t="shared" si="882"/>
        <v>kiss="ska 048.028"</v>
      </c>
      <c r="AG880" s="27" t="str">
        <f t="shared" si="882"/>
        <v>#N/A</v>
      </c>
      <c r="AH880" s="27" t="str">
        <f t="shared" si="882"/>
        <v>#N/A</v>
      </c>
      <c r="AI880" s="27" t="str">
        <f t="shared" si="882"/>
        <v>#N/A</v>
      </c>
      <c r="AJ880" s="27" t="str">
        <f t="shared" si="882"/>
        <v>#N/A</v>
      </c>
      <c r="AK880" s="27" t="str">
        <f t="shared" si="882"/>
        <v>#N/A</v>
      </c>
      <c r="AL880" s="27" t="s">
        <v>6565</v>
      </c>
    </row>
    <row r="881" ht="12.0" customHeight="1">
      <c r="A881" s="20" t="s">
        <v>4649</v>
      </c>
      <c r="B881" s="19" t="str">
        <f>VLOOKUP(A881,SUB!A:B,2,FALSE)</f>
        <v>912</v>
      </c>
      <c r="C881" s="19" t="str">
        <f t="shared" si="3"/>
        <v>912</v>
      </c>
      <c r="D881" s="19" t="str">
        <f t="shared" si="9"/>
        <v>91X</v>
      </c>
      <c r="E881" s="19" t="str">
        <f t="shared" si="5"/>
        <v/>
      </c>
      <c r="F881" s="19" t="str">
        <f t="shared" si="6"/>
        <v>TRUE</v>
      </c>
      <c r="G881" s="19" t="str">
        <f t="shared" si="7"/>
        <v>0</v>
      </c>
      <c r="H881" s="20" t="s">
        <v>4649</v>
      </c>
      <c r="I881" s="20" t="s">
        <v>6569</v>
      </c>
      <c r="O881" s="20" t="s">
        <v>206</v>
      </c>
      <c r="X881" s="27" t="str">
        <f t="shared" ref="X881:AK881" si="883">"kiss=""" &amp; JOIN(""" or kiss=""", FILTER($I:$I,$A:$A=$A881,J:J="1")) &amp; """"</f>
        <v>#N/A</v>
      </c>
      <c r="Y881" s="27" t="str">
        <f t="shared" si="883"/>
        <v>#N/A</v>
      </c>
      <c r="Z881" s="27" t="str">
        <f t="shared" si="883"/>
        <v>#N/A</v>
      </c>
      <c r="AA881" s="27" t="str">
        <f t="shared" si="883"/>
        <v>kiss="ska 003.028"</v>
      </c>
      <c r="AB881" s="27" t="str">
        <f t="shared" si="883"/>
        <v>kiss="ska 035.028"</v>
      </c>
      <c r="AC881" s="27" t="str">
        <f t="shared" si="883"/>
        <v>kiss="ska 037.028"</v>
      </c>
      <c r="AD881" s="27" t="str">
        <f t="shared" si="883"/>
        <v>kiss="ska 033.028"</v>
      </c>
      <c r="AE881" s="27" t="str">
        <f t="shared" si="883"/>
        <v>kiss="ska 077.028"</v>
      </c>
      <c r="AF881" s="27" t="str">
        <f t="shared" si="883"/>
        <v>kiss="ska 048.028"</v>
      </c>
      <c r="AG881" s="27" t="str">
        <f t="shared" si="883"/>
        <v>#N/A</v>
      </c>
      <c r="AH881" s="27" t="str">
        <f t="shared" si="883"/>
        <v>#N/A</v>
      </c>
      <c r="AI881" s="27" t="str">
        <f t="shared" si="883"/>
        <v>#N/A</v>
      </c>
      <c r="AJ881" s="27" t="str">
        <f t="shared" si="883"/>
        <v>#N/A</v>
      </c>
      <c r="AK881" s="27" t="str">
        <f t="shared" si="883"/>
        <v>#N/A</v>
      </c>
      <c r="AL881" s="27" t="s">
        <v>6565</v>
      </c>
    </row>
    <row r="882" ht="12.0" customHeight="1">
      <c r="A882" s="20" t="s">
        <v>4649</v>
      </c>
      <c r="B882" s="19" t="str">
        <f>VLOOKUP(A882,SUB!A:B,2,FALSE)</f>
        <v>912</v>
      </c>
      <c r="C882" s="19" t="str">
        <f t="shared" si="3"/>
        <v>912</v>
      </c>
      <c r="D882" s="19" t="str">
        <f t="shared" si="9"/>
        <v>91X</v>
      </c>
      <c r="E882" s="19" t="str">
        <f t="shared" si="5"/>
        <v/>
      </c>
      <c r="F882" s="19" t="str">
        <f t="shared" si="6"/>
        <v>TRUE</v>
      </c>
      <c r="G882" s="19" t="str">
        <f t="shared" si="7"/>
        <v>0</v>
      </c>
      <c r="H882" s="20" t="s">
        <v>4649</v>
      </c>
      <c r="I882" s="20" t="s">
        <v>6570</v>
      </c>
      <c r="R882" s="20" t="s">
        <v>206</v>
      </c>
      <c r="X882" s="27" t="str">
        <f t="shared" ref="X882:AK882" si="884">"kiss=""" &amp; JOIN(""" or kiss=""", FILTER($I:$I,$A:$A=$A882,J:J="1")) &amp; """"</f>
        <v>#N/A</v>
      </c>
      <c r="Y882" s="27" t="str">
        <f t="shared" si="884"/>
        <v>#N/A</v>
      </c>
      <c r="Z882" s="27" t="str">
        <f t="shared" si="884"/>
        <v>#N/A</v>
      </c>
      <c r="AA882" s="27" t="str">
        <f t="shared" si="884"/>
        <v>kiss="ska 003.028"</v>
      </c>
      <c r="AB882" s="27" t="str">
        <f t="shared" si="884"/>
        <v>kiss="ska 035.028"</v>
      </c>
      <c r="AC882" s="27" t="str">
        <f t="shared" si="884"/>
        <v>kiss="ska 037.028"</v>
      </c>
      <c r="AD882" s="27" t="str">
        <f t="shared" si="884"/>
        <v>kiss="ska 033.028"</v>
      </c>
      <c r="AE882" s="27" t="str">
        <f t="shared" si="884"/>
        <v>kiss="ska 077.028"</v>
      </c>
      <c r="AF882" s="27" t="str">
        <f t="shared" si="884"/>
        <v>kiss="ska 048.028"</v>
      </c>
      <c r="AG882" s="27" t="str">
        <f t="shared" si="884"/>
        <v>#N/A</v>
      </c>
      <c r="AH882" s="27" t="str">
        <f t="shared" si="884"/>
        <v>#N/A</v>
      </c>
      <c r="AI882" s="27" t="str">
        <f t="shared" si="884"/>
        <v>#N/A</v>
      </c>
      <c r="AJ882" s="27" t="str">
        <f t="shared" si="884"/>
        <v>#N/A</v>
      </c>
      <c r="AK882" s="27" t="str">
        <f t="shared" si="884"/>
        <v>#N/A</v>
      </c>
      <c r="AL882" s="27" t="s">
        <v>6565</v>
      </c>
    </row>
    <row r="883" ht="12.0" customHeight="1">
      <c r="A883" s="20" t="s">
        <v>4649</v>
      </c>
      <c r="B883" s="19" t="str">
        <f>VLOOKUP(A883,SUB!A:B,2,FALSE)</f>
        <v>912</v>
      </c>
      <c r="C883" s="19" t="str">
        <f t="shared" si="3"/>
        <v>912</v>
      </c>
      <c r="D883" s="19" t="str">
        <f t="shared" si="9"/>
        <v>91X</v>
      </c>
      <c r="E883" s="19" t="str">
        <f t="shared" si="5"/>
        <v/>
      </c>
      <c r="F883" s="19" t="str">
        <f t="shared" si="6"/>
        <v>TRUE</v>
      </c>
      <c r="G883" s="19" t="str">
        <f t="shared" si="7"/>
        <v>0</v>
      </c>
      <c r="H883" s="20" t="s">
        <v>4649</v>
      </c>
      <c r="I883" s="20" t="s">
        <v>6571</v>
      </c>
      <c r="Q883" s="20" t="s">
        <v>206</v>
      </c>
      <c r="X883" s="27" t="str">
        <f t="shared" ref="X883:AK883" si="885">"kiss=""" &amp; JOIN(""" or kiss=""", FILTER($I:$I,$A:$A=$A883,J:J="1")) &amp; """"</f>
        <v>#N/A</v>
      </c>
      <c r="Y883" s="27" t="str">
        <f t="shared" si="885"/>
        <v>#N/A</v>
      </c>
      <c r="Z883" s="27" t="str">
        <f t="shared" si="885"/>
        <v>#N/A</v>
      </c>
      <c r="AA883" s="27" t="str">
        <f t="shared" si="885"/>
        <v>kiss="ska 003.028"</v>
      </c>
      <c r="AB883" s="27" t="str">
        <f t="shared" si="885"/>
        <v>kiss="ska 035.028"</v>
      </c>
      <c r="AC883" s="27" t="str">
        <f t="shared" si="885"/>
        <v>kiss="ska 037.028"</v>
      </c>
      <c r="AD883" s="27" t="str">
        <f t="shared" si="885"/>
        <v>kiss="ska 033.028"</v>
      </c>
      <c r="AE883" s="27" t="str">
        <f t="shared" si="885"/>
        <v>kiss="ska 077.028"</v>
      </c>
      <c r="AF883" s="27" t="str">
        <f t="shared" si="885"/>
        <v>kiss="ska 048.028"</v>
      </c>
      <c r="AG883" s="27" t="str">
        <f t="shared" si="885"/>
        <v>#N/A</v>
      </c>
      <c r="AH883" s="27" t="str">
        <f t="shared" si="885"/>
        <v>#N/A</v>
      </c>
      <c r="AI883" s="27" t="str">
        <f t="shared" si="885"/>
        <v>#N/A</v>
      </c>
      <c r="AJ883" s="27" t="str">
        <f t="shared" si="885"/>
        <v>#N/A</v>
      </c>
      <c r="AK883" s="27" t="str">
        <f t="shared" si="885"/>
        <v>#N/A</v>
      </c>
      <c r="AL883" s="27" t="s">
        <v>6565</v>
      </c>
    </row>
    <row r="884" ht="12.0" customHeight="1">
      <c r="A884" s="20" t="s">
        <v>4713</v>
      </c>
      <c r="B884" s="19" t="str">
        <f>VLOOKUP(A884,SUB!A:B,2,FALSE)</f>
        <v>914.1X</v>
      </c>
      <c r="C884" s="19" t="str">
        <f t="shared" si="3"/>
        <v>914.1X</v>
      </c>
      <c r="D884" s="30" t="str">
        <f t="shared" si="9"/>
        <v>914.XX</v>
      </c>
      <c r="E884" s="19" t="str">
        <f t="shared" si="5"/>
        <v/>
      </c>
      <c r="F884" s="19" t="str">
        <f t="shared" si="6"/>
        <v>TRUE</v>
      </c>
      <c r="G884" s="19" t="str">
        <f t="shared" si="7"/>
        <v>7</v>
      </c>
      <c r="H884" s="20" t="s">
        <v>4713</v>
      </c>
      <c r="I884" s="20" t="s">
        <v>6572</v>
      </c>
      <c r="X884" s="27" t="str">
        <f t="shared" ref="X884:AK884" si="886">"kiss=""" &amp; JOIN(""" or kiss=""", FILTER($I:$I,$A:$A=$A884,J:J="1")) &amp; """"</f>
        <v>#N/A</v>
      </c>
      <c r="Y884" s="27" t="str">
        <f t="shared" si="886"/>
        <v>#N/A</v>
      </c>
      <c r="Z884" s="27" t="str">
        <f t="shared" si="886"/>
        <v>#N/A</v>
      </c>
      <c r="AA884" s="27" t="str">
        <f t="shared" si="886"/>
        <v>#N/A</v>
      </c>
      <c r="AB884" s="27" t="str">
        <f t="shared" si="886"/>
        <v>#N/A</v>
      </c>
      <c r="AC884" s="27" t="str">
        <f t="shared" si="886"/>
        <v>#N/A</v>
      </c>
      <c r="AD884" s="27" t="str">
        <f t="shared" si="886"/>
        <v>#N/A</v>
      </c>
      <c r="AE884" s="27" t="str">
        <f t="shared" si="886"/>
        <v>#N/A</v>
      </c>
      <c r="AF884" s="27" t="str">
        <f t="shared" si="886"/>
        <v>#N/A</v>
      </c>
      <c r="AG884" s="27" t="str">
        <f t="shared" si="886"/>
        <v>#N/A</v>
      </c>
      <c r="AH884" s="27" t="str">
        <f t="shared" si="886"/>
        <v>#N/A</v>
      </c>
      <c r="AI884" s="27" t="str">
        <f t="shared" si="886"/>
        <v>#N/A</v>
      </c>
      <c r="AJ884" s="27" t="str">
        <f t="shared" si="886"/>
        <v>#N/A</v>
      </c>
      <c r="AK884" s="27" t="str">
        <f t="shared" si="886"/>
        <v>#N/A</v>
      </c>
      <c r="AL884" s="27" t="s">
        <v>183</v>
      </c>
    </row>
    <row r="885" ht="12.0" customHeight="1">
      <c r="A885" s="20" t="s">
        <v>4713</v>
      </c>
      <c r="B885" s="19" t="str">
        <f>VLOOKUP(A885,SUB!A:B,2,FALSE)</f>
        <v>914.1X</v>
      </c>
      <c r="C885" s="19" t="str">
        <f t="shared" si="3"/>
        <v>914.1X</v>
      </c>
      <c r="D885" s="30" t="str">
        <f t="shared" si="9"/>
        <v>914.XX</v>
      </c>
      <c r="E885" s="19" t="str">
        <f t="shared" si="5"/>
        <v/>
      </c>
      <c r="F885" s="19" t="str">
        <f t="shared" si="6"/>
        <v>TRUE</v>
      </c>
      <c r="G885" s="19" t="str">
        <f t="shared" si="7"/>
        <v>7</v>
      </c>
      <c r="I885" s="20" t="s">
        <v>6573</v>
      </c>
      <c r="X885" s="27" t="str">
        <f t="shared" ref="X885:AK885" si="887">"kiss=""" &amp; JOIN(""" or kiss=""", FILTER($I:$I,$A:$A=$A885,J:J="1")) &amp; """"</f>
        <v>#N/A</v>
      </c>
      <c r="Y885" s="27" t="str">
        <f t="shared" si="887"/>
        <v>#N/A</v>
      </c>
      <c r="Z885" s="27" t="str">
        <f t="shared" si="887"/>
        <v>#N/A</v>
      </c>
      <c r="AA885" s="27" t="str">
        <f t="shared" si="887"/>
        <v>#N/A</v>
      </c>
      <c r="AB885" s="27" t="str">
        <f t="shared" si="887"/>
        <v>#N/A</v>
      </c>
      <c r="AC885" s="27" t="str">
        <f t="shared" si="887"/>
        <v>#N/A</v>
      </c>
      <c r="AD885" s="27" t="str">
        <f t="shared" si="887"/>
        <v>#N/A</v>
      </c>
      <c r="AE885" s="27" t="str">
        <f t="shared" si="887"/>
        <v>#N/A</v>
      </c>
      <c r="AF885" s="27" t="str">
        <f t="shared" si="887"/>
        <v>#N/A</v>
      </c>
      <c r="AG885" s="27" t="str">
        <f t="shared" si="887"/>
        <v>#N/A</v>
      </c>
      <c r="AH885" s="27" t="str">
        <f t="shared" si="887"/>
        <v>#N/A</v>
      </c>
      <c r="AI885" s="27" t="str">
        <f t="shared" si="887"/>
        <v>#N/A</v>
      </c>
      <c r="AJ885" s="27" t="str">
        <f t="shared" si="887"/>
        <v>#N/A</v>
      </c>
      <c r="AK885" s="27" t="str">
        <f t="shared" si="887"/>
        <v>#N/A</v>
      </c>
      <c r="AL885" s="27" t="s">
        <v>183</v>
      </c>
    </row>
    <row r="886" ht="12.0" customHeight="1">
      <c r="A886" s="20" t="s">
        <v>4725</v>
      </c>
      <c r="B886" s="19" t="str">
        <f>VLOOKUP(A886,SUB!A:B,2,FALSE)</f>
        <v>914.11</v>
      </c>
      <c r="C886" s="19" t="str">
        <f t="shared" si="3"/>
        <v>914.11</v>
      </c>
      <c r="D886" s="19" t="str">
        <f t="shared" si="9"/>
        <v>914.1X</v>
      </c>
      <c r="E886" s="19" t="str">
        <f t="shared" si="5"/>
        <v>914.1X</v>
      </c>
      <c r="F886" s="19" t="str">
        <f t="shared" si="6"/>
        <v>TRUE</v>
      </c>
      <c r="G886" s="19" t="str">
        <f t="shared" si="7"/>
        <v>0</v>
      </c>
      <c r="H886" s="20" t="s">
        <v>4725</v>
      </c>
      <c r="I886" s="20" t="s">
        <v>6574</v>
      </c>
      <c r="X886" s="27" t="str">
        <f t="shared" ref="X886:AK886" si="888">"kiss=""" &amp; JOIN(""" or kiss=""", FILTER($I:$I,$A:$A=$A886,J:J="1")) &amp; """"</f>
        <v>#N/A</v>
      </c>
      <c r="Y886" s="27" t="str">
        <f t="shared" si="888"/>
        <v>#N/A</v>
      </c>
      <c r="Z886" s="27" t="str">
        <f t="shared" si="888"/>
        <v>#N/A</v>
      </c>
      <c r="AA886" s="27" t="str">
        <f t="shared" si="888"/>
        <v>#N/A</v>
      </c>
      <c r="AB886" s="27" t="str">
        <f t="shared" si="888"/>
        <v>#N/A</v>
      </c>
      <c r="AC886" s="27" t="str">
        <f t="shared" si="888"/>
        <v>#N/A</v>
      </c>
      <c r="AD886" s="27" t="str">
        <f t="shared" si="888"/>
        <v>#N/A</v>
      </c>
      <c r="AE886" s="27" t="str">
        <f t="shared" si="888"/>
        <v>#N/A</v>
      </c>
      <c r="AF886" s="27" t="str">
        <f t="shared" si="888"/>
        <v>#N/A</v>
      </c>
      <c r="AG886" s="27" t="str">
        <f t="shared" si="888"/>
        <v>#N/A</v>
      </c>
      <c r="AH886" s="27" t="str">
        <f t="shared" si="888"/>
        <v>#N/A</v>
      </c>
      <c r="AI886" s="27" t="str">
        <f t="shared" si="888"/>
        <v>#N/A</v>
      </c>
      <c r="AJ886" s="27" t="str">
        <f t="shared" si="888"/>
        <v>#N/A</v>
      </c>
      <c r="AK886" s="27" t="str">
        <f t="shared" si="888"/>
        <v>#N/A</v>
      </c>
      <c r="AL886" s="27" t="s">
        <v>183</v>
      </c>
    </row>
    <row r="887" ht="12.0" customHeight="1">
      <c r="A887" s="20" t="s">
        <v>4725</v>
      </c>
      <c r="B887" s="19" t="str">
        <f>VLOOKUP(A887,SUB!A:B,2,FALSE)</f>
        <v>914.11</v>
      </c>
      <c r="C887" s="19" t="str">
        <f t="shared" si="3"/>
        <v>914.11</v>
      </c>
      <c r="D887" s="19" t="str">
        <f t="shared" si="9"/>
        <v>914.1X</v>
      </c>
      <c r="E887" s="19" t="str">
        <f t="shared" si="5"/>
        <v>914.1X</v>
      </c>
      <c r="F887" s="19" t="str">
        <f t="shared" si="6"/>
        <v>TRUE</v>
      </c>
      <c r="G887" s="19" t="str">
        <f t="shared" si="7"/>
        <v>0</v>
      </c>
      <c r="I887" s="20" t="s">
        <v>6575</v>
      </c>
      <c r="X887" s="27" t="str">
        <f t="shared" ref="X887:AK887" si="889">"kiss=""" &amp; JOIN(""" or kiss=""", FILTER($I:$I,$A:$A=$A887,J:J="1")) &amp; """"</f>
        <v>#N/A</v>
      </c>
      <c r="Y887" s="27" t="str">
        <f t="shared" si="889"/>
        <v>#N/A</v>
      </c>
      <c r="Z887" s="27" t="str">
        <f t="shared" si="889"/>
        <v>#N/A</v>
      </c>
      <c r="AA887" s="27" t="str">
        <f t="shared" si="889"/>
        <v>#N/A</v>
      </c>
      <c r="AB887" s="27" t="str">
        <f t="shared" si="889"/>
        <v>#N/A</v>
      </c>
      <c r="AC887" s="27" t="str">
        <f t="shared" si="889"/>
        <v>#N/A</v>
      </c>
      <c r="AD887" s="27" t="str">
        <f t="shared" si="889"/>
        <v>#N/A</v>
      </c>
      <c r="AE887" s="27" t="str">
        <f t="shared" si="889"/>
        <v>#N/A</v>
      </c>
      <c r="AF887" s="27" t="str">
        <f t="shared" si="889"/>
        <v>#N/A</v>
      </c>
      <c r="AG887" s="27" t="str">
        <f t="shared" si="889"/>
        <v>#N/A</v>
      </c>
      <c r="AH887" s="27" t="str">
        <f t="shared" si="889"/>
        <v>#N/A</v>
      </c>
      <c r="AI887" s="27" t="str">
        <f t="shared" si="889"/>
        <v>#N/A</v>
      </c>
      <c r="AJ887" s="27" t="str">
        <f t="shared" si="889"/>
        <v>#N/A</v>
      </c>
      <c r="AK887" s="27" t="str">
        <f t="shared" si="889"/>
        <v>#N/A</v>
      </c>
      <c r="AL887" s="27" t="s">
        <v>183</v>
      </c>
    </row>
    <row r="888" ht="12.0" customHeight="1">
      <c r="A888" s="20" t="s">
        <v>4738</v>
      </c>
      <c r="B888" s="19" t="str">
        <f>VLOOKUP(A888,SUB!A:B,2,FALSE)</f>
        <v>914.12</v>
      </c>
      <c r="C888" s="19" t="str">
        <f t="shared" si="3"/>
        <v>914.12</v>
      </c>
      <c r="D888" s="19" t="str">
        <f t="shared" si="9"/>
        <v>914.1X</v>
      </c>
      <c r="E888" s="19" t="str">
        <f t="shared" si="5"/>
        <v>914.1X</v>
      </c>
      <c r="F888" s="19" t="str">
        <f t="shared" si="6"/>
        <v>TRUE</v>
      </c>
      <c r="G888" s="19" t="str">
        <f t="shared" si="7"/>
        <v>0</v>
      </c>
      <c r="H888" s="20" t="s">
        <v>4738</v>
      </c>
      <c r="I888" s="20" t="s">
        <v>6576</v>
      </c>
      <c r="X888" s="27" t="str">
        <f t="shared" ref="X888:AK888" si="890">"kiss=""" &amp; JOIN(""" or kiss=""", FILTER($I:$I,$A:$A=$A888,J:J="1")) &amp; """"</f>
        <v>#N/A</v>
      </c>
      <c r="Y888" s="27" t="str">
        <f t="shared" si="890"/>
        <v>#N/A</v>
      </c>
      <c r="Z888" s="27" t="str">
        <f t="shared" si="890"/>
        <v>#N/A</v>
      </c>
      <c r="AA888" s="27" t="str">
        <f t="shared" si="890"/>
        <v>#N/A</v>
      </c>
      <c r="AB888" s="27" t="str">
        <f t="shared" si="890"/>
        <v>#N/A</v>
      </c>
      <c r="AC888" s="27" t="str">
        <f t="shared" si="890"/>
        <v>#N/A</v>
      </c>
      <c r="AD888" s="27" t="str">
        <f t="shared" si="890"/>
        <v>#N/A</v>
      </c>
      <c r="AE888" s="27" t="str">
        <f t="shared" si="890"/>
        <v>#N/A</v>
      </c>
      <c r="AF888" s="27" t="str">
        <f t="shared" si="890"/>
        <v>#N/A</v>
      </c>
      <c r="AG888" s="27" t="str">
        <f t="shared" si="890"/>
        <v>#N/A</v>
      </c>
      <c r="AH888" s="27" t="str">
        <f t="shared" si="890"/>
        <v>#N/A</v>
      </c>
      <c r="AI888" s="27" t="str">
        <f t="shared" si="890"/>
        <v>#N/A</v>
      </c>
      <c r="AJ888" s="27" t="str">
        <f t="shared" si="890"/>
        <v>#N/A</v>
      </c>
      <c r="AK888" s="27" t="str">
        <f t="shared" si="890"/>
        <v>#N/A</v>
      </c>
      <c r="AL888" s="27" t="s">
        <v>183</v>
      </c>
    </row>
    <row r="889" ht="12.0" customHeight="1">
      <c r="A889" s="20" t="s">
        <v>4738</v>
      </c>
      <c r="B889" s="19" t="str">
        <f>VLOOKUP(A889,SUB!A:B,2,FALSE)</f>
        <v>914.12</v>
      </c>
      <c r="C889" s="19" t="str">
        <f t="shared" si="3"/>
        <v>914.12</v>
      </c>
      <c r="D889" s="19" t="str">
        <f t="shared" si="9"/>
        <v>914.1X</v>
      </c>
      <c r="E889" s="19" t="str">
        <f t="shared" si="5"/>
        <v>914.1X</v>
      </c>
      <c r="F889" s="19" t="str">
        <f t="shared" si="6"/>
        <v>TRUE</v>
      </c>
      <c r="G889" s="19" t="str">
        <f t="shared" si="7"/>
        <v>0</v>
      </c>
      <c r="I889" s="20" t="s">
        <v>6577</v>
      </c>
      <c r="X889" s="27" t="str">
        <f t="shared" ref="X889:AK889" si="891">"kiss=""" &amp; JOIN(""" or kiss=""", FILTER($I:$I,$A:$A=$A889,J:J="1")) &amp; """"</f>
        <v>#N/A</v>
      </c>
      <c r="Y889" s="27" t="str">
        <f t="shared" si="891"/>
        <v>#N/A</v>
      </c>
      <c r="Z889" s="27" t="str">
        <f t="shared" si="891"/>
        <v>#N/A</v>
      </c>
      <c r="AA889" s="27" t="str">
        <f t="shared" si="891"/>
        <v>#N/A</v>
      </c>
      <c r="AB889" s="27" t="str">
        <f t="shared" si="891"/>
        <v>#N/A</v>
      </c>
      <c r="AC889" s="27" t="str">
        <f t="shared" si="891"/>
        <v>#N/A</v>
      </c>
      <c r="AD889" s="27" t="str">
        <f t="shared" si="891"/>
        <v>#N/A</v>
      </c>
      <c r="AE889" s="27" t="str">
        <f t="shared" si="891"/>
        <v>#N/A</v>
      </c>
      <c r="AF889" s="27" t="str">
        <f t="shared" si="891"/>
        <v>#N/A</v>
      </c>
      <c r="AG889" s="27" t="str">
        <f t="shared" si="891"/>
        <v>#N/A</v>
      </c>
      <c r="AH889" s="27" t="str">
        <f t="shared" si="891"/>
        <v>#N/A</v>
      </c>
      <c r="AI889" s="27" t="str">
        <f t="shared" si="891"/>
        <v>#N/A</v>
      </c>
      <c r="AJ889" s="27" t="str">
        <f t="shared" si="891"/>
        <v>#N/A</v>
      </c>
      <c r="AK889" s="27" t="str">
        <f t="shared" si="891"/>
        <v>#N/A</v>
      </c>
      <c r="AL889" s="27" t="s">
        <v>183</v>
      </c>
    </row>
    <row r="890" ht="12.0" customHeight="1">
      <c r="A890" s="20" t="s">
        <v>4749</v>
      </c>
      <c r="B890" s="19" t="str">
        <f>VLOOKUP(A890,SUB!A:B,2,FALSE)</f>
        <v>914.13</v>
      </c>
      <c r="C890" s="19" t="str">
        <f t="shared" si="3"/>
        <v>914.13</v>
      </c>
      <c r="D890" s="19" t="str">
        <f t="shared" si="9"/>
        <v>914.1X</v>
      </c>
      <c r="E890" s="19" t="str">
        <f t="shared" si="5"/>
        <v>914.1X</v>
      </c>
      <c r="F890" s="19" t="str">
        <f t="shared" si="6"/>
        <v>TRUE</v>
      </c>
      <c r="G890" s="19" t="str">
        <f t="shared" si="7"/>
        <v>0</v>
      </c>
      <c r="H890" s="20" t="s">
        <v>4749</v>
      </c>
      <c r="I890" s="20" t="s">
        <v>6578</v>
      </c>
      <c r="X890" s="27" t="str">
        <f t="shared" ref="X890:AK890" si="892">"kiss=""" &amp; JOIN(""" or kiss=""", FILTER($I:$I,$A:$A=$A890,J:J="1")) &amp; """"</f>
        <v>#N/A</v>
      </c>
      <c r="Y890" s="27" t="str">
        <f t="shared" si="892"/>
        <v>#N/A</v>
      </c>
      <c r="Z890" s="27" t="str">
        <f t="shared" si="892"/>
        <v>#N/A</v>
      </c>
      <c r="AA890" s="27" t="str">
        <f t="shared" si="892"/>
        <v>#N/A</v>
      </c>
      <c r="AB890" s="27" t="str">
        <f t="shared" si="892"/>
        <v>#N/A</v>
      </c>
      <c r="AC890" s="27" t="str">
        <f t="shared" si="892"/>
        <v>#N/A</v>
      </c>
      <c r="AD890" s="27" t="str">
        <f t="shared" si="892"/>
        <v>#N/A</v>
      </c>
      <c r="AE890" s="27" t="str">
        <f t="shared" si="892"/>
        <v>#N/A</v>
      </c>
      <c r="AF890" s="27" t="str">
        <f t="shared" si="892"/>
        <v>#N/A</v>
      </c>
      <c r="AG890" s="27" t="str">
        <f t="shared" si="892"/>
        <v>#N/A</v>
      </c>
      <c r="AH890" s="27" t="str">
        <f t="shared" si="892"/>
        <v>#N/A</v>
      </c>
      <c r="AI890" s="27" t="str">
        <f t="shared" si="892"/>
        <v>#N/A</v>
      </c>
      <c r="AJ890" s="27" t="str">
        <f t="shared" si="892"/>
        <v>#N/A</v>
      </c>
      <c r="AK890" s="27" t="str">
        <f t="shared" si="892"/>
        <v>#N/A</v>
      </c>
      <c r="AL890" s="27" t="s">
        <v>183</v>
      </c>
    </row>
    <row r="891" ht="12.0" customHeight="1">
      <c r="A891" s="20" t="s">
        <v>4749</v>
      </c>
      <c r="B891" s="19" t="str">
        <f>VLOOKUP(A891,SUB!A:B,2,FALSE)</f>
        <v>914.13</v>
      </c>
      <c r="C891" s="19" t="str">
        <f t="shared" si="3"/>
        <v>914.13</v>
      </c>
      <c r="D891" s="19" t="str">
        <f t="shared" si="9"/>
        <v>914.1X</v>
      </c>
      <c r="E891" s="19" t="str">
        <f t="shared" si="5"/>
        <v>914.1X</v>
      </c>
      <c r="F891" s="19" t="str">
        <f t="shared" si="6"/>
        <v>TRUE</v>
      </c>
      <c r="G891" s="19" t="str">
        <f t="shared" si="7"/>
        <v>0</v>
      </c>
      <c r="I891" s="20" t="s">
        <v>6579</v>
      </c>
      <c r="X891" s="27" t="str">
        <f t="shared" ref="X891:AK891" si="893">"kiss=""" &amp; JOIN(""" or kiss=""", FILTER($I:$I,$A:$A=$A891,J:J="1")) &amp; """"</f>
        <v>#N/A</v>
      </c>
      <c r="Y891" s="27" t="str">
        <f t="shared" si="893"/>
        <v>#N/A</v>
      </c>
      <c r="Z891" s="27" t="str">
        <f t="shared" si="893"/>
        <v>#N/A</v>
      </c>
      <c r="AA891" s="27" t="str">
        <f t="shared" si="893"/>
        <v>#N/A</v>
      </c>
      <c r="AB891" s="27" t="str">
        <f t="shared" si="893"/>
        <v>#N/A</v>
      </c>
      <c r="AC891" s="27" t="str">
        <f t="shared" si="893"/>
        <v>#N/A</v>
      </c>
      <c r="AD891" s="27" t="str">
        <f t="shared" si="893"/>
        <v>#N/A</v>
      </c>
      <c r="AE891" s="27" t="str">
        <f t="shared" si="893"/>
        <v>#N/A</v>
      </c>
      <c r="AF891" s="27" t="str">
        <f t="shared" si="893"/>
        <v>#N/A</v>
      </c>
      <c r="AG891" s="27" t="str">
        <f t="shared" si="893"/>
        <v>#N/A</v>
      </c>
      <c r="AH891" s="27" t="str">
        <f t="shared" si="893"/>
        <v>#N/A</v>
      </c>
      <c r="AI891" s="27" t="str">
        <f t="shared" si="893"/>
        <v>#N/A</v>
      </c>
      <c r="AJ891" s="27" t="str">
        <f t="shared" si="893"/>
        <v>#N/A</v>
      </c>
      <c r="AK891" s="27" t="str">
        <f t="shared" si="893"/>
        <v>#N/A</v>
      </c>
      <c r="AL891" s="27" t="s">
        <v>183</v>
      </c>
    </row>
    <row r="892" ht="12.0" customHeight="1">
      <c r="A892" s="20" t="s">
        <v>4749</v>
      </c>
      <c r="B892" s="19" t="str">
        <f>VLOOKUP(A892,SUB!A:B,2,FALSE)</f>
        <v>914.13</v>
      </c>
      <c r="C892" s="19" t="str">
        <f t="shared" si="3"/>
        <v>914.13</v>
      </c>
      <c r="D892" s="19" t="str">
        <f t="shared" si="9"/>
        <v>914.1X</v>
      </c>
      <c r="E892" s="19" t="str">
        <f t="shared" si="5"/>
        <v>914.1X</v>
      </c>
      <c r="F892" s="19" t="str">
        <f t="shared" si="6"/>
        <v>TRUE</v>
      </c>
      <c r="G892" s="19" t="str">
        <f t="shared" si="7"/>
        <v>0</v>
      </c>
      <c r="I892" s="20" t="s">
        <v>6580</v>
      </c>
      <c r="X892" s="27" t="str">
        <f t="shared" ref="X892:AK892" si="894">"kiss=""" &amp; JOIN(""" or kiss=""", FILTER($I:$I,$A:$A=$A892,J:J="1")) &amp; """"</f>
        <v>#N/A</v>
      </c>
      <c r="Y892" s="27" t="str">
        <f t="shared" si="894"/>
        <v>#N/A</v>
      </c>
      <c r="Z892" s="27" t="str">
        <f t="shared" si="894"/>
        <v>#N/A</v>
      </c>
      <c r="AA892" s="27" t="str">
        <f t="shared" si="894"/>
        <v>#N/A</v>
      </c>
      <c r="AB892" s="27" t="str">
        <f t="shared" si="894"/>
        <v>#N/A</v>
      </c>
      <c r="AC892" s="27" t="str">
        <f t="shared" si="894"/>
        <v>#N/A</v>
      </c>
      <c r="AD892" s="27" t="str">
        <f t="shared" si="894"/>
        <v>#N/A</v>
      </c>
      <c r="AE892" s="27" t="str">
        <f t="shared" si="894"/>
        <v>#N/A</v>
      </c>
      <c r="AF892" s="27" t="str">
        <f t="shared" si="894"/>
        <v>#N/A</v>
      </c>
      <c r="AG892" s="27" t="str">
        <f t="shared" si="894"/>
        <v>#N/A</v>
      </c>
      <c r="AH892" s="27" t="str">
        <f t="shared" si="894"/>
        <v>#N/A</v>
      </c>
      <c r="AI892" s="27" t="str">
        <f t="shared" si="894"/>
        <v>#N/A</v>
      </c>
      <c r="AJ892" s="27" t="str">
        <f t="shared" si="894"/>
        <v>#N/A</v>
      </c>
      <c r="AK892" s="27" t="str">
        <f t="shared" si="894"/>
        <v>#N/A</v>
      </c>
      <c r="AL892" s="27" t="s">
        <v>183</v>
      </c>
    </row>
    <row r="893" ht="12.0" customHeight="1">
      <c r="A893" s="20" t="s">
        <v>4941</v>
      </c>
      <c r="B893" s="19" t="str">
        <f>VLOOKUP(A893,SUB!A:B,2,FALSE)</f>
        <v>915.5</v>
      </c>
      <c r="C893" s="19" t="str">
        <f t="shared" si="3"/>
        <v>915.5</v>
      </c>
      <c r="D893" s="19" t="str">
        <f t="shared" si="9"/>
        <v>915.X</v>
      </c>
      <c r="E893" s="19" t="str">
        <f t="shared" si="5"/>
        <v/>
      </c>
      <c r="F893" s="19" t="str">
        <f t="shared" si="6"/>
        <v>TRUE</v>
      </c>
      <c r="G893" s="19" t="str">
        <f t="shared" si="7"/>
        <v>0</v>
      </c>
      <c r="H893" s="20" t="s">
        <v>4941</v>
      </c>
      <c r="I893" s="20" t="s">
        <v>6581</v>
      </c>
      <c r="L893" s="20" t="s">
        <v>206</v>
      </c>
      <c r="X893" s="27" t="str">
        <f t="shared" ref="X893:AK893" si="895">"kiss=""" &amp; JOIN(""" or kiss=""", FILTER($I:$I,$A:$A=$A893,J:J="1")) &amp; """"</f>
        <v>#N/A</v>
      </c>
      <c r="Y893" s="27" t="str">
        <f t="shared" si="895"/>
        <v>#N/A</v>
      </c>
      <c r="Z893" s="27" t="str">
        <f t="shared" si="895"/>
        <v>kiss="ska 007*" or kiss="ska 974*"</v>
      </c>
      <c r="AA893" s="27" t="str">
        <f t="shared" si="895"/>
        <v>kiss="ska 019*" or kiss="ska 974*"</v>
      </c>
      <c r="AB893" s="27" t="str">
        <f t="shared" si="895"/>
        <v>kiss="ska 035.400" or kiss="ska 974*"</v>
      </c>
      <c r="AC893" s="27" t="str">
        <f t="shared" si="895"/>
        <v>kiss="ska 041*" or kiss="ska 974*"</v>
      </c>
      <c r="AD893" s="27" t="str">
        <f t="shared" si="895"/>
        <v>kiss="ska 033.400" or kiss="ska 974*"</v>
      </c>
      <c r="AE893" s="27" t="str">
        <f t="shared" si="895"/>
        <v>kiss="ska 081*" or kiss="ska 974*"</v>
      </c>
      <c r="AF893" s="27" t="str">
        <f t="shared" si="895"/>
        <v>kiss="ska 052*" or kiss="ska 974*"</v>
      </c>
      <c r="AG893" s="27" t="str">
        <f t="shared" si="895"/>
        <v>#N/A</v>
      </c>
      <c r="AH893" s="27" t="str">
        <f t="shared" si="895"/>
        <v>#N/A</v>
      </c>
      <c r="AI893" s="27" t="str">
        <f t="shared" si="895"/>
        <v>#N/A</v>
      </c>
      <c r="AJ893" s="27" t="str">
        <f t="shared" si="895"/>
        <v>#N/A</v>
      </c>
      <c r="AK893" s="27" t="str">
        <f t="shared" si="895"/>
        <v>#N/A</v>
      </c>
      <c r="AL893" s="27" t="s">
        <v>6582</v>
      </c>
    </row>
    <row r="894" ht="12.0" customHeight="1">
      <c r="A894" s="20" t="s">
        <v>4941</v>
      </c>
      <c r="B894" s="19" t="str">
        <f>VLOOKUP(A894,SUB!A:B,2,FALSE)</f>
        <v>915.5</v>
      </c>
      <c r="C894" s="19" t="str">
        <f t="shared" si="3"/>
        <v>915.5</v>
      </c>
      <c r="D894" s="19" t="str">
        <f t="shared" si="9"/>
        <v>915.X</v>
      </c>
      <c r="E894" s="19" t="str">
        <f t="shared" si="5"/>
        <v/>
      </c>
      <c r="F894" s="19" t="str">
        <f t="shared" si="6"/>
        <v>TRUE</v>
      </c>
      <c r="G894" s="19" t="str">
        <f t="shared" si="7"/>
        <v>0</v>
      </c>
      <c r="H894" s="20" t="s">
        <v>4941</v>
      </c>
      <c r="I894" s="20" t="s">
        <v>6583</v>
      </c>
      <c r="M894" s="20" t="s">
        <v>206</v>
      </c>
      <c r="X894" s="27" t="str">
        <f t="shared" ref="X894:AK894" si="896">"kiss=""" &amp; JOIN(""" or kiss=""", FILTER($I:$I,$A:$A=$A894,J:J="1")) &amp; """"</f>
        <v>#N/A</v>
      </c>
      <c r="Y894" s="27" t="str">
        <f t="shared" si="896"/>
        <v>#N/A</v>
      </c>
      <c r="Z894" s="27" t="str">
        <f t="shared" si="896"/>
        <v>kiss="ska 007*" or kiss="ska 974*"</v>
      </c>
      <c r="AA894" s="27" t="str">
        <f t="shared" si="896"/>
        <v>kiss="ska 019*" or kiss="ska 974*"</v>
      </c>
      <c r="AB894" s="27" t="str">
        <f t="shared" si="896"/>
        <v>kiss="ska 035.400" or kiss="ska 974*"</v>
      </c>
      <c r="AC894" s="27" t="str">
        <f t="shared" si="896"/>
        <v>kiss="ska 041*" or kiss="ska 974*"</v>
      </c>
      <c r="AD894" s="27" t="str">
        <f t="shared" si="896"/>
        <v>kiss="ska 033.400" or kiss="ska 974*"</v>
      </c>
      <c r="AE894" s="27" t="str">
        <f t="shared" si="896"/>
        <v>kiss="ska 081*" or kiss="ska 974*"</v>
      </c>
      <c r="AF894" s="27" t="str">
        <f t="shared" si="896"/>
        <v>kiss="ska 052*" or kiss="ska 974*"</v>
      </c>
      <c r="AG894" s="27" t="str">
        <f t="shared" si="896"/>
        <v>#N/A</v>
      </c>
      <c r="AH894" s="27" t="str">
        <f t="shared" si="896"/>
        <v>#N/A</v>
      </c>
      <c r="AI894" s="27" t="str">
        <f t="shared" si="896"/>
        <v>#N/A</v>
      </c>
      <c r="AJ894" s="27" t="str">
        <f t="shared" si="896"/>
        <v>#N/A</v>
      </c>
      <c r="AK894" s="27" t="str">
        <f t="shared" si="896"/>
        <v>#N/A</v>
      </c>
      <c r="AL894" s="27" t="s">
        <v>6582</v>
      </c>
    </row>
    <row r="895" ht="12.0" customHeight="1">
      <c r="A895" s="20" t="s">
        <v>4941</v>
      </c>
      <c r="B895" s="19" t="str">
        <f>VLOOKUP(A895,SUB!A:B,2,FALSE)</f>
        <v>915.5</v>
      </c>
      <c r="C895" s="19" t="str">
        <f t="shared" si="3"/>
        <v>915.5</v>
      </c>
      <c r="D895" s="19" t="str">
        <f t="shared" si="9"/>
        <v>915.X</v>
      </c>
      <c r="E895" s="19" t="str">
        <f t="shared" si="5"/>
        <v/>
      </c>
      <c r="F895" s="19" t="str">
        <f t="shared" si="6"/>
        <v>TRUE</v>
      </c>
      <c r="G895" s="19" t="str">
        <f t="shared" si="7"/>
        <v>0</v>
      </c>
      <c r="H895" s="20" t="s">
        <v>4941</v>
      </c>
      <c r="I895" s="20" t="s">
        <v>6584</v>
      </c>
      <c r="N895" s="20" t="s">
        <v>206</v>
      </c>
      <c r="X895" s="27" t="str">
        <f t="shared" ref="X895:AK895" si="897">"kiss=""" &amp; JOIN(""" or kiss=""", FILTER($I:$I,$A:$A=$A895,J:J="1")) &amp; """"</f>
        <v>#N/A</v>
      </c>
      <c r="Y895" s="27" t="str">
        <f t="shared" si="897"/>
        <v>#N/A</v>
      </c>
      <c r="Z895" s="27" t="str">
        <f t="shared" si="897"/>
        <v>kiss="ska 007*" or kiss="ska 974*"</v>
      </c>
      <c r="AA895" s="27" t="str">
        <f t="shared" si="897"/>
        <v>kiss="ska 019*" or kiss="ska 974*"</v>
      </c>
      <c r="AB895" s="27" t="str">
        <f t="shared" si="897"/>
        <v>kiss="ska 035.400" or kiss="ska 974*"</v>
      </c>
      <c r="AC895" s="27" t="str">
        <f t="shared" si="897"/>
        <v>kiss="ska 041*" or kiss="ska 974*"</v>
      </c>
      <c r="AD895" s="27" t="str">
        <f t="shared" si="897"/>
        <v>kiss="ska 033.400" or kiss="ska 974*"</v>
      </c>
      <c r="AE895" s="27" t="str">
        <f t="shared" si="897"/>
        <v>kiss="ska 081*" or kiss="ska 974*"</v>
      </c>
      <c r="AF895" s="27" t="str">
        <f t="shared" si="897"/>
        <v>kiss="ska 052*" or kiss="ska 974*"</v>
      </c>
      <c r="AG895" s="27" t="str">
        <f t="shared" si="897"/>
        <v>#N/A</v>
      </c>
      <c r="AH895" s="27" t="str">
        <f t="shared" si="897"/>
        <v>#N/A</v>
      </c>
      <c r="AI895" s="27" t="str">
        <f t="shared" si="897"/>
        <v>#N/A</v>
      </c>
      <c r="AJ895" s="27" t="str">
        <f t="shared" si="897"/>
        <v>#N/A</v>
      </c>
      <c r="AK895" s="27" t="str">
        <f t="shared" si="897"/>
        <v>#N/A</v>
      </c>
      <c r="AL895" s="27" t="s">
        <v>6582</v>
      </c>
    </row>
    <row r="896" ht="12.0" customHeight="1">
      <c r="A896" s="20" t="s">
        <v>4941</v>
      </c>
      <c r="B896" s="19" t="str">
        <f>VLOOKUP(A896,SUB!A:B,2,FALSE)</f>
        <v>915.5</v>
      </c>
      <c r="C896" s="19" t="str">
        <f t="shared" si="3"/>
        <v>915.5</v>
      </c>
      <c r="D896" s="19" t="str">
        <f t="shared" si="9"/>
        <v>915.X</v>
      </c>
      <c r="E896" s="19" t="str">
        <f t="shared" si="5"/>
        <v/>
      </c>
      <c r="F896" s="19" t="str">
        <f t="shared" si="6"/>
        <v>TRUE</v>
      </c>
      <c r="G896" s="19" t="str">
        <f t="shared" si="7"/>
        <v>0</v>
      </c>
      <c r="H896" s="20" t="s">
        <v>4941</v>
      </c>
      <c r="I896" s="20" t="s">
        <v>6585</v>
      </c>
      <c r="P896" s="20" t="s">
        <v>206</v>
      </c>
      <c r="X896" s="27" t="str">
        <f t="shared" ref="X896:AK896" si="898">"kiss=""" &amp; JOIN(""" or kiss=""", FILTER($I:$I,$A:$A=$A896,J:J="1")) &amp; """"</f>
        <v>#N/A</v>
      </c>
      <c r="Y896" s="27" t="str">
        <f t="shared" si="898"/>
        <v>#N/A</v>
      </c>
      <c r="Z896" s="27" t="str">
        <f t="shared" si="898"/>
        <v>kiss="ska 007*" or kiss="ska 974*"</v>
      </c>
      <c r="AA896" s="27" t="str">
        <f t="shared" si="898"/>
        <v>kiss="ska 019*" or kiss="ska 974*"</v>
      </c>
      <c r="AB896" s="27" t="str">
        <f t="shared" si="898"/>
        <v>kiss="ska 035.400" or kiss="ska 974*"</v>
      </c>
      <c r="AC896" s="27" t="str">
        <f t="shared" si="898"/>
        <v>kiss="ska 041*" or kiss="ska 974*"</v>
      </c>
      <c r="AD896" s="27" t="str">
        <f t="shared" si="898"/>
        <v>kiss="ska 033.400" or kiss="ska 974*"</v>
      </c>
      <c r="AE896" s="27" t="str">
        <f t="shared" si="898"/>
        <v>kiss="ska 081*" or kiss="ska 974*"</v>
      </c>
      <c r="AF896" s="27" t="str">
        <f t="shared" si="898"/>
        <v>kiss="ska 052*" or kiss="ska 974*"</v>
      </c>
      <c r="AG896" s="27" t="str">
        <f t="shared" si="898"/>
        <v>#N/A</v>
      </c>
      <c r="AH896" s="27" t="str">
        <f t="shared" si="898"/>
        <v>#N/A</v>
      </c>
      <c r="AI896" s="27" t="str">
        <f t="shared" si="898"/>
        <v>#N/A</v>
      </c>
      <c r="AJ896" s="27" t="str">
        <f t="shared" si="898"/>
        <v>#N/A</v>
      </c>
      <c r="AK896" s="27" t="str">
        <f t="shared" si="898"/>
        <v>#N/A</v>
      </c>
      <c r="AL896" s="27" t="s">
        <v>6582</v>
      </c>
    </row>
    <row r="897" ht="12.0" customHeight="1">
      <c r="A897" s="20" t="s">
        <v>4941</v>
      </c>
      <c r="B897" s="19" t="str">
        <f>VLOOKUP(A897,SUB!A:B,2,FALSE)</f>
        <v>915.5</v>
      </c>
      <c r="C897" s="19" t="str">
        <f t="shared" si="3"/>
        <v>915.5</v>
      </c>
      <c r="D897" s="19" t="str">
        <f t="shared" si="9"/>
        <v>915.X</v>
      </c>
      <c r="E897" s="19" t="str">
        <f t="shared" si="5"/>
        <v/>
      </c>
      <c r="F897" s="19" t="str">
        <f t="shared" si="6"/>
        <v>TRUE</v>
      </c>
      <c r="G897" s="19" t="str">
        <f t="shared" si="7"/>
        <v>0</v>
      </c>
      <c r="H897" s="20" t="s">
        <v>4941</v>
      </c>
      <c r="I897" s="20" t="s">
        <v>6586</v>
      </c>
      <c r="O897" s="20" t="s">
        <v>206</v>
      </c>
      <c r="X897" s="27" t="str">
        <f t="shared" ref="X897:AK897" si="899">"kiss=""" &amp; JOIN(""" or kiss=""", FILTER($I:$I,$A:$A=$A897,J:J="1")) &amp; """"</f>
        <v>#N/A</v>
      </c>
      <c r="Y897" s="27" t="str">
        <f t="shared" si="899"/>
        <v>#N/A</v>
      </c>
      <c r="Z897" s="27" t="str">
        <f t="shared" si="899"/>
        <v>kiss="ska 007*" or kiss="ska 974*"</v>
      </c>
      <c r="AA897" s="27" t="str">
        <f t="shared" si="899"/>
        <v>kiss="ska 019*" or kiss="ska 974*"</v>
      </c>
      <c r="AB897" s="27" t="str">
        <f t="shared" si="899"/>
        <v>kiss="ska 035.400" or kiss="ska 974*"</v>
      </c>
      <c r="AC897" s="27" t="str">
        <f t="shared" si="899"/>
        <v>kiss="ska 041*" or kiss="ska 974*"</v>
      </c>
      <c r="AD897" s="27" t="str">
        <f t="shared" si="899"/>
        <v>kiss="ska 033.400" or kiss="ska 974*"</v>
      </c>
      <c r="AE897" s="27" t="str">
        <f t="shared" si="899"/>
        <v>kiss="ska 081*" or kiss="ska 974*"</v>
      </c>
      <c r="AF897" s="27" t="str">
        <f t="shared" si="899"/>
        <v>kiss="ska 052*" or kiss="ska 974*"</v>
      </c>
      <c r="AG897" s="27" t="str">
        <f t="shared" si="899"/>
        <v>#N/A</v>
      </c>
      <c r="AH897" s="27" t="str">
        <f t="shared" si="899"/>
        <v>#N/A</v>
      </c>
      <c r="AI897" s="27" t="str">
        <f t="shared" si="899"/>
        <v>#N/A</v>
      </c>
      <c r="AJ897" s="27" t="str">
        <f t="shared" si="899"/>
        <v>#N/A</v>
      </c>
      <c r="AK897" s="27" t="str">
        <f t="shared" si="899"/>
        <v>#N/A</v>
      </c>
      <c r="AL897" s="27" t="s">
        <v>6582</v>
      </c>
    </row>
    <row r="898" ht="12.0" customHeight="1">
      <c r="A898" s="20" t="s">
        <v>4941</v>
      </c>
      <c r="B898" s="19" t="str">
        <f>VLOOKUP(A898,SUB!A:B,2,FALSE)</f>
        <v>915.5</v>
      </c>
      <c r="C898" s="19" t="str">
        <f t="shared" si="3"/>
        <v>915.5</v>
      </c>
      <c r="D898" s="19" t="str">
        <f t="shared" si="9"/>
        <v>915.X</v>
      </c>
      <c r="E898" s="19" t="str">
        <f t="shared" si="5"/>
        <v/>
      </c>
      <c r="F898" s="19" t="str">
        <f t="shared" si="6"/>
        <v>TRUE</v>
      </c>
      <c r="G898" s="19" t="str">
        <f t="shared" si="7"/>
        <v>0</v>
      </c>
      <c r="H898" s="20" t="s">
        <v>4941</v>
      </c>
      <c r="I898" s="20" t="s">
        <v>6587</v>
      </c>
      <c r="R898" s="20" t="s">
        <v>206</v>
      </c>
      <c r="X898" s="27" t="str">
        <f t="shared" ref="X898:AK898" si="900">"kiss=""" &amp; JOIN(""" or kiss=""", FILTER($I:$I,$A:$A=$A898,J:J="1")) &amp; """"</f>
        <v>#N/A</v>
      </c>
      <c r="Y898" s="27" t="str">
        <f t="shared" si="900"/>
        <v>#N/A</v>
      </c>
      <c r="Z898" s="27" t="str">
        <f t="shared" si="900"/>
        <v>kiss="ska 007*" or kiss="ska 974*"</v>
      </c>
      <c r="AA898" s="27" t="str">
        <f t="shared" si="900"/>
        <v>kiss="ska 019*" or kiss="ska 974*"</v>
      </c>
      <c r="AB898" s="27" t="str">
        <f t="shared" si="900"/>
        <v>kiss="ska 035.400" or kiss="ska 974*"</v>
      </c>
      <c r="AC898" s="27" t="str">
        <f t="shared" si="900"/>
        <v>kiss="ska 041*" or kiss="ska 974*"</v>
      </c>
      <c r="AD898" s="27" t="str">
        <f t="shared" si="900"/>
        <v>kiss="ska 033.400" or kiss="ska 974*"</v>
      </c>
      <c r="AE898" s="27" t="str">
        <f t="shared" si="900"/>
        <v>kiss="ska 081*" or kiss="ska 974*"</v>
      </c>
      <c r="AF898" s="27" t="str">
        <f t="shared" si="900"/>
        <v>kiss="ska 052*" or kiss="ska 974*"</v>
      </c>
      <c r="AG898" s="27" t="str">
        <f t="shared" si="900"/>
        <v>#N/A</v>
      </c>
      <c r="AH898" s="27" t="str">
        <f t="shared" si="900"/>
        <v>#N/A</v>
      </c>
      <c r="AI898" s="27" t="str">
        <f t="shared" si="900"/>
        <v>#N/A</v>
      </c>
      <c r="AJ898" s="27" t="str">
        <f t="shared" si="900"/>
        <v>#N/A</v>
      </c>
      <c r="AK898" s="27" t="str">
        <f t="shared" si="900"/>
        <v>#N/A</v>
      </c>
      <c r="AL898" s="27" t="s">
        <v>6582</v>
      </c>
    </row>
    <row r="899" ht="12.0" customHeight="1">
      <c r="A899" s="20" t="s">
        <v>4941</v>
      </c>
      <c r="B899" s="19" t="str">
        <f>VLOOKUP(A899,SUB!A:B,2,FALSE)</f>
        <v>915.5</v>
      </c>
      <c r="C899" s="19" t="str">
        <f t="shared" si="3"/>
        <v>915.5</v>
      </c>
      <c r="D899" s="19" t="str">
        <f t="shared" si="9"/>
        <v>915.X</v>
      </c>
      <c r="E899" s="19" t="str">
        <f t="shared" si="5"/>
        <v/>
      </c>
      <c r="F899" s="19" t="str">
        <f t="shared" si="6"/>
        <v>TRUE</v>
      </c>
      <c r="G899" s="19" t="str">
        <f t="shared" si="7"/>
        <v>0</v>
      </c>
      <c r="H899" s="20" t="s">
        <v>4941</v>
      </c>
      <c r="I899" s="20" t="s">
        <v>6588</v>
      </c>
      <c r="Q899" s="20" t="s">
        <v>206</v>
      </c>
      <c r="X899" s="27" t="str">
        <f t="shared" ref="X899:AK899" si="901">"kiss=""" &amp; JOIN(""" or kiss=""", FILTER($I:$I,$A:$A=$A899,J:J="1")) &amp; """"</f>
        <v>#N/A</v>
      </c>
      <c r="Y899" s="27" t="str">
        <f t="shared" si="901"/>
        <v>#N/A</v>
      </c>
      <c r="Z899" s="27" t="str">
        <f t="shared" si="901"/>
        <v>kiss="ska 007*" or kiss="ska 974*"</v>
      </c>
      <c r="AA899" s="27" t="str">
        <f t="shared" si="901"/>
        <v>kiss="ska 019*" or kiss="ska 974*"</v>
      </c>
      <c r="AB899" s="27" t="str">
        <f t="shared" si="901"/>
        <v>kiss="ska 035.400" or kiss="ska 974*"</v>
      </c>
      <c r="AC899" s="27" t="str">
        <f t="shared" si="901"/>
        <v>kiss="ska 041*" or kiss="ska 974*"</v>
      </c>
      <c r="AD899" s="27" t="str">
        <f t="shared" si="901"/>
        <v>kiss="ska 033.400" or kiss="ska 974*"</v>
      </c>
      <c r="AE899" s="27" t="str">
        <f t="shared" si="901"/>
        <v>kiss="ska 081*" or kiss="ska 974*"</v>
      </c>
      <c r="AF899" s="27" t="str">
        <f t="shared" si="901"/>
        <v>kiss="ska 052*" or kiss="ska 974*"</v>
      </c>
      <c r="AG899" s="27" t="str">
        <f t="shared" si="901"/>
        <v>#N/A</v>
      </c>
      <c r="AH899" s="27" t="str">
        <f t="shared" si="901"/>
        <v>#N/A</v>
      </c>
      <c r="AI899" s="27" t="str">
        <f t="shared" si="901"/>
        <v>#N/A</v>
      </c>
      <c r="AJ899" s="27" t="str">
        <f t="shared" si="901"/>
        <v>#N/A</v>
      </c>
      <c r="AK899" s="27" t="str">
        <f t="shared" si="901"/>
        <v>#N/A</v>
      </c>
      <c r="AL899" s="27" t="s">
        <v>6582</v>
      </c>
    </row>
    <row r="900" ht="12.0" customHeight="1">
      <c r="A900" s="20" t="s">
        <v>4941</v>
      </c>
      <c r="B900" s="19" t="str">
        <f>VLOOKUP(A900,SUB!A:B,2,FALSE)</f>
        <v>915.5</v>
      </c>
      <c r="C900" s="19" t="str">
        <f t="shared" si="3"/>
        <v>915.5</v>
      </c>
      <c r="D900" s="19" t="str">
        <f t="shared" si="9"/>
        <v>915.X</v>
      </c>
      <c r="E900" s="19" t="str">
        <f t="shared" si="5"/>
        <v/>
      </c>
      <c r="F900" s="19" t="str">
        <f t="shared" si="6"/>
        <v>TRUE</v>
      </c>
      <c r="G900" s="19" t="str">
        <f t="shared" si="7"/>
        <v>0</v>
      </c>
      <c r="H900" s="20" t="s">
        <v>4941</v>
      </c>
      <c r="I900" s="20" t="s">
        <v>6589</v>
      </c>
      <c r="L900" s="20" t="s">
        <v>206</v>
      </c>
      <c r="M900" s="20" t="s">
        <v>206</v>
      </c>
      <c r="N900" s="20" t="s">
        <v>206</v>
      </c>
      <c r="O900" s="20" t="s">
        <v>206</v>
      </c>
      <c r="P900" s="20" t="s">
        <v>206</v>
      </c>
      <c r="Q900" s="20" t="s">
        <v>206</v>
      </c>
      <c r="R900" s="20" t="s">
        <v>206</v>
      </c>
      <c r="X900" s="27" t="str">
        <f t="shared" ref="X900:AK900" si="902">"kiss=""" &amp; JOIN(""" or kiss=""", FILTER($I:$I,$A:$A=$A900,J:J="1")) &amp; """"</f>
        <v>#N/A</v>
      </c>
      <c r="Y900" s="27" t="str">
        <f t="shared" si="902"/>
        <v>#N/A</v>
      </c>
      <c r="Z900" s="27" t="str">
        <f t="shared" si="902"/>
        <v>kiss="ska 007*" or kiss="ska 974*"</v>
      </c>
      <c r="AA900" s="27" t="str">
        <f t="shared" si="902"/>
        <v>kiss="ska 019*" or kiss="ska 974*"</v>
      </c>
      <c r="AB900" s="27" t="str">
        <f t="shared" si="902"/>
        <v>kiss="ska 035.400" or kiss="ska 974*"</v>
      </c>
      <c r="AC900" s="27" t="str">
        <f t="shared" si="902"/>
        <v>kiss="ska 041*" or kiss="ska 974*"</v>
      </c>
      <c r="AD900" s="27" t="str">
        <f t="shared" si="902"/>
        <v>kiss="ska 033.400" or kiss="ska 974*"</v>
      </c>
      <c r="AE900" s="27" t="str">
        <f t="shared" si="902"/>
        <v>kiss="ska 081*" or kiss="ska 974*"</v>
      </c>
      <c r="AF900" s="27" t="str">
        <f t="shared" si="902"/>
        <v>kiss="ska 052*" or kiss="ska 974*"</v>
      </c>
      <c r="AG900" s="27" t="str">
        <f t="shared" si="902"/>
        <v>#N/A</v>
      </c>
      <c r="AH900" s="27" t="str">
        <f t="shared" si="902"/>
        <v>#N/A</v>
      </c>
      <c r="AI900" s="27" t="str">
        <f t="shared" si="902"/>
        <v>#N/A</v>
      </c>
      <c r="AJ900" s="27" t="str">
        <f t="shared" si="902"/>
        <v>#N/A</v>
      </c>
      <c r="AK900" s="27" t="str">
        <f t="shared" si="902"/>
        <v>#N/A</v>
      </c>
      <c r="AL900" s="27" t="s">
        <v>6582</v>
      </c>
    </row>
    <row r="901" ht="12.0" customHeight="1">
      <c r="A901" s="20" t="s">
        <v>5041</v>
      </c>
      <c r="B901" s="19" t="str">
        <f>VLOOKUP(A901,SUB!A:B,2,FALSE)</f>
        <v>916.1</v>
      </c>
      <c r="C901" s="19" t="str">
        <f t="shared" si="3"/>
        <v>916.1</v>
      </c>
      <c r="D901" s="19" t="str">
        <f t="shared" si="9"/>
        <v>916.X</v>
      </c>
      <c r="E901" s="19" t="str">
        <f t="shared" si="5"/>
        <v/>
      </c>
      <c r="F901" s="19" t="str">
        <f t="shared" si="6"/>
        <v>TRUE</v>
      </c>
      <c r="G901" s="19" t="str">
        <f t="shared" si="7"/>
        <v>0</v>
      </c>
      <c r="H901" s="20" t="s">
        <v>5041</v>
      </c>
      <c r="I901" s="20" t="s">
        <v>6590</v>
      </c>
      <c r="K901" s="20" t="s">
        <v>206</v>
      </c>
      <c r="L901" s="20" t="s">
        <v>206</v>
      </c>
      <c r="M901" s="20" t="s">
        <v>206</v>
      </c>
      <c r="N901" s="20" t="s">
        <v>206</v>
      </c>
      <c r="O901" s="20" t="s">
        <v>206</v>
      </c>
      <c r="P901" s="20" t="s">
        <v>206</v>
      </c>
      <c r="Q901" s="20" t="s">
        <v>206</v>
      </c>
      <c r="R901" s="20" t="s">
        <v>206</v>
      </c>
      <c r="S901" s="20" t="s">
        <v>206</v>
      </c>
      <c r="T901" s="20" t="s">
        <v>206</v>
      </c>
      <c r="U901" s="20" t="s">
        <v>206</v>
      </c>
      <c r="V901" s="20" t="s">
        <v>206</v>
      </c>
      <c r="W901" s="20" t="s">
        <v>206</v>
      </c>
      <c r="X901" s="27" t="str">
        <f t="shared" ref="X901:AK901" si="903">"kiss=""" &amp; JOIN(""" or kiss=""", FILTER($I:$I,$A:$A=$A901,J:J="1")) &amp; """"</f>
        <v>#N/A</v>
      </c>
      <c r="Y901" s="27" t="str">
        <f t="shared" si="903"/>
        <v>kiss="geo 894.6" or kiss="geo 917" or kiss="geo 966*"</v>
      </c>
      <c r="Z901" s="27" t="str">
        <f t="shared" si="903"/>
        <v>kiss="geo 894.6" or kiss="geo 917" or kiss="geo 966*"</v>
      </c>
      <c r="AA901" s="27" t="str">
        <f t="shared" si="903"/>
        <v>kiss="geo 894.6" or kiss="geo 917" or kiss="geo 966*"</v>
      </c>
      <c r="AB901" s="27" t="str">
        <f t="shared" si="903"/>
        <v>kiss="geo 894.6" or kiss="geo 917" or kiss="geo 966*"</v>
      </c>
      <c r="AC901" s="27" t="str">
        <f t="shared" si="903"/>
        <v>kiss="geo 894.6" or kiss="geo 917" or kiss="geo 966*"</v>
      </c>
      <c r="AD901" s="27" t="str">
        <f t="shared" si="903"/>
        <v>kiss="geo 894.6" or kiss="geo 917" or kiss="geo 966*"</v>
      </c>
      <c r="AE901" s="27" t="str">
        <f t="shared" si="903"/>
        <v>kiss="geo 894.6" or kiss="geo 917" or kiss="geo 966*"</v>
      </c>
      <c r="AF901" s="27" t="str">
        <f t="shared" si="903"/>
        <v>kiss="geo 894.6" or kiss="geo 917" or kiss="geo 966*"</v>
      </c>
      <c r="AG901" s="27" t="str">
        <f t="shared" si="903"/>
        <v>kiss="geo 894.6" or kiss="geo 917" or kiss="geo 966*"</v>
      </c>
      <c r="AH901" s="27" t="str">
        <f t="shared" si="903"/>
        <v>kiss="geo 894.6"</v>
      </c>
      <c r="AI901" s="27" t="str">
        <f t="shared" si="903"/>
        <v>kiss="geo 894.6"</v>
      </c>
      <c r="AJ901" s="27" t="str">
        <f t="shared" si="903"/>
        <v>kiss="geo 894.6"</v>
      </c>
      <c r="AK901" s="27" t="str">
        <f t="shared" si="903"/>
        <v>kiss="geo 894.6"</v>
      </c>
      <c r="AL901" s="27" t="s">
        <v>6591</v>
      </c>
    </row>
    <row r="902" ht="12.0" customHeight="1">
      <c r="A902" s="20" t="s">
        <v>5041</v>
      </c>
      <c r="B902" s="19" t="str">
        <f>VLOOKUP(A902,SUB!A:B,2,FALSE)</f>
        <v>916.1</v>
      </c>
      <c r="C902" s="19" t="str">
        <f t="shared" si="3"/>
        <v>916.1</v>
      </c>
      <c r="D902" s="19" t="str">
        <f t="shared" si="9"/>
        <v>916.X</v>
      </c>
      <c r="E902" s="19" t="str">
        <f t="shared" si="5"/>
        <v/>
      </c>
      <c r="F902" s="19" t="str">
        <f t="shared" si="6"/>
        <v>TRUE</v>
      </c>
      <c r="G902" s="19" t="str">
        <f t="shared" si="7"/>
        <v>0</v>
      </c>
      <c r="H902" s="20" t="s">
        <v>5041</v>
      </c>
      <c r="I902" s="20" t="s">
        <v>6592</v>
      </c>
      <c r="K902" s="20" t="s">
        <v>206</v>
      </c>
      <c r="L902" s="20" t="s">
        <v>206</v>
      </c>
      <c r="M902" s="20" t="s">
        <v>206</v>
      </c>
      <c r="N902" s="20" t="s">
        <v>206</v>
      </c>
      <c r="O902" s="20" t="s">
        <v>206</v>
      </c>
      <c r="P902" s="20" t="s">
        <v>206</v>
      </c>
      <c r="Q902" s="20" t="s">
        <v>206</v>
      </c>
      <c r="R902" s="20" t="s">
        <v>206</v>
      </c>
      <c r="S902" s="20" t="s">
        <v>206</v>
      </c>
      <c r="X902" s="27" t="str">
        <f t="shared" ref="X902:AK902" si="904">"kiss=""" &amp; JOIN(""" or kiss=""", FILTER($I:$I,$A:$A=$A902,J:J="1")) &amp; """"</f>
        <v>#N/A</v>
      </c>
      <c r="Y902" s="27" t="str">
        <f t="shared" si="904"/>
        <v>kiss="geo 894.6" or kiss="geo 917" or kiss="geo 966*"</v>
      </c>
      <c r="Z902" s="27" t="str">
        <f t="shared" si="904"/>
        <v>kiss="geo 894.6" or kiss="geo 917" or kiss="geo 966*"</v>
      </c>
      <c r="AA902" s="27" t="str">
        <f t="shared" si="904"/>
        <v>kiss="geo 894.6" or kiss="geo 917" or kiss="geo 966*"</v>
      </c>
      <c r="AB902" s="27" t="str">
        <f t="shared" si="904"/>
        <v>kiss="geo 894.6" or kiss="geo 917" or kiss="geo 966*"</v>
      </c>
      <c r="AC902" s="27" t="str">
        <f t="shared" si="904"/>
        <v>kiss="geo 894.6" or kiss="geo 917" or kiss="geo 966*"</v>
      </c>
      <c r="AD902" s="27" t="str">
        <f t="shared" si="904"/>
        <v>kiss="geo 894.6" or kiss="geo 917" or kiss="geo 966*"</v>
      </c>
      <c r="AE902" s="27" t="str">
        <f t="shared" si="904"/>
        <v>kiss="geo 894.6" or kiss="geo 917" or kiss="geo 966*"</v>
      </c>
      <c r="AF902" s="27" t="str">
        <f t="shared" si="904"/>
        <v>kiss="geo 894.6" or kiss="geo 917" or kiss="geo 966*"</v>
      </c>
      <c r="AG902" s="27" t="str">
        <f t="shared" si="904"/>
        <v>kiss="geo 894.6" or kiss="geo 917" or kiss="geo 966*"</v>
      </c>
      <c r="AH902" s="27" t="str">
        <f t="shared" si="904"/>
        <v>kiss="geo 894.6"</v>
      </c>
      <c r="AI902" s="27" t="str">
        <f t="shared" si="904"/>
        <v>kiss="geo 894.6"</v>
      </c>
      <c r="AJ902" s="27" t="str">
        <f t="shared" si="904"/>
        <v>kiss="geo 894.6"</v>
      </c>
      <c r="AK902" s="27" t="str">
        <f t="shared" si="904"/>
        <v>kiss="geo 894.6"</v>
      </c>
      <c r="AL902" s="27" t="s">
        <v>6591</v>
      </c>
    </row>
    <row r="903" ht="12.0" customHeight="1">
      <c r="A903" s="20" t="s">
        <v>5041</v>
      </c>
      <c r="B903" s="19" t="str">
        <f>VLOOKUP(A903,SUB!A:B,2,FALSE)</f>
        <v>916.1</v>
      </c>
      <c r="C903" s="19" t="str">
        <f t="shared" si="3"/>
        <v>916.1</v>
      </c>
      <c r="D903" s="19" t="str">
        <f t="shared" si="9"/>
        <v>916.X</v>
      </c>
      <c r="E903" s="19" t="str">
        <f t="shared" si="5"/>
        <v/>
      </c>
      <c r="F903" s="19" t="str">
        <f t="shared" si="6"/>
        <v>TRUE</v>
      </c>
      <c r="G903" s="19" t="str">
        <f t="shared" si="7"/>
        <v>0</v>
      </c>
      <c r="H903" s="20" t="s">
        <v>5041</v>
      </c>
      <c r="I903" s="20" t="s">
        <v>6593</v>
      </c>
      <c r="K903" s="20" t="s">
        <v>206</v>
      </c>
      <c r="L903" s="20" t="s">
        <v>206</v>
      </c>
      <c r="M903" s="20" t="s">
        <v>206</v>
      </c>
      <c r="N903" s="20" t="s">
        <v>206</v>
      </c>
      <c r="O903" s="20" t="s">
        <v>206</v>
      </c>
      <c r="P903" s="20" t="s">
        <v>206</v>
      </c>
      <c r="Q903" s="20" t="s">
        <v>206</v>
      </c>
      <c r="R903" s="20" t="s">
        <v>206</v>
      </c>
      <c r="S903" s="20" t="s">
        <v>206</v>
      </c>
      <c r="X903" s="27" t="str">
        <f t="shared" ref="X903:AK903" si="905">"kiss=""" &amp; JOIN(""" or kiss=""", FILTER($I:$I,$A:$A=$A903,J:J="1")) &amp; """"</f>
        <v>#N/A</v>
      </c>
      <c r="Y903" s="27" t="str">
        <f t="shared" si="905"/>
        <v>kiss="geo 894.6" or kiss="geo 917" or kiss="geo 966*"</v>
      </c>
      <c r="Z903" s="27" t="str">
        <f t="shared" si="905"/>
        <v>kiss="geo 894.6" or kiss="geo 917" or kiss="geo 966*"</v>
      </c>
      <c r="AA903" s="27" t="str">
        <f t="shared" si="905"/>
        <v>kiss="geo 894.6" or kiss="geo 917" or kiss="geo 966*"</v>
      </c>
      <c r="AB903" s="27" t="str">
        <f t="shared" si="905"/>
        <v>kiss="geo 894.6" or kiss="geo 917" or kiss="geo 966*"</v>
      </c>
      <c r="AC903" s="27" t="str">
        <f t="shared" si="905"/>
        <v>kiss="geo 894.6" or kiss="geo 917" or kiss="geo 966*"</v>
      </c>
      <c r="AD903" s="27" t="str">
        <f t="shared" si="905"/>
        <v>kiss="geo 894.6" or kiss="geo 917" or kiss="geo 966*"</v>
      </c>
      <c r="AE903" s="27" t="str">
        <f t="shared" si="905"/>
        <v>kiss="geo 894.6" or kiss="geo 917" or kiss="geo 966*"</v>
      </c>
      <c r="AF903" s="27" t="str">
        <f t="shared" si="905"/>
        <v>kiss="geo 894.6" or kiss="geo 917" or kiss="geo 966*"</v>
      </c>
      <c r="AG903" s="27" t="str">
        <f t="shared" si="905"/>
        <v>kiss="geo 894.6" or kiss="geo 917" or kiss="geo 966*"</v>
      </c>
      <c r="AH903" s="27" t="str">
        <f t="shared" si="905"/>
        <v>kiss="geo 894.6"</v>
      </c>
      <c r="AI903" s="27" t="str">
        <f t="shared" si="905"/>
        <v>kiss="geo 894.6"</v>
      </c>
      <c r="AJ903" s="27" t="str">
        <f t="shared" si="905"/>
        <v>kiss="geo 894.6"</v>
      </c>
      <c r="AK903" s="27" t="str">
        <f t="shared" si="905"/>
        <v>kiss="geo 894.6"</v>
      </c>
      <c r="AL903" s="27" t="s">
        <v>6591</v>
      </c>
    </row>
    <row r="904" ht="12.0" customHeight="1">
      <c r="A904" s="20" t="s">
        <v>5041</v>
      </c>
      <c r="B904" s="19" t="str">
        <f>VLOOKUP(A904,SUB!A:B,2,FALSE)</f>
        <v>916.1</v>
      </c>
      <c r="C904" s="19" t="str">
        <f t="shared" si="3"/>
        <v>916.1</v>
      </c>
      <c r="D904" s="19" t="str">
        <f t="shared" si="9"/>
        <v>916.X</v>
      </c>
      <c r="E904" s="19" t="str">
        <f t="shared" si="5"/>
        <v/>
      </c>
      <c r="F904" s="19" t="str">
        <f t="shared" si="6"/>
        <v>TRUE</v>
      </c>
      <c r="G904" s="19" t="str">
        <f t="shared" si="7"/>
        <v>0</v>
      </c>
      <c r="H904" s="20" t="s">
        <v>5041</v>
      </c>
      <c r="I904" s="20" t="s">
        <v>6594</v>
      </c>
      <c r="X904" s="27" t="str">
        <f t="shared" ref="X904:AK904" si="906">"kiss=""" &amp; JOIN(""" or kiss=""", FILTER($I:$I,$A:$A=$A904,J:J="1")) &amp; """"</f>
        <v>#N/A</v>
      </c>
      <c r="Y904" s="27" t="str">
        <f t="shared" si="906"/>
        <v>kiss="geo 894.6" or kiss="geo 917" or kiss="geo 966*"</v>
      </c>
      <c r="Z904" s="27" t="str">
        <f t="shared" si="906"/>
        <v>kiss="geo 894.6" or kiss="geo 917" or kiss="geo 966*"</v>
      </c>
      <c r="AA904" s="27" t="str">
        <f t="shared" si="906"/>
        <v>kiss="geo 894.6" or kiss="geo 917" or kiss="geo 966*"</v>
      </c>
      <c r="AB904" s="27" t="str">
        <f t="shared" si="906"/>
        <v>kiss="geo 894.6" or kiss="geo 917" or kiss="geo 966*"</v>
      </c>
      <c r="AC904" s="27" t="str">
        <f t="shared" si="906"/>
        <v>kiss="geo 894.6" or kiss="geo 917" or kiss="geo 966*"</v>
      </c>
      <c r="AD904" s="27" t="str">
        <f t="shared" si="906"/>
        <v>kiss="geo 894.6" or kiss="geo 917" or kiss="geo 966*"</v>
      </c>
      <c r="AE904" s="27" t="str">
        <f t="shared" si="906"/>
        <v>kiss="geo 894.6" or kiss="geo 917" or kiss="geo 966*"</v>
      </c>
      <c r="AF904" s="27" t="str">
        <f t="shared" si="906"/>
        <v>kiss="geo 894.6" or kiss="geo 917" or kiss="geo 966*"</v>
      </c>
      <c r="AG904" s="27" t="str">
        <f t="shared" si="906"/>
        <v>kiss="geo 894.6" or kiss="geo 917" or kiss="geo 966*"</v>
      </c>
      <c r="AH904" s="27" t="str">
        <f t="shared" si="906"/>
        <v>kiss="geo 894.6"</v>
      </c>
      <c r="AI904" s="27" t="str">
        <f t="shared" si="906"/>
        <v>kiss="geo 894.6"</v>
      </c>
      <c r="AJ904" s="27" t="str">
        <f t="shared" si="906"/>
        <v>kiss="geo 894.6"</v>
      </c>
      <c r="AK904" s="27" t="str">
        <f t="shared" si="906"/>
        <v>kiss="geo 894.6"</v>
      </c>
      <c r="AL904" s="27" t="s">
        <v>6591</v>
      </c>
    </row>
    <row r="905" ht="12.0" customHeight="1">
      <c r="A905" s="20" t="s">
        <v>5069</v>
      </c>
      <c r="B905" s="19" t="str">
        <f>VLOOKUP(A905,SUB!A:B,2,FALSE)</f>
        <v>916.2</v>
      </c>
      <c r="C905" s="19" t="str">
        <f t="shared" si="3"/>
        <v>916.2</v>
      </c>
      <c r="D905" s="19" t="str">
        <f t="shared" si="9"/>
        <v>916.X</v>
      </c>
      <c r="E905" s="19" t="str">
        <f t="shared" si="5"/>
        <v/>
      </c>
      <c r="F905" s="19" t="str">
        <f t="shared" si="6"/>
        <v>TRUE</v>
      </c>
      <c r="G905" s="19" t="str">
        <f t="shared" si="7"/>
        <v>0</v>
      </c>
      <c r="H905" s="20" t="s">
        <v>5069</v>
      </c>
      <c r="I905" s="20" t="s">
        <v>6595</v>
      </c>
      <c r="J905" s="20" t="s">
        <v>206</v>
      </c>
      <c r="K905" s="20" t="s">
        <v>206</v>
      </c>
      <c r="L905" s="20" t="s">
        <v>206</v>
      </c>
      <c r="M905" s="20" t="s">
        <v>206</v>
      </c>
      <c r="N905" s="20" t="s">
        <v>206</v>
      </c>
      <c r="O905" s="20" t="s">
        <v>206</v>
      </c>
      <c r="P905" s="20" t="s">
        <v>206</v>
      </c>
      <c r="Q905" s="20" t="s">
        <v>206</v>
      </c>
      <c r="R905" s="20" t="s">
        <v>206</v>
      </c>
      <c r="S905" s="20" t="s">
        <v>206</v>
      </c>
      <c r="T905" s="20" t="s">
        <v>206</v>
      </c>
      <c r="U905" s="20" t="s">
        <v>206</v>
      </c>
      <c r="V905" s="20" t="s">
        <v>206</v>
      </c>
      <c r="W905" s="20" t="s">
        <v>206</v>
      </c>
      <c r="X905" s="27" t="str">
        <f t="shared" ref="X905:AK905" si="907">"kiss=""" &amp; JOIN(""" or kiss=""", FILTER($I:$I,$A:$A=$A905,J:J="1")) &amp; """"</f>
        <v>kiss="soz 648*"</v>
      </c>
      <c r="Y905" s="27" t="str">
        <f t="shared" si="907"/>
        <v>kiss="soz 648*"</v>
      </c>
      <c r="Z905" s="27" t="str">
        <f t="shared" si="907"/>
        <v>kiss="soz 648*"</v>
      </c>
      <c r="AA905" s="27" t="str">
        <f t="shared" si="907"/>
        <v>kiss="soz 648*"</v>
      </c>
      <c r="AB905" s="27" t="str">
        <f t="shared" si="907"/>
        <v>kiss="soz 648*"</v>
      </c>
      <c r="AC905" s="27" t="str">
        <f t="shared" si="907"/>
        <v>kiss="soz 648*"</v>
      </c>
      <c r="AD905" s="27" t="str">
        <f t="shared" si="907"/>
        <v>kiss="soz 648*"</v>
      </c>
      <c r="AE905" s="27" t="str">
        <f t="shared" si="907"/>
        <v>kiss="soz 648*"</v>
      </c>
      <c r="AF905" s="27" t="str">
        <f t="shared" si="907"/>
        <v>kiss="soz 648*"</v>
      </c>
      <c r="AG905" s="27" t="str">
        <f t="shared" si="907"/>
        <v>kiss="soz 648*"</v>
      </c>
      <c r="AH905" s="27" t="str">
        <f t="shared" si="907"/>
        <v>kiss="soz 648*"</v>
      </c>
      <c r="AI905" s="27" t="str">
        <f t="shared" si="907"/>
        <v>kiss="soz 648*"</v>
      </c>
      <c r="AJ905" s="27" t="str">
        <f t="shared" si="907"/>
        <v>kiss="soz 648*"</v>
      </c>
      <c r="AK905" s="27" t="str">
        <f t="shared" si="907"/>
        <v>kiss="soz 648*"</v>
      </c>
      <c r="AL905" s="27" t="s">
        <v>6596</v>
      </c>
    </row>
    <row r="906" ht="12.0" customHeight="1">
      <c r="A906" s="24" t="s">
        <v>5104</v>
      </c>
      <c r="B906" s="19" t="str">
        <f>VLOOKUP(A906,SUB!A:B,2,FALSE)</f>
        <v>92X</v>
      </c>
      <c r="C906" s="19" t="str">
        <f t="shared" si="3"/>
        <v>92X</v>
      </c>
      <c r="D906" s="19" t="str">
        <f t="shared" si="9"/>
        <v>9XX</v>
      </c>
      <c r="E906" s="19" t="str">
        <f t="shared" si="5"/>
        <v/>
      </c>
      <c r="F906" s="19" t="str">
        <f t="shared" si="6"/>
        <v>TRUE</v>
      </c>
      <c r="G906" s="19" t="str">
        <f t="shared" si="7"/>
        <v>0</v>
      </c>
      <c r="H906" s="20" t="s">
        <v>6597</v>
      </c>
      <c r="I906" s="20" t="s">
        <v>6598</v>
      </c>
      <c r="L906" s="20" t="s">
        <v>206</v>
      </c>
      <c r="X906" s="27" t="str">
        <f t="shared" ref="X906:AK906" si="908">"kiss=""" &amp; JOIN(""" or kiss=""", FILTER($I:$I,$A:$A=$A906,J:J="1")) &amp; """"</f>
        <v>kiss="all 77*"</v>
      </c>
      <c r="Y906" s="27" t="str">
        <f t="shared" si="908"/>
        <v>kiss="all 77*"</v>
      </c>
      <c r="Z906" s="27" t="str">
        <f t="shared" si="908"/>
        <v>kiss="ska 112.100" or kiss="all 77*"</v>
      </c>
      <c r="AA906" s="27" t="str">
        <f t="shared" si="908"/>
        <v>kiss="ska 112.200" or kiss="all 77*" or kiss="all 78*"</v>
      </c>
      <c r="AB906" s="27" t="str">
        <f t="shared" si="908"/>
        <v>kiss="all 77*"</v>
      </c>
      <c r="AC906" s="27" t="str">
        <f t="shared" si="908"/>
        <v>kiss="ska 112.500" or kiss="all 77*" or kiss="all 80*"</v>
      </c>
      <c r="AD906" s="27" t="str">
        <f t="shared" si="908"/>
        <v>kiss="all 77*"</v>
      </c>
      <c r="AE906" s="27" t="str">
        <f t="shared" si="908"/>
        <v>kiss="ska 112.800" or kiss="all 77*"</v>
      </c>
      <c r="AF906" s="27" t="str">
        <f t="shared" si="908"/>
        <v>kiss="ska 112.600" or kiss="all 77*" or kiss="all 81*"</v>
      </c>
      <c r="AG906" s="27" t="str">
        <f t="shared" si="908"/>
        <v>kiss="all 77*" or kiss="all 79*"</v>
      </c>
      <c r="AH906" s="27" t="str">
        <f t="shared" si="908"/>
        <v>kiss="all 77*"</v>
      </c>
      <c r="AI906" s="27" t="str">
        <f t="shared" si="908"/>
        <v>kiss="all 77*"</v>
      </c>
      <c r="AJ906" s="27" t="str">
        <f t="shared" si="908"/>
        <v>kiss="all 77*"</v>
      </c>
      <c r="AK906" s="27" t="str">
        <f t="shared" si="908"/>
        <v>kiss="all 77*"</v>
      </c>
      <c r="AL906" s="27" t="s">
        <v>6599</v>
      </c>
    </row>
    <row r="907" ht="12.0" customHeight="1">
      <c r="A907" s="24" t="s">
        <v>5104</v>
      </c>
      <c r="B907" s="19" t="str">
        <f>VLOOKUP(A907,SUB!A:B,2,FALSE)</f>
        <v>92X</v>
      </c>
      <c r="C907" s="19" t="str">
        <f t="shared" si="3"/>
        <v>92X</v>
      </c>
      <c r="D907" s="19" t="str">
        <f t="shared" si="9"/>
        <v>9XX</v>
      </c>
      <c r="E907" s="19" t="str">
        <f t="shared" si="5"/>
        <v/>
      </c>
      <c r="F907" s="19" t="str">
        <f t="shared" si="6"/>
        <v>TRUE</v>
      </c>
      <c r="G907" s="19" t="str">
        <f t="shared" si="7"/>
        <v>0</v>
      </c>
      <c r="H907" s="20" t="s">
        <v>6597</v>
      </c>
      <c r="I907" s="20" t="s">
        <v>6600</v>
      </c>
      <c r="M907" s="20" t="s">
        <v>206</v>
      </c>
      <c r="X907" s="27" t="str">
        <f t="shared" ref="X907:AK907" si="909">"kiss=""" &amp; JOIN(""" or kiss=""", FILTER($I:$I,$A:$A=$A907,J:J="1")) &amp; """"</f>
        <v>kiss="all 77*"</v>
      </c>
      <c r="Y907" s="27" t="str">
        <f t="shared" si="909"/>
        <v>kiss="all 77*"</v>
      </c>
      <c r="Z907" s="27" t="str">
        <f t="shared" si="909"/>
        <v>kiss="ska 112.100" or kiss="all 77*"</v>
      </c>
      <c r="AA907" s="27" t="str">
        <f t="shared" si="909"/>
        <v>kiss="ska 112.200" or kiss="all 77*" or kiss="all 78*"</v>
      </c>
      <c r="AB907" s="27" t="str">
        <f t="shared" si="909"/>
        <v>kiss="all 77*"</v>
      </c>
      <c r="AC907" s="27" t="str">
        <f t="shared" si="909"/>
        <v>kiss="ska 112.500" or kiss="all 77*" or kiss="all 80*"</v>
      </c>
      <c r="AD907" s="27" t="str">
        <f t="shared" si="909"/>
        <v>kiss="all 77*"</v>
      </c>
      <c r="AE907" s="27" t="str">
        <f t="shared" si="909"/>
        <v>kiss="ska 112.800" or kiss="all 77*"</v>
      </c>
      <c r="AF907" s="27" t="str">
        <f t="shared" si="909"/>
        <v>kiss="ska 112.600" or kiss="all 77*" or kiss="all 81*"</v>
      </c>
      <c r="AG907" s="27" t="str">
        <f t="shared" si="909"/>
        <v>kiss="all 77*" or kiss="all 79*"</v>
      </c>
      <c r="AH907" s="27" t="str">
        <f t="shared" si="909"/>
        <v>kiss="all 77*"</v>
      </c>
      <c r="AI907" s="27" t="str">
        <f t="shared" si="909"/>
        <v>kiss="all 77*"</v>
      </c>
      <c r="AJ907" s="27" t="str">
        <f t="shared" si="909"/>
        <v>kiss="all 77*"</v>
      </c>
      <c r="AK907" s="27" t="str">
        <f t="shared" si="909"/>
        <v>kiss="all 77*"</v>
      </c>
      <c r="AL907" s="27" t="s">
        <v>6599</v>
      </c>
    </row>
    <row r="908" ht="12.0" customHeight="1">
      <c r="A908" s="24" t="s">
        <v>5104</v>
      </c>
      <c r="B908" s="19" t="str">
        <f>VLOOKUP(A908,SUB!A:B,2,FALSE)</f>
        <v>92X</v>
      </c>
      <c r="C908" s="19" t="str">
        <f t="shared" si="3"/>
        <v>92X</v>
      </c>
      <c r="D908" s="19" t="str">
        <f t="shared" si="9"/>
        <v>9XX</v>
      </c>
      <c r="E908" s="19" t="str">
        <f t="shared" si="5"/>
        <v/>
      </c>
      <c r="F908" s="19" t="str">
        <f t="shared" si="6"/>
        <v>TRUE</v>
      </c>
      <c r="G908" s="19" t="str">
        <f t="shared" si="7"/>
        <v>0</v>
      </c>
      <c r="H908" s="20" t="s">
        <v>6597</v>
      </c>
      <c r="I908" s="20" t="s">
        <v>6601</v>
      </c>
      <c r="O908" s="20" t="s">
        <v>206</v>
      </c>
      <c r="X908" s="27" t="str">
        <f t="shared" ref="X908:AK908" si="910">"kiss=""" &amp; JOIN(""" or kiss=""", FILTER($I:$I,$A:$A=$A908,J:J="1")) &amp; """"</f>
        <v>kiss="all 77*"</v>
      </c>
      <c r="Y908" s="27" t="str">
        <f t="shared" si="910"/>
        <v>kiss="all 77*"</v>
      </c>
      <c r="Z908" s="27" t="str">
        <f t="shared" si="910"/>
        <v>kiss="ska 112.100" or kiss="all 77*"</v>
      </c>
      <c r="AA908" s="27" t="str">
        <f t="shared" si="910"/>
        <v>kiss="ska 112.200" or kiss="all 77*" or kiss="all 78*"</v>
      </c>
      <c r="AB908" s="27" t="str">
        <f t="shared" si="910"/>
        <v>kiss="all 77*"</v>
      </c>
      <c r="AC908" s="27" t="str">
        <f t="shared" si="910"/>
        <v>kiss="ska 112.500" or kiss="all 77*" or kiss="all 80*"</v>
      </c>
      <c r="AD908" s="27" t="str">
        <f t="shared" si="910"/>
        <v>kiss="all 77*"</v>
      </c>
      <c r="AE908" s="27" t="str">
        <f t="shared" si="910"/>
        <v>kiss="ska 112.800" or kiss="all 77*"</v>
      </c>
      <c r="AF908" s="27" t="str">
        <f t="shared" si="910"/>
        <v>kiss="ska 112.600" or kiss="all 77*" or kiss="all 81*"</v>
      </c>
      <c r="AG908" s="27" t="str">
        <f t="shared" si="910"/>
        <v>kiss="all 77*" or kiss="all 79*"</v>
      </c>
      <c r="AH908" s="27" t="str">
        <f t="shared" si="910"/>
        <v>kiss="all 77*"</v>
      </c>
      <c r="AI908" s="27" t="str">
        <f t="shared" si="910"/>
        <v>kiss="all 77*"</v>
      </c>
      <c r="AJ908" s="27" t="str">
        <f t="shared" si="910"/>
        <v>kiss="all 77*"</v>
      </c>
      <c r="AK908" s="27" t="str">
        <f t="shared" si="910"/>
        <v>kiss="all 77*"</v>
      </c>
      <c r="AL908" s="27" t="s">
        <v>6599</v>
      </c>
    </row>
    <row r="909" ht="12.0" customHeight="1">
      <c r="A909" s="24" t="s">
        <v>5104</v>
      </c>
      <c r="B909" s="19" t="str">
        <f>VLOOKUP(A909,SUB!A:B,2,FALSE)</f>
        <v>92X</v>
      </c>
      <c r="C909" s="19" t="str">
        <f t="shared" si="3"/>
        <v>92X</v>
      </c>
      <c r="D909" s="19" t="str">
        <f t="shared" si="9"/>
        <v>9XX</v>
      </c>
      <c r="E909" s="19" t="str">
        <f t="shared" si="5"/>
        <v/>
      </c>
      <c r="F909" s="19" t="str">
        <f t="shared" si="6"/>
        <v>TRUE</v>
      </c>
      <c r="G909" s="19" t="str">
        <f t="shared" si="7"/>
        <v>0</v>
      </c>
      <c r="H909" s="20" t="s">
        <v>6597</v>
      </c>
      <c r="I909" s="20" t="s">
        <v>6602</v>
      </c>
      <c r="R909" s="20" t="s">
        <v>206</v>
      </c>
      <c r="X909" s="27" t="str">
        <f t="shared" ref="X909:AK909" si="911">"kiss=""" &amp; JOIN(""" or kiss=""", FILTER($I:$I,$A:$A=$A909,J:J="1")) &amp; """"</f>
        <v>kiss="all 77*"</v>
      </c>
      <c r="Y909" s="27" t="str">
        <f t="shared" si="911"/>
        <v>kiss="all 77*"</v>
      </c>
      <c r="Z909" s="27" t="str">
        <f t="shared" si="911"/>
        <v>kiss="ska 112.100" or kiss="all 77*"</v>
      </c>
      <c r="AA909" s="27" t="str">
        <f t="shared" si="911"/>
        <v>kiss="ska 112.200" or kiss="all 77*" or kiss="all 78*"</v>
      </c>
      <c r="AB909" s="27" t="str">
        <f t="shared" si="911"/>
        <v>kiss="all 77*"</v>
      </c>
      <c r="AC909" s="27" t="str">
        <f t="shared" si="911"/>
        <v>kiss="ska 112.500" or kiss="all 77*" or kiss="all 80*"</v>
      </c>
      <c r="AD909" s="27" t="str">
        <f t="shared" si="911"/>
        <v>kiss="all 77*"</v>
      </c>
      <c r="AE909" s="27" t="str">
        <f t="shared" si="911"/>
        <v>kiss="ska 112.800" or kiss="all 77*"</v>
      </c>
      <c r="AF909" s="27" t="str">
        <f t="shared" si="911"/>
        <v>kiss="ska 112.600" or kiss="all 77*" or kiss="all 81*"</v>
      </c>
      <c r="AG909" s="27" t="str">
        <f t="shared" si="911"/>
        <v>kiss="all 77*" or kiss="all 79*"</v>
      </c>
      <c r="AH909" s="27" t="str">
        <f t="shared" si="911"/>
        <v>kiss="all 77*"</v>
      </c>
      <c r="AI909" s="27" t="str">
        <f t="shared" si="911"/>
        <v>kiss="all 77*"</v>
      </c>
      <c r="AJ909" s="27" t="str">
        <f t="shared" si="911"/>
        <v>kiss="all 77*"</v>
      </c>
      <c r="AK909" s="27" t="str">
        <f t="shared" si="911"/>
        <v>kiss="all 77*"</v>
      </c>
      <c r="AL909" s="27" t="s">
        <v>6599</v>
      </c>
    </row>
    <row r="910" ht="12.0" customHeight="1">
      <c r="A910" s="24" t="s">
        <v>5104</v>
      </c>
      <c r="B910" s="19" t="str">
        <f>VLOOKUP(A910,SUB!A:B,2,FALSE)</f>
        <v>92X</v>
      </c>
      <c r="C910" s="19" t="str">
        <f t="shared" si="3"/>
        <v>92X</v>
      </c>
      <c r="D910" s="19" t="str">
        <f t="shared" si="9"/>
        <v>9XX</v>
      </c>
      <c r="E910" s="19" t="str">
        <f t="shared" si="5"/>
        <v/>
      </c>
      <c r="F910" s="19" t="str">
        <f t="shared" si="6"/>
        <v>TRUE</v>
      </c>
      <c r="G910" s="19" t="str">
        <f t="shared" si="7"/>
        <v>0</v>
      </c>
      <c r="H910" s="20" t="s">
        <v>6597</v>
      </c>
      <c r="I910" s="20" t="s">
        <v>6603</v>
      </c>
      <c r="Q910" s="20" t="s">
        <v>206</v>
      </c>
      <c r="X910" s="27" t="str">
        <f t="shared" ref="X910:AK910" si="912">"kiss=""" &amp; JOIN(""" or kiss=""", FILTER($I:$I,$A:$A=$A910,J:J="1")) &amp; """"</f>
        <v>kiss="all 77*"</v>
      </c>
      <c r="Y910" s="27" t="str">
        <f t="shared" si="912"/>
        <v>kiss="all 77*"</v>
      </c>
      <c r="Z910" s="27" t="str">
        <f t="shared" si="912"/>
        <v>kiss="ska 112.100" or kiss="all 77*"</v>
      </c>
      <c r="AA910" s="27" t="str">
        <f t="shared" si="912"/>
        <v>kiss="ska 112.200" or kiss="all 77*" or kiss="all 78*"</v>
      </c>
      <c r="AB910" s="27" t="str">
        <f t="shared" si="912"/>
        <v>kiss="all 77*"</v>
      </c>
      <c r="AC910" s="27" t="str">
        <f t="shared" si="912"/>
        <v>kiss="ska 112.500" or kiss="all 77*" or kiss="all 80*"</v>
      </c>
      <c r="AD910" s="27" t="str">
        <f t="shared" si="912"/>
        <v>kiss="all 77*"</v>
      </c>
      <c r="AE910" s="27" t="str">
        <f t="shared" si="912"/>
        <v>kiss="ska 112.800" or kiss="all 77*"</v>
      </c>
      <c r="AF910" s="27" t="str">
        <f t="shared" si="912"/>
        <v>kiss="ska 112.600" or kiss="all 77*" or kiss="all 81*"</v>
      </c>
      <c r="AG910" s="27" t="str">
        <f t="shared" si="912"/>
        <v>kiss="all 77*" or kiss="all 79*"</v>
      </c>
      <c r="AH910" s="27" t="str">
        <f t="shared" si="912"/>
        <v>kiss="all 77*"</v>
      </c>
      <c r="AI910" s="27" t="str">
        <f t="shared" si="912"/>
        <v>kiss="all 77*"</v>
      </c>
      <c r="AJ910" s="27" t="str">
        <f t="shared" si="912"/>
        <v>kiss="all 77*"</v>
      </c>
      <c r="AK910" s="27" t="str">
        <f t="shared" si="912"/>
        <v>kiss="all 77*"</v>
      </c>
      <c r="AL910" s="27" t="s">
        <v>6599</v>
      </c>
    </row>
    <row r="911" ht="12.0" customHeight="1">
      <c r="A911" s="24" t="s">
        <v>5104</v>
      </c>
      <c r="B911" s="19" t="str">
        <f>VLOOKUP(A911,SUB!A:B,2,FALSE)</f>
        <v>92X</v>
      </c>
      <c r="C911" s="19" t="str">
        <f t="shared" si="3"/>
        <v>92X</v>
      </c>
      <c r="D911" s="19" t="str">
        <f t="shared" si="9"/>
        <v>9XX</v>
      </c>
      <c r="E911" s="19" t="str">
        <f t="shared" si="5"/>
        <v/>
      </c>
      <c r="F911" s="19" t="str">
        <f t="shared" si="6"/>
        <v>TRUE</v>
      </c>
      <c r="G911" s="19" t="str">
        <f t="shared" si="7"/>
        <v>0</v>
      </c>
      <c r="H911" s="20" t="s">
        <v>6597</v>
      </c>
      <c r="I911" s="20" t="s">
        <v>6604</v>
      </c>
      <c r="X911" s="27" t="str">
        <f t="shared" ref="X911:AK911" si="913">"kiss=""" &amp; JOIN(""" or kiss=""", FILTER($I:$I,$A:$A=$A911,J:J="1")) &amp; """"</f>
        <v>kiss="all 77*"</v>
      </c>
      <c r="Y911" s="27" t="str">
        <f t="shared" si="913"/>
        <v>kiss="all 77*"</v>
      </c>
      <c r="Z911" s="27" t="str">
        <f t="shared" si="913"/>
        <v>kiss="ska 112.100" or kiss="all 77*"</v>
      </c>
      <c r="AA911" s="27" t="str">
        <f t="shared" si="913"/>
        <v>kiss="ska 112.200" or kiss="all 77*" or kiss="all 78*"</v>
      </c>
      <c r="AB911" s="27" t="str">
        <f t="shared" si="913"/>
        <v>kiss="all 77*"</v>
      </c>
      <c r="AC911" s="27" t="str">
        <f t="shared" si="913"/>
        <v>kiss="ska 112.500" or kiss="all 77*" or kiss="all 80*"</v>
      </c>
      <c r="AD911" s="27" t="str">
        <f t="shared" si="913"/>
        <v>kiss="all 77*"</v>
      </c>
      <c r="AE911" s="27" t="str">
        <f t="shared" si="913"/>
        <v>kiss="ska 112.800" or kiss="all 77*"</v>
      </c>
      <c r="AF911" s="27" t="str">
        <f t="shared" si="913"/>
        <v>kiss="ska 112.600" or kiss="all 77*" or kiss="all 81*"</v>
      </c>
      <c r="AG911" s="27" t="str">
        <f t="shared" si="913"/>
        <v>kiss="all 77*" or kiss="all 79*"</v>
      </c>
      <c r="AH911" s="27" t="str">
        <f t="shared" si="913"/>
        <v>kiss="all 77*"</v>
      </c>
      <c r="AI911" s="27" t="str">
        <f t="shared" si="913"/>
        <v>kiss="all 77*"</v>
      </c>
      <c r="AJ911" s="27" t="str">
        <f t="shared" si="913"/>
        <v>kiss="all 77*"</v>
      </c>
      <c r="AK911" s="27" t="str">
        <f t="shared" si="913"/>
        <v>kiss="all 77*"</v>
      </c>
      <c r="AL911" s="27" t="s">
        <v>6599</v>
      </c>
    </row>
    <row r="912" ht="12.0" customHeight="1">
      <c r="A912" s="24" t="s">
        <v>5104</v>
      </c>
      <c r="B912" s="19" t="str">
        <f>VLOOKUP(A912,SUB!A:B,2,FALSE)</f>
        <v>92X</v>
      </c>
      <c r="C912" s="19" t="str">
        <f t="shared" si="3"/>
        <v>92X</v>
      </c>
      <c r="D912" s="19" t="str">
        <f t="shared" si="9"/>
        <v>9XX</v>
      </c>
      <c r="E912" s="19" t="str">
        <f t="shared" si="5"/>
        <v/>
      </c>
      <c r="F912" s="19" t="str">
        <f t="shared" si="6"/>
        <v>TRUE</v>
      </c>
      <c r="G912" s="19" t="str">
        <f t="shared" si="7"/>
        <v>0</v>
      </c>
      <c r="H912" s="20" t="s">
        <v>6597</v>
      </c>
      <c r="I912" s="20" t="s">
        <v>6605</v>
      </c>
      <c r="X912" s="27" t="str">
        <f t="shared" ref="X912:AK912" si="914">"kiss=""" &amp; JOIN(""" or kiss=""", FILTER($I:$I,$A:$A=$A912,J:J="1")) &amp; """"</f>
        <v>kiss="all 77*"</v>
      </c>
      <c r="Y912" s="27" t="str">
        <f t="shared" si="914"/>
        <v>kiss="all 77*"</v>
      </c>
      <c r="Z912" s="27" t="str">
        <f t="shared" si="914"/>
        <v>kiss="ska 112.100" or kiss="all 77*"</v>
      </c>
      <c r="AA912" s="27" t="str">
        <f t="shared" si="914"/>
        <v>kiss="ska 112.200" or kiss="all 77*" or kiss="all 78*"</v>
      </c>
      <c r="AB912" s="27" t="str">
        <f t="shared" si="914"/>
        <v>kiss="all 77*"</v>
      </c>
      <c r="AC912" s="27" t="str">
        <f t="shared" si="914"/>
        <v>kiss="ska 112.500" or kiss="all 77*" or kiss="all 80*"</v>
      </c>
      <c r="AD912" s="27" t="str">
        <f t="shared" si="914"/>
        <v>kiss="all 77*"</v>
      </c>
      <c r="AE912" s="27" t="str">
        <f t="shared" si="914"/>
        <v>kiss="ska 112.800" or kiss="all 77*"</v>
      </c>
      <c r="AF912" s="27" t="str">
        <f t="shared" si="914"/>
        <v>kiss="ska 112.600" or kiss="all 77*" or kiss="all 81*"</v>
      </c>
      <c r="AG912" s="27" t="str">
        <f t="shared" si="914"/>
        <v>kiss="all 77*" or kiss="all 79*"</v>
      </c>
      <c r="AH912" s="27" t="str">
        <f t="shared" si="914"/>
        <v>kiss="all 77*"</v>
      </c>
      <c r="AI912" s="27" t="str">
        <f t="shared" si="914"/>
        <v>kiss="all 77*"</v>
      </c>
      <c r="AJ912" s="27" t="str">
        <f t="shared" si="914"/>
        <v>kiss="all 77*"</v>
      </c>
      <c r="AK912" s="27" t="str">
        <f t="shared" si="914"/>
        <v>kiss="all 77*"</v>
      </c>
      <c r="AL912" s="27" t="s">
        <v>6599</v>
      </c>
    </row>
    <row r="913" ht="12.0" customHeight="1">
      <c r="A913" s="24" t="s">
        <v>5104</v>
      </c>
      <c r="B913" s="19" t="str">
        <f>VLOOKUP(A913,SUB!A:B,2,FALSE)</f>
        <v>92X</v>
      </c>
      <c r="C913" s="19" t="str">
        <f t="shared" si="3"/>
        <v>92X</v>
      </c>
      <c r="D913" s="19" t="str">
        <f t="shared" si="9"/>
        <v>9XX</v>
      </c>
      <c r="E913" s="19" t="str">
        <f t="shared" si="5"/>
        <v/>
      </c>
      <c r="F913" s="19" t="str">
        <f t="shared" si="6"/>
        <v>TRUE</v>
      </c>
      <c r="G913" s="19" t="str">
        <f t="shared" si="7"/>
        <v>0</v>
      </c>
      <c r="H913" s="20" t="s">
        <v>6597</v>
      </c>
      <c r="I913" s="20" t="s">
        <v>6606</v>
      </c>
      <c r="X913" s="27" t="str">
        <f t="shared" ref="X913:AK913" si="915">"kiss=""" &amp; JOIN(""" or kiss=""", FILTER($I:$I,$A:$A=$A913,J:J="1")) &amp; """"</f>
        <v>kiss="all 77*"</v>
      </c>
      <c r="Y913" s="27" t="str">
        <f t="shared" si="915"/>
        <v>kiss="all 77*"</v>
      </c>
      <c r="Z913" s="27" t="str">
        <f t="shared" si="915"/>
        <v>kiss="ska 112.100" or kiss="all 77*"</v>
      </c>
      <c r="AA913" s="27" t="str">
        <f t="shared" si="915"/>
        <v>kiss="ska 112.200" or kiss="all 77*" or kiss="all 78*"</v>
      </c>
      <c r="AB913" s="27" t="str">
        <f t="shared" si="915"/>
        <v>kiss="all 77*"</v>
      </c>
      <c r="AC913" s="27" t="str">
        <f t="shared" si="915"/>
        <v>kiss="ska 112.500" or kiss="all 77*" or kiss="all 80*"</v>
      </c>
      <c r="AD913" s="27" t="str">
        <f t="shared" si="915"/>
        <v>kiss="all 77*"</v>
      </c>
      <c r="AE913" s="27" t="str">
        <f t="shared" si="915"/>
        <v>kiss="ska 112.800" or kiss="all 77*"</v>
      </c>
      <c r="AF913" s="27" t="str">
        <f t="shared" si="915"/>
        <v>kiss="ska 112.600" or kiss="all 77*" or kiss="all 81*"</v>
      </c>
      <c r="AG913" s="27" t="str">
        <f t="shared" si="915"/>
        <v>kiss="all 77*" or kiss="all 79*"</v>
      </c>
      <c r="AH913" s="27" t="str">
        <f t="shared" si="915"/>
        <v>kiss="all 77*"</v>
      </c>
      <c r="AI913" s="27" t="str">
        <f t="shared" si="915"/>
        <v>kiss="all 77*"</v>
      </c>
      <c r="AJ913" s="27" t="str">
        <f t="shared" si="915"/>
        <v>kiss="all 77*"</v>
      </c>
      <c r="AK913" s="27" t="str">
        <f t="shared" si="915"/>
        <v>kiss="all 77*"</v>
      </c>
      <c r="AL913" s="27" t="s">
        <v>6599</v>
      </c>
    </row>
    <row r="914" ht="12.0" customHeight="1">
      <c r="A914" s="24" t="s">
        <v>5104</v>
      </c>
      <c r="B914" s="19" t="str">
        <f>VLOOKUP(A914,SUB!A:B,2,FALSE)</f>
        <v>92X</v>
      </c>
      <c r="C914" s="19" t="str">
        <f t="shared" si="3"/>
        <v>92X</v>
      </c>
      <c r="D914" s="19" t="str">
        <f t="shared" si="9"/>
        <v>9XX</v>
      </c>
      <c r="E914" s="19" t="str">
        <f t="shared" si="5"/>
        <v/>
      </c>
      <c r="F914" s="19" t="str">
        <f t="shared" si="6"/>
        <v>TRUE</v>
      </c>
      <c r="G914" s="19" t="str">
        <f t="shared" si="7"/>
        <v>0</v>
      </c>
      <c r="H914" s="20" t="s">
        <v>6597</v>
      </c>
      <c r="I914" s="20" t="s">
        <v>6607</v>
      </c>
      <c r="J914" s="20" t="s">
        <v>206</v>
      </c>
      <c r="K914" s="20" t="s">
        <v>206</v>
      </c>
      <c r="L914" s="20" t="s">
        <v>206</v>
      </c>
      <c r="M914" s="20" t="s">
        <v>206</v>
      </c>
      <c r="N914" s="20" t="s">
        <v>206</v>
      </c>
      <c r="O914" s="20" t="s">
        <v>206</v>
      </c>
      <c r="P914" s="20" t="s">
        <v>206</v>
      </c>
      <c r="Q914" s="20" t="s">
        <v>206</v>
      </c>
      <c r="R914" s="20" t="s">
        <v>206</v>
      </c>
      <c r="S914" s="20" t="s">
        <v>206</v>
      </c>
      <c r="T914" s="20" t="s">
        <v>206</v>
      </c>
      <c r="U914" s="20" t="s">
        <v>206</v>
      </c>
      <c r="V914" s="20" t="s">
        <v>206</v>
      </c>
      <c r="W914" s="20" t="s">
        <v>206</v>
      </c>
      <c r="X914" s="27" t="str">
        <f t="shared" ref="X914:AK914" si="916">"kiss=""" &amp; JOIN(""" or kiss=""", FILTER($I:$I,$A:$A=$A914,J:J="1")) &amp; """"</f>
        <v>kiss="all 77*"</v>
      </c>
      <c r="Y914" s="27" t="str">
        <f t="shared" si="916"/>
        <v>kiss="all 77*"</v>
      </c>
      <c r="Z914" s="27" t="str">
        <f t="shared" si="916"/>
        <v>kiss="ska 112.100" or kiss="all 77*"</v>
      </c>
      <c r="AA914" s="27" t="str">
        <f t="shared" si="916"/>
        <v>kiss="ska 112.200" or kiss="all 77*" or kiss="all 78*"</v>
      </c>
      <c r="AB914" s="27" t="str">
        <f t="shared" si="916"/>
        <v>kiss="all 77*"</v>
      </c>
      <c r="AC914" s="27" t="str">
        <f t="shared" si="916"/>
        <v>kiss="ska 112.500" or kiss="all 77*" or kiss="all 80*"</v>
      </c>
      <c r="AD914" s="27" t="str">
        <f t="shared" si="916"/>
        <v>kiss="all 77*"</v>
      </c>
      <c r="AE914" s="27" t="str">
        <f t="shared" si="916"/>
        <v>kiss="ska 112.800" or kiss="all 77*"</v>
      </c>
      <c r="AF914" s="27" t="str">
        <f t="shared" si="916"/>
        <v>kiss="ska 112.600" or kiss="all 77*" or kiss="all 81*"</v>
      </c>
      <c r="AG914" s="27" t="str">
        <f t="shared" si="916"/>
        <v>kiss="all 77*" or kiss="all 79*"</v>
      </c>
      <c r="AH914" s="27" t="str">
        <f t="shared" si="916"/>
        <v>kiss="all 77*"</v>
      </c>
      <c r="AI914" s="27" t="str">
        <f t="shared" si="916"/>
        <v>kiss="all 77*"</v>
      </c>
      <c r="AJ914" s="27" t="str">
        <f t="shared" si="916"/>
        <v>kiss="all 77*"</v>
      </c>
      <c r="AK914" s="27" t="str">
        <f t="shared" si="916"/>
        <v>kiss="all 77*"</v>
      </c>
      <c r="AL914" s="27" t="s">
        <v>6599</v>
      </c>
    </row>
    <row r="915" ht="12.0" customHeight="1">
      <c r="A915" s="24" t="s">
        <v>5104</v>
      </c>
      <c r="B915" s="19" t="str">
        <f>VLOOKUP(A915,SUB!A:B,2,FALSE)</f>
        <v>92X</v>
      </c>
      <c r="C915" s="19" t="str">
        <f t="shared" si="3"/>
        <v>92X</v>
      </c>
      <c r="D915" s="19" t="str">
        <f t="shared" si="9"/>
        <v>9XX</v>
      </c>
      <c r="E915" s="19" t="str">
        <f t="shared" si="5"/>
        <v/>
      </c>
      <c r="F915" s="19" t="str">
        <f t="shared" si="6"/>
        <v>TRUE</v>
      </c>
      <c r="G915" s="19" t="str">
        <f t="shared" si="7"/>
        <v>0</v>
      </c>
      <c r="H915" s="20" t="s">
        <v>6597</v>
      </c>
      <c r="I915" s="20" t="s">
        <v>6608</v>
      </c>
      <c r="M915" s="20" t="s">
        <v>206</v>
      </c>
      <c r="X915" s="27" t="str">
        <f t="shared" ref="X915:AK915" si="917">"kiss=""" &amp; JOIN(""" or kiss=""", FILTER($I:$I,$A:$A=$A915,J:J="1")) &amp; """"</f>
        <v>kiss="all 77*"</v>
      </c>
      <c r="Y915" s="27" t="str">
        <f t="shared" si="917"/>
        <v>kiss="all 77*"</v>
      </c>
      <c r="Z915" s="27" t="str">
        <f t="shared" si="917"/>
        <v>kiss="ska 112.100" or kiss="all 77*"</v>
      </c>
      <c r="AA915" s="27" t="str">
        <f t="shared" si="917"/>
        <v>kiss="ska 112.200" or kiss="all 77*" or kiss="all 78*"</v>
      </c>
      <c r="AB915" s="27" t="str">
        <f t="shared" si="917"/>
        <v>kiss="all 77*"</v>
      </c>
      <c r="AC915" s="27" t="str">
        <f t="shared" si="917"/>
        <v>kiss="ska 112.500" or kiss="all 77*" or kiss="all 80*"</v>
      </c>
      <c r="AD915" s="27" t="str">
        <f t="shared" si="917"/>
        <v>kiss="all 77*"</v>
      </c>
      <c r="AE915" s="27" t="str">
        <f t="shared" si="917"/>
        <v>kiss="ska 112.800" or kiss="all 77*"</v>
      </c>
      <c r="AF915" s="27" t="str">
        <f t="shared" si="917"/>
        <v>kiss="ska 112.600" or kiss="all 77*" or kiss="all 81*"</v>
      </c>
      <c r="AG915" s="27" t="str">
        <f t="shared" si="917"/>
        <v>kiss="all 77*" or kiss="all 79*"</v>
      </c>
      <c r="AH915" s="27" t="str">
        <f t="shared" si="917"/>
        <v>kiss="all 77*"</v>
      </c>
      <c r="AI915" s="27" t="str">
        <f t="shared" si="917"/>
        <v>kiss="all 77*"</v>
      </c>
      <c r="AJ915" s="27" t="str">
        <f t="shared" si="917"/>
        <v>kiss="all 77*"</v>
      </c>
      <c r="AK915" s="27" t="str">
        <f t="shared" si="917"/>
        <v>kiss="all 77*"</v>
      </c>
      <c r="AL915" s="27" t="s">
        <v>6599</v>
      </c>
    </row>
    <row r="916" ht="12.0" customHeight="1">
      <c r="A916" s="24" t="s">
        <v>5104</v>
      </c>
      <c r="B916" s="19" t="str">
        <f>VLOOKUP(A916,SUB!A:B,2,FALSE)</f>
        <v>92X</v>
      </c>
      <c r="C916" s="19" t="str">
        <f t="shared" si="3"/>
        <v>92X</v>
      </c>
      <c r="D916" s="19" t="str">
        <f t="shared" si="9"/>
        <v>9XX</v>
      </c>
      <c r="E916" s="19" t="str">
        <f t="shared" si="5"/>
        <v/>
      </c>
      <c r="F916" s="19" t="str">
        <f t="shared" si="6"/>
        <v>TRUE</v>
      </c>
      <c r="G916" s="19" t="str">
        <f t="shared" si="7"/>
        <v>0</v>
      </c>
      <c r="H916" s="20" t="s">
        <v>6597</v>
      </c>
      <c r="I916" s="20" t="s">
        <v>6609</v>
      </c>
      <c r="S916" s="20" t="s">
        <v>206</v>
      </c>
      <c r="X916" s="27" t="str">
        <f t="shared" ref="X916:AK916" si="918">"kiss=""" &amp; JOIN(""" or kiss=""", FILTER($I:$I,$A:$A=$A916,J:J="1")) &amp; """"</f>
        <v>kiss="all 77*"</v>
      </c>
      <c r="Y916" s="27" t="str">
        <f t="shared" si="918"/>
        <v>kiss="all 77*"</v>
      </c>
      <c r="Z916" s="27" t="str">
        <f t="shared" si="918"/>
        <v>kiss="ska 112.100" or kiss="all 77*"</v>
      </c>
      <c r="AA916" s="27" t="str">
        <f t="shared" si="918"/>
        <v>kiss="ska 112.200" or kiss="all 77*" or kiss="all 78*"</v>
      </c>
      <c r="AB916" s="27" t="str">
        <f t="shared" si="918"/>
        <v>kiss="all 77*"</v>
      </c>
      <c r="AC916" s="27" t="str">
        <f t="shared" si="918"/>
        <v>kiss="ska 112.500" or kiss="all 77*" or kiss="all 80*"</v>
      </c>
      <c r="AD916" s="27" t="str">
        <f t="shared" si="918"/>
        <v>kiss="all 77*"</v>
      </c>
      <c r="AE916" s="27" t="str">
        <f t="shared" si="918"/>
        <v>kiss="ska 112.800" or kiss="all 77*"</v>
      </c>
      <c r="AF916" s="27" t="str">
        <f t="shared" si="918"/>
        <v>kiss="ska 112.600" or kiss="all 77*" or kiss="all 81*"</v>
      </c>
      <c r="AG916" s="27" t="str">
        <f t="shared" si="918"/>
        <v>kiss="all 77*" or kiss="all 79*"</v>
      </c>
      <c r="AH916" s="27" t="str">
        <f t="shared" si="918"/>
        <v>kiss="all 77*"</v>
      </c>
      <c r="AI916" s="27" t="str">
        <f t="shared" si="918"/>
        <v>kiss="all 77*"</v>
      </c>
      <c r="AJ916" s="27" t="str">
        <f t="shared" si="918"/>
        <v>kiss="all 77*"</v>
      </c>
      <c r="AK916" s="27" t="str">
        <f t="shared" si="918"/>
        <v>kiss="all 77*"</v>
      </c>
      <c r="AL916" s="27" t="s">
        <v>6599</v>
      </c>
    </row>
    <row r="917" ht="12.0" customHeight="1">
      <c r="A917" s="24" t="s">
        <v>5104</v>
      </c>
      <c r="B917" s="19" t="str">
        <f>VLOOKUP(A917,SUB!A:B,2,FALSE)</f>
        <v>92X</v>
      </c>
      <c r="C917" s="19" t="str">
        <f t="shared" si="3"/>
        <v>92X</v>
      </c>
      <c r="D917" s="19" t="str">
        <f t="shared" si="9"/>
        <v>9XX</v>
      </c>
      <c r="E917" s="19" t="str">
        <f t="shared" si="5"/>
        <v/>
      </c>
      <c r="F917" s="19" t="str">
        <f t="shared" si="6"/>
        <v>TRUE</v>
      </c>
      <c r="G917" s="19" t="str">
        <f t="shared" si="7"/>
        <v>0</v>
      </c>
      <c r="H917" s="20" t="s">
        <v>6597</v>
      </c>
      <c r="I917" s="20" t="s">
        <v>6610</v>
      </c>
      <c r="O917" s="20" t="s">
        <v>206</v>
      </c>
      <c r="X917" s="27" t="str">
        <f t="shared" ref="X917:AK917" si="919">"kiss=""" &amp; JOIN(""" or kiss=""", FILTER($I:$I,$A:$A=$A917,J:J="1")) &amp; """"</f>
        <v>kiss="all 77*"</v>
      </c>
      <c r="Y917" s="27" t="str">
        <f t="shared" si="919"/>
        <v>kiss="all 77*"</v>
      </c>
      <c r="Z917" s="27" t="str">
        <f t="shared" si="919"/>
        <v>kiss="ska 112.100" or kiss="all 77*"</v>
      </c>
      <c r="AA917" s="27" t="str">
        <f t="shared" si="919"/>
        <v>kiss="ska 112.200" or kiss="all 77*" or kiss="all 78*"</v>
      </c>
      <c r="AB917" s="27" t="str">
        <f t="shared" si="919"/>
        <v>kiss="all 77*"</v>
      </c>
      <c r="AC917" s="27" t="str">
        <f t="shared" si="919"/>
        <v>kiss="ska 112.500" or kiss="all 77*" or kiss="all 80*"</v>
      </c>
      <c r="AD917" s="27" t="str">
        <f t="shared" si="919"/>
        <v>kiss="all 77*"</v>
      </c>
      <c r="AE917" s="27" t="str">
        <f t="shared" si="919"/>
        <v>kiss="ska 112.800" or kiss="all 77*"</v>
      </c>
      <c r="AF917" s="27" t="str">
        <f t="shared" si="919"/>
        <v>kiss="ska 112.600" or kiss="all 77*" or kiss="all 81*"</v>
      </c>
      <c r="AG917" s="27" t="str">
        <f t="shared" si="919"/>
        <v>kiss="all 77*" or kiss="all 79*"</v>
      </c>
      <c r="AH917" s="27" t="str">
        <f t="shared" si="919"/>
        <v>kiss="all 77*"</v>
      </c>
      <c r="AI917" s="27" t="str">
        <f t="shared" si="919"/>
        <v>kiss="all 77*"</v>
      </c>
      <c r="AJ917" s="27" t="str">
        <f t="shared" si="919"/>
        <v>kiss="all 77*"</v>
      </c>
      <c r="AK917" s="27" t="str">
        <f t="shared" si="919"/>
        <v>kiss="all 77*"</v>
      </c>
      <c r="AL917" s="27" t="s">
        <v>6599</v>
      </c>
    </row>
    <row r="918" ht="12.0" customHeight="1">
      <c r="A918" s="24" t="s">
        <v>5104</v>
      </c>
      <c r="B918" s="19" t="str">
        <f>VLOOKUP(A918,SUB!A:B,2,FALSE)</f>
        <v>92X</v>
      </c>
      <c r="C918" s="19" t="str">
        <f t="shared" si="3"/>
        <v>92X</v>
      </c>
      <c r="D918" s="19" t="str">
        <f t="shared" si="9"/>
        <v>9XX</v>
      </c>
      <c r="E918" s="19" t="str">
        <f t="shared" si="5"/>
        <v/>
      </c>
      <c r="F918" s="19" t="str">
        <f t="shared" si="6"/>
        <v>TRUE</v>
      </c>
      <c r="G918" s="19" t="str">
        <f t="shared" si="7"/>
        <v>0</v>
      </c>
      <c r="H918" s="20" t="s">
        <v>6597</v>
      </c>
      <c r="I918" s="20" t="s">
        <v>6611</v>
      </c>
      <c r="R918" s="20" t="s">
        <v>206</v>
      </c>
      <c r="X918" s="27" t="str">
        <f t="shared" ref="X918:AK918" si="920">"kiss=""" &amp; JOIN(""" or kiss=""", FILTER($I:$I,$A:$A=$A918,J:J="1")) &amp; """"</f>
        <v>kiss="all 77*"</v>
      </c>
      <c r="Y918" s="27" t="str">
        <f t="shared" si="920"/>
        <v>kiss="all 77*"</v>
      </c>
      <c r="Z918" s="27" t="str">
        <f t="shared" si="920"/>
        <v>kiss="ska 112.100" or kiss="all 77*"</v>
      </c>
      <c r="AA918" s="27" t="str">
        <f t="shared" si="920"/>
        <v>kiss="ska 112.200" or kiss="all 77*" or kiss="all 78*"</v>
      </c>
      <c r="AB918" s="27" t="str">
        <f t="shared" si="920"/>
        <v>kiss="all 77*"</v>
      </c>
      <c r="AC918" s="27" t="str">
        <f t="shared" si="920"/>
        <v>kiss="ska 112.500" or kiss="all 77*" or kiss="all 80*"</v>
      </c>
      <c r="AD918" s="27" t="str">
        <f t="shared" si="920"/>
        <v>kiss="all 77*"</v>
      </c>
      <c r="AE918" s="27" t="str">
        <f t="shared" si="920"/>
        <v>kiss="ska 112.800" or kiss="all 77*"</v>
      </c>
      <c r="AF918" s="27" t="str">
        <f t="shared" si="920"/>
        <v>kiss="ska 112.600" or kiss="all 77*" or kiss="all 81*"</v>
      </c>
      <c r="AG918" s="27" t="str">
        <f t="shared" si="920"/>
        <v>kiss="all 77*" or kiss="all 79*"</v>
      </c>
      <c r="AH918" s="27" t="str">
        <f t="shared" si="920"/>
        <v>kiss="all 77*"</v>
      </c>
      <c r="AI918" s="27" t="str">
        <f t="shared" si="920"/>
        <v>kiss="all 77*"</v>
      </c>
      <c r="AJ918" s="27" t="str">
        <f t="shared" si="920"/>
        <v>kiss="all 77*"</v>
      </c>
      <c r="AK918" s="27" t="str">
        <f t="shared" si="920"/>
        <v>kiss="all 77*"</v>
      </c>
      <c r="AL918" s="27" t="s">
        <v>6599</v>
      </c>
    </row>
    <row r="919" ht="12.0" customHeight="1">
      <c r="A919" s="20" t="s">
        <v>5132</v>
      </c>
      <c r="B919" s="19" t="str">
        <f>VLOOKUP(A919,SUB!A:B,2,FALSE)</f>
        <v>93X</v>
      </c>
      <c r="C919" s="19" t="str">
        <f t="shared" si="3"/>
        <v>93X</v>
      </c>
      <c r="D919" s="19" t="str">
        <f t="shared" si="9"/>
        <v>9XX</v>
      </c>
      <c r="E919" s="19" t="str">
        <f t="shared" si="5"/>
        <v/>
      </c>
      <c r="F919" s="19" t="str">
        <f t="shared" si="6"/>
        <v>TRUE</v>
      </c>
      <c r="G919" s="19" t="str">
        <f t="shared" si="7"/>
        <v>12</v>
      </c>
      <c r="H919" s="20" t="s">
        <v>5132</v>
      </c>
      <c r="I919" s="20" t="s">
        <v>6612</v>
      </c>
      <c r="Q919" s="20" t="s">
        <v>206</v>
      </c>
      <c r="X919" s="27" t="str">
        <f t="shared" ref="X919:AK919" si="921">"kiss=""" &amp; JOIN(""" or kiss=""", FILTER($I:$I,$A:$A=$A919,J:J="1")) &amp; """"</f>
        <v>#N/A</v>
      </c>
      <c r="Y919" s="27" t="str">
        <f t="shared" si="921"/>
        <v>#N/A</v>
      </c>
      <c r="Z919" s="27" t="str">
        <f t="shared" si="921"/>
        <v>#N/A</v>
      </c>
      <c r="AA919" s="27" t="str">
        <f t="shared" si="921"/>
        <v>#N/A</v>
      </c>
      <c r="AB919" s="27" t="str">
        <f t="shared" si="921"/>
        <v>#N/A</v>
      </c>
      <c r="AC919" s="27" t="str">
        <f t="shared" si="921"/>
        <v>#N/A</v>
      </c>
      <c r="AD919" s="27" t="str">
        <f t="shared" si="921"/>
        <v>#N/A</v>
      </c>
      <c r="AE919" s="27" t="str">
        <f t="shared" si="921"/>
        <v>kiss="all 82*"</v>
      </c>
      <c r="AF919" s="27" t="str">
        <f t="shared" si="921"/>
        <v>#N/A</v>
      </c>
      <c r="AG919" s="27" t="str">
        <f t="shared" si="921"/>
        <v>#N/A</v>
      </c>
      <c r="AH919" s="27" t="str">
        <f t="shared" si="921"/>
        <v>kiss="all 83*"</v>
      </c>
      <c r="AI919" s="27" t="str">
        <f t="shared" si="921"/>
        <v>kiss="all 83*"</v>
      </c>
      <c r="AJ919" s="27" t="str">
        <f t="shared" si="921"/>
        <v>kiss="all 83*"</v>
      </c>
      <c r="AK919" s="27" t="str">
        <f t="shared" si="921"/>
        <v>kiss="all 83*"</v>
      </c>
      <c r="AL919" s="27" t="s">
        <v>6613</v>
      </c>
    </row>
    <row r="920" ht="12.0" customHeight="1">
      <c r="A920" s="20" t="s">
        <v>5132</v>
      </c>
      <c r="B920" s="19" t="str">
        <f>VLOOKUP(A920,SUB!A:B,2,FALSE)</f>
        <v>93X</v>
      </c>
      <c r="C920" s="19" t="str">
        <f t="shared" si="3"/>
        <v>93X</v>
      </c>
      <c r="D920" s="19" t="str">
        <f t="shared" si="9"/>
        <v>9XX</v>
      </c>
      <c r="E920" s="19" t="str">
        <f t="shared" si="5"/>
        <v/>
      </c>
      <c r="F920" s="19" t="str">
        <f t="shared" si="6"/>
        <v>TRUE</v>
      </c>
      <c r="G920" s="19" t="str">
        <f t="shared" si="7"/>
        <v>12</v>
      </c>
      <c r="H920" s="20" t="s">
        <v>5132</v>
      </c>
      <c r="I920" s="20" t="s">
        <v>6614</v>
      </c>
      <c r="T920" s="20" t="s">
        <v>206</v>
      </c>
      <c r="U920" s="20" t="s">
        <v>206</v>
      </c>
      <c r="V920" s="20" t="s">
        <v>206</v>
      </c>
      <c r="W920" s="20" t="s">
        <v>206</v>
      </c>
      <c r="X920" s="27" t="str">
        <f t="shared" ref="X920:AK920" si="922">"kiss=""" &amp; JOIN(""" or kiss=""", FILTER($I:$I,$A:$A=$A920,J:J="1")) &amp; """"</f>
        <v>#N/A</v>
      </c>
      <c r="Y920" s="27" t="str">
        <f t="shared" si="922"/>
        <v>#N/A</v>
      </c>
      <c r="Z920" s="27" t="str">
        <f t="shared" si="922"/>
        <v>#N/A</v>
      </c>
      <c r="AA920" s="27" t="str">
        <f t="shared" si="922"/>
        <v>#N/A</v>
      </c>
      <c r="AB920" s="27" t="str">
        <f t="shared" si="922"/>
        <v>#N/A</v>
      </c>
      <c r="AC920" s="27" t="str">
        <f t="shared" si="922"/>
        <v>#N/A</v>
      </c>
      <c r="AD920" s="27" t="str">
        <f t="shared" si="922"/>
        <v>#N/A</v>
      </c>
      <c r="AE920" s="27" t="str">
        <f t="shared" si="922"/>
        <v>kiss="all 82*"</v>
      </c>
      <c r="AF920" s="27" t="str">
        <f t="shared" si="922"/>
        <v>#N/A</v>
      </c>
      <c r="AG920" s="27" t="str">
        <f t="shared" si="922"/>
        <v>#N/A</v>
      </c>
      <c r="AH920" s="27" t="str">
        <f t="shared" si="922"/>
        <v>kiss="all 83*"</v>
      </c>
      <c r="AI920" s="27" t="str">
        <f t="shared" si="922"/>
        <v>kiss="all 83*"</v>
      </c>
      <c r="AJ920" s="27" t="str">
        <f t="shared" si="922"/>
        <v>kiss="all 83*"</v>
      </c>
      <c r="AK920" s="27" t="str">
        <f t="shared" si="922"/>
        <v>kiss="all 83*"</v>
      </c>
      <c r="AL920" s="27" t="s">
        <v>6613</v>
      </c>
    </row>
    <row r="921" ht="12.0" customHeight="1">
      <c r="A921" s="20" t="s">
        <v>5135</v>
      </c>
      <c r="B921" s="19" t="str">
        <f>VLOOKUP(A921,SUB!A:B,2,FALSE)</f>
        <v>930</v>
      </c>
      <c r="C921" s="19" t="str">
        <f t="shared" si="3"/>
        <v>930</v>
      </c>
      <c r="D921" s="19" t="str">
        <f t="shared" si="9"/>
        <v>93X</v>
      </c>
      <c r="E921" s="19" t="str">
        <f t="shared" si="5"/>
        <v>93X</v>
      </c>
      <c r="F921" s="19" t="str">
        <f t="shared" si="6"/>
        <v>TRUE</v>
      </c>
      <c r="G921" s="19" t="str">
        <f t="shared" si="7"/>
        <v>0</v>
      </c>
      <c r="H921" s="20" t="s">
        <v>5135</v>
      </c>
      <c r="I921" s="20" t="s">
        <v>6615</v>
      </c>
      <c r="K921" s="20" t="s">
        <v>206</v>
      </c>
      <c r="L921" s="20" t="s">
        <v>206</v>
      </c>
      <c r="M921" s="20" t="s">
        <v>206</v>
      </c>
      <c r="N921" s="20" t="s">
        <v>206</v>
      </c>
      <c r="O921" s="20" t="s">
        <v>206</v>
      </c>
      <c r="P921" s="20" t="s">
        <v>206</v>
      </c>
      <c r="Q921" s="20" t="s">
        <v>206</v>
      </c>
      <c r="R921" s="20" t="s">
        <v>206</v>
      </c>
      <c r="X921" s="27" t="str">
        <f t="shared" ref="X921:AK921" si="923">"kiss=""" &amp; JOIN(""" or kiss=""", FILTER($I:$I,$A:$A=$A921,J:J="1")) &amp; """"</f>
        <v>#N/A</v>
      </c>
      <c r="Y921" s="27" t="str">
        <f t="shared" si="923"/>
        <v>kiss="ska 222.070" or kiss="ska 222.100" or kiss="ska 247*" or kiss="ska 25*" or kiss="ska 26*" or kiss="ska 271*" or kiss="ska 272*" or kiss="ska 273*" or kiss="ska 275*"</v>
      </c>
      <c r="Z921" s="27" t="str">
        <f t="shared" si="923"/>
        <v>kiss="ska 222.070" or kiss="ska 222.100" or kiss="ska 247*" or kiss="ska 25*" or kiss="ska 26*" or kiss="ska 271*" or kiss="ska 272*" or kiss="ska 273*" or kiss="ska 275*"</v>
      </c>
      <c r="AA921" s="27" t="str">
        <f t="shared" si="923"/>
        <v>kiss="ska 222.070" or kiss="ska 222.100" or kiss="ska 247*" or kiss="ska 25*" or kiss="ska 26*" or kiss="ska 271*" or kiss="ska 272*" or kiss="ska 273*" or kiss="ska 275*"</v>
      </c>
      <c r="AB921" s="27" t="str">
        <f t="shared" si="923"/>
        <v>kiss="ska 222.070" or kiss="ska 222.100" or kiss="ska 247*" or kiss="ska 25*" or kiss="ska 26*" or kiss="ska 271*" or kiss="ska 272*" or kiss="ska 273*" or kiss="ska 275*"</v>
      </c>
      <c r="AC921" s="27" t="str">
        <f t="shared" si="923"/>
        <v>kiss="ska 222.070" or kiss="ska 222.100" or kiss="ska 247*" or kiss="ska 25*" or kiss="ska 26*" or kiss="ska 271*" or kiss="ska 272*" or kiss="ska 273*" or kiss="ska 275*"</v>
      </c>
      <c r="AD921" s="27" t="str">
        <f t="shared" si="923"/>
        <v>kiss="ska 222.070" or kiss="ska 222.100" or kiss="ska 247*" or kiss="ska 25*" or kiss="ska 26*" or kiss="ska 271*" or kiss="ska 272*" or kiss="ska 273*" or kiss="ska 275*"</v>
      </c>
      <c r="AE921" s="27" t="str">
        <f t="shared" si="923"/>
        <v>kiss="ska 222.070" or kiss="ska 222.100" or kiss="ska 247*" or kiss="ska 25*" or kiss="ska 26*" or kiss="ska 271*" or kiss="ska 272*" or kiss="ska 273*" or kiss="ska 275*"</v>
      </c>
      <c r="AF921" s="27" t="str">
        <f t="shared" si="923"/>
        <v>kiss="ska 222.070" or kiss="ska 222.100" or kiss="ska 247*" or kiss="ska 25*" or kiss="ska 26*" or kiss="ska 271*" or kiss="ska 272*" or kiss="ska 273*" or kiss="ska 275*"</v>
      </c>
      <c r="AG921" s="27" t="str">
        <f t="shared" si="923"/>
        <v>#N/A</v>
      </c>
      <c r="AH921" s="27" t="str">
        <f t="shared" si="923"/>
        <v>#N/A</v>
      </c>
      <c r="AI921" s="27" t="str">
        <f t="shared" si="923"/>
        <v>#N/A</v>
      </c>
      <c r="AJ921" s="27" t="str">
        <f t="shared" si="923"/>
        <v>#N/A</v>
      </c>
      <c r="AK921" s="27" t="str">
        <f t="shared" si="923"/>
        <v>#N/A</v>
      </c>
      <c r="AL921" s="27" t="s">
        <v>6616</v>
      </c>
    </row>
    <row r="922" ht="12.0" customHeight="1">
      <c r="A922" s="20" t="s">
        <v>5135</v>
      </c>
      <c r="B922" s="19" t="str">
        <f>VLOOKUP(A922,SUB!A:B,2,FALSE)</f>
        <v>930</v>
      </c>
      <c r="C922" s="19" t="str">
        <f t="shared" si="3"/>
        <v>930</v>
      </c>
      <c r="D922" s="19" t="str">
        <f t="shared" si="9"/>
        <v>93X</v>
      </c>
      <c r="E922" s="19" t="str">
        <f t="shared" si="5"/>
        <v>93X</v>
      </c>
      <c r="F922" s="19" t="str">
        <f t="shared" si="6"/>
        <v>TRUE</v>
      </c>
      <c r="G922" s="19" t="str">
        <f t="shared" si="7"/>
        <v>0</v>
      </c>
      <c r="H922" s="20" t="s">
        <v>5135</v>
      </c>
      <c r="I922" s="20" t="s">
        <v>6617</v>
      </c>
      <c r="K922" s="20" t="s">
        <v>206</v>
      </c>
      <c r="L922" s="20" t="s">
        <v>206</v>
      </c>
      <c r="M922" s="20" t="s">
        <v>206</v>
      </c>
      <c r="N922" s="20" t="s">
        <v>206</v>
      </c>
      <c r="O922" s="20" t="s">
        <v>206</v>
      </c>
      <c r="P922" s="20" t="s">
        <v>206</v>
      </c>
      <c r="Q922" s="20" t="s">
        <v>206</v>
      </c>
      <c r="R922" s="20" t="s">
        <v>206</v>
      </c>
      <c r="X922" s="27" t="str">
        <f t="shared" ref="X922:AK922" si="924">"kiss=""" &amp; JOIN(""" or kiss=""", FILTER($I:$I,$A:$A=$A922,J:J="1")) &amp; """"</f>
        <v>#N/A</v>
      </c>
      <c r="Y922" s="27" t="str">
        <f t="shared" si="924"/>
        <v>kiss="ska 222.070" or kiss="ska 222.100" or kiss="ska 247*" or kiss="ska 25*" or kiss="ska 26*" or kiss="ska 271*" or kiss="ska 272*" or kiss="ska 273*" or kiss="ska 275*"</v>
      </c>
      <c r="Z922" s="27" t="str">
        <f t="shared" si="924"/>
        <v>kiss="ska 222.070" or kiss="ska 222.100" or kiss="ska 247*" or kiss="ska 25*" or kiss="ska 26*" or kiss="ska 271*" or kiss="ska 272*" or kiss="ska 273*" or kiss="ska 275*"</v>
      </c>
      <c r="AA922" s="27" t="str">
        <f t="shared" si="924"/>
        <v>kiss="ska 222.070" or kiss="ska 222.100" or kiss="ska 247*" or kiss="ska 25*" or kiss="ska 26*" or kiss="ska 271*" or kiss="ska 272*" or kiss="ska 273*" or kiss="ska 275*"</v>
      </c>
      <c r="AB922" s="27" t="str">
        <f t="shared" si="924"/>
        <v>kiss="ska 222.070" or kiss="ska 222.100" or kiss="ska 247*" or kiss="ska 25*" or kiss="ska 26*" or kiss="ska 271*" or kiss="ska 272*" or kiss="ska 273*" or kiss="ska 275*"</v>
      </c>
      <c r="AC922" s="27" t="str">
        <f t="shared" si="924"/>
        <v>kiss="ska 222.070" or kiss="ska 222.100" or kiss="ska 247*" or kiss="ska 25*" or kiss="ska 26*" or kiss="ska 271*" or kiss="ska 272*" or kiss="ska 273*" or kiss="ska 275*"</v>
      </c>
      <c r="AD922" s="27" t="str">
        <f t="shared" si="924"/>
        <v>kiss="ska 222.070" or kiss="ska 222.100" or kiss="ska 247*" or kiss="ska 25*" or kiss="ska 26*" or kiss="ska 271*" or kiss="ska 272*" or kiss="ska 273*" or kiss="ska 275*"</v>
      </c>
      <c r="AE922" s="27" t="str">
        <f t="shared" si="924"/>
        <v>kiss="ska 222.070" or kiss="ska 222.100" or kiss="ska 247*" or kiss="ska 25*" or kiss="ska 26*" or kiss="ska 271*" or kiss="ska 272*" or kiss="ska 273*" or kiss="ska 275*"</v>
      </c>
      <c r="AF922" s="27" t="str">
        <f t="shared" si="924"/>
        <v>kiss="ska 222.070" or kiss="ska 222.100" or kiss="ska 247*" or kiss="ska 25*" or kiss="ska 26*" or kiss="ska 271*" or kiss="ska 272*" or kiss="ska 273*" or kiss="ska 275*"</v>
      </c>
      <c r="AG922" s="27" t="str">
        <f t="shared" si="924"/>
        <v>#N/A</v>
      </c>
      <c r="AH922" s="27" t="str">
        <f t="shared" si="924"/>
        <v>#N/A</v>
      </c>
      <c r="AI922" s="27" t="str">
        <f t="shared" si="924"/>
        <v>#N/A</v>
      </c>
      <c r="AJ922" s="27" t="str">
        <f t="shared" si="924"/>
        <v>#N/A</v>
      </c>
      <c r="AK922" s="27" t="str">
        <f t="shared" si="924"/>
        <v>#N/A</v>
      </c>
      <c r="AL922" s="27" t="s">
        <v>6616</v>
      </c>
    </row>
    <row r="923" ht="12.0" customHeight="1">
      <c r="A923" s="20" t="s">
        <v>5135</v>
      </c>
      <c r="B923" s="19" t="str">
        <f>VLOOKUP(A923,SUB!A:B,2,FALSE)</f>
        <v>930</v>
      </c>
      <c r="C923" s="19" t="str">
        <f t="shared" si="3"/>
        <v>930</v>
      </c>
      <c r="D923" s="19" t="str">
        <f t="shared" si="9"/>
        <v>93X</v>
      </c>
      <c r="E923" s="19" t="str">
        <f t="shared" si="5"/>
        <v>93X</v>
      </c>
      <c r="F923" s="19" t="str">
        <f t="shared" si="6"/>
        <v>TRUE</v>
      </c>
      <c r="G923" s="19" t="str">
        <f t="shared" si="7"/>
        <v>0</v>
      </c>
      <c r="H923" s="20" t="s">
        <v>5135</v>
      </c>
      <c r="I923" s="20" t="s">
        <v>6618</v>
      </c>
      <c r="K923" s="20" t="s">
        <v>206</v>
      </c>
      <c r="L923" s="20" t="s">
        <v>206</v>
      </c>
      <c r="M923" s="20" t="s">
        <v>206</v>
      </c>
      <c r="N923" s="20" t="s">
        <v>206</v>
      </c>
      <c r="O923" s="20" t="s">
        <v>206</v>
      </c>
      <c r="P923" s="20" t="s">
        <v>206</v>
      </c>
      <c r="Q923" s="20" t="s">
        <v>206</v>
      </c>
      <c r="R923" s="20" t="s">
        <v>206</v>
      </c>
      <c r="X923" s="27" t="str">
        <f t="shared" ref="X923:AK923" si="925">"kiss=""" &amp; JOIN(""" or kiss=""", FILTER($I:$I,$A:$A=$A923,J:J="1")) &amp; """"</f>
        <v>#N/A</v>
      </c>
      <c r="Y923" s="27" t="str">
        <f t="shared" si="925"/>
        <v>kiss="ska 222.070" or kiss="ska 222.100" or kiss="ska 247*" or kiss="ska 25*" or kiss="ska 26*" or kiss="ska 271*" or kiss="ska 272*" or kiss="ska 273*" or kiss="ska 275*"</v>
      </c>
      <c r="Z923" s="27" t="str">
        <f t="shared" si="925"/>
        <v>kiss="ska 222.070" or kiss="ska 222.100" or kiss="ska 247*" or kiss="ska 25*" or kiss="ska 26*" or kiss="ska 271*" or kiss="ska 272*" or kiss="ska 273*" or kiss="ska 275*"</v>
      </c>
      <c r="AA923" s="27" t="str">
        <f t="shared" si="925"/>
        <v>kiss="ska 222.070" or kiss="ska 222.100" or kiss="ska 247*" or kiss="ska 25*" or kiss="ska 26*" or kiss="ska 271*" or kiss="ska 272*" or kiss="ska 273*" or kiss="ska 275*"</v>
      </c>
      <c r="AB923" s="27" t="str">
        <f t="shared" si="925"/>
        <v>kiss="ska 222.070" or kiss="ska 222.100" or kiss="ska 247*" or kiss="ska 25*" or kiss="ska 26*" or kiss="ska 271*" or kiss="ska 272*" or kiss="ska 273*" or kiss="ska 275*"</v>
      </c>
      <c r="AC923" s="27" t="str">
        <f t="shared" si="925"/>
        <v>kiss="ska 222.070" or kiss="ska 222.100" or kiss="ska 247*" or kiss="ska 25*" or kiss="ska 26*" or kiss="ska 271*" or kiss="ska 272*" or kiss="ska 273*" or kiss="ska 275*"</v>
      </c>
      <c r="AD923" s="27" t="str">
        <f t="shared" si="925"/>
        <v>kiss="ska 222.070" or kiss="ska 222.100" or kiss="ska 247*" or kiss="ska 25*" or kiss="ska 26*" or kiss="ska 271*" or kiss="ska 272*" or kiss="ska 273*" or kiss="ska 275*"</v>
      </c>
      <c r="AE923" s="27" t="str">
        <f t="shared" si="925"/>
        <v>kiss="ska 222.070" or kiss="ska 222.100" or kiss="ska 247*" or kiss="ska 25*" or kiss="ska 26*" or kiss="ska 271*" or kiss="ska 272*" or kiss="ska 273*" or kiss="ska 275*"</v>
      </c>
      <c r="AF923" s="27" t="str">
        <f t="shared" si="925"/>
        <v>kiss="ska 222.070" or kiss="ska 222.100" or kiss="ska 247*" or kiss="ska 25*" or kiss="ska 26*" or kiss="ska 271*" or kiss="ska 272*" or kiss="ska 273*" or kiss="ska 275*"</v>
      </c>
      <c r="AG923" s="27" t="str">
        <f t="shared" si="925"/>
        <v>#N/A</v>
      </c>
      <c r="AH923" s="27" t="str">
        <f t="shared" si="925"/>
        <v>#N/A</v>
      </c>
      <c r="AI923" s="27" t="str">
        <f t="shared" si="925"/>
        <v>#N/A</v>
      </c>
      <c r="AJ923" s="27" t="str">
        <f t="shared" si="925"/>
        <v>#N/A</v>
      </c>
      <c r="AK923" s="27" t="str">
        <f t="shared" si="925"/>
        <v>#N/A</v>
      </c>
      <c r="AL923" s="27" t="s">
        <v>6616</v>
      </c>
    </row>
    <row r="924" ht="12.0" customHeight="1">
      <c r="A924" s="20" t="s">
        <v>5135</v>
      </c>
      <c r="B924" s="19" t="str">
        <f>VLOOKUP(A924,SUB!A:B,2,FALSE)</f>
        <v>930</v>
      </c>
      <c r="C924" s="19" t="str">
        <f t="shared" si="3"/>
        <v>930</v>
      </c>
      <c r="D924" s="19" t="str">
        <f t="shared" si="9"/>
        <v>93X</v>
      </c>
      <c r="E924" s="19" t="str">
        <f t="shared" si="5"/>
        <v>93X</v>
      </c>
      <c r="F924" s="19" t="str">
        <f t="shared" si="6"/>
        <v>TRUE</v>
      </c>
      <c r="G924" s="19" t="str">
        <f t="shared" si="7"/>
        <v>0</v>
      </c>
      <c r="H924" s="20" t="s">
        <v>5135</v>
      </c>
      <c r="I924" s="20" t="s">
        <v>6619</v>
      </c>
      <c r="K924" s="20" t="s">
        <v>206</v>
      </c>
      <c r="L924" s="20" t="s">
        <v>206</v>
      </c>
      <c r="M924" s="20" t="s">
        <v>206</v>
      </c>
      <c r="N924" s="20" t="s">
        <v>206</v>
      </c>
      <c r="O924" s="20" t="s">
        <v>206</v>
      </c>
      <c r="P924" s="20" t="s">
        <v>206</v>
      </c>
      <c r="Q924" s="20" t="s">
        <v>206</v>
      </c>
      <c r="R924" s="20" t="s">
        <v>206</v>
      </c>
      <c r="X924" s="27" t="str">
        <f t="shared" ref="X924:AK924" si="926">"kiss=""" &amp; JOIN(""" or kiss=""", FILTER($I:$I,$A:$A=$A924,J:J="1")) &amp; """"</f>
        <v>#N/A</v>
      </c>
      <c r="Y924" s="27" t="str">
        <f t="shared" si="926"/>
        <v>kiss="ska 222.070" or kiss="ska 222.100" or kiss="ska 247*" or kiss="ska 25*" or kiss="ska 26*" or kiss="ska 271*" or kiss="ska 272*" or kiss="ska 273*" or kiss="ska 275*"</v>
      </c>
      <c r="Z924" s="27" t="str">
        <f t="shared" si="926"/>
        <v>kiss="ska 222.070" or kiss="ska 222.100" or kiss="ska 247*" or kiss="ska 25*" or kiss="ska 26*" or kiss="ska 271*" or kiss="ska 272*" or kiss="ska 273*" or kiss="ska 275*"</v>
      </c>
      <c r="AA924" s="27" t="str">
        <f t="shared" si="926"/>
        <v>kiss="ska 222.070" or kiss="ska 222.100" or kiss="ska 247*" or kiss="ska 25*" or kiss="ska 26*" or kiss="ska 271*" or kiss="ska 272*" or kiss="ska 273*" or kiss="ska 275*"</v>
      </c>
      <c r="AB924" s="27" t="str">
        <f t="shared" si="926"/>
        <v>kiss="ska 222.070" or kiss="ska 222.100" or kiss="ska 247*" or kiss="ska 25*" or kiss="ska 26*" or kiss="ska 271*" or kiss="ska 272*" or kiss="ska 273*" or kiss="ska 275*"</v>
      </c>
      <c r="AC924" s="27" t="str">
        <f t="shared" si="926"/>
        <v>kiss="ska 222.070" or kiss="ska 222.100" or kiss="ska 247*" or kiss="ska 25*" or kiss="ska 26*" or kiss="ska 271*" or kiss="ska 272*" or kiss="ska 273*" or kiss="ska 275*"</v>
      </c>
      <c r="AD924" s="27" t="str">
        <f t="shared" si="926"/>
        <v>kiss="ska 222.070" or kiss="ska 222.100" or kiss="ska 247*" or kiss="ska 25*" or kiss="ska 26*" or kiss="ska 271*" or kiss="ska 272*" or kiss="ska 273*" or kiss="ska 275*"</v>
      </c>
      <c r="AE924" s="27" t="str">
        <f t="shared" si="926"/>
        <v>kiss="ska 222.070" or kiss="ska 222.100" or kiss="ska 247*" or kiss="ska 25*" or kiss="ska 26*" or kiss="ska 271*" or kiss="ska 272*" or kiss="ska 273*" or kiss="ska 275*"</v>
      </c>
      <c r="AF924" s="27" t="str">
        <f t="shared" si="926"/>
        <v>kiss="ska 222.070" or kiss="ska 222.100" or kiss="ska 247*" or kiss="ska 25*" or kiss="ska 26*" or kiss="ska 271*" or kiss="ska 272*" or kiss="ska 273*" or kiss="ska 275*"</v>
      </c>
      <c r="AG924" s="27" t="str">
        <f t="shared" si="926"/>
        <v>#N/A</v>
      </c>
      <c r="AH924" s="27" t="str">
        <f t="shared" si="926"/>
        <v>#N/A</v>
      </c>
      <c r="AI924" s="27" t="str">
        <f t="shared" si="926"/>
        <v>#N/A</v>
      </c>
      <c r="AJ924" s="27" t="str">
        <f t="shared" si="926"/>
        <v>#N/A</v>
      </c>
      <c r="AK924" s="27" t="str">
        <f t="shared" si="926"/>
        <v>#N/A</v>
      </c>
      <c r="AL924" s="27" t="s">
        <v>6616</v>
      </c>
    </row>
    <row r="925" ht="12.0" customHeight="1">
      <c r="A925" s="20" t="s">
        <v>5135</v>
      </c>
      <c r="B925" s="19" t="str">
        <f>VLOOKUP(A925,SUB!A:B,2,FALSE)</f>
        <v>930</v>
      </c>
      <c r="C925" s="19" t="str">
        <f t="shared" si="3"/>
        <v>930</v>
      </c>
      <c r="D925" s="19" t="str">
        <f t="shared" si="9"/>
        <v>93X</v>
      </c>
      <c r="E925" s="19" t="str">
        <f t="shared" si="5"/>
        <v>93X</v>
      </c>
      <c r="F925" s="19" t="str">
        <f t="shared" si="6"/>
        <v>TRUE</v>
      </c>
      <c r="G925" s="19" t="str">
        <f t="shared" si="7"/>
        <v>0</v>
      </c>
      <c r="H925" s="20" t="s">
        <v>5135</v>
      </c>
      <c r="I925" s="20" t="s">
        <v>6620</v>
      </c>
      <c r="K925" s="20" t="s">
        <v>206</v>
      </c>
      <c r="L925" s="20" t="s">
        <v>206</v>
      </c>
      <c r="M925" s="20" t="s">
        <v>206</v>
      </c>
      <c r="N925" s="20" t="s">
        <v>206</v>
      </c>
      <c r="O925" s="20" t="s">
        <v>206</v>
      </c>
      <c r="P925" s="20" t="s">
        <v>206</v>
      </c>
      <c r="Q925" s="20" t="s">
        <v>206</v>
      </c>
      <c r="R925" s="20" t="s">
        <v>206</v>
      </c>
      <c r="X925" s="27" t="str">
        <f t="shared" ref="X925:AK925" si="927">"kiss=""" &amp; JOIN(""" or kiss=""", FILTER($I:$I,$A:$A=$A925,J:J="1")) &amp; """"</f>
        <v>#N/A</v>
      </c>
      <c r="Y925" s="27" t="str">
        <f t="shared" si="927"/>
        <v>kiss="ska 222.070" or kiss="ska 222.100" or kiss="ska 247*" or kiss="ska 25*" or kiss="ska 26*" or kiss="ska 271*" or kiss="ska 272*" or kiss="ska 273*" or kiss="ska 275*"</v>
      </c>
      <c r="Z925" s="27" t="str">
        <f t="shared" si="927"/>
        <v>kiss="ska 222.070" or kiss="ska 222.100" or kiss="ska 247*" or kiss="ska 25*" or kiss="ska 26*" or kiss="ska 271*" or kiss="ska 272*" or kiss="ska 273*" or kiss="ska 275*"</v>
      </c>
      <c r="AA925" s="27" t="str">
        <f t="shared" si="927"/>
        <v>kiss="ska 222.070" or kiss="ska 222.100" or kiss="ska 247*" or kiss="ska 25*" or kiss="ska 26*" or kiss="ska 271*" or kiss="ska 272*" or kiss="ska 273*" or kiss="ska 275*"</v>
      </c>
      <c r="AB925" s="27" t="str">
        <f t="shared" si="927"/>
        <v>kiss="ska 222.070" or kiss="ska 222.100" or kiss="ska 247*" or kiss="ska 25*" or kiss="ska 26*" or kiss="ska 271*" or kiss="ska 272*" or kiss="ska 273*" or kiss="ska 275*"</v>
      </c>
      <c r="AC925" s="27" t="str">
        <f t="shared" si="927"/>
        <v>kiss="ska 222.070" or kiss="ska 222.100" or kiss="ska 247*" or kiss="ska 25*" or kiss="ska 26*" or kiss="ska 271*" or kiss="ska 272*" or kiss="ska 273*" or kiss="ska 275*"</v>
      </c>
      <c r="AD925" s="27" t="str">
        <f t="shared" si="927"/>
        <v>kiss="ska 222.070" or kiss="ska 222.100" or kiss="ska 247*" or kiss="ska 25*" or kiss="ska 26*" or kiss="ska 271*" or kiss="ska 272*" or kiss="ska 273*" or kiss="ska 275*"</v>
      </c>
      <c r="AE925" s="27" t="str">
        <f t="shared" si="927"/>
        <v>kiss="ska 222.070" or kiss="ska 222.100" or kiss="ska 247*" or kiss="ska 25*" or kiss="ska 26*" or kiss="ska 271*" or kiss="ska 272*" or kiss="ska 273*" or kiss="ska 275*"</v>
      </c>
      <c r="AF925" s="27" t="str">
        <f t="shared" si="927"/>
        <v>kiss="ska 222.070" or kiss="ska 222.100" or kiss="ska 247*" or kiss="ska 25*" or kiss="ska 26*" or kiss="ska 271*" or kiss="ska 272*" or kiss="ska 273*" or kiss="ska 275*"</v>
      </c>
      <c r="AG925" s="27" t="str">
        <f t="shared" si="927"/>
        <v>#N/A</v>
      </c>
      <c r="AH925" s="27" t="str">
        <f t="shared" si="927"/>
        <v>#N/A</v>
      </c>
      <c r="AI925" s="27" t="str">
        <f t="shared" si="927"/>
        <v>#N/A</v>
      </c>
      <c r="AJ925" s="27" t="str">
        <f t="shared" si="927"/>
        <v>#N/A</v>
      </c>
      <c r="AK925" s="27" t="str">
        <f t="shared" si="927"/>
        <v>#N/A</v>
      </c>
      <c r="AL925" s="27" t="s">
        <v>6616</v>
      </c>
    </row>
    <row r="926" ht="12.0" customHeight="1">
      <c r="A926" s="20" t="s">
        <v>5135</v>
      </c>
      <c r="B926" s="19" t="str">
        <f>VLOOKUP(A926,SUB!A:B,2,FALSE)</f>
        <v>930</v>
      </c>
      <c r="C926" s="19" t="str">
        <f t="shared" si="3"/>
        <v>930</v>
      </c>
      <c r="D926" s="19" t="str">
        <f t="shared" si="9"/>
        <v>93X</v>
      </c>
      <c r="E926" s="19" t="str">
        <f t="shared" si="5"/>
        <v>93X</v>
      </c>
      <c r="F926" s="19" t="str">
        <f t="shared" si="6"/>
        <v>TRUE</v>
      </c>
      <c r="G926" s="19" t="str">
        <f t="shared" si="7"/>
        <v>0</v>
      </c>
      <c r="H926" s="20" t="s">
        <v>5135</v>
      </c>
      <c r="I926" s="20" t="s">
        <v>6621</v>
      </c>
      <c r="K926" s="20" t="s">
        <v>206</v>
      </c>
      <c r="L926" s="20" t="s">
        <v>206</v>
      </c>
      <c r="M926" s="20" t="s">
        <v>206</v>
      </c>
      <c r="N926" s="20" t="s">
        <v>206</v>
      </c>
      <c r="O926" s="20" t="s">
        <v>206</v>
      </c>
      <c r="P926" s="20" t="s">
        <v>206</v>
      </c>
      <c r="Q926" s="20" t="s">
        <v>206</v>
      </c>
      <c r="R926" s="20" t="s">
        <v>206</v>
      </c>
      <c r="X926" s="27" t="str">
        <f t="shared" ref="X926:AK926" si="928">"kiss=""" &amp; JOIN(""" or kiss=""", FILTER($I:$I,$A:$A=$A926,J:J="1")) &amp; """"</f>
        <v>#N/A</v>
      </c>
      <c r="Y926" s="27" t="str">
        <f t="shared" si="928"/>
        <v>kiss="ska 222.070" or kiss="ska 222.100" or kiss="ska 247*" or kiss="ska 25*" or kiss="ska 26*" or kiss="ska 271*" or kiss="ska 272*" or kiss="ska 273*" or kiss="ska 275*"</v>
      </c>
      <c r="Z926" s="27" t="str">
        <f t="shared" si="928"/>
        <v>kiss="ska 222.070" or kiss="ska 222.100" or kiss="ska 247*" or kiss="ska 25*" or kiss="ska 26*" or kiss="ska 271*" or kiss="ska 272*" or kiss="ska 273*" or kiss="ska 275*"</v>
      </c>
      <c r="AA926" s="27" t="str">
        <f t="shared" si="928"/>
        <v>kiss="ska 222.070" or kiss="ska 222.100" or kiss="ska 247*" or kiss="ska 25*" or kiss="ska 26*" or kiss="ska 271*" or kiss="ska 272*" or kiss="ska 273*" or kiss="ska 275*"</v>
      </c>
      <c r="AB926" s="27" t="str">
        <f t="shared" si="928"/>
        <v>kiss="ska 222.070" or kiss="ska 222.100" or kiss="ska 247*" or kiss="ska 25*" or kiss="ska 26*" or kiss="ska 271*" or kiss="ska 272*" or kiss="ska 273*" or kiss="ska 275*"</v>
      </c>
      <c r="AC926" s="27" t="str">
        <f t="shared" si="928"/>
        <v>kiss="ska 222.070" or kiss="ska 222.100" or kiss="ska 247*" or kiss="ska 25*" or kiss="ska 26*" or kiss="ska 271*" or kiss="ska 272*" or kiss="ska 273*" or kiss="ska 275*"</v>
      </c>
      <c r="AD926" s="27" t="str">
        <f t="shared" si="928"/>
        <v>kiss="ska 222.070" or kiss="ska 222.100" or kiss="ska 247*" or kiss="ska 25*" or kiss="ska 26*" or kiss="ska 271*" or kiss="ska 272*" or kiss="ska 273*" or kiss="ska 275*"</v>
      </c>
      <c r="AE926" s="27" t="str">
        <f t="shared" si="928"/>
        <v>kiss="ska 222.070" or kiss="ska 222.100" or kiss="ska 247*" or kiss="ska 25*" or kiss="ska 26*" or kiss="ska 271*" or kiss="ska 272*" or kiss="ska 273*" or kiss="ska 275*"</v>
      </c>
      <c r="AF926" s="27" t="str">
        <f t="shared" si="928"/>
        <v>kiss="ska 222.070" or kiss="ska 222.100" or kiss="ska 247*" or kiss="ska 25*" or kiss="ska 26*" or kiss="ska 271*" or kiss="ska 272*" or kiss="ska 273*" or kiss="ska 275*"</v>
      </c>
      <c r="AG926" s="27" t="str">
        <f t="shared" si="928"/>
        <v>#N/A</v>
      </c>
      <c r="AH926" s="27" t="str">
        <f t="shared" si="928"/>
        <v>#N/A</v>
      </c>
      <c r="AI926" s="27" t="str">
        <f t="shared" si="928"/>
        <v>#N/A</v>
      </c>
      <c r="AJ926" s="27" t="str">
        <f t="shared" si="928"/>
        <v>#N/A</v>
      </c>
      <c r="AK926" s="27" t="str">
        <f t="shared" si="928"/>
        <v>#N/A</v>
      </c>
      <c r="AL926" s="27" t="s">
        <v>6616</v>
      </c>
    </row>
    <row r="927" ht="12.0" customHeight="1">
      <c r="A927" s="20" t="s">
        <v>5135</v>
      </c>
      <c r="B927" s="19" t="str">
        <f>VLOOKUP(A927,SUB!A:B,2,FALSE)</f>
        <v>930</v>
      </c>
      <c r="C927" s="19" t="str">
        <f t="shared" si="3"/>
        <v>930</v>
      </c>
      <c r="D927" s="19" t="str">
        <f t="shared" si="9"/>
        <v>93X</v>
      </c>
      <c r="E927" s="19" t="str">
        <f t="shared" si="5"/>
        <v>93X</v>
      </c>
      <c r="F927" s="19" t="str">
        <f t="shared" si="6"/>
        <v>TRUE</v>
      </c>
      <c r="G927" s="19" t="str">
        <f t="shared" si="7"/>
        <v>0</v>
      </c>
      <c r="H927" s="20" t="s">
        <v>5135</v>
      </c>
      <c r="I927" s="20" t="s">
        <v>6622</v>
      </c>
      <c r="K927" s="20" t="s">
        <v>206</v>
      </c>
      <c r="L927" s="20" t="s">
        <v>206</v>
      </c>
      <c r="M927" s="20" t="s">
        <v>206</v>
      </c>
      <c r="N927" s="20" t="s">
        <v>206</v>
      </c>
      <c r="O927" s="20" t="s">
        <v>206</v>
      </c>
      <c r="P927" s="20" t="s">
        <v>206</v>
      </c>
      <c r="Q927" s="20" t="s">
        <v>206</v>
      </c>
      <c r="R927" s="20" t="s">
        <v>206</v>
      </c>
      <c r="X927" s="27" t="str">
        <f t="shared" ref="X927:AK927" si="929">"kiss=""" &amp; JOIN(""" or kiss=""", FILTER($I:$I,$A:$A=$A927,J:J="1")) &amp; """"</f>
        <v>#N/A</v>
      </c>
      <c r="Y927" s="27" t="str">
        <f t="shared" si="929"/>
        <v>kiss="ska 222.070" or kiss="ska 222.100" or kiss="ska 247*" or kiss="ska 25*" or kiss="ska 26*" or kiss="ska 271*" or kiss="ska 272*" or kiss="ska 273*" or kiss="ska 275*"</v>
      </c>
      <c r="Z927" s="27" t="str">
        <f t="shared" si="929"/>
        <v>kiss="ska 222.070" or kiss="ska 222.100" or kiss="ska 247*" or kiss="ska 25*" or kiss="ska 26*" or kiss="ska 271*" or kiss="ska 272*" or kiss="ska 273*" or kiss="ska 275*"</v>
      </c>
      <c r="AA927" s="27" t="str">
        <f t="shared" si="929"/>
        <v>kiss="ska 222.070" or kiss="ska 222.100" or kiss="ska 247*" or kiss="ska 25*" or kiss="ska 26*" or kiss="ska 271*" or kiss="ska 272*" or kiss="ska 273*" or kiss="ska 275*"</v>
      </c>
      <c r="AB927" s="27" t="str">
        <f t="shared" si="929"/>
        <v>kiss="ska 222.070" or kiss="ska 222.100" or kiss="ska 247*" or kiss="ska 25*" or kiss="ska 26*" or kiss="ska 271*" or kiss="ska 272*" or kiss="ska 273*" or kiss="ska 275*"</v>
      </c>
      <c r="AC927" s="27" t="str">
        <f t="shared" si="929"/>
        <v>kiss="ska 222.070" or kiss="ska 222.100" or kiss="ska 247*" or kiss="ska 25*" or kiss="ska 26*" or kiss="ska 271*" or kiss="ska 272*" or kiss="ska 273*" or kiss="ska 275*"</v>
      </c>
      <c r="AD927" s="27" t="str">
        <f t="shared" si="929"/>
        <v>kiss="ska 222.070" or kiss="ska 222.100" or kiss="ska 247*" or kiss="ska 25*" or kiss="ska 26*" or kiss="ska 271*" or kiss="ska 272*" or kiss="ska 273*" or kiss="ska 275*"</v>
      </c>
      <c r="AE927" s="27" t="str">
        <f t="shared" si="929"/>
        <v>kiss="ska 222.070" or kiss="ska 222.100" or kiss="ska 247*" or kiss="ska 25*" or kiss="ska 26*" or kiss="ska 271*" or kiss="ska 272*" or kiss="ska 273*" or kiss="ska 275*"</v>
      </c>
      <c r="AF927" s="27" t="str">
        <f t="shared" si="929"/>
        <v>kiss="ska 222.070" or kiss="ska 222.100" or kiss="ska 247*" or kiss="ska 25*" or kiss="ska 26*" or kiss="ska 271*" or kiss="ska 272*" or kiss="ska 273*" or kiss="ska 275*"</v>
      </c>
      <c r="AG927" s="27" t="str">
        <f t="shared" si="929"/>
        <v>#N/A</v>
      </c>
      <c r="AH927" s="27" t="str">
        <f t="shared" si="929"/>
        <v>#N/A</v>
      </c>
      <c r="AI927" s="27" t="str">
        <f t="shared" si="929"/>
        <v>#N/A</v>
      </c>
      <c r="AJ927" s="27" t="str">
        <f t="shared" si="929"/>
        <v>#N/A</v>
      </c>
      <c r="AK927" s="27" t="str">
        <f t="shared" si="929"/>
        <v>#N/A</v>
      </c>
      <c r="AL927" s="27" t="s">
        <v>6616</v>
      </c>
    </row>
    <row r="928" ht="12.0" customHeight="1">
      <c r="A928" s="20" t="s">
        <v>5135</v>
      </c>
      <c r="B928" s="19" t="str">
        <f>VLOOKUP(A928,SUB!A:B,2,FALSE)</f>
        <v>930</v>
      </c>
      <c r="C928" s="19" t="str">
        <f t="shared" si="3"/>
        <v>930</v>
      </c>
      <c r="D928" s="19" t="str">
        <f t="shared" si="9"/>
        <v>93X</v>
      </c>
      <c r="E928" s="19" t="str">
        <f t="shared" si="5"/>
        <v>93X</v>
      </c>
      <c r="F928" s="19" t="str">
        <f t="shared" si="6"/>
        <v>TRUE</v>
      </c>
      <c r="G928" s="19" t="str">
        <f t="shared" si="7"/>
        <v>0</v>
      </c>
      <c r="H928" s="20" t="s">
        <v>5135</v>
      </c>
      <c r="I928" s="20" t="s">
        <v>6623</v>
      </c>
      <c r="K928" s="20" t="s">
        <v>206</v>
      </c>
      <c r="L928" s="20" t="s">
        <v>206</v>
      </c>
      <c r="M928" s="20" t="s">
        <v>206</v>
      </c>
      <c r="N928" s="20" t="s">
        <v>206</v>
      </c>
      <c r="O928" s="20" t="s">
        <v>206</v>
      </c>
      <c r="P928" s="20" t="s">
        <v>206</v>
      </c>
      <c r="Q928" s="20" t="s">
        <v>206</v>
      </c>
      <c r="R928" s="20" t="s">
        <v>206</v>
      </c>
      <c r="X928" s="27" t="str">
        <f t="shared" ref="X928:AK928" si="930">"kiss=""" &amp; JOIN(""" or kiss=""", FILTER($I:$I,$A:$A=$A928,J:J="1")) &amp; """"</f>
        <v>#N/A</v>
      </c>
      <c r="Y928" s="27" t="str">
        <f t="shared" si="930"/>
        <v>kiss="ska 222.070" or kiss="ska 222.100" or kiss="ska 247*" or kiss="ska 25*" or kiss="ska 26*" or kiss="ska 271*" or kiss="ska 272*" or kiss="ska 273*" or kiss="ska 275*"</v>
      </c>
      <c r="Z928" s="27" t="str">
        <f t="shared" si="930"/>
        <v>kiss="ska 222.070" or kiss="ska 222.100" or kiss="ska 247*" or kiss="ska 25*" or kiss="ska 26*" or kiss="ska 271*" or kiss="ska 272*" or kiss="ska 273*" or kiss="ska 275*"</v>
      </c>
      <c r="AA928" s="27" t="str">
        <f t="shared" si="930"/>
        <v>kiss="ska 222.070" or kiss="ska 222.100" or kiss="ska 247*" or kiss="ska 25*" or kiss="ska 26*" or kiss="ska 271*" or kiss="ska 272*" or kiss="ska 273*" or kiss="ska 275*"</v>
      </c>
      <c r="AB928" s="27" t="str">
        <f t="shared" si="930"/>
        <v>kiss="ska 222.070" or kiss="ska 222.100" or kiss="ska 247*" or kiss="ska 25*" or kiss="ska 26*" or kiss="ska 271*" or kiss="ska 272*" or kiss="ska 273*" or kiss="ska 275*"</v>
      </c>
      <c r="AC928" s="27" t="str">
        <f t="shared" si="930"/>
        <v>kiss="ska 222.070" or kiss="ska 222.100" or kiss="ska 247*" or kiss="ska 25*" or kiss="ska 26*" or kiss="ska 271*" or kiss="ska 272*" or kiss="ska 273*" or kiss="ska 275*"</v>
      </c>
      <c r="AD928" s="27" t="str">
        <f t="shared" si="930"/>
        <v>kiss="ska 222.070" or kiss="ska 222.100" or kiss="ska 247*" or kiss="ska 25*" or kiss="ska 26*" or kiss="ska 271*" or kiss="ska 272*" or kiss="ska 273*" or kiss="ska 275*"</v>
      </c>
      <c r="AE928" s="27" t="str">
        <f t="shared" si="930"/>
        <v>kiss="ska 222.070" or kiss="ska 222.100" or kiss="ska 247*" or kiss="ska 25*" or kiss="ska 26*" or kiss="ska 271*" or kiss="ska 272*" or kiss="ska 273*" or kiss="ska 275*"</v>
      </c>
      <c r="AF928" s="27" t="str">
        <f t="shared" si="930"/>
        <v>kiss="ska 222.070" or kiss="ska 222.100" or kiss="ska 247*" or kiss="ska 25*" or kiss="ska 26*" or kiss="ska 271*" or kiss="ska 272*" or kiss="ska 273*" or kiss="ska 275*"</v>
      </c>
      <c r="AG928" s="27" t="str">
        <f t="shared" si="930"/>
        <v>#N/A</v>
      </c>
      <c r="AH928" s="27" t="str">
        <f t="shared" si="930"/>
        <v>#N/A</v>
      </c>
      <c r="AI928" s="27" t="str">
        <f t="shared" si="930"/>
        <v>#N/A</v>
      </c>
      <c r="AJ928" s="27" t="str">
        <f t="shared" si="930"/>
        <v>#N/A</v>
      </c>
      <c r="AK928" s="27" t="str">
        <f t="shared" si="930"/>
        <v>#N/A</v>
      </c>
      <c r="AL928" s="27" t="s">
        <v>6616</v>
      </c>
    </row>
    <row r="929" ht="12.0" customHeight="1">
      <c r="A929" s="20" t="s">
        <v>5135</v>
      </c>
      <c r="B929" s="19" t="str">
        <f>VLOOKUP(A929,SUB!A:B,2,FALSE)</f>
        <v>930</v>
      </c>
      <c r="C929" s="19" t="str">
        <f t="shared" si="3"/>
        <v>930</v>
      </c>
      <c r="D929" s="19" t="str">
        <f t="shared" si="9"/>
        <v>93X</v>
      </c>
      <c r="E929" s="19" t="str">
        <f t="shared" si="5"/>
        <v>93X</v>
      </c>
      <c r="F929" s="19" t="str">
        <f t="shared" si="6"/>
        <v>TRUE</v>
      </c>
      <c r="G929" s="19" t="str">
        <f t="shared" si="7"/>
        <v>0</v>
      </c>
      <c r="H929" s="20" t="s">
        <v>5135</v>
      </c>
      <c r="I929" s="20" t="s">
        <v>6624</v>
      </c>
      <c r="K929" s="20" t="s">
        <v>206</v>
      </c>
      <c r="L929" s="20" t="s">
        <v>206</v>
      </c>
      <c r="M929" s="20" t="s">
        <v>206</v>
      </c>
      <c r="N929" s="20" t="s">
        <v>206</v>
      </c>
      <c r="O929" s="20" t="s">
        <v>206</v>
      </c>
      <c r="P929" s="20" t="s">
        <v>206</v>
      </c>
      <c r="Q929" s="20" t="s">
        <v>206</v>
      </c>
      <c r="R929" s="20" t="s">
        <v>206</v>
      </c>
      <c r="X929" s="27" t="str">
        <f t="shared" ref="X929:AK929" si="931">"kiss=""" &amp; JOIN(""" or kiss=""", FILTER($I:$I,$A:$A=$A929,J:J="1")) &amp; """"</f>
        <v>#N/A</v>
      </c>
      <c r="Y929" s="27" t="str">
        <f t="shared" si="931"/>
        <v>kiss="ska 222.070" or kiss="ska 222.100" or kiss="ska 247*" or kiss="ska 25*" or kiss="ska 26*" or kiss="ska 271*" or kiss="ska 272*" or kiss="ska 273*" or kiss="ska 275*"</v>
      </c>
      <c r="Z929" s="27" t="str">
        <f t="shared" si="931"/>
        <v>kiss="ska 222.070" or kiss="ska 222.100" or kiss="ska 247*" or kiss="ska 25*" or kiss="ska 26*" or kiss="ska 271*" or kiss="ska 272*" or kiss="ska 273*" or kiss="ska 275*"</v>
      </c>
      <c r="AA929" s="27" t="str">
        <f t="shared" si="931"/>
        <v>kiss="ska 222.070" or kiss="ska 222.100" or kiss="ska 247*" or kiss="ska 25*" or kiss="ska 26*" or kiss="ska 271*" or kiss="ska 272*" or kiss="ska 273*" or kiss="ska 275*"</v>
      </c>
      <c r="AB929" s="27" t="str">
        <f t="shared" si="931"/>
        <v>kiss="ska 222.070" or kiss="ska 222.100" or kiss="ska 247*" or kiss="ska 25*" or kiss="ska 26*" or kiss="ska 271*" or kiss="ska 272*" or kiss="ska 273*" or kiss="ska 275*"</v>
      </c>
      <c r="AC929" s="27" t="str">
        <f t="shared" si="931"/>
        <v>kiss="ska 222.070" or kiss="ska 222.100" or kiss="ska 247*" or kiss="ska 25*" or kiss="ska 26*" or kiss="ska 271*" or kiss="ska 272*" or kiss="ska 273*" or kiss="ska 275*"</v>
      </c>
      <c r="AD929" s="27" t="str">
        <f t="shared" si="931"/>
        <v>kiss="ska 222.070" or kiss="ska 222.100" or kiss="ska 247*" or kiss="ska 25*" or kiss="ska 26*" or kiss="ska 271*" or kiss="ska 272*" or kiss="ska 273*" or kiss="ska 275*"</v>
      </c>
      <c r="AE929" s="27" t="str">
        <f t="shared" si="931"/>
        <v>kiss="ska 222.070" or kiss="ska 222.100" or kiss="ska 247*" or kiss="ska 25*" or kiss="ska 26*" or kiss="ska 271*" or kiss="ska 272*" or kiss="ska 273*" or kiss="ska 275*"</v>
      </c>
      <c r="AF929" s="27" t="str">
        <f t="shared" si="931"/>
        <v>kiss="ska 222.070" or kiss="ska 222.100" or kiss="ska 247*" or kiss="ska 25*" or kiss="ska 26*" or kiss="ska 271*" or kiss="ska 272*" or kiss="ska 273*" or kiss="ska 275*"</v>
      </c>
      <c r="AG929" s="27" t="str">
        <f t="shared" si="931"/>
        <v>#N/A</v>
      </c>
      <c r="AH929" s="27" t="str">
        <f t="shared" si="931"/>
        <v>#N/A</v>
      </c>
      <c r="AI929" s="27" t="str">
        <f t="shared" si="931"/>
        <v>#N/A</v>
      </c>
      <c r="AJ929" s="27" t="str">
        <f t="shared" si="931"/>
        <v>#N/A</v>
      </c>
      <c r="AK929" s="27" t="str">
        <f t="shared" si="931"/>
        <v>#N/A</v>
      </c>
      <c r="AL929" s="27" t="s">
        <v>6616</v>
      </c>
    </row>
    <row r="930" ht="12.0" customHeight="1">
      <c r="A930" s="20" t="s">
        <v>5139</v>
      </c>
      <c r="B930" s="19" t="str">
        <f>VLOOKUP(A930,SUB!A:B,2,FALSE)</f>
        <v>936</v>
      </c>
      <c r="C930" s="19" t="str">
        <f t="shared" si="3"/>
        <v>936</v>
      </c>
      <c r="D930" s="19" t="str">
        <f t="shared" si="9"/>
        <v>93X</v>
      </c>
      <c r="E930" s="19" t="str">
        <f t="shared" si="5"/>
        <v>93X</v>
      </c>
      <c r="F930" s="19" t="str">
        <f t="shared" si="6"/>
        <v>TRUE</v>
      </c>
      <c r="G930" s="19" t="str">
        <f t="shared" si="7"/>
        <v>0</v>
      </c>
      <c r="H930" s="20" t="s">
        <v>5139</v>
      </c>
      <c r="I930" s="20" t="s">
        <v>6625</v>
      </c>
      <c r="K930" s="20" t="s">
        <v>206</v>
      </c>
      <c r="L930" s="20" t="s">
        <v>206</v>
      </c>
      <c r="M930" s="20" t="s">
        <v>206</v>
      </c>
      <c r="N930" s="20" t="s">
        <v>206</v>
      </c>
      <c r="O930" s="20" t="s">
        <v>206</v>
      </c>
      <c r="P930" s="20" t="s">
        <v>206</v>
      </c>
      <c r="Q930" s="20" t="s">
        <v>206</v>
      </c>
      <c r="R930" s="20" t="s">
        <v>206</v>
      </c>
      <c r="X930" s="27" t="str">
        <f t="shared" ref="X930:AK930" si="932">"kiss=""" &amp; JOIN(""" or kiss=""", FILTER($I:$I,$A:$A=$A930,J:J="1")) &amp; """"</f>
        <v>#N/A</v>
      </c>
      <c r="Y930" s="27" t="str">
        <f t="shared" si="932"/>
        <v>kiss="ska 22*" or kiss="ska 23*" or kiss="ska 34*"</v>
      </c>
      <c r="Z930" s="27" t="str">
        <f t="shared" si="932"/>
        <v>kiss="ska 22*" or kiss="ska 23*" or kiss="ska 34*"</v>
      </c>
      <c r="AA930" s="27" t="str">
        <f t="shared" si="932"/>
        <v>kiss="ska 22*" or kiss="ska 23*" or kiss="ska 34*"</v>
      </c>
      <c r="AB930" s="27" t="str">
        <f t="shared" si="932"/>
        <v>kiss="ska 22*" or kiss="ska 23*" or kiss="ska 34*"</v>
      </c>
      <c r="AC930" s="27" t="str">
        <f t="shared" si="932"/>
        <v>kiss="ska 22*" or kiss="ska 23*" or kiss="ska 34*"</v>
      </c>
      <c r="AD930" s="27" t="str">
        <f t="shared" si="932"/>
        <v>kiss="ska 22*" or kiss="ska 23*" or kiss="ska 34*"</v>
      </c>
      <c r="AE930" s="27" t="str">
        <f t="shared" si="932"/>
        <v>kiss="ska 22*" or kiss="ska 23*" or kiss="ska 34*"</v>
      </c>
      <c r="AF930" s="27" t="str">
        <f t="shared" si="932"/>
        <v>kiss="ska 22*" or kiss="ska 23*" or kiss="ska 34*"</v>
      </c>
      <c r="AG930" s="27" t="str">
        <f t="shared" si="932"/>
        <v>#N/A</v>
      </c>
      <c r="AH930" s="27" t="str">
        <f t="shared" si="932"/>
        <v>#N/A</v>
      </c>
      <c r="AI930" s="27" t="str">
        <f t="shared" si="932"/>
        <v>#N/A</v>
      </c>
      <c r="AJ930" s="27" t="str">
        <f t="shared" si="932"/>
        <v>#N/A</v>
      </c>
      <c r="AK930" s="27" t="str">
        <f t="shared" si="932"/>
        <v>#N/A</v>
      </c>
      <c r="AL930" s="27" t="s">
        <v>6626</v>
      </c>
    </row>
    <row r="931" ht="12.0" customHeight="1">
      <c r="A931" s="20" t="s">
        <v>5139</v>
      </c>
      <c r="B931" s="19" t="str">
        <f>VLOOKUP(A931,SUB!A:B,2,FALSE)</f>
        <v>936</v>
      </c>
      <c r="C931" s="19" t="str">
        <f t="shared" si="3"/>
        <v>936</v>
      </c>
      <c r="D931" s="19" t="str">
        <f t="shared" si="9"/>
        <v>93X</v>
      </c>
      <c r="E931" s="19" t="str">
        <f t="shared" si="5"/>
        <v>93X</v>
      </c>
      <c r="F931" s="19" t="str">
        <f t="shared" si="6"/>
        <v>TRUE</v>
      </c>
      <c r="G931" s="19" t="str">
        <f t="shared" si="7"/>
        <v>0</v>
      </c>
      <c r="H931" s="20" t="s">
        <v>5139</v>
      </c>
      <c r="I931" s="20" t="s">
        <v>6627</v>
      </c>
      <c r="K931" s="20" t="s">
        <v>206</v>
      </c>
      <c r="L931" s="20" t="s">
        <v>206</v>
      </c>
      <c r="M931" s="20" t="s">
        <v>206</v>
      </c>
      <c r="N931" s="20" t="s">
        <v>206</v>
      </c>
      <c r="O931" s="20" t="s">
        <v>206</v>
      </c>
      <c r="P931" s="20" t="s">
        <v>206</v>
      </c>
      <c r="Q931" s="20" t="s">
        <v>206</v>
      </c>
      <c r="R931" s="20" t="s">
        <v>206</v>
      </c>
      <c r="X931" s="27" t="str">
        <f t="shared" ref="X931:AK931" si="933">"kiss=""" &amp; JOIN(""" or kiss=""", FILTER($I:$I,$A:$A=$A931,J:J="1")) &amp; """"</f>
        <v>#N/A</v>
      </c>
      <c r="Y931" s="27" t="str">
        <f t="shared" si="933"/>
        <v>kiss="ska 22*" or kiss="ska 23*" or kiss="ska 34*"</v>
      </c>
      <c r="Z931" s="27" t="str">
        <f t="shared" si="933"/>
        <v>kiss="ska 22*" or kiss="ska 23*" or kiss="ska 34*"</v>
      </c>
      <c r="AA931" s="27" t="str">
        <f t="shared" si="933"/>
        <v>kiss="ska 22*" or kiss="ska 23*" or kiss="ska 34*"</v>
      </c>
      <c r="AB931" s="27" t="str">
        <f t="shared" si="933"/>
        <v>kiss="ska 22*" or kiss="ska 23*" or kiss="ska 34*"</v>
      </c>
      <c r="AC931" s="27" t="str">
        <f t="shared" si="933"/>
        <v>kiss="ska 22*" or kiss="ska 23*" or kiss="ska 34*"</v>
      </c>
      <c r="AD931" s="27" t="str">
        <f t="shared" si="933"/>
        <v>kiss="ska 22*" or kiss="ska 23*" or kiss="ska 34*"</v>
      </c>
      <c r="AE931" s="27" t="str">
        <f t="shared" si="933"/>
        <v>kiss="ska 22*" or kiss="ska 23*" or kiss="ska 34*"</v>
      </c>
      <c r="AF931" s="27" t="str">
        <f t="shared" si="933"/>
        <v>kiss="ska 22*" or kiss="ska 23*" or kiss="ska 34*"</v>
      </c>
      <c r="AG931" s="27" t="str">
        <f t="shared" si="933"/>
        <v>#N/A</v>
      </c>
      <c r="AH931" s="27" t="str">
        <f t="shared" si="933"/>
        <v>#N/A</v>
      </c>
      <c r="AI931" s="27" t="str">
        <f t="shared" si="933"/>
        <v>#N/A</v>
      </c>
      <c r="AJ931" s="27" t="str">
        <f t="shared" si="933"/>
        <v>#N/A</v>
      </c>
      <c r="AK931" s="27" t="str">
        <f t="shared" si="933"/>
        <v>#N/A</v>
      </c>
      <c r="AL931" s="27" t="s">
        <v>6626</v>
      </c>
    </row>
    <row r="932" ht="12.0" customHeight="1">
      <c r="A932" s="20" t="s">
        <v>5139</v>
      </c>
      <c r="B932" s="19" t="str">
        <f>VLOOKUP(A932,SUB!A:B,2,FALSE)</f>
        <v>936</v>
      </c>
      <c r="C932" s="19" t="str">
        <f t="shared" si="3"/>
        <v>936</v>
      </c>
      <c r="D932" s="19" t="str">
        <f t="shared" si="9"/>
        <v>93X</v>
      </c>
      <c r="E932" s="19" t="str">
        <f t="shared" si="5"/>
        <v>93X</v>
      </c>
      <c r="F932" s="19" t="str">
        <f t="shared" si="6"/>
        <v>TRUE</v>
      </c>
      <c r="G932" s="19" t="str">
        <f t="shared" si="7"/>
        <v>0</v>
      </c>
      <c r="H932" s="20" t="s">
        <v>5139</v>
      </c>
      <c r="I932" s="20" t="s">
        <v>6628</v>
      </c>
      <c r="K932" s="20" t="s">
        <v>206</v>
      </c>
      <c r="L932" s="20" t="s">
        <v>206</v>
      </c>
      <c r="M932" s="20" t="s">
        <v>206</v>
      </c>
      <c r="N932" s="20" t="s">
        <v>206</v>
      </c>
      <c r="O932" s="20" t="s">
        <v>206</v>
      </c>
      <c r="P932" s="20" t="s">
        <v>206</v>
      </c>
      <c r="Q932" s="20" t="s">
        <v>206</v>
      </c>
      <c r="R932" s="20" t="s">
        <v>206</v>
      </c>
      <c r="X932" s="27" t="str">
        <f t="shared" ref="X932:AK932" si="934">"kiss=""" &amp; JOIN(""" or kiss=""", FILTER($I:$I,$A:$A=$A932,J:J="1")) &amp; """"</f>
        <v>#N/A</v>
      </c>
      <c r="Y932" s="27" t="str">
        <f t="shared" si="934"/>
        <v>kiss="ska 22*" or kiss="ska 23*" or kiss="ska 34*"</v>
      </c>
      <c r="Z932" s="27" t="str">
        <f t="shared" si="934"/>
        <v>kiss="ska 22*" or kiss="ska 23*" or kiss="ska 34*"</v>
      </c>
      <c r="AA932" s="27" t="str">
        <f t="shared" si="934"/>
        <v>kiss="ska 22*" or kiss="ska 23*" or kiss="ska 34*"</v>
      </c>
      <c r="AB932" s="27" t="str">
        <f t="shared" si="934"/>
        <v>kiss="ska 22*" or kiss="ska 23*" or kiss="ska 34*"</v>
      </c>
      <c r="AC932" s="27" t="str">
        <f t="shared" si="934"/>
        <v>kiss="ska 22*" or kiss="ska 23*" or kiss="ska 34*"</v>
      </c>
      <c r="AD932" s="27" t="str">
        <f t="shared" si="934"/>
        <v>kiss="ska 22*" or kiss="ska 23*" or kiss="ska 34*"</v>
      </c>
      <c r="AE932" s="27" t="str">
        <f t="shared" si="934"/>
        <v>kiss="ska 22*" or kiss="ska 23*" or kiss="ska 34*"</v>
      </c>
      <c r="AF932" s="27" t="str">
        <f t="shared" si="934"/>
        <v>kiss="ska 22*" or kiss="ska 23*" or kiss="ska 34*"</v>
      </c>
      <c r="AG932" s="27" t="str">
        <f t="shared" si="934"/>
        <v>#N/A</v>
      </c>
      <c r="AH932" s="27" t="str">
        <f t="shared" si="934"/>
        <v>#N/A</v>
      </c>
      <c r="AI932" s="27" t="str">
        <f t="shared" si="934"/>
        <v>#N/A</v>
      </c>
      <c r="AJ932" s="27" t="str">
        <f t="shared" si="934"/>
        <v>#N/A</v>
      </c>
      <c r="AK932" s="27" t="str">
        <f t="shared" si="934"/>
        <v>#N/A</v>
      </c>
      <c r="AL932" s="27" t="s">
        <v>6626</v>
      </c>
    </row>
    <row r="933" ht="12.0" customHeight="1">
      <c r="A933" s="20" t="s">
        <v>5155</v>
      </c>
      <c r="B933" s="19" t="str">
        <f>VLOOKUP(A933,SUB!A:B,2,FALSE)</f>
        <v>940</v>
      </c>
      <c r="C933" s="19" t="str">
        <f t="shared" si="3"/>
        <v>940</v>
      </c>
      <c r="D933" s="19" t="str">
        <f t="shared" si="9"/>
        <v>94X</v>
      </c>
      <c r="E933" s="19" t="str">
        <f t="shared" si="5"/>
        <v/>
      </c>
      <c r="F933" s="19" t="str">
        <f t="shared" si="6"/>
        <v>TRUE</v>
      </c>
      <c r="G933" s="19" t="str">
        <f t="shared" si="7"/>
        <v>0</v>
      </c>
      <c r="H933" s="20" t="s">
        <v>5155</v>
      </c>
      <c r="I933" s="20" t="s">
        <v>6629</v>
      </c>
      <c r="K933" s="20" t="s">
        <v>206</v>
      </c>
      <c r="L933" s="20" t="s">
        <v>206</v>
      </c>
      <c r="M933" s="20" t="s">
        <v>206</v>
      </c>
      <c r="N933" s="20" t="s">
        <v>206</v>
      </c>
      <c r="O933" s="20" t="s">
        <v>206</v>
      </c>
      <c r="P933" s="20" t="s">
        <v>206</v>
      </c>
      <c r="Q933" s="20" t="s">
        <v>206</v>
      </c>
      <c r="R933" s="20" t="s">
        <v>206</v>
      </c>
      <c r="S933" s="20" t="s">
        <v>206</v>
      </c>
      <c r="X933" s="27" t="str">
        <f t="shared" ref="X933:AK933" si="935">"kiss=""" &amp; JOIN(""" or kiss=""", FILTER($I:$I,$A:$A=$A933,J:J="1")) &amp; """"</f>
        <v>kiss="ska 146.740"</v>
      </c>
      <c r="Y933" s="27" t="str">
        <f t="shared" si="935"/>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33" s="27" t="str">
        <f t="shared" si="93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33" s="27" t="str">
        <f t="shared" si="93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33" s="27" t="str">
        <f t="shared" si="93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33" s="27" t="str">
        <f t="shared" si="93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33" s="27" t="str">
        <f t="shared" si="93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33" s="27" t="str">
        <f t="shared" si="93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33" s="27" t="str">
        <f t="shared" si="93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33" s="27" t="str">
        <f t="shared" si="93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33" s="27" t="str">
        <f t="shared" si="935"/>
        <v>#N/A</v>
      </c>
      <c r="AI933" s="27" t="str">
        <f t="shared" si="935"/>
        <v>#N/A</v>
      </c>
      <c r="AJ933" s="27" t="str">
        <f t="shared" si="935"/>
        <v>#N/A</v>
      </c>
      <c r="AK933" s="27" t="str">
        <f t="shared" si="935"/>
        <v>#N/A</v>
      </c>
      <c r="AL933" s="27" t="s">
        <v>6630</v>
      </c>
    </row>
    <row r="934" ht="12.0" customHeight="1">
      <c r="A934" s="20" t="s">
        <v>5155</v>
      </c>
      <c r="B934" s="19" t="str">
        <f>VLOOKUP(A934,SUB!A:B,2,FALSE)</f>
        <v>940</v>
      </c>
      <c r="C934" s="19" t="str">
        <f t="shared" si="3"/>
        <v>940</v>
      </c>
      <c r="D934" s="19" t="str">
        <f t="shared" si="9"/>
        <v>94X</v>
      </c>
      <c r="E934" s="19" t="str">
        <f t="shared" si="5"/>
        <v/>
      </c>
      <c r="F934" s="19" t="str">
        <f t="shared" si="6"/>
        <v>TRUE</v>
      </c>
      <c r="G934" s="19" t="str">
        <f t="shared" si="7"/>
        <v>0</v>
      </c>
      <c r="H934" s="20" t="s">
        <v>5155</v>
      </c>
      <c r="I934" s="20" t="s">
        <v>6631</v>
      </c>
      <c r="K934" s="20" t="s">
        <v>206</v>
      </c>
      <c r="L934" s="20" t="s">
        <v>206</v>
      </c>
      <c r="M934" s="20" t="s">
        <v>206</v>
      </c>
      <c r="N934" s="20" t="s">
        <v>206</v>
      </c>
      <c r="O934" s="20" t="s">
        <v>206</v>
      </c>
      <c r="P934" s="20" t="s">
        <v>206</v>
      </c>
      <c r="Q934" s="20" t="s">
        <v>206</v>
      </c>
      <c r="R934" s="20" t="s">
        <v>206</v>
      </c>
      <c r="S934" s="20" t="s">
        <v>206</v>
      </c>
      <c r="X934" s="27" t="str">
        <f t="shared" ref="X934:AK934" si="936">"kiss=""" &amp; JOIN(""" or kiss=""", FILTER($I:$I,$A:$A=$A934,J:J="1")) &amp; """"</f>
        <v>kiss="ska 146.740"</v>
      </c>
      <c r="Y934" s="27" t="str">
        <f t="shared" si="936"/>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34" s="27" t="str">
        <f t="shared" si="936"/>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34" s="27" t="str">
        <f t="shared" si="936"/>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34" s="27" t="str">
        <f t="shared" si="936"/>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34" s="27" t="str">
        <f t="shared" si="936"/>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34" s="27" t="str">
        <f t="shared" si="936"/>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34" s="27" t="str">
        <f t="shared" si="936"/>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34" s="27" t="str">
        <f t="shared" si="936"/>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34" s="27" t="str">
        <f t="shared" si="936"/>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34" s="27" t="str">
        <f t="shared" si="936"/>
        <v>#N/A</v>
      </c>
      <c r="AI934" s="27" t="str">
        <f t="shared" si="936"/>
        <v>#N/A</v>
      </c>
      <c r="AJ934" s="27" t="str">
        <f t="shared" si="936"/>
        <v>#N/A</v>
      </c>
      <c r="AK934" s="27" t="str">
        <f t="shared" si="936"/>
        <v>#N/A</v>
      </c>
      <c r="AL934" s="27" t="s">
        <v>6630</v>
      </c>
    </row>
    <row r="935" ht="12.0" customHeight="1">
      <c r="A935" s="20" t="s">
        <v>5155</v>
      </c>
      <c r="B935" s="19" t="str">
        <f>VLOOKUP(A935,SUB!A:B,2,FALSE)</f>
        <v>940</v>
      </c>
      <c r="C935" s="19" t="str">
        <f t="shared" si="3"/>
        <v>940</v>
      </c>
      <c r="D935" s="19" t="str">
        <f t="shared" si="9"/>
        <v>94X</v>
      </c>
      <c r="E935" s="19" t="str">
        <f t="shared" si="5"/>
        <v/>
      </c>
      <c r="F935" s="19" t="str">
        <f t="shared" si="6"/>
        <v>TRUE</v>
      </c>
      <c r="G935" s="19" t="str">
        <f t="shared" si="7"/>
        <v>0</v>
      </c>
      <c r="H935" s="20" t="s">
        <v>5155</v>
      </c>
      <c r="I935" s="20" t="s">
        <v>6632</v>
      </c>
      <c r="K935" s="20" t="s">
        <v>206</v>
      </c>
      <c r="L935" s="20" t="s">
        <v>206</v>
      </c>
      <c r="M935" s="20" t="s">
        <v>206</v>
      </c>
      <c r="N935" s="20" t="s">
        <v>206</v>
      </c>
      <c r="O935" s="20" t="s">
        <v>206</v>
      </c>
      <c r="P935" s="20" t="s">
        <v>206</v>
      </c>
      <c r="Q935" s="20" t="s">
        <v>206</v>
      </c>
      <c r="R935" s="20" t="s">
        <v>206</v>
      </c>
      <c r="S935" s="20" t="s">
        <v>206</v>
      </c>
      <c r="X935" s="27" t="str">
        <f t="shared" ref="X935:AK935" si="937">"kiss=""" &amp; JOIN(""" or kiss=""", FILTER($I:$I,$A:$A=$A935,J:J="1")) &amp; """"</f>
        <v>kiss="ska 146.740"</v>
      </c>
      <c r="Y935" s="27" t="str">
        <f t="shared" si="937"/>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35" s="27" t="str">
        <f t="shared" si="937"/>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35" s="27" t="str">
        <f t="shared" si="937"/>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35" s="27" t="str">
        <f t="shared" si="937"/>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35" s="27" t="str">
        <f t="shared" si="937"/>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35" s="27" t="str">
        <f t="shared" si="937"/>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35" s="27" t="str">
        <f t="shared" si="937"/>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35" s="27" t="str">
        <f t="shared" si="937"/>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35" s="27" t="str">
        <f t="shared" si="937"/>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35" s="27" t="str">
        <f t="shared" si="937"/>
        <v>#N/A</v>
      </c>
      <c r="AI935" s="27" t="str">
        <f t="shared" si="937"/>
        <v>#N/A</v>
      </c>
      <c r="AJ935" s="27" t="str">
        <f t="shared" si="937"/>
        <v>#N/A</v>
      </c>
      <c r="AK935" s="27" t="str">
        <f t="shared" si="937"/>
        <v>#N/A</v>
      </c>
      <c r="AL935" s="27" t="s">
        <v>6630</v>
      </c>
    </row>
    <row r="936" ht="12.0" customHeight="1">
      <c r="A936" s="20" t="s">
        <v>5155</v>
      </c>
      <c r="B936" s="19" t="str">
        <f>VLOOKUP(A936,SUB!A:B,2,FALSE)</f>
        <v>940</v>
      </c>
      <c r="C936" s="19" t="str">
        <f t="shared" si="3"/>
        <v>940</v>
      </c>
      <c r="D936" s="19" t="str">
        <f t="shared" si="9"/>
        <v>94X</v>
      </c>
      <c r="E936" s="19" t="str">
        <f t="shared" si="5"/>
        <v/>
      </c>
      <c r="F936" s="19" t="str">
        <f t="shared" si="6"/>
        <v>TRUE</v>
      </c>
      <c r="G936" s="19" t="str">
        <f t="shared" si="7"/>
        <v>0</v>
      </c>
      <c r="H936" s="20" t="s">
        <v>5155</v>
      </c>
      <c r="I936" s="20" t="s">
        <v>6633</v>
      </c>
      <c r="K936" s="20" t="s">
        <v>206</v>
      </c>
      <c r="L936" s="20" t="s">
        <v>206</v>
      </c>
      <c r="M936" s="20" t="s">
        <v>206</v>
      </c>
      <c r="N936" s="20" t="s">
        <v>206</v>
      </c>
      <c r="O936" s="20" t="s">
        <v>206</v>
      </c>
      <c r="P936" s="20" t="s">
        <v>206</v>
      </c>
      <c r="Q936" s="20" t="s">
        <v>206</v>
      </c>
      <c r="R936" s="20" t="s">
        <v>206</v>
      </c>
      <c r="S936" s="20" t="s">
        <v>206</v>
      </c>
      <c r="X936" s="27" t="str">
        <f t="shared" ref="X936:AK936" si="938">"kiss=""" &amp; JOIN(""" or kiss=""", FILTER($I:$I,$A:$A=$A936,J:J="1")) &amp; """"</f>
        <v>kiss="ska 146.740"</v>
      </c>
      <c r="Y936" s="27" t="str">
        <f t="shared" si="938"/>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36" s="27" t="str">
        <f t="shared" si="938"/>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36" s="27" t="str">
        <f t="shared" si="938"/>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36" s="27" t="str">
        <f t="shared" si="938"/>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36" s="27" t="str">
        <f t="shared" si="938"/>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36" s="27" t="str">
        <f t="shared" si="938"/>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36" s="27" t="str">
        <f t="shared" si="938"/>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36" s="27" t="str">
        <f t="shared" si="938"/>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36" s="27" t="str">
        <f t="shared" si="938"/>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36" s="27" t="str">
        <f t="shared" si="938"/>
        <v>#N/A</v>
      </c>
      <c r="AI936" s="27" t="str">
        <f t="shared" si="938"/>
        <v>#N/A</v>
      </c>
      <c r="AJ936" s="27" t="str">
        <f t="shared" si="938"/>
        <v>#N/A</v>
      </c>
      <c r="AK936" s="27" t="str">
        <f t="shared" si="938"/>
        <v>#N/A</v>
      </c>
      <c r="AL936" s="27" t="s">
        <v>6630</v>
      </c>
    </row>
    <row r="937" ht="12.0" customHeight="1">
      <c r="A937" s="20" t="s">
        <v>5155</v>
      </c>
      <c r="B937" s="19" t="str">
        <f>VLOOKUP(A937,SUB!A:B,2,FALSE)</f>
        <v>940</v>
      </c>
      <c r="C937" s="19" t="str">
        <f t="shared" si="3"/>
        <v>940</v>
      </c>
      <c r="D937" s="19" t="str">
        <f t="shared" si="9"/>
        <v>94X</v>
      </c>
      <c r="E937" s="19" t="str">
        <f t="shared" si="5"/>
        <v/>
      </c>
      <c r="F937" s="19" t="str">
        <f t="shared" si="6"/>
        <v>TRUE</v>
      </c>
      <c r="G937" s="19" t="str">
        <f t="shared" si="7"/>
        <v>0</v>
      </c>
      <c r="H937" s="20" t="s">
        <v>5155</v>
      </c>
      <c r="I937" s="20" t="s">
        <v>6634</v>
      </c>
      <c r="K937" s="20" t="s">
        <v>206</v>
      </c>
      <c r="L937" s="20" t="s">
        <v>206</v>
      </c>
      <c r="M937" s="20" t="s">
        <v>206</v>
      </c>
      <c r="N937" s="20" t="s">
        <v>206</v>
      </c>
      <c r="O937" s="20" t="s">
        <v>206</v>
      </c>
      <c r="P937" s="20" t="s">
        <v>206</v>
      </c>
      <c r="Q937" s="20" t="s">
        <v>206</v>
      </c>
      <c r="R937" s="20" t="s">
        <v>206</v>
      </c>
      <c r="S937" s="20" t="s">
        <v>206</v>
      </c>
      <c r="X937" s="27" t="str">
        <f t="shared" ref="X937:AK937" si="939">"kiss=""" &amp; JOIN(""" or kiss=""", FILTER($I:$I,$A:$A=$A937,J:J="1")) &amp; """"</f>
        <v>kiss="ska 146.740"</v>
      </c>
      <c r="Y937" s="27" t="str">
        <f t="shared" si="939"/>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37" s="27" t="str">
        <f t="shared" si="939"/>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37" s="27" t="str">
        <f t="shared" si="939"/>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37" s="27" t="str">
        <f t="shared" si="939"/>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37" s="27" t="str">
        <f t="shared" si="939"/>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37" s="27" t="str">
        <f t="shared" si="939"/>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37" s="27" t="str">
        <f t="shared" si="939"/>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37" s="27" t="str">
        <f t="shared" si="939"/>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37" s="27" t="str">
        <f t="shared" si="939"/>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37" s="27" t="str">
        <f t="shared" si="939"/>
        <v>#N/A</v>
      </c>
      <c r="AI937" s="27" t="str">
        <f t="shared" si="939"/>
        <v>#N/A</v>
      </c>
      <c r="AJ937" s="27" t="str">
        <f t="shared" si="939"/>
        <v>#N/A</v>
      </c>
      <c r="AK937" s="27" t="str">
        <f t="shared" si="939"/>
        <v>#N/A</v>
      </c>
      <c r="AL937" s="27" t="s">
        <v>6630</v>
      </c>
    </row>
    <row r="938" ht="12.0" customHeight="1">
      <c r="A938" s="20" t="s">
        <v>5155</v>
      </c>
      <c r="B938" s="19" t="str">
        <f>VLOOKUP(A938,SUB!A:B,2,FALSE)</f>
        <v>940</v>
      </c>
      <c r="C938" s="19" t="str">
        <f t="shared" si="3"/>
        <v>940</v>
      </c>
      <c r="D938" s="19" t="str">
        <f t="shared" si="9"/>
        <v>94X</v>
      </c>
      <c r="E938" s="19" t="str">
        <f t="shared" si="5"/>
        <v/>
      </c>
      <c r="F938" s="19" t="str">
        <f t="shared" si="6"/>
        <v>TRUE</v>
      </c>
      <c r="G938" s="19" t="str">
        <f t="shared" si="7"/>
        <v>0</v>
      </c>
      <c r="H938" s="20" t="s">
        <v>5155</v>
      </c>
      <c r="I938" s="20" t="s">
        <v>6635</v>
      </c>
      <c r="K938" s="20" t="s">
        <v>206</v>
      </c>
      <c r="L938" s="20" t="s">
        <v>206</v>
      </c>
      <c r="M938" s="20" t="s">
        <v>206</v>
      </c>
      <c r="N938" s="20" t="s">
        <v>206</v>
      </c>
      <c r="O938" s="20" t="s">
        <v>206</v>
      </c>
      <c r="P938" s="20" t="s">
        <v>206</v>
      </c>
      <c r="Q938" s="20" t="s">
        <v>206</v>
      </c>
      <c r="R938" s="20" t="s">
        <v>206</v>
      </c>
      <c r="S938" s="20" t="s">
        <v>206</v>
      </c>
      <c r="X938" s="27" t="str">
        <f t="shared" ref="X938:AK938" si="940">"kiss=""" &amp; JOIN(""" or kiss=""", FILTER($I:$I,$A:$A=$A938,J:J="1")) &amp; """"</f>
        <v>kiss="ska 146.740"</v>
      </c>
      <c r="Y938" s="27" t="str">
        <f t="shared" si="940"/>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38" s="27" t="str">
        <f t="shared" si="940"/>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38" s="27" t="str">
        <f t="shared" si="940"/>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38" s="27" t="str">
        <f t="shared" si="940"/>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38" s="27" t="str">
        <f t="shared" si="940"/>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38" s="27" t="str">
        <f t="shared" si="940"/>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38" s="27" t="str">
        <f t="shared" si="940"/>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38" s="27" t="str">
        <f t="shared" si="940"/>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38" s="27" t="str">
        <f t="shared" si="940"/>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38" s="27" t="str">
        <f t="shared" si="940"/>
        <v>#N/A</v>
      </c>
      <c r="AI938" s="27" t="str">
        <f t="shared" si="940"/>
        <v>#N/A</v>
      </c>
      <c r="AJ938" s="27" t="str">
        <f t="shared" si="940"/>
        <v>#N/A</v>
      </c>
      <c r="AK938" s="27" t="str">
        <f t="shared" si="940"/>
        <v>#N/A</v>
      </c>
      <c r="AL938" s="27" t="s">
        <v>6630</v>
      </c>
    </row>
    <row r="939" ht="12.0" customHeight="1">
      <c r="A939" s="20" t="s">
        <v>5155</v>
      </c>
      <c r="B939" s="19" t="str">
        <f>VLOOKUP(A939,SUB!A:B,2,FALSE)</f>
        <v>940</v>
      </c>
      <c r="C939" s="19" t="str">
        <f t="shared" si="3"/>
        <v>940</v>
      </c>
      <c r="D939" s="19" t="str">
        <f t="shared" si="9"/>
        <v>94X</v>
      </c>
      <c r="E939" s="19" t="str">
        <f t="shared" si="5"/>
        <v/>
      </c>
      <c r="F939" s="19" t="str">
        <f t="shared" si="6"/>
        <v>TRUE</v>
      </c>
      <c r="G939" s="19" t="str">
        <f t="shared" si="7"/>
        <v>0</v>
      </c>
      <c r="H939" s="20" t="s">
        <v>5155</v>
      </c>
      <c r="I939" s="20" t="s">
        <v>6636</v>
      </c>
      <c r="K939" s="20" t="s">
        <v>206</v>
      </c>
      <c r="L939" s="20" t="s">
        <v>206</v>
      </c>
      <c r="M939" s="20" t="s">
        <v>206</v>
      </c>
      <c r="N939" s="20" t="s">
        <v>206</v>
      </c>
      <c r="O939" s="20" t="s">
        <v>206</v>
      </c>
      <c r="P939" s="20" t="s">
        <v>206</v>
      </c>
      <c r="Q939" s="20" t="s">
        <v>206</v>
      </c>
      <c r="R939" s="20" t="s">
        <v>206</v>
      </c>
      <c r="S939" s="20" t="s">
        <v>206</v>
      </c>
      <c r="X939" s="27" t="str">
        <f t="shared" ref="X939:AK939" si="941">"kiss=""" &amp; JOIN(""" or kiss=""", FILTER($I:$I,$A:$A=$A939,J:J="1")) &amp; """"</f>
        <v>kiss="ska 146.740"</v>
      </c>
      <c r="Y939" s="27" t="str">
        <f t="shared" si="941"/>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39" s="27" t="str">
        <f t="shared" si="941"/>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39" s="27" t="str">
        <f t="shared" si="941"/>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39" s="27" t="str">
        <f t="shared" si="941"/>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39" s="27" t="str">
        <f t="shared" si="941"/>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39" s="27" t="str">
        <f t="shared" si="941"/>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39" s="27" t="str">
        <f t="shared" si="941"/>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39" s="27" t="str">
        <f t="shared" si="941"/>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39" s="27" t="str">
        <f t="shared" si="941"/>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39" s="27" t="str">
        <f t="shared" si="941"/>
        <v>#N/A</v>
      </c>
      <c r="AI939" s="27" t="str">
        <f t="shared" si="941"/>
        <v>#N/A</v>
      </c>
      <c r="AJ939" s="27" t="str">
        <f t="shared" si="941"/>
        <v>#N/A</v>
      </c>
      <c r="AK939" s="27" t="str">
        <f t="shared" si="941"/>
        <v>#N/A</v>
      </c>
      <c r="AL939" s="27" t="s">
        <v>6630</v>
      </c>
    </row>
    <row r="940" ht="12.0" customHeight="1">
      <c r="A940" s="20" t="s">
        <v>5155</v>
      </c>
      <c r="B940" s="19" t="str">
        <f>VLOOKUP(A940,SUB!A:B,2,FALSE)</f>
        <v>940</v>
      </c>
      <c r="C940" s="19" t="str">
        <f t="shared" si="3"/>
        <v>940</v>
      </c>
      <c r="D940" s="19" t="str">
        <f t="shared" si="9"/>
        <v>94X</v>
      </c>
      <c r="E940" s="19" t="str">
        <f t="shared" si="5"/>
        <v/>
      </c>
      <c r="F940" s="19" t="str">
        <f t="shared" si="6"/>
        <v>TRUE</v>
      </c>
      <c r="G940" s="19" t="str">
        <f t="shared" si="7"/>
        <v>0</v>
      </c>
      <c r="H940" s="20" t="s">
        <v>5155</v>
      </c>
      <c r="I940" s="20" t="s">
        <v>6637</v>
      </c>
      <c r="K940" s="20" t="s">
        <v>206</v>
      </c>
      <c r="L940" s="20" t="s">
        <v>206</v>
      </c>
      <c r="M940" s="20" t="s">
        <v>206</v>
      </c>
      <c r="N940" s="20" t="s">
        <v>206</v>
      </c>
      <c r="O940" s="20" t="s">
        <v>206</v>
      </c>
      <c r="P940" s="20" t="s">
        <v>206</v>
      </c>
      <c r="Q940" s="20" t="s">
        <v>206</v>
      </c>
      <c r="R940" s="20" t="s">
        <v>206</v>
      </c>
      <c r="S940" s="20" t="s">
        <v>206</v>
      </c>
      <c r="X940" s="27" t="str">
        <f t="shared" ref="X940:AK940" si="942">"kiss=""" &amp; JOIN(""" or kiss=""", FILTER($I:$I,$A:$A=$A940,J:J="1")) &amp; """"</f>
        <v>kiss="ska 146.740"</v>
      </c>
      <c r="Y940" s="27" t="str">
        <f t="shared" si="942"/>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40" s="27" t="str">
        <f t="shared" si="942"/>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40" s="27" t="str">
        <f t="shared" si="942"/>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40" s="27" t="str">
        <f t="shared" si="942"/>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40" s="27" t="str">
        <f t="shared" si="942"/>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40" s="27" t="str">
        <f t="shared" si="942"/>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40" s="27" t="str">
        <f t="shared" si="942"/>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40" s="27" t="str">
        <f t="shared" si="942"/>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40" s="27" t="str">
        <f t="shared" si="942"/>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40" s="27" t="str">
        <f t="shared" si="942"/>
        <v>#N/A</v>
      </c>
      <c r="AI940" s="27" t="str">
        <f t="shared" si="942"/>
        <v>#N/A</v>
      </c>
      <c r="AJ940" s="27" t="str">
        <f t="shared" si="942"/>
        <v>#N/A</v>
      </c>
      <c r="AK940" s="27" t="str">
        <f t="shared" si="942"/>
        <v>#N/A</v>
      </c>
      <c r="AL940" s="27" t="s">
        <v>6630</v>
      </c>
    </row>
    <row r="941" ht="12.0" customHeight="1">
      <c r="A941" s="20" t="s">
        <v>5155</v>
      </c>
      <c r="B941" s="19" t="str">
        <f>VLOOKUP(A941,SUB!A:B,2,FALSE)</f>
        <v>940</v>
      </c>
      <c r="C941" s="19" t="str">
        <f t="shared" si="3"/>
        <v>940</v>
      </c>
      <c r="D941" s="19" t="str">
        <f t="shared" si="9"/>
        <v>94X</v>
      </c>
      <c r="E941" s="19" t="str">
        <f t="shared" si="5"/>
        <v/>
      </c>
      <c r="F941" s="19" t="str">
        <f t="shared" si="6"/>
        <v>TRUE</v>
      </c>
      <c r="G941" s="19" t="str">
        <f t="shared" si="7"/>
        <v>0</v>
      </c>
      <c r="H941" s="20" t="s">
        <v>5155</v>
      </c>
      <c r="I941" s="20" t="s">
        <v>6638</v>
      </c>
      <c r="K941" s="20" t="s">
        <v>206</v>
      </c>
      <c r="L941" s="20" t="s">
        <v>206</v>
      </c>
      <c r="M941" s="20" t="s">
        <v>206</v>
      </c>
      <c r="N941" s="20" t="s">
        <v>206</v>
      </c>
      <c r="O941" s="20" t="s">
        <v>206</v>
      </c>
      <c r="P941" s="20" t="s">
        <v>206</v>
      </c>
      <c r="Q941" s="20" t="s">
        <v>206</v>
      </c>
      <c r="R941" s="20" t="s">
        <v>206</v>
      </c>
      <c r="S941" s="20" t="s">
        <v>206</v>
      </c>
      <c r="X941" s="27" t="str">
        <f t="shared" ref="X941:AK941" si="943">"kiss=""" &amp; JOIN(""" or kiss=""", FILTER($I:$I,$A:$A=$A941,J:J="1")) &amp; """"</f>
        <v>kiss="ska 146.740"</v>
      </c>
      <c r="Y941" s="27" t="str">
        <f t="shared" si="943"/>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41" s="27" t="str">
        <f t="shared" si="943"/>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41" s="27" t="str">
        <f t="shared" si="943"/>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41" s="27" t="str">
        <f t="shared" si="943"/>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41" s="27" t="str">
        <f t="shared" si="943"/>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41" s="27" t="str">
        <f t="shared" si="943"/>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41" s="27" t="str">
        <f t="shared" si="943"/>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41" s="27" t="str">
        <f t="shared" si="943"/>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41" s="27" t="str">
        <f t="shared" si="943"/>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41" s="27" t="str">
        <f t="shared" si="943"/>
        <v>#N/A</v>
      </c>
      <c r="AI941" s="27" t="str">
        <f t="shared" si="943"/>
        <v>#N/A</v>
      </c>
      <c r="AJ941" s="27" t="str">
        <f t="shared" si="943"/>
        <v>#N/A</v>
      </c>
      <c r="AK941" s="27" t="str">
        <f t="shared" si="943"/>
        <v>#N/A</v>
      </c>
      <c r="AL941" s="27" t="s">
        <v>6630</v>
      </c>
    </row>
    <row r="942" ht="12.0" customHeight="1">
      <c r="A942" s="20" t="s">
        <v>5155</v>
      </c>
      <c r="B942" s="19" t="str">
        <f>VLOOKUP(A942,SUB!A:B,2,FALSE)</f>
        <v>940</v>
      </c>
      <c r="C942" s="19" t="str">
        <f t="shared" si="3"/>
        <v>940</v>
      </c>
      <c r="D942" s="19" t="str">
        <f t="shared" si="9"/>
        <v>94X</v>
      </c>
      <c r="E942" s="19" t="str">
        <f t="shared" si="5"/>
        <v/>
      </c>
      <c r="F942" s="19" t="str">
        <f t="shared" si="6"/>
        <v>TRUE</v>
      </c>
      <c r="G942" s="19" t="str">
        <f t="shared" si="7"/>
        <v>0</v>
      </c>
      <c r="H942" s="20" t="s">
        <v>5155</v>
      </c>
      <c r="I942" s="20" t="s">
        <v>6639</v>
      </c>
      <c r="J942" s="20" t="s">
        <v>206</v>
      </c>
      <c r="K942" s="20" t="s">
        <v>206</v>
      </c>
      <c r="L942" s="20" t="s">
        <v>206</v>
      </c>
      <c r="M942" s="20" t="s">
        <v>206</v>
      </c>
      <c r="N942" s="20" t="s">
        <v>206</v>
      </c>
      <c r="O942" s="20" t="s">
        <v>206</v>
      </c>
      <c r="P942" s="20" t="s">
        <v>206</v>
      </c>
      <c r="Q942" s="20" t="s">
        <v>206</v>
      </c>
      <c r="R942" s="20" t="s">
        <v>206</v>
      </c>
      <c r="S942" s="20" t="s">
        <v>206</v>
      </c>
      <c r="X942" s="27" t="str">
        <f t="shared" ref="X942:AK942" si="944">"kiss=""" &amp; JOIN(""" or kiss=""", FILTER($I:$I,$A:$A=$A942,J:J="1")) &amp; """"</f>
        <v>kiss="ska 146.740"</v>
      </c>
      <c r="Y942" s="27" t="str">
        <f t="shared" si="944"/>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42" s="27" t="str">
        <f t="shared" si="944"/>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42" s="27" t="str">
        <f t="shared" si="944"/>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42" s="27" t="str">
        <f t="shared" si="944"/>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42" s="27" t="str">
        <f t="shared" si="944"/>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42" s="27" t="str">
        <f t="shared" si="944"/>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42" s="27" t="str">
        <f t="shared" si="944"/>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42" s="27" t="str">
        <f t="shared" si="944"/>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42" s="27" t="str">
        <f t="shared" si="944"/>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42" s="27" t="str">
        <f t="shared" si="944"/>
        <v>#N/A</v>
      </c>
      <c r="AI942" s="27" t="str">
        <f t="shared" si="944"/>
        <v>#N/A</v>
      </c>
      <c r="AJ942" s="27" t="str">
        <f t="shared" si="944"/>
        <v>#N/A</v>
      </c>
      <c r="AK942" s="27" t="str">
        <f t="shared" si="944"/>
        <v>#N/A</v>
      </c>
      <c r="AL942" s="27" t="s">
        <v>6630</v>
      </c>
    </row>
    <row r="943" ht="12.0" customHeight="1">
      <c r="A943" s="20" t="s">
        <v>5155</v>
      </c>
      <c r="B943" s="19" t="str">
        <f>VLOOKUP(A943,SUB!A:B,2,FALSE)</f>
        <v>940</v>
      </c>
      <c r="C943" s="19" t="str">
        <f t="shared" si="3"/>
        <v>940</v>
      </c>
      <c r="D943" s="19" t="str">
        <f t="shared" si="9"/>
        <v>94X</v>
      </c>
      <c r="E943" s="19" t="str">
        <f t="shared" si="5"/>
        <v/>
      </c>
      <c r="F943" s="19" t="str">
        <f t="shared" si="6"/>
        <v>TRUE</v>
      </c>
      <c r="G943" s="19" t="str">
        <f t="shared" si="7"/>
        <v>0</v>
      </c>
      <c r="H943" s="20" t="s">
        <v>5155</v>
      </c>
      <c r="I943" s="20" t="s">
        <v>6640</v>
      </c>
      <c r="L943" s="20" t="s">
        <v>206</v>
      </c>
      <c r="M943" s="20" t="s">
        <v>206</v>
      </c>
      <c r="N943" s="20" t="s">
        <v>206</v>
      </c>
      <c r="O943" s="20" t="s">
        <v>206</v>
      </c>
      <c r="P943" s="20" t="s">
        <v>206</v>
      </c>
      <c r="Q943" s="20" t="s">
        <v>206</v>
      </c>
      <c r="R943" s="20" t="s">
        <v>206</v>
      </c>
      <c r="S943" s="20" t="s">
        <v>206</v>
      </c>
      <c r="X943" s="27" t="str">
        <f t="shared" ref="X943:AK943" si="945">"kiss=""" &amp; JOIN(""" or kiss=""", FILTER($I:$I,$A:$A=$A943,J:J="1")) &amp; """"</f>
        <v>kiss="ska 146.740"</v>
      </c>
      <c r="Y943" s="27" t="str">
        <f t="shared" si="945"/>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43" s="27" t="str">
        <f t="shared" si="94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43" s="27" t="str">
        <f t="shared" si="94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43" s="27" t="str">
        <f t="shared" si="94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43" s="27" t="str">
        <f t="shared" si="94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43" s="27" t="str">
        <f t="shared" si="94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43" s="27" t="str">
        <f t="shared" si="94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43" s="27" t="str">
        <f t="shared" si="94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43" s="27" t="str">
        <f t="shared" si="94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43" s="27" t="str">
        <f t="shared" si="945"/>
        <v>#N/A</v>
      </c>
      <c r="AI943" s="27" t="str">
        <f t="shared" si="945"/>
        <v>#N/A</v>
      </c>
      <c r="AJ943" s="27" t="str">
        <f t="shared" si="945"/>
        <v>#N/A</v>
      </c>
      <c r="AK943" s="27" t="str">
        <f t="shared" si="945"/>
        <v>#N/A</v>
      </c>
      <c r="AL943" s="27" t="s">
        <v>6630</v>
      </c>
    </row>
    <row r="944" ht="12.0" customHeight="1">
      <c r="A944" s="20" t="s">
        <v>5155</v>
      </c>
      <c r="B944" s="19" t="str">
        <f>VLOOKUP(A944,SUB!A:B,2,FALSE)</f>
        <v>940</v>
      </c>
      <c r="C944" s="19" t="str">
        <f t="shared" si="3"/>
        <v>940</v>
      </c>
      <c r="D944" s="19" t="str">
        <f t="shared" si="9"/>
        <v>94X</v>
      </c>
      <c r="E944" s="19" t="str">
        <f t="shared" si="5"/>
        <v/>
      </c>
      <c r="F944" s="19" t="str">
        <f t="shared" si="6"/>
        <v>TRUE</v>
      </c>
      <c r="G944" s="19" t="str">
        <f t="shared" si="7"/>
        <v>0</v>
      </c>
      <c r="H944" s="20" t="s">
        <v>5155</v>
      </c>
      <c r="I944" s="20" t="s">
        <v>6641</v>
      </c>
      <c r="K944" s="20" t="s">
        <v>206</v>
      </c>
      <c r="L944" s="20" t="s">
        <v>206</v>
      </c>
      <c r="M944" s="20" t="s">
        <v>206</v>
      </c>
      <c r="N944" s="20" t="s">
        <v>206</v>
      </c>
      <c r="O944" s="20" t="s">
        <v>206</v>
      </c>
      <c r="P944" s="20" t="s">
        <v>206</v>
      </c>
      <c r="Q944" s="20" t="s">
        <v>206</v>
      </c>
      <c r="R944" s="20" t="s">
        <v>206</v>
      </c>
      <c r="S944" s="20" t="s">
        <v>206</v>
      </c>
      <c r="X944" s="27" t="str">
        <f t="shared" ref="X944:AK944" si="946">"kiss=""" &amp; JOIN(""" or kiss=""", FILTER($I:$I,$A:$A=$A944,J:J="1")) &amp; """"</f>
        <v>kiss="ska 146.740"</v>
      </c>
      <c r="Y944" s="27" t="str">
        <f t="shared" si="946"/>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44" s="27" t="str">
        <f t="shared" si="946"/>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44" s="27" t="str">
        <f t="shared" si="946"/>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44" s="27" t="str">
        <f t="shared" si="946"/>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44" s="27" t="str">
        <f t="shared" si="946"/>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44" s="27" t="str">
        <f t="shared" si="946"/>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44" s="27" t="str">
        <f t="shared" si="946"/>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44" s="27" t="str">
        <f t="shared" si="946"/>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44" s="27" t="str">
        <f t="shared" si="946"/>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44" s="27" t="str">
        <f t="shared" si="946"/>
        <v>#N/A</v>
      </c>
      <c r="AI944" s="27" t="str">
        <f t="shared" si="946"/>
        <v>#N/A</v>
      </c>
      <c r="AJ944" s="27" t="str">
        <f t="shared" si="946"/>
        <v>#N/A</v>
      </c>
      <c r="AK944" s="27" t="str">
        <f t="shared" si="946"/>
        <v>#N/A</v>
      </c>
      <c r="AL944" s="27" t="s">
        <v>6630</v>
      </c>
    </row>
    <row r="945" ht="12.0" customHeight="1">
      <c r="A945" s="20" t="s">
        <v>5155</v>
      </c>
      <c r="B945" s="19" t="str">
        <f>VLOOKUP(A945,SUB!A:B,2,FALSE)</f>
        <v>940</v>
      </c>
      <c r="C945" s="19" t="str">
        <f t="shared" si="3"/>
        <v>940</v>
      </c>
      <c r="D945" s="19" t="str">
        <f t="shared" si="9"/>
        <v>94X</v>
      </c>
      <c r="E945" s="19" t="str">
        <f t="shared" si="5"/>
        <v/>
      </c>
      <c r="F945" s="19" t="str">
        <f t="shared" si="6"/>
        <v>TRUE</v>
      </c>
      <c r="G945" s="19" t="str">
        <f t="shared" si="7"/>
        <v>0</v>
      </c>
      <c r="H945" s="20" t="s">
        <v>5155</v>
      </c>
      <c r="I945" s="20" t="s">
        <v>6642</v>
      </c>
      <c r="K945" s="20" t="s">
        <v>206</v>
      </c>
      <c r="L945" s="20" t="s">
        <v>206</v>
      </c>
      <c r="M945" s="20" t="s">
        <v>206</v>
      </c>
      <c r="N945" s="20" t="s">
        <v>206</v>
      </c>
      <c r="O945" s="20" t="s">
        <v>206</v>
      </c>
      <c r="P945" s="20" t="s">
        <v>206</v>
      </c>
      <c r="Q945" s="20" t="s">
        <v>206</v>
      </c>
      <c r="R945" s="20" t="s">
        <v>206</v>
      </c>
      <c r="S945" s="20" t="s">
        <v>206</v>
      </c>
      <c r="X945" s="27" t="str">
        <f t="shared" ref="X945:AK945" si="947">"kiss=""" &amp; JOIN(""" or kiss=""", FILTER($I:$I,$A:$A=$A945,J:J="1")) &amp; """"</f>
        <v>kiss="ska 146.740"</v>
      </c>
      <c r="Y945" s="27" t="str">
        <f t="shared" si="947"/>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45" s="27" t="str">
        <f t="shared" si="947"/>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45" s="27" t="str">
        <f t="shared" si="947"/>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45" s="27" t="str">
        <f t="shared" si="947"/>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45" s="27" t="str">
        <f t="shared" si="947"/>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45" s="27" t="str">
        <f t="shared" si="947"/>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45" s="27" t="str">
        <f t="shared" si="947"/>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45" s="27" t="str">
        <f t="shared" si="947"/>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45" s="27" t="str">
        <f t="shared" si="947"/>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45" s="27" t="str">
        <f t="shared" si="947"/>
        <v>#N/A</v>
      </c>
      <c r="AI945" s="27" t="str">
        <f t="shared" si="947"/>
        <v>#N/A</v>
      </c>
      <c r="AJ945" s="27" t="str">
        <f t="shared" si="947"/>
        <v>#N/A</v>
      </c>
      <c r="AK945" s="27" t="str">
        <f t="shared" si="947"/>
        <v>#N/A</v>
      </c>
      <c r="AL945" s="27" t="s">
        <v>6630</v>
      </c>
    </row>
    <row r="946" ht="12.0" customHeight="1">
      <c r="A946" s="20" t="s">
        <v>5155</v>
      </c>
      <c r="B946" s="19" t="str">
        <f>VLOOKUP(A946,SUB!A:B,2,FALSE)</f>
        <v>940</v>
      </c>
      <c r="C946" s="19" t="str">
        <f t="shared" si="3"/>
        <v>940</v>
      </c>
      <c r="D946" s="19" t="str">
        <f t="shared" si="9"/>
        <v>94X</v>
      </c>
      <c r="E946" s="19" t="str">
        <f t="shared" si="5"/>
        <v/>
      </c>
      <c r="F946" s="19" t="str">
        <f t="shared" si="6"/>
        <v>TRUE</v>
      </c>
      <c r="G946" s="19" t="str">
        <f t="shared" si="7"/>
        <v>0</v>
      </c>
      <c r="H946" s="20" t="s">
        <v>5155</v>
      </c>
      <c r="I946" s="20" t="s">
        <v>6643</v>
      </c>
      <c r="K946" s="20" t="s">
        <v>206</v>
      </c>
      <c r="L946" s="20" t="s">
        <v>206</v>
      </c>
      <c r="M946" s="20" t="s">
        <v>206</v>
      </c>
      <c r="N946" s="20" t="s">
        <v>206</v>
      </c>
      <c r="O946" s="20" t="s">
        <v>206</v>
      </c>
      <c r="P946" s="20" t="s">
        <v>206</v>
      </c>
      <c r="Q946" s="20" t="s">
        <v>206</v>
      </c>
      <c r="R946" s="20" t="s">
        <v>206</v>
      </c>
      <c r="S946" s="20" t="s">
        <v>206</v>
      </c>
      <c r="X946" s="27" t="str">
        <f t="shared" ref="X946:AK946" si="948">"kiss=""" &amp; JOIN(""" or kiss=""", FILTER($I:$I,$A:$A=$A946,J:J="1")) &amp; """"</f>
        <v>kiss="ska 146.740"</v>
      </c>
      <c r="Y946" s="27" t="str">
        <f t="shared" si="948"/>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46" s="27" t="str">
        <f t="shared" si="948"/>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46" s="27" t="str">
        <f t="shared" si="948"/>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46" s="27" t="str">
        <f t="shared" si="948"/>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46" s="27" t="str">
        <f t="shared" si="948"/>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46" s="27" t="str">
        <f t="shared" si="948"/>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46" s="27" t="str">
        <f t="shared" si="948"/>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46" s="27" t="str">
        <f t="shared" si="948"/>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46" s="27" t="str">
        <f t="shared" si="948"/>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46" s="27" t="str">
        <f t="shared" si="948"/>
        <v>#N/A</v>
      </c>
      <c r="AI946" s="27" t="str">
        <f t="shared" si="948"/>
        <v>#N/A</v>
      </c>
      <c r="AJ946" s="27" t="str">
        <f t="shared" si="948"/>
        <v>#N/A</v>
      </c>
      <c r="AK946" s="27" t="str">
        <f t="shared" si="948"/>
        <v>#N/A</v>
      </c>
      <c r="AL946" s="27" t="s">
        <v>6630</v>
      </c>
    </row>
    <row r="947" ht="12.0" customHeight="1">
      <c r="A947" s="20" t="s">
        <v>5155</v>
      </c>
      <c r="B947" s="19" t="str">
        <f>VLOOKUP(A947,SUB!A:B,2,FALSE)</f>
        <v>940</v>
      </c>
      <c r="C947" s="19" t="str">
        <f t="shared" si="3"/>
        <v>940</v>
      </c>
      <c r="D947" s="19" t="str">
        <f t="shared" si="9"/>
        <v>94X</v>
      </c>
      <c r="E947" s="19" t="str">
        <f t="shared" si="5"/>
        <v/>
      </c>
      <c r="F947" s="19" t="str">
        <f t="shared" si="6"/>
        <v>TRUE</v>
      </c>
      <c r="G947" s="19" t="str">
        <f t="shared" si="7"/>
        <v>0</v>
      </c>
      <c r="H947" s="20" t="s">
        <v>5155</v>
      </c>
      <c r="I947" s="20" t="s">
        <v>6644</v>
      </c>
      <c r="K947" s="20" t="s">
        <v>206</v>
      </c>
      <c r="L947" s="20" t="s">
        <v>206</v>
      </c>
      <c r="M947" s="20" t="s">
        <v>206</v>
      </c>
      <c r="N947" s="20" t="s">
        <v>206</v>
      </c>
      <c r="O947" s="20" t="s">
        <v>206</v>
      </c>
      <c r="P947" s="20" t="s">
        <v>206</v>
      </c>
      <c r="Q947" s="20" t="s">
        <v>206</v>
      </c>
      <c r="R947" s="20" t="s">
        <v>206</v>
      </c>
      <c r="S947" s="20" t="s">
        <v>206</v>
      </c>
      <c r="X947" s="27" t="str">
        <f t="shared" ref="X947:AK947" si="949">"kiss=""" &amp; JOIN(""" or kiss=""", FILTER($I:$I,$A:$A=$A947,J:J="1")) &amp; """"</f>
        <v>kiss="ska 146.740"</v>
      </c>
      <c r="Y947" s="27" t="str">
        <f t="shared" si="949"/>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47" s="27" t="str">
        <f t="shared" si="949"/>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47" s="27" t="str">
        <f t="shared" si="949"/>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47" s="27" t="str">
        <f t="shared" si="949"/>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47" s="27" t="str">
        <f t="shared" si="949"/>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47" s="27" t="str">
        <f t="shared" si="949"/>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47" s="27" t="str">
        <f t="shared" si="949"/>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47" s="27" t="str">
        <f t="shared" si="949"/>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47" s="27" t="str">
        <f t="shared" si="949"/>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47" s="27" t="str">
        <f t="shared" si="949"/>
        <v>#N/A</v>
      </c>
      <c r="AI947" s="27" t="str">
        <f t="shared" si="949"/>
        <v>#N/A</v>
      </c>
      <c r="AJ947" s="27" t="str">
        <f t="shared" si="949"/>
        <v>#N/A</v>
      </c>
      <c r="AK947" s="27" t="str">
        <f t="shared" si="949"/>
        <v>#N/A</v>
      </c>
      <c r="AL947" s="27" t="s">
        <v>6630</v>
      </c>
    </row>
    <row r="948" ht="12.0" customHeight="1">
      <c r="A948" s="20" t="s">
        <v>5155</v>
      </c>
      <c r="B948" s="19" t="str">
        <f>VLOOKUP(A948,SUB!A:B,2,FALSE)</f>
        <v>940</v>
      </c>
      <c r="C948" s="19" t="str">
        <f t="shared" si="3"/>
        <v>940</v>
      </c>
      <c r="D948" s="19" t="str">
        <f t="shared" si="9"/>
        <v>94X</v>
      </c>
      <c r="E948" s="19" t="str">
        <f t="shared" si="5"/>
        <v/>
      </c>
      <c r="F948" s="19" t="str">
        <f t="shared" si="6"/>
        <v>TRUE</v>
      </c>
      <c r="G948" s="19" t="str">
        <f t="shared" si="7"/>
        <v>0</v>
      </c>
      <c r="H948" s="20" t="s">
        <v>5155</v>
      </c>
      <c r="I948" s="20" t="s">
        <v>6645</v>
      </c>
      <c r="K948" s="20" t="s">
        <v>206</v>
      </c>
      <c r="L948" s="20" t="s">
        <v>206</v>
      </c>
      <c r="M948" s="20" t="s">
        <v>206</v>
      </c>
      <c r="N948" s="20" t="s">
        <v>206</v>
      </c>
      <c r="O948" s="20" t="s">
        <v>206</v>
      </c>
      <c r="P948" s="20" t="s">
        <v>206</v>
      </c>
      <c r="Q948" s="20" t="s">
        <v>206</v>
      </c>
      <c r="R948" s="20" t="s">
        <v>206</v>
      </c>
      <c r="S948" s="20" t="s">
        <v>206</v>
      </c>
      <c r="X948" s="27" t="str">
        <f t="shared" ref="X948:AK948" si="950">"kiss=""" &amp; JOIN(""" or kiss=""", FILTER($I:$I,$A:$A=$A948,J:J="1")) &amp; """"</f>
        <v>kiss="ska 146.740"</v>
      </c>
      <c r="Y948" s="27" t="str">
        <f t="shared" si="950"/>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48" s="27" t="str">
        <f t="shared" si="950"/>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48" s="27" t="str">
        <f t="shared" si="950"/>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48" s="27" t="str">
        <f t="shared" si="950"/>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48" s="27" t="str">
        <f t="shared" si="950"/>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48" s="27" t="str">
        <f t="shared" si="950"/>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48" s="27" t="str">
        <f t="shared" si="950"/>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48" s="27" t="str">
        <f t="shared" si="950"/>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48" s="27" t="str">
        <f t="shared" si="950"/>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48" s="27" t="str">
        <f t="shared" si="950"/>
        <v>#N/A</v>
      </c>
      <c r="AI948" s="27" t="str">
        <f t="shared" si="950"/>
        <v>#N/A</v>
      </c>
      <c r="AJ948" s="27" t="str">
        <f t="shared" si="950"/>
        <v>#N/A</v>
      </c>
      <c r="AK948" s="27" t="str">
        <f t="shared" si="950"/>
        <v>#N/A</v>
      </c>
      <c r="AL948" s="27" t="s">
        <v>6630</v>
      </c>
    </row>
    <row r="949" ht="12.0" customHeight="1">
      <c r="A949" s="20" t="s">
        <v>5155</v>
      </c>
      <c r="B949" s="19" t="str">
        <f>VLOOKUP(A949,SUB!A:B,2,FALSE)</f>
        <v>940</v>
      </c>
      <c r="C949" s="19" t="str">
        <f t="shared" si="3"/>
        <v>940</v>
      </c>
      <c r="D949" s="19" t="str">
        <f t="shared" si="9"/>
        <v>94X</v>
      </c>
      <c r="E949" s="19" t="str">
        <f t="shared" si="5"/>
        <v/>
      </c>
      <c r="F949" s="19" t="str">
        <f t="shared" si="6"/>
        <v>TRUE</v>
      </c>
      <c r="G949" s="19" t="str">
        <f t="shared" si="7"/>
        <v>0</v>
      </c>
      <c r="H949" s="20" t="s">
        <v>5155</v>
      </c>
      <c r="I949" s="20" t="s">
        <v>6646</v>
      </c>
      <c r="K949" s="20" t="s">
        <v>206</v>
      </c>
      <c r="L949" s="20" t="s">
        <v>206</v>
      </c>
      <c r="M949" s="20" t="s">
        <v>206</v>
      </c>
      <c r="N949" s="20" t="s">
        <v>206</v>
      </c>
      <c r="O949" s="20" t="s">
        <v>206</v>
      </c>
      <c r="P949" s="20" t="s">
        <v>206</v>
      </c>
      <c r="Q949" s="20" t="s">
        <v>206</v>
      </c>
      <c r="R949" s="20" t="s">
        <v>206</v>
      </c>
      <c r="S949" s="20" t="s">
        <v>206</v>
      </c>
      <c r="X949" s="27" t="str">
        <f t="shared" ref="X949:AK949" si="951">"kiss=""" &amp; JOIN(""" or kiss=""", FILTER($I:$I,$A:$A=$A949,J:J="1")) &amp; """"</f>
        <v>kiss="ska 146.740"</v>
      </c>
      <c r="Y949" s="27" t="str">
        <f t="shared" si="951"/>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49" s="27" t="str">
        <f t="shared" si="951"/>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49" s="27" t="str">
        <f t="shared" si="951"/>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49" s="27" t="str">
        <f t="shared" si="951"/>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49" s="27" t="str">
        <f t="shared" si="951"/>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49" s="27" t="str">
        <f t="shared" si="951"/>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49" s="27" t="str">
        <f t="shared" si="951"/>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49" s="27" t="str">
        <f t="shared" si="951"/>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49" s="27" t="str">
        <f t="shared" si="951"/>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49" s="27" t="str">
        <f t="shared" si="951"/>
        <v>#N/A</v>
      </c>
      <c r="AI949" s="27" t="str">
        <f t="shared" si="951"/>
        <v>#N/A</v>
      </c>
      <c r="AJ949" s="27" t="str">
        <f t="shared" si="951"/>
        <v>#N/A</v>
      </c>
      <c r="AK949" s="27" t="str">
        <f t="shared" si="951"/>
        <v>#N/A</v>
      </c>
      <c r="AL949" s="27" t="s">
        <v>6630</v>
      </c>
    </row>
    <row r="950" ht="12.0" customHeight="1">
      <c r="A950" s="20" t="s">
        <v>5155</v>
      </c>
      <c r="B950" s="19" t="str">
        <f>VLOOKUP(A950,SUB!A:B,2,FALSE)</f>
        <v>940</v>
      </c>
      <c r="C950" s="19" t="str">
        <f t="shared" si="3"/>
        <v>940</v>
      </c>
      <c r="D950" s="19" t="str">
        <f t="shared" si="9"/>
        <v>94X</v>
      </c>
      <c r="E950" s="19" t="str">
        <f t="shared" si="5"/>
        <v/>
      </c>
      <c r="F950" s="19" t="str">
        <f t="shared" si="6"/>
        <v>TRUE</v>
      </c>
      <c r="G950" s="19" t="str">
        <f t="shared" si="7"/>
        <v>0</v>
      </c>
      <c r="H950" s="20" t="s">
        <v>5155</v>
      </c>
      <c r="I950" s="20" t="s">
        <v>6647</v>
      </c>
      <c r="K950" s="20" t="s">
        <v>206</v>
      </c>
      <c r="L950" s="20" t="s">
        <v>206</v>
      </c>
      <c r="M950" s="20" t="s">
        <v>206</v>
      </c>
      <c r="N950" s="20" t="s">
        <v>206</v>
      </c>
      <c r="O950" s="20" t="s">
        <v>206</v>
      </c>
      <c r="P950" s="20" t="s">
        <v>206</v>
      </c>
      <c r="Q950" s="20" t="s">
        <v>206</v>
      </c>
      <c r="R950" s="20" t="s">
        <v>206</v>
      </c>
      <c r="S950" s="20" t="s">
        <v>206</v>
      </c>
      <c r="X950" s="27" t="str">
        <f t="shared" ref="X950:AK950" si="952">"kiss=""" &amp; JOIN(""" or kiss=""", FILTER($I:$I,$A:$A=$A950,J:J="1")) &amp; """"</f>
        <v>kiss="ska 146.740"</v>
      </c>
      <c r="Y950" s="27" t="str">
        <f t="shared" si="952"/>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50" s="27" t="str">
        <f t="shared" si="952"/>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50" s="27" t="str">
        <f t="shared" si="952"/>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50" s="27" t="str">
        <f t="shared" si="952"/>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50" s="27" t="str">
        <f t="shared" si="952"/>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50" s="27" t="str">
        <f t="shared" si="952"/>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50" s="27" t="str">
        <f t="shared" si="952"/>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50" s="27" t="str">
        <f t="shared" si="952"/>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50" s="27" t="str">
        <f t="shared" si="952"/>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50" s="27" t="str">
        <f t="shared" si="952"/>
        <v>#N/A</v>
      </c>
      <c r="AI950" s="27" t="str">
        <f t="shared" si="952"/>
        <v>#N/A</v>
      </c>
      <c r="AJ950" s="27" t="str">
        <f t="shared" si="952"/>
        <v>#N/A</v>
      </c>
      <c r="AK950" s="27" t="str">
        <f t="shared" si="952"/>
        <v>#N/A</v>
      </c>
      <c r="AL950" s="27" t="s">
        <v>6630</v>
      </c>
    </row>
    <row r="951" ht="12.0" customHeight="1">
      <c r="A951" s="20" t="s">
        <v>5155</v>
      </c>
      <c r="B951" s="19" t="str">
        <f>VLOOKUP(A951,SUB!A:B,2,FALSE)</f>
        <v>940</v>
      </c>
      <c r="C951" s="19" t="str">
        <f t="shared" si="3"/>
        <v>940</v>
      </c>
      <c r="D951" s="19" t="str">
        <f t="shared" si="9"/>
        <v>94X</v>
      </c>
      <c r="E951" s="19" t="str">
        <f t="shared" si="5"/>
        <v/>
      </c>
      <c r="F951" s="19" t="str">
        <f t="shared" si="6"/>
        <v>TRUE</v>
      </c>
      <c r="G951" s="19" t="str">
        <f t="shared" si="7"/>
        <v>0</v>
      </c>
      <c r="H951" s="20" t="s">
        <v>5155</v>
      </c>
      <c r="I951" s="20" t="s">
        <v>6648</v>
      </c>
      <c r="K951" s="20" t="s">
        <v>206</v>
      </c>
      <c r="L951" s="20" t="s">
        <v>206</v>
      </c>
      <c r="M951" s="20" t="s">
        <v>206</v>
      </c>
      <c r="N951" s="20" t="s">
        <v>206</v>
      </c>
      <c r="O951" s="20" t="s">
        <v>206</v>
      </c>
      <c r="P951" s="20" t="s">
        <v>206</v>
      </c>
      <c r="Q951" s="20" t="s">
        <v>206</v>
      </c>
      <c r="R951" s="20" t="s">
        <v>206</v>
      </c>
      <c r="S951" s="20" t="s">
        <v>206</v>
      </c>
      <c r="X951" s="27" t="str">
        <f t="shared" ref="X951:AK951" si="953">"kiss=""" &amp; JOIN(""" or kiss=""", FILTER($I:$I,$A:$A=$A951,J:J="1")) &amp; """"</f>
        <v>kiss="ska 146.740"</v>
      </c>
      <c r="Y951" s="27" t="str">
        <f t="shared" si="953"/>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51" s="27" t="str">
        <f t="shared" si="953"/>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51" s="27" t="str">
        <f t="shared" si="953"/>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51" s="27" t="str">
        <f t="shared" si="953"/>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51" s="27" t="str">
        <f t="shared" si="953"/>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51" s="27" t="str">
        <f t="shared" si="953"/>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51" s="27" t="str">
        <f t="shared" si="953"/>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51" s="27" t="str">
        <f t="shared" si="953"/>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51" s="27" t="str">
        <f t="shared" si="953"/>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51" s="27" t="str">
        <f t="shared" si="953"/>
        <v>#N/A</v>
      </c>
      <c r="AI951" s="27" t="str">
        <f t="shared" si="953"/>
        <v>#N/A</v>
      </c>
      <c r="AJ951" s="27" t="str">
        <f t="shared" si="953"/>
        <v>#N/A</v>
      </c>
      <c r="AK951" s="27" t="str">
        <f t="shared" si="953"/>
        <v>#N/A</v>
      </c>
      <c r="AL951" s="27" t="s">
        <v>6630</v>
      </c>
    </row>
    <row r="952" ht="12.0" customHeight="1">
      <c r="A952" s="20" t="s">
        <v>5155</v>
      </c>
      <c r="B952" s="19" t="str">
        <f>VLOOKUP(A952,SUB!A:B,2,FALSE)</f>
        <v>940</v>
      </c>
      <c r="C952" s="19" t="str">
        <f t="shared" si="3"/>
        <v>940</v>
      </c>
      <c r="D952" s="19" t="str">
        <f t="shared" si="9"/>
        <v>94X</v>
      </c>
      <c r="E952" s="19" t="str">
        <f t="shared" si="5"/>
        <v/>
      </c>
      <c r="F952" s="19" t="str">
        <f t="shared" si="6"/>
        <v>TRUE</v>
      </c>
      <c r="G952" s="19" t="str">
        <f t="shared" si="7"/>
        <v>0</v>
      </c>
      <c r="H952" s="20" t="s">
        <v>5155</v>
      </c>
      <c r="I952" s="20" t="s">
        <v>6649</v>
      </c>
      <c r="K952" s="20" t="s">
        <v>206</v>
      </c>
      <c r="L952" s="20" t="s">
        <v>206</v>
      </c>
      <c r="M952" s="20" t="s">
        <v>206</v>
      </c>
      <c r="N952" s="20" t="s">
        <v>206</v>
      </c>
      <c r="O952" s="20" t="s">
        <v>206</v>
      </c>
      <c r="P952" s="20" t="s">
        <v>206</v>
      </c>
      <c r="Q952" s="20" t="s">
        <v>206</v>
      </c>
      <c r="R952" s="20" t="s">
        <v>206</v>
      </c>
      <c r="S952" s="20" t="s">
        <v>206</v>
      </c>
      <c r="X952" s="27" t="str">
        <f t="shared" ref="X952:AK952" si="954">"kiss=""" &amp; JOIN(""" or kiss=""", FILTER($I:$I,$A:$A=$A952,J:J="1")) &amp; """"</f>
        <v>kiss="ska 146.740"</v>
      </c>
      <c r="Y952" s="27" t="str">
        <f t="shared" si="954"/>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52" s="27" t="str">
        <f t="shared" si="954"/>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52" s="27" t="str">
        <f t="shared" si="954"/>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52" s="27" t="str">
        <f t="shared" si="954"/>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52" s="27" t="str">
        <f t="shared" si="954"/>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52" s="27" t="str">
        <f t="shared" si="954"/>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52" s="27" t="str">
        <f t="shared" si="954"/>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52" s="27" t="str">
        <f t="shared" si="954"/>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52" s="27" t="str">
        <f t="shared" si="954"/>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52" s="27" t="str">
        <f t="shared" si="954"/>
        <v>#N/A</v>
      </c>
      <c r="AI952" s="27" t="str">
        <f t="shared" si="954"/>
        <v>#N/A</v>
      </c>
      <c r="AJ952" s="27" t="str">
        <f t="shared" si="954"/>
        <v>#N/A</v>
      </c>
      <c r="AK952" s="27" t="str">
        <f t="shared" si="954"/>
        <v>#N/A</v>
      </c>
      <c r="AL952" s="27" t="s">
        <v>6630</v>
      </c>
    </row>
    <row r="953" ht="12.0" customHeight="1">
      <c r="A953" s="20" t="s">
        <v>5155</v>
      </c>
      <c r="B953" s="19" t="str">
        <f>VLOOKUP(A953,SUB!A:B,2,FALSE)</f>
        <v>940</v>
      </c>
      <c r="C953" s="19" t="str">
        <f t="shared" si="3"/>
        <v>940</v>
      </c>
      <c r="D953" s="19" t="str">
        <f t="shared" si="9"/>
        <v>94X</v>
      </c>
      <c r="E953" s="19" t="str">
        <f t="shared" si="5"/>
        <v/>
      </c>
      <c r="F953" s="19" t="str">
        <f t="shared" si="6"/>
        <v>TRUE</v>
      </c>
      <c r="G953" s="19" t="str">
        <f t="shared" si="7"/>
        <v>0</v>
      </c>
      <c r="H953" s="20" t="s">
        <v>5155</v>
      </c>
      <c r="I953" s="20" t="s">
        <v>6650</v>
      </c>
      <c r="K953" s="20" t="s">
        <v>206</v>
      </c>
      <c r="L953" s="20" t="s">
        <v>206</v>
      </c>
      <c r="M953" s="20" t="s">
        <v>206</v>
      </c>
      <c r="N953" s="20" t="s">
        <v>206</v>
      </c>
      <c r="O953" s="20" t="s">
        <v>206</v>
      </c>
      <c r="P953" s="20" t="s">
        <v>206</v>
      </c>
      <c r="Q953" s="20" t="s">
        <v>206</v>
      </c>
      <c r="R953" s="20" t="s">
        <v>206</v>
      </c>
      <c r="S953" s="20" t="s">
        <v>206</v>
      </c>
      <c r="X953" s="27" t="str">
        <f t="shared" ref="X953:AK953" si="955">"kiss=""" &amp; JOIN(""" or kiss=""", FILTER($I:$I,$A:$A=$A953,J:J="1")) &amp; """"</f>
        <v>kiss="ska 146.740"</v>
      </c>
      <c r="Y953" s="27" t="str">
        <f t="shared" si="955"/>
        <v>kiss="ska 001*" or kiss="ska 102.200" or kiss="ska 104*" or kiss="ska 105*" or kiss="ska 106*" or kiss="ska 107*" or kiss="ska 108*" or kiss="ska 109*" or kiss="ska 110*" or kiss="ska 146.740" or kiss="ska 870.016" or kiss="ska 870.017" or kiss="ska 870.018" or kiss="ska 873*" or kiss="ska 876*" or kiss="ska 878*" or kiss="ska 914.030" or kiss="ska 914.040" or kiss="ska 914.060" or kiss="ska 914.070"</v>
      </c>
      <c r="Z953" s="27" t="str">
        <f t="shared" si="95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A953" s="27" t="str">
        <f t="shared" si="95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B953" s="27" t="str">
        <f t="shared" si="95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C953" s="27" t="str">
        <f t="shared" si="95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D953" s="27" t="str">
        <f t="shared" si="95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E953" s="27" t="str">
        <f t="shared" si="95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F953" s="27" t="str">
        <f t="shared" si="95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G953" s="27" t="str">
        <f t="shared" si="955"/>
        <v>kiss="ska 001*" or kiss="ska 102.200" or kiss="ska 104*" or kiss="ska 105*" or kiss="ska 106*" or kiss="ska 107*" or kiss="ska 108*" or kiss="ska 109*" or kiss="ska 110*" or kiss="ska 146.740" or kiss="ska 670*" or kiss="ska 870.016" or kiss="ska 870.017" or kiss="ska 870.018" or kiss="ska 873*" or kiss="ska 876*" or kiss="ska 878*" or kiss="ska 914.030" or kiss="ska 914.040" or kiss="ska 914.060" or kiss="ska 914.070"</v>
      </c>
      <c r="AH953" s="27" t="str">
        <f t="shared" si="955"/>
        <v>#N/A</v>
      </c>
      <c r="AI953" s="27" t="str">
        <f t="shared" si="955"/>
        <v>#N/A</v>
      </c>
      <c r="AJ953" s="27" t="str">
        <f t="shared" si="955"/>
        <v>#N/A</v>
      </c>
      <c r="AK953" s="27" t="str">
        <f t="shared" si="955"/>
        <v>#N/A</v>
      </c>
      <c r="AL953" s="27" t="s">
        <v>6630</v>
      </c>
    </row>
    <row r="954" ht="12.0" customHeight="1">
      <c r="A954" s="20" t="s">
        <v>5167</v>
      </c>
      <c r="B954" s="19" t="str">
        <f>VLOOKUP(A954,SUB!A:B,2,FALSE)</f>
        <v>941.X</v>
      </c>
      <c r="C954" s="19" t="str">
        <f t="shared" si="3"/>
        <v>941.X</v>
      </c>
      <c r="D954" s="19" t="str">
        <f t="shared" si="9"/>
        <v>941XX</v>
      </c>
      <c r="E954" s="19" t="str">
        <f t="shared" si="5"/>
        <v/>
      </c>
      <c r="F954" s="19" t="str">
        <f t="shared" si="6"/>
        <v>TRUE</v>
      </c>
      <c r="G954" s="19" t="str">
        <f t="shared" si="7"/>
        <v>21</v>
      </c>
      <c r="H954" s="20" t="s">
        <v>5167</v>
      </c>
      <c r="I954" s="20" t="s">
        <v>6651</v>
      </c>
      <c r="J954" s="20" t="s">
        <v>206</v>
      </c>
      <c r="K954" s="20" t="s">
        <v>206</v>
      </c>
      <c r="L954" s="20" t="s">
        <v>206</v>
      </c>
      <c r="M954" s="20" t="s">
        <v>206</v>
      </c>
      <c r="N954" s="20" t="s">
        <v>206</v>
      </c>
      <c r="O954" s="20" t="s">
        <v>206</v>
      </c>
      <c r="P954" s="20" t="s">
        <v>206</v>
      </c>
      <c r="Q954" s="20" t="s">
        <v>206</v>
      </c>
      <c r="R954" s="20" t="s">
        <v>206</v>
      </c>
      <c r="S954" s="20" t="s">
        <v>206</v>
      </c>
      <c r="X954" s="27" t="str">
        <f t="shared" ref="X954:AK954" si="956">"kiss=""" &amp; JOIN(""" or kiss=""", FILTER($I:$I,$A:$A=$A954,J:J="1")) &amp; """"</f>
        <v>kiss="ska 116*" or kiss="ska 133*" or kiss="ska 140*"</v>
      </c>
      <c r="Y954" s="27" t="str">
        <f t="shared" si="956"/>
        <v>kiss="ska 116*" or kiss="ska 133*" or kiss="ska 140*"</v>
      </c>
      <c r="Z954" s="27" t="str">
        <f t="shared" si="956"/>
        <v>kiss="ska 116*" or kiss="ska 133*" or kiss="ska 140*"</v>
      </c>
      <c r="AA954" s="27" t="str">
        <f t="shared" si="956"/>
        <v>kiss="ska 116*" or kiss="ska 133*" or kiss="ska 140*"</v>
      </c>
      <c r="AB954" s="27" t="str">
        <f t="shared" si="956"/>
        <v>kiss="ska 116*" or kiss="ska 133*" or kiss="ska 140*"</v>
      </c>
      <c r="AC954" s="27" t="str">
        <f t="shared" si="956"/>
        <v>kiss="ska 116*" or kiss="ska 133*" or kiss="ska 140*"</v>
      </c>
      <c r="AD954" s="27" t="str">
        <f t="shared" si="956"/>
        <v>kiss="ska 116*" or kiss="ska 133*" or kiss="ska 140*"</v>
      </c>
      <c r="AE954" s="27" t="str">
        <f t="shared" si="956"/>
        <v>kiss="ska 116*" or kiss="ska 133*" or kiss="ska 140*"</v>
      </c>
      <c r="AF954" s="27" t="str">
        <f t="shared" si="956"/>
        <v>kiss="ska 116*" or kiss="ska 133*" or kiss="ska 140*"</v>
      </c>
      <c r="AG954" s="27" t="str">
        <f t="shared" si="956"/>
        <v>kiss="ska 116*" or kiss="ska 133*" or kiss="ska 140*"</v>
      </c>
      <c r="AH954" s="27" t="str">
        <f t="shared" si="956"/>
        <v>#N/A</v>
      </c>
      <c r="AI954" s="27" t="str">
        <f t="shared" si="956"/>
        <v>#N/A</v>
      </c>
      <c r="AJ954" s="27" t="str">
        <f t="shared" si="956"/>
        <v>#N/A</v>
      </c>
      <c r="AK954" s="27" t="str">
        <f t="shared" si="956"/>
        <v>#N/A</v>
      </c>
      <c r="AL954" s="27" t="s">
        <v>6652</v>
      </c>
    </row>
    <row r="955" ht="12.0" customHeight="1">
      <c r="A955" s="20" t="s">
        <v>5167</v>
      </c>
      <c r="B955" s="19" t="str">
        <f>VLOOKUP(A955,SUB!A:B,2,FALSE)</f>
        <v>941.X</v>
      </c>
      <c r="C955" s="19" t="str">
        <f t="shared" si="3"/>
        <v>941.X</v>
      </c>
      <c r="D955" s="19" t="str">
        <f t="shared" si="9"/>
        <v>941XX</v>
      </c>
      <c r="E955" s="19" t="str">
        <f t="shared" si="5"/>
        <v/>
      </c>
      <c r="F955" s="19" t="str">
        <f t="shared" si="6"/>
        <v>TRUE</v>
      </c>
      <c r="G955" s="19" t="str">
        <f t="shared" si="7"/>
        <v>21</v>
      </c>
      <c r="H955" s="20" t="s">
        <v>5167</v>
      </c>
      <c r="I955" s="20" t="s">
        <v>6653</v>
      </c>
      <c r="J955" s="20" t="s">
        <v>206</v>
      </c>
      <c r="K955" s="20" t="s">
        <v>206</v>
      </c>
      <c r="L955" s="20" t="s">
        <v>206</v>
      </c>
      <c r="M955" s="20" t="s">
        <v>206</v>
      </c>
      <c r="N955" s="20" t="s">
        <v>206</v>
      </c>
      <c r="O955" s="20" t="s">
        <v>206</v>
      </c>
      <c r="P955" s="20" t="s">
        <v>206</v>
      </c>
      <c r="Q955" s="20" t="s">
        <v>206</v>
      </c>
      <c r="R955" s="20" t="s">
        <v>206</v>
      </c>
      <c r="S955" s="20" t="s">
        <v>206</v>
      </c>
      <c r="X955" s="27" t="str">
        <f t="shared" ref="X955:AK955" si="957">"kiss=""" &amp; JOIN(""" or kiss=""", FILTER($I:$I,$A:$A=$A955,J:J="1")) &amp; """"</f>
        <v>kiss="ska 116*" or kiss="ska 133*" or kiss="ska 140*"</v>
      </c>
      <c r="Y955" s="27" t="str">
        <f t="shared" si="957"/>
        <v>kiss="ska 116*" or kiss="ska 133*" or kiss="ska 140*"</v>
      </c>
      <c r="Z955" s="27" t="str">
        <f t="shared" si="957"/>
        <v>kiss="ska 116*" or kiss="ska 133*" or kiss="ska 140*"</v>
      </c>
      <c r="AA955" s="27" t="str">
        <f t="shared" si="957"/>
        <v>kiss="ska 116*" or kiss="ska 133*" or kiss="ska 140*"</v>
      </c>
      <c r="AB955" s="27" t="str">
        <f t="shared" si="957"/>
        <v>kiss="ska 116*" or kiss="ska 133*" or kiss="ska 140*"</v>
      </c>
      <c r="AC955" s="27" t="str">
        <f t="shared" si="957"/>
        <v>kiss="ska 116*" or kiss="ska 133*" or kiss="ska 140*"</v>
      </c>
      <c r="AD955" s="27" t="str">
        <f t="shared" si="957"/>
        <v>kiss="ska 116*" or kiss="ska 133*" or kiss="ska 140*"</v>
      </c>
      <c r="AE955" s="27" t="str">
        <f t="shared" si="957"/>
        <v>kiss="ska 116*" or kiss="ska 133*" or kiss="ska 140*"</v>
      </c>
      <c r="AF955" s="27" t="str">
        <f t="shared" si="957"/>
        <v>kiss="ska 116*" or kiss="ska 133*" or kiss="ska 140*"</v>
      </c>
      <c r="AG955" s="27" t="str">
        <f t="shared" si="957"/>
        <v>kiss="ska 116*" or kiss="ska 133*" or kiss="ska 140*"</v>
      </c>
      <c r="AH955" s="27" t="str">
        <f t="shared" si="957"/>
        <v>#N/A</v>
      </c>
      <c r="AI955" s="27" t="str">
        <f t="shared" si="957"/>
        <v>#N/A</v>
      </c>
      <c r="AJ955" s="27" t="str">
        <f t="shared" si="957"/>
        <v>#N/A</v>
      </c>
      <c r="AK955" s="27" t="str">
        <f t="shared" si="957"/>
        <v>#N/A</v>
      </c>
      <c r="AL955" s="27" t="s">
        <v>6652</v>
      </c>
    </row>
    <row r="956" ht="12.0" customHeight="1">
      <c r="A956" s="20" t="s">
        <v>5167</v>
      </c>
      <c r="B956" s="19" t="str">
        <f>VLOOKUP(A956,SUB!A:B,2,FALSE)</f>
        <v>941.X</v>
      </c>
      <c r="C956" s="19" t="str">
        <f t="shared" si="3"/>
        <v>941.X</v>
      </c>
      <c r="D956" s="19" t="str">
        <f t="shared" si="9"/>
        <v>941XX</v>
      </c>
      <c r="E956" s="19" t="str">
        <f t="shared" si="5"/>
        <v/>
      </c>
      <c r="F956" s="19" t="str">
        <f t="shared" si="6"/>
        <v>TRUE</v>
      </c>
      <c r="G956" s="19" t="str">
        <f t="shared" si="7"/>
        <v>21</v>
      </c>
      <c r="H956" s="20" t="s">
        <v>5167</v>
      </c>
      <c r="I956" s="20" t="s">
        <v>6654</v>
      </c>
      <c r="J956" s="20" t="s">
        <v>206</v>
      </c>
      <c r="K956" s="20" t="s">
        <v>206</v>
      </c>
      <c r="L956" s="20" t="s">
        <v>206</v>
      </c>
      <c r="M956" s="20" t="s">
        <v>206</v>
      </c>
      <c r="N956" s="20" t="s">
        <v>206</v>
      </c>
      <c r="O956" s="20" t="s">
        <v>206</v>
      </c>
      <c r="P956" s="20" t="s">
        <v>206</v>
      </c>
      <c r="Q956" s="20" t="s">
        <v>206</v>
      </c>
      <c r="R956" s="20" t="s">
        <v>206</v>
      </c>
      <c r="S956" s="20" t="s">
        <v>206</v>
      </c>
      <c r="X956" s="27" t="str">
        <f t="shared" ref="X956:AK956" si="958">"kiss=""" &amp; JOIN(""" or kiss=""", FILTER($I:$I,$A:$A=$A956,J:J="1")) &amp; """"</f>
        <v>kiss="ska 116*" or kiss="ska 133*" or kiss="ska 140*"</v>
      </c>
      <c r="Y956" s="27" t="str">
        <f t="shared" si="958"/>
        <v>kiss="ska 116*" or kiss="ska 133*" or kiss="ska 140*"</v>
      </c>
      <c r="Z956" s="27" t="str">
        <f t="shared" si="958"/>
        <v>kiss="ska 116*" or kiss="ska 133*" or kiss="ska 140*"</v>
      </c>
      <c r="AA956" s="27" t="str">
        <f t="shared" si="958"/>
        <v>kiss="ska 116*" or kiss="ska 133*" or kiss="ska 140*"</v>
      </c>
      <c r="AB956" s="27" t="str">
        <f t="shared" si="958"/>
        <v>kiss="ska 116*" or kiss="ska 133*" or kiss="ska 140*"</v>
      </c>
      <c r="AC956" s="27" t="str">
        <f t="shared" si="958"/>
        <v>kiss="ska 116*" or kiss="ska 133*" or kiss="ska 140*"</v>
      </c>
      <c r="AD956" s="27" t="str">
        <f t="shared" si="958"/>
        <v>kiss="ska 116*" or kiss="ska 133*" or kiss="ska 140*"</v>
      </c>
      <c r="AE956" s="27" t="str">
        <f t="shared" si="958"/>
        <v>kiss="ska 116*" or kiss="ska 133*" or kiss="ska 140*"</v>
      </c>
      <c r="AF956" s="27" t="str">
        <f t="shared" si="958"/>
        <v>kiss="ska 116*" or kiss="ska 133*" or kiss="ska 140*"</v>
      </c>
      <c r="AG956" s="27" t="str">
        <f t="shared" si="958"/>
        <v>kiss="ska 116*" or kiss="ska 133*" or kiss="ska 140*"</v>
      </c>
      <c r="AH956" s="27" t="str">
        <f t="shared" si="958"/>
        <v>#N/A</v>
      </c>
      <c r="AI956" s="27" t="str">
        <f t="shared" si="958"/>
        <v>#N/A</v>
      </c>
      <c r="AJ956" s="27" t="str">
        <f t="shared" si="958"/>
        <v>#N/A</v>
      </c>
      <c r="AK956" s="27" t="str">
        <f t="shared" si="958"/>
        <v>#N/A</v>
      </c>
      <c r="AL956" s="27" t="s">
        <v>6652</v>
      </c>
    </row>
    <row r="957" ht="12.0" customHeight="1">
      <c r="A957" s="20" t="s">
        <v>5167</v>
      </c>
      <c r="B957" s="19" t="str">
        <f>VLOOKUP(A957,SUB!A:B,2,FALSE)</f>
        <v>941.X</v>
      </c>
      <c r="C957" s="19" t="str">
        <f t="shared" si="3"/>
        <v>941.X</v>
      </c>
      <c r="D957" s="19" t="str">
        <f t="shared" si="9"/>
        <v>941XX</v>
      </c>
      <c r="E957" s="19" t="str">
        <f t="shared" si="5"/>
        <v/>
      </c>
      <c r="F957" s="19" t="str">
        <f t="shared" si="6"/>
        <v>TRUE</v>
      </c>
      <c r="G957" s="19" t="str">
        <f t="shared" si="7"/>
        <v>21</v>
      </c>
      <c r="I957" s="20" t="s">
        <v>6655</v>
      </c>
      <c r="X957" s="27" t="str">
        <f t="shared" ref="X957:AK957" si="959">"kiss=""" &amp; JOIN(""" or kiss=""", FILTER($I:$I,$A:$A=$A957,J:J="1")) &amp; """"</f>
        <v>kiss="ska 116*" or kiss="ska 133*" or kiss="ska 140*"</v>
      </c>
      <c r="Y957" s="27" t="str">
        <f t="shared" si="959"/>
        <v>kiss="ska 116*" or kiss="ska 133*" or kiss="ska 140*"</v>
      </c>
      <c r="Z957" s="27" t="str">
        <f t="shared" si="959"/>
        <v>kiss="ska 116*" or kiss="ska 133*" or kiss="ska 140*"</v>
      </c>
      <c r="AA957" s="27" t="str">
        <f t="shared" si="959"/>
        <v>kiss="ska 116*" or kiss="ska 133*" or kiss="ska 140*"</v>
      </c>
      <c r="AB957" s="27" t="str">
        <f t="shared" si="959"/>
        <v>kiss="ska 116*" or kiss="ska 133*" or kiss="ska 140*"</v>
      </c>
      <c r="AC957" s="27" t="str">
        <f t="shared" si="959"/>
        <v>kiss="ska 116*" or kiss="ska 133*" or kiss="ska 140*"</v>
      </c>
      <c r="AD957" s="27" t="str">
        <f t="shared" si="959"/>
        <v>kiss="ska 116*" or kiss="ska 133*" or kiss="ska 140*"</v>
      </c>
      <c r="AE957" s="27" t="str">
        <f t="shared" si="959"/>
        <v>kiss="ska 116*" or kiss="ska 133*" or kiss="ska 140*"</v>
      </c>
      <c r="AF957" s="27" t="str">
        <f t="shared" si="959"/>
        <v>kiss="ska 116*" or kiss="ska 133*" or kiss="ska 140*"</v>
      </c>
      <c r="AG957" s="27" t="str">
        <f t="shared" si="959"/>
        <v>kiss="ska 116*" or kiss="ska 133*" or kiss="ska 140*"</v>
      </c>
      <c r="AH957" s="27" t="str">
        <f t="shared" si="959"/>
        <v>#N/A</v>
      </c>
      <c r="AI957" s="27" t="str">
        <f t="shared" si="959"/>
        <v>#N/A</v>
      </c>
      <c r="AJ957" s="27" t="str">
        <f t="shared" si="959"/>
        <v>#N/A</v>
      </c>
      <c r="AK957" s="27" t="str">
        <f t="shared" si="959"/>
        <v>#N/A</v>
      </c>
      <c r="AL957" s="27" t="s">
        <v>6652</v>
      </c>
    </row>
    <row r="958" ht="12.0" customHeight="1">
      <c r="A958" s="20" t="s">
        <v>5167</v>
      </c>
      <c r="B958" s="19" t="str">
        <f>VLOOKUP(A958,SUB!A:B,2,FALSE)</f>
        <v>941.X</v>
      </c>
      <c r="C958" s="19" t="str">
        <f t="shared" si="3"/>
        <v>941.X</v>
      </c>
      <c r="D958" s="19" t="str">
        <f t="shared" si="9"/>
        <v>941XX</v>
      </c>
      <c r="E958" s="19" t="str">
        <f t="shared" si="5"/>
        <v/>
      </c>
      <c r="F958" s="19" t="str">
        <f t="shared" si="6"/>
        <v>TRUE</v>
      </c>
      <c r="G958" s="19" t="str">
        <f t="shared" si="7"/>
        <v>21</v>
      </c>
      <c r="I958" s="20" t="s">
        <v>6656</v>
      </c>
      <c r="X958" s="27" t="str">
        <f t="shared" ref="X958:AK958" si="960">"kiss=""" &amp; JOIN(""" or kiss=""", FILTER($I:$I,$A:$A=$A958,J:J="1")) &amp; """"</f>
        <v>kiss="ska 116*" or kiss="ska 133*" or kiss="ska 140*"</v>
      </c>
      <c r="Y958" s="27" t="str">
        <f t="shared" si="960"/>
        <v>kiss="ska 116*" or kiss="ska 133*" or kiss="ska 140*"</v>
      </c>
      <c r="Z958" s="27" t="str">
        <f t="shared" si="960"/>
        <v>kiss="ska 116*" or kiss="ska 133*" or kiss="ska 140*"</v>
      </c>
      <c r="AA958" s="27" t="str">
        <f t="shared" si="960"/>
        <v>kiss="ska 116*" or kiss="ska 133*" or kiss="ska 140*"</v>
      </c>
      <c r="AB958" s="27" t="str">
        <f t="shared" si="960"/>
        <v>kiss="ska 116*" or kiss="ska 133*" or kiss="ska 140*"</v>
      </c>
      <c r="AC958" s="27" t="str">
        <f t="shared" si="960"/>
        <v>kiss="ska 116*" or kiss="ska 133*" or kiss="ska 140*"</v>
      </c>
      <c r="AD958" s="27" t="str">
        <f t="shared" si="960"/>
        <v>kiss="ska 116*" or kiss="ska 133*" or kiss="ska 140*"</v>
      </c>
      <c r="AE958" s="27" t="str">
        <f t="shared" si="960"/>
        <v>kiss="ska 116*" or kiss="ska 133*" or kiss="ska 140*"</v>
      </c>
      <c r="AF958" s="27" t="str">
        <f t="shared" si="960"/>
        <v>kiss="ska 116*" or kiss="ska 133*" or kiss="ska 140*"</v>
      </c>
      <c r="AG958" s="27" t="str">
        <f t="shared" si="960"/>
        <v>kiss="ska 116*" or kiss="ska 133*" or kiss="ska 140*"</v>
      </c>
      <c r="AH958" s="27" t="str">
        <f t="shared" si="960"/>
        <v>#N/A</v>
      </c>
      <c r="AI958" s="27" t="str">
        <f t="shared" si="960"/>
        <v>#N/A</v>
      </c>
      <c r="AJ958" s="27" t="str">
        <f t="shared" si="960"/>
        <v>#N/A</v>
      </c>
      <c r="AK958" s="27" t="str">
        <f t="shared" si="960"/>
        <v>#N/A</v>
      </c>
      <c r="AL958" s="27" t="s">
        <v>6652</v>
      </c>
    </row>
    <row r="959" ht="12.0" customHeight="1">
      <c r="A959" s="20" t="s">
        <v>5181</v>
      </c>
      <c r="B959" s="19" t="str">
        <f>VLOOKUP(A959,SUB!A:B,2,FALSE)</f>
        <v>941.1</v>
      </c>
      <c r="C959" s="19" t="str">
        <f t="shared" si="3"/>
        <v>941.1</v>
      </c>
      <c r="D959" s="19" t="str">
        <f t="shared" si="9"/>
        <v>941.X</v>
      </c>
      <c r="E959" s="19" t="str">
        <f t="shared" si="5"/>
        <v>941.X</v>
      </c>
      <c r="F959" s="19" t="str">
        <f t="shared" si="6"/>
        <v>TRUE</v>
      </c>
      <c r="G959" s="19" t="str">
        <f t="shared" si="7"/>
        <v>0</v>
      </c>
      <c r="H959" s="20" t="s">
        <v>5181</v>
      </c>
      <c r="I959" s="20" t="s">
        <v>6657</v>
      </c>
      <c r="L959" s="20" t="s">
        <v>206</v>
      </c>
      <c r="X959" s="27" t="str">
        <f t="shared" ref="X959:AK959" si="961">"kiss=""" &amp; JOIN(""" or kiss=""", FILTER($I:$I,$A:$A=$A959,J:J="1")) &amp; """"</f>
        <v>#N/A</v>
      </c>
      <c r="Y959" s="27" t="str">
        <f t="shared" si="961"/>
        <v>#N/A</v>
      </c>
      <c r="Z959" s="27" t="str">
        <f t="shared" si="961"/>
        <v>kiss="ska 119.200"</v>
      </c>
      <c r="AA959" s="27" t="str">
        <f t="shared" si="961"/>
        <v>kiss="ska 119.3*"</v>
      </c>
      <c r="AB959" s="27" t="str">
        <f t="shared" si="961"/>
        <v>kiss="ska 119.600"</v>
      </c>
      <c r="AC959" s="27" t="str">
        <f t="shared" si="961"/>
        <v>kiss="ska 119.600"</v>
      </c>
      <c r="AD959" s="27" t="str">
        <f t="shared" si="961"/>
        <v>#N/A</v>
      </c>
      <c r="AE959" s="27" t="str">
        <f t="shared" si="961"/>
        <v>kiss="ska 119.800"</v>
      </c>
      <c r="AF959" s="27" t="str">
        <f t="shared" si="961"/>
        <v>kiss="ska 119.700"</v>
      </c>
      <c r="AG959" s="27" t="str">
        <f t="shared" si="961"/>
        <v>kiss="gsb 240.50"</v>
      </c>
      <c r="AH959" s="27" t="str">
        <f t="shared" si="961"/>
        <v>#N/A</v>
      </c>
      <c r="AI959" s="27" t="str">
        <f t="shared" si="961"/>
        <v>#N/A</v>
      </c>
      <c r="AJ959" s="27" t="str">
        <f t="shared" si="961"/>
        <v>#N/A</v>
      </c>
      <c r="AK959" s="27" t="str">
        <f t="shared" si="961"/>
        <v>#N/A</v>
      </c>
      <c r="AL959" s="27" t="s">
        <v>6658</v>
      </c>
    </row>
    <row r="960" ht="12.0" customHeight="1">
      <c r="A960" s="20" t="s">
        <v>5181</v>
      </c>
      <c r="B960" s="19" t="str">
        <f>VLOOKUP(A960,SUB!A:B,2,FALSE)</f>
        <v>941.1</v>
      </c>
      <c r="C960" s="19" t="str">
        <f t="shared" si="3"/>
        <v>941.1</v>
      </c>
      <c r="D960" s="19" t="str">
        <f t="shared" si="9"/>
        <v>941.X</v>
      </c>
      <c r="E960" s="19" t="str">
        <f t="shared" si="5"/>
        <v>941.X</v>
      </c>
      <c r="F960" s="19" t="str">
        <f t="shared" si="6"/>
        <v>TRUE</v>
      </c>
      <c r="G960" s="19" t="str">
        <f t="shared" si="7"/>
        <v>0</v>
      </c>
      <c r="H960" s="20" t="s">
        <v>5181</v>
      </c>
      <c r="I960" s="20" t="s">
        <v>6659</v>
      </c>
      <c r="M960" s="20" t="s">
        <v>206</v>
      </c>
      <c r="X960" s="27" t="str">
        <f t="shared" ref="X960:AK960" si="962">"kiss=""" &amp; JOIN(""" or kiss=""", FILTER($I:$I,$A:$A=$A960,J:J="1")) &amp; """"</f>
        <v>#N/A</v>
      </c>
      <c r="Y960" s="27" t="str">
        <f t="shared" si="962"/>
        <v>#N/A</v>
      </c>
      <c r="Z960" s="27" t="str">
        <f t="shared" si="962"/>
        <v>kiss="ska 119.200"</v>
      </c>
      <c r="AA960" s="27" t="str">
        <f t="shared" si="962"/>
        <v>kiss="ska 119.3*"</v>
      </c>
      <c r="AB960" s="27" t="str">
        <f t="shared" si="962"/>
        <v>kiss="ska 119.600"</v>
      </c>
      <c r="AC960" s="27" t="str">
        <f t="shared" si="962"/>
        <v>kiss="ska 119.600"</v>
      </c>
      <c r="AD960" s="27" t="str">
        <f t="shared" si="962"/>
        <v>#N/A</v>
      </c>
      <c r="AE960" s="27" t="str">
        <f t="shared" si="962"/>
        <v>kiss="ska 119.800"</v>
      </c>
      <c r="AF960" s="27" t="str">
        <f t="shared" si="962"/>
        <v>kiss="ska 119.700"</v>
      </c>
      <c r="AG960" s="27" t="str">
        <f t="shared" si="962"/>
        <v>kiss="gsb 240.50"</v>
      </c>
      <c r="AH960" s="27" t="str">
        <f t="shared" si="962"/>
        <v>#N/A</v>
      </c>
      <c r="AI960" s="27" t="str">
        <f t="shared" si="962"/>
        <v>#N/A</v>
      </c>
      <c r="AJ960" s="27" t="str">
        <f t="shared" si="962"/>
        <v>#N/A</v>
      </c>
      <c r="AK960" s="27" t="str">
        <f t="shared" si="962"/>
        <v>#N/A</v>
      </c>
      <c r="AL960" s="27" t="s">
        <v>6658</v>
      </c>
    </row>
    <row r="961" ht="12.0" customHeight="1">
      <c r="A961" s="20" t="s">
        <v>5181</v>
      </c>
      <c r="B961" s="19" t="str">
        <f>VLOOKUP(A961,SUB!A:B,2,FALSE)</f>
        <v>941.1</v>
      </c>
      <c r="C961" s="19" t="str">
        <f t="shared" si="3"/>
        <v>941.1</v>
      </c>
      <c r="D961" s="19" t="str">
        <f t="shared" si="9"/>
        <v>941.X</v>
      </c>
      <c r="E961" s="19" t="str">
        <f t="shared" si="5"/>
        <v>941.X</v>
      </c>
      <c r="F961" s="19" t="str">
        <f t="shared" si="6"/>
        <v>TRUE</v>
      </c>
      <c r="G961" s="19" t="str">
        <f t="shared" si="7"/>
        <v>0</v>
      </c>
      <c r="H961" s="20" t="s">
        <v>5181</v>
      </c>
      <c r="I961" s="20" t="s">
        <v>6660</v>
      </c>
      <c r="N961" s="20" t="s">
        <v>206</v>
      </c>
      <c r="O961" s="20" t="s">
        <v>206</v>
      </c>
      <c r="X961" s="27" t="str">
        <f t="shared" ref="X961:AK961" si="963">"kiss=""" &amp; JOIN(""" or kiss=""", FILTER($I:$I,$A:$A=$A961,J:J="1")) &amp; """"</f>
        <v>#N/A</v>
      </c>
      <c r="Y961" s="27" t="str">
        <f t="shared" si="963"/>
        <v>#N/A</v>
      </c>
      <c r="Z961" s="27" t="str">
        <f t="shared" si="963"/>
        <v>kiss="ska 119.200"</v>
      </c>
      <c r="AA961" s="27" t="str">
        <f t="shared" si="963"/>
        <v>kiss="ska 119.3*"</v>
      </c>
      <c r="AB961" s="27" t="str">
        <f t="shared" si="963"/>
        <v>kiss="ska 119.600"</v>
      </c>
      <c r="AC961" s="27" t="str">
        <f t="shared" si="963"/>
        <v>kiss="ska 119.600"</v>
      </c>
      <c r="AD961" s="27" t="str">
        <f t="shared" si="963"/>
        <v>#N/A</v>
      </c>
      <c r="AE961" s="27" t="str">
        <f t="shared" si="963"/>
        <v>kiss="ska 119.800"</v>
      </c>
      <c r="AF961" s="27" t="str">
        <f t="shared" si="963"/>
        <v>kiss="ska 119.700"</v>
      </c>
      <c r="AG961" s="27" t="str">
        <f t="shared" si="963"/>
        <v>kiss="gsb 240.50"</v>
      </c>
      <c r="AH961" s="27" t="str">
        <f t="shared" si="963"/>
        <v>#N/A</v>
      </c>
      <c r="AI961" s="27" t="str">
        <f t="shared" si="963"/>
        <v>#N/A</v>
      </c>
      <c r="AJ961" s="27" t="str">
        <f t="shared" si="963"/>
        <v>#N/A</v>
      </c>
      <c r="AK961" s="27" t="str">
        <f t="shared" si="963"/>
        <v>#N/A</v>
      </c>
      <c r="AL961" s="27" t="s">
        <v>6658</v>
      </c>
    </row>
    <row r="962" ht="12.0" customHeight="1">
      <c r="A962" s="20" t="s">
        <v>5181</v>
      </c>
      <c r="B962" s="19" t="str">
        <f>VLOOKUP(A962,SUB!A:B,2,FALSE)</f>
        <v>941.1</v>
      </c>
      <c r="C962" s="19" t="str">
        <f t="shared" si="3"/>
        <v>941.1</v>
      </c>
      <c r="D962" s="19" t="str">
        <f t="shared" si="9"/>
        <v>941.X</v>
      </c>
      <c r="E962" s="19" t="str">
        <f t="shared" si="5"/>
        <v>941.X</v>
      </c>
      <c r="F962" s="19" t="str">
        <f t="shared" si="6"/>
        <v>TRUE</v>
      </c>
      <c r="G962" s="19" t="str">
        <f t="shared" si="7"/>
        <v>0</v>
      </c>
      <c r="H962" s="20" t="s">
        <v>5181</v>
      </c>
      <c r="I962" s="20" t="s">
        <v>6661</v>
      </c>
      <c r="R962" s="20" t="s">
        <v>206</v>
      </c>
      <c r="X962" s="27" t="str">
        <f t="shared" ref="X962:AK962" si="964">"kiss=""" &amp; JOIN(""" or kiss=""", FILTER($I:$I,$A:$A=$A962,J:J="1")) &amp; """"</f>
        <v>#N/A</v>
      </c>
      <c r="Y962" s="27" t="str">
        <f t="shared" si="964"/>
        <v>#N/A</v>
      </c>
      <c r="Z962" s="27" t="str">
        <f t="shared" si="964"/>
        <v>kiss="ska 119.200"</v>
      </c>
      <c r="AA962" s="27" t="str">
        <f t="shared" si="964"/>
        <v>kiss="ska 119.3*"</v>
      </c>
      <c r="AB962" s="27" t="str">
        <f t="shared" si="964"/>
        <v>kiss="ska 119.600"</v>
      </c>
      <c r="AC962" s="27" t="str">
        <f t="shared" si="964"/>
        <v>kiss="ska 119.600"</v>
      </c>
      <c r="AD962" s="27" t="str">
        <f t="shared" si="964"/>
        <v>#N/A</v>
      </c>
      <c r="AE962" s="27" t="str">
        <f t="shared" si="964"/>
        <v>kiss="ska 119.800"</v>
      </c>
      <c r="AF962" s="27" t="str">
        <f t="shared" si="964"/>
        <v>kiss="ska 119.700"</v>
      </c>
      <c r="AG962" s="27" t="str">
        <f t="shared" si="964"/>
        <v>kiss="gsb 240.50"</v>
      </c>
      <c r="AH962" s="27" t="str">
        <f t="shared" si="964"/>
        <v>#N/A</v>
      </c>
      <c r="AI962" s="27" t="str">
        <f t="shared" si="964"/>
        <v>#N/A</v>
      </c>
      <c r="AJ962" s="27" t="str">
        <f t="shared" si="964"/>
        <v>#N/A</v>
      </c>
      <c r="AK962" s="27" t="str">
        <f t="shared" si="964"/>
        <v>#N/A</v>
      </c>
      <c r="AL962" s="27" t="s">
        <v>6658</v>
      </c>
    </row>
    <row r="963" ht="12.0" customHeight="1">
      <c r="A963" s="20" t="s">
        <v>5181</v>
      </c>
      <c r="B963" s="19" t="str">
        <f>VLOOKUP(A963,SUB!A:B,2,FALSE)</f>
        <v>941.1</v>
      </c>
      <c r="C963" s="19" t="str">
        <f t="shared" si="3"/>
        <v>941.1</v>
      </c>
      <c r="D963" s="19" t="str">
        <f t="shared" si="9"/>
        <v>941.X</v>
      </c>
      <c r="E963" s="19" t="str">
        <f t="shared" si="5"/>
        <v>941.X</v>
      </c>
      <c r="F963" s="19" t="str">
        <f t="shared" si="6"/>
        <v>TRUE</v>
      </c>
      <c r="G963" s="19" t="str">
        <f t="shared" si="7"/>
        <v>0</v>
      </c>
      <c r="H963" s="20" t="s">
        <v>5181</v>
      </c>
      <c r="I963" s="20" t="s">
        <v>6662</v>
      </c>
      <c r="Q963" s="20" t="s">
        <v>206</v>
      </c>
      <c r="X963" s="27" t="str">
        <f t="shared" ref="X963:AK963" si="965">"kiss=""" &amp; JOIN(""" or kiss=""", FILTER($I:$I,$A:$A=$A963,J:J="1")) &amp; """"</f>
        <v>#N/A</v>
      </c>
      <c r="Y963" s="27" t="str">
        <f t="shared" si="965"/>
        <v>#N/A</v>
      </c>
      <c r="Z963" s="27" t="str">
        <f t="shared" si="965"/>
        <v>kiss="ska 119.200"</v>
      </c>
      <c r="AA963" s="27" t="str">
        <f t="shared" si="965"/>
        <v>kiss="ska 119.3*"</v>
      </c>
      <c r="AB963" s="27" t="str">
        <f t="shared" si="965"/>
        <v>kiss="ska 119.600"</v>
      </c>
      <c r="AC963" s="27" t="str">
        <f t="shared" si="965"/>
        <v>kiss="ska 119.600"</v>
      </c>
      <c r="AD963" s="27" t="str">
        <f t="shared" si="965"/>
        <v>#N/A</v>
      </c>
      <c r="AE963" s="27" t="str">
        <f t="shared" si="965"/>
        <v>kiss="ska 119.800"</v>
      </c>
      <c r="AF963" s="27" t="str">
        <f t="shared" si="965"/>
        <v>kiss="ska 119.700"</v>
      </c>
      <c r="AG963" s="27" t="str">
        <f t="shared" si="965"/>
        <v>kiss="gsb 240.50"</v>
      </c>
      <c r="AH963" s="27" t="str">
        <f t="shared" si="965"/>
        <v>#N/A</v>
      </c>
      <c r="AI963" s="27" t="str">
        <f t="shared" si="965"/>
        <v>#N/A</v>
      </c>
      <c r="AJ963" s="27" t="str">
        <f t="shared" si="965"/>
        <v>#N/A</v>
      </c>
      <c r="AK963" s="27" t="str">
        <f t="shared" si="965"/>
        <v>#N/A</v>
      </c>
      <c r="AL963" s="27" t="s">
        <v>6658</v>
      </c>
    </row>
    <row r="964" ht="12.0" customHeight="1">
      <c r="A964" s="20" t="s">
        <v>5181</v>
      </c>
      <c r="B964" s="19" t="str">
        <f>VLOOKUP(A964,SUB!A:B,2,FALSE)</f>
        <v>941.1</v>
      </c>
      <c r="C964" s="19" t="str">
        <f t="shared" si="3"/>
        <v>941.1</v>
      </c>
      <c r="D964" s="19" t="str">
        <f t="shared" si="9"/>
        <v>941.X</v>
      </c>
      <c r="E964" s="19" t="str">
        <f t="shared" si="5"/>
        <v>941.X</v>
      </c>
      <c r="F964" s="19" t="str">
        <f t="shared" si="6"/>
        <v>TRUE</v>
      </c>
      <c r="G964" s="19" t="str">
        <f t="shared" si="7"/>
        <v>0</v>
      </c>
      <c r="H964" s="20" t="s">
        <v>5181</v>
      </c>
      <c r="I964" s="20" t="s">
        <v>6663</v>
      </c>
      <c r="S964" s="20" t="s">
        <v>206</v>
      </c>
      <c r="X964" s="27" t="str">
        <f t="shared" ref="X964:AK964" si="966">"kiss=""" &amp; JOIN(""" or kiss=""", FILTER($I:$I,$A:$A=$A964,J:J="1")) &amp; """"</f>
        <v>#N/A</v>
      </c>
      <c r="Y964" s="27" t="str">
        <f t="shared" si="966"/>
        <v>#N/A</v>
      </c>
      <c r="Z964" s="27" t="str">
        <f t="shared" si="966"/>
        <v>kiss="ska 119.200"</v>
      </c>
      <c r="AA964" s="27" t="str">
        <f t="shared" si="966"/>
        <v>kiss="ska 119.3*"</v>
      </c>
      <c r="AB964" s="27" t="str">
        <f t="shared" si="966"/>
        <v>kiss="ska 119.600"</v>
      </c>
      <c r="AC964" s="27" t="str">
        <f t="shared" si="966"/>
        <v>kiss="ska 119.600"</v>
      </c>
      <c r="AD964" s="27" t="str">
        <f t="shared" si="966"/>
        <v>#N/A</v>
      </c>
      <c r="AE964" s="27" t="str">
        <f t="shared" si="966"/>
        <v>kiss="ska 119.800"</v>
      </c>
      <c r="AF964" s="27" t="str">
        <f t="shared" si="966"/>
        <v>kiss="ska 119.700"</v>
      </c>
      <c r="AG964" s="27" t="str">
        <f t="shared" si="966"/>
        <v>kiss="gsb 240.50"</v>
      </c>
      <c r="AH964" s="27" t="str">
        <f t="shared" si="966"/>
        <v>#N/A</v>
      </c>
      <c r="AI964" s="27" t="str">
        <f t="shared" si="966"/>
        <v>#N/A</v>
      </c>
      <c r="AJ964" s="27" t="str">
        <f t="shared" si="966"/>
        <v>#N/A</v>
      </c>
      <c r="AK964" s="27" t="str">
        <f t="shared" si="966"/>
        <v>#N/A</v>
      </c>
      <c r="AL964" s="27" t="s">
        <v>6658</v>
      </c>
    </row>
    <row r="965" ht="12.0" customHeight="1">
      <c r="A965" s="20" t="s">
        <v>5192</v>
      </c>
      <c r="B965" s="19" t="str">
        <f>VLOOKUP(A965,SUB!A:B,2,FALSE)</f>
        <v>941.2</v>
      </c>
      <c r="C965" s="19" t="str">
        <f t="shared" si="3"/>
        <v>941.2</v>
      </c>
      <c r="D965" s="19" t="str">
        <f t="shared" si="9"/>
        <v>941.X</v>
      </c>
      <c r="E965" s="19" t="str">
        <f t="shared" si="5"/>
        <v>941.X</v>
      </c>
      <c r="F965" s="19" t="str">
        <f t="shared" si="6"/>
        <v>TRUE</v>
      </c>
      <c r="G965" s="19" t="str">
        <f t="shared" si="7"/>
        <v>0</v>
      </c>
      <c r="H965" s="20" t="s">
        <v>5192</v>
      </c>
      <c r="I965" s="20" t="s">
        <v>6664</v>
      </c>
      <c r="K965" s="20" t="s">
        <v>206</v>
      </c>
      <c r="L965" s="20" t="s">
        <v>206</v>
      </c>
      <c r="M965" s="20" t="s">
        <v>206</v>
      </c>
      <c r="N965" s="20" t="s">
        <v>206</v>
      </c>
      <c r="O965" s="20" t="s">
        <v>206</v>
      </c>
      <c r="P965" s="20" t="s">
        <v>206</v>
      </c>
      <c r="Q965" s="20" t="s">
        <v>206</v>
      </c>
      <c r="R965" s="20" t="s">
        <v>206</v>
      </c>
      <c r="X965" s="27" t="str">
        <f t="shared" ref="X965:AK965" si="967">"kiss=""" &amp; JOIN(""" or kiss=""", FILTER($I:$I,$A:$A=$A965,J:J="1")) &amp; """"</f>
        <v>#N/A</v>
      </c>
      <c r="Y965" s="27" t="str">
        <f t="shared" si="967"/>
        <v>kiss="ska 123*"</v>
      </c>
      <c r="Z965" s="27" t="str">
        <f t="shared" si="967"/>
        <v>kiss="ska 123*" or kiss="ska 146.800"</v>
      </c>
      <c r="AA965" s="27" t="str">
        <f t="shared" si="967"/>
        <v>kiss="ska 123*" or kiss="ska 146.800"</v>
      </c>
      <c r="AB965" s="27" t="str">
        <f t="shared" si="967"/>
        <v>kiss="ska 123*" or kiss="ska 146.800"</v>
      </c>
      <c r="AC965" s="27" t="str">
        <f t="shared" si="967"/>
        <v>kiss="ska 123*" or kiss="ska 146.800"</v>
      </c>
      <c r="AD965" s="27" t="str">
        <f t="shared" si="967"/>
        <v>kiss="ska 123*" or kiss="ska 146.800"</v>
      </c>
      <c r="AE965" s="27" t="str">
        <f t="shared" si="967"/>
        <v>kiss="ska 123*" or kiss="ska 146.800"</v>
      </c>
      <c r="AF965" s="27" t="str">
        <f t="shared" si="967"/>
        <v>kiss="ska 123*" or kiss="ska 146.800"</v>
      </c>
      <c r="AG965" s="27" t="str">
        <f t="shared" si="967"/>
        <v>#N/A</v>
      </c>
      <c r="AH965" s="27" t="str">
        <f t="shared" si="967"/>
        <v>#N/A</v>
      </c>
      <c r="AI965" s="27" t="str">
        <f t="shared" si="967"/>
        <v>#N/A</v>
      </c>
      <c r="AJ965" s="27" t="str">
        <f t="shared" si="967"/>
        <v>#N/A</v>
      </c>
      <c r="AK965" s="27" t="str">
        <f t="shared" si="967"/>
        <v>#N/A</v>
      </c>
      <c r="AL965" s="27" t="s">
        <v>6665</v>
      </c>
    </row>
    <row r="966" ht="12.0" customHeight="1">
      <c r="A966" s="20" t="s">
        <v>5192</v>
      </c>
      <c r="B966" s="19" t="str">
        <f>VLOOKUP(A966,SUB!A:B,2,FALSE)</f>
        <v>941.2</v>
      </c>
      <c r="C966" s="19" t="str">
        <f t="shared" si="3"/>
        <v>941.2</v>
      </c>
      <c r="D966" s="19" t="str">
        <f t="shared" si="9"/>
        <v>941.X</v>
      </c>
      <c r="E966" s="19" t="str">
        <f t="shared" si="5"/>
        <v>941.X</v>
      </c>
      <c r="F966" s="19" t="str">
        <f t="shared" si="6"/>
        <v>TRUE</v>
      </c>
      <c r="G966" s="19" t="str">
        <f t="shared" si="7"/>
        <v>0</v>
      </c>
      <c r="H966" s="20" t="s">
        <v>5192</v>
      </c>
      <c r="I966" s="20" t="s">
        <v>6666</v>
      </c>
      <c r="L966" s="20" t="s">
        <v>206</v>
      </c>
      <c r="M966" s="20" t="s">
        <v>206</v>
      </c>
      <c r="N966" s="20" t="s">
        <v>206</v>
      </c>
      <c r="O966" s="20" t="s">
        <v>206</v>
      </c>
      <c r="P966" s="20" t="s">
        <v>206</v>
      </c>
      <c r="Q966" s="20" t="s">
        <v>206</v>
      </c>
      <c r="R966" s="20" t="s">
        <v>206</v>
      </c>
      <c r="X966" s="27" t="str">
        <f t="shared" ref="X966:AK966" si="968">"kiss=""" &amp; JOIN(""" or kiss=""", FILTER($I:$I,$A:$A=$A966,J:J="1")) &amp; """"</f>
        <v>#N/A</v>
      </c>
      <c r="Y966" s="27" t="str">
        <f t="shared" si="968"/>
        <v>kiss="ska 123*"</v>
      </c>
      <c r="Z966" s="27" t="str">
        <f t="shared" si="968"/>
        <v>kiss="ska 123*" or kiss="ska 146.800"</v>
      </c>
      <c r="AA966" s="27" t="str">
        <f t="shared" si="968"/>
        <v>kiss="ska 123*" or kiss="ska 146.800"</v>
      </c>
      <c r="AB966" s="27" t="str">
        <f t="shared" si="968"/>
        <v>kiss="ska 123*" or kiss="ska 146.800"</v>
      </c>
      <c r="AC966" s="27" t="str">
        <f t="shared" si="968"/>
        <v>kiss="ska 123*" or kiss="ska 146.800"</v>
      </c>
      <c r="AD966" s="27" t="str">
        <f t="shared" si="968"/>
        <v>kiss="ska 123*" or kiss="ska 146.800"</v>
      </c>
      <c r="AE966" s="27" t="str">
        <f t="shared" si="968"/>
        <v>kiss="ska 123*" or kiss="ska 146.800"</v>
      </c>
      <c r="AF966" s="27" t="str">
        <f t="shared" si="968"/>
        <v>kiss="ska 123*" or kiss="ska 146.800"</v>
      </c>
      <c r="AG966" s="27" t="str">
        <f t="shared" si="968"/>
        <v>#N/A</v>
      </c>
      <c r="AH966" s="27" t="str">
        <f t="shared" si="968"/>
        <v>#N/A</v>
      </c>
      <c r="AI966" s="27" t="str">
        <f t="shared" si="968"/>
        <v>#N/A</v>
      </c>
      <c r="AJ966" s="27" t="str">
        <f t="shared" si="968"/>
        <v>#N/A</v>
      </c>
      <c r="AK966" s="27" t="str">
        <f t="shared" si="968"/>
        <v>#N/A</v>
      </c>
      <c r="AL966" s="27" t="s">
        <v>6665</v>
      </c>
    </row>
    <row r="967" ht="12.0" customHeight="1">
      <c r="A967" s="20" t="s">
        <v>5206</v>
      </c>
      <c r="B967" s="19" t="str">
        <f>VLOOKUP(A967,SUB!A:B,2,FALSE)</f>
        <v>941.3</v>
      </c>
      <c r="C967" s="19" t="str">
        <f t="shared" si="3"/>
        <v>941.3</v>
      </c>
      <c r="D967" s="19" t="str">
        <f t="shared" si="9"/>
        <v>941.X</v>
      </c>
      <c r="E967" s="19" t="str">
        <f t="shared" si="5"/>
        <v>941.X</v>
      </c>
      <c r="F967" s="19" t="str">
        <f t="shared" si="6"/>
        <v>TRUE</v>
      </c>
      <c r="G967" s="19" t="str">
        <f t="shared" si="7"/>
        <v>0</v>
      </c>
      <c r="H967" s="20" t="s">
        <v>5206</v>
      </c>
      <c r="I967" s="20" t="s">
        <v>6667</v>
      </c>
      <c r="L967" s="20" t="s">
        <v>206</v>
      </c>
      <c r="M967" s="20" t="s">
        <v>206</v>
      </c>
      <c r="N967" s="20" t="s">
        <v>206</v>
      </c>
      <c r="O967" s="20" t="s">
        <v>206</v>
      </c>
      <c r="P967" s="20" t="s">
        <v>206</v>
      </c>
      <c r="Q967" s="20" t="s">
        <v>206</v>
      </c>
      <c r="R967" s="20" t="s">
        <v>206</v>
      </c>
      <c r="X967" s="27" t="str">
        <f t="shared" ref="X967:AK967" si="969">"kiss=""" &amp; JOIN(""" or kiss=""", FILTER($I:$I,$A:$A=$A967,J:J="1")) &amp; """"</f>
        <v>#N/A</v>
      </c>
      <c r="Y967" s="27" t="str">
        <f t="shared" si="969"/>
        <v>#N/A</v>
      </c>
      <c r="Z967" s="27" t="str">
        <f t="shared" si="969"/>
        <v>kiss="ska 127*" or kiss="ska 128*" or kiss="ska 129*" or kiss="ska 134.900"</v>
      </c>
      <c r="AA967" s="27" t="str">
        <f t="shared" si="969"/>
        <v>kiss="ska 127*" or kiss="ska 128*" or kiss="ska 129*" or kiss="ska 134.900"</v>
      </c>
      <c r="AB967" s="27" t="str">
        <f t="shared" si="969"/>
        <v>kiss="ska 127*" or kiss="ska 128*" or kiss="ska 129*" or kiss="ska 134.900"</v>
      </c>
      <c r="AC967" s="27" t="str">
        <f t="shared" si="969"/>
        <v>kiss="ska 127*" or kiss="ska 128*" or kiss="ska 129*" or kiss="ska 134.900"</v>
      </c>
      <c r="AD967" s="27" t="str">
        <f t="shared" si="969"/>
        <v>kiss="ska 127*" or kiss="ska 128*" or kiss="ska 129*" or kiss="ska 134.900"</v>
      </c>
      <c r="AE967" s="27" t="str">
        <f t="shared" si="969"/>
        <v>kiss="ska 127*" or kiss="ska 128*" or kiss="ska 129*" or kiss="ska 134.900"</v>
      </c>
      <c r="AF967" s="27" t="str">
        <f t="shared" si="969"/>
        <v>kiss="ska 127*" or kiss="ska 128*" or kiss="ska 129*" or kiss="ska 134.900"</v>
      </c>
      <c r="AG967" s="27" t="str">
        <f t="shared" si="969"/>
        <v>#N/A</v>
      </c>
      <c r="AH967" s="27" t="str">
        <f t="shared" si="969"/>
        <v>#N/A</v>
      </c>
      <c r="AI967" s="27" t="str">
        <f t="shared" si="969"/>
        <v>#N/A</v>
      </c>
      <c r="AJ967" s="27" t="str">
        <f t="shared" si="969"/>
        <v>#N/A</v>
      </c>
      <c r="AK967" s="27" t="str">
        <f t="shared" si="969"/>
        <v>#N/A</v>
      </c>
      <c r="AL967" s="27" t="s">
        <v>6668</v>
      </c>
    </row>
    <row r="968" ht="12.0" customHeight="1">
      <c r="A968" s="20" t="s">
        <v>5206</v>
      </c>
      <c r="B968" s="19" t="str">
        <f>VLOOKUP(A968,SUB!A:B,2,FALSE)</f>
        <v>941.3</v>
      </c>
      <c r="C968" s="19" t="str">
        <f t="shared" si="3"/>
        <v>941.3</v>
      </c>
      <c r="D968" s="19" t="str">
        <f t="shared" si="9"/>
        <v>941.X</v>
      </c>
      <c r="E968" s="19" t="str">
        <f t="shared" si="5"/>
        <v>941.X</v>
      </c>
      <c r="F968" s="19" t="str">
        <f t="shared" si="6"/>
        <v>TRUE</v>
      </c>
      <c r="G968" s="19" t="str">
        <f t="shared" si="7"/>
        <v>0</v>
      </c>
      <c r="H968" s="20" t="s">
        <v>5206</v>
      </c>
      <c r="I968" s="20" t="s">
        <v>6669</v>
      </c>
      <c r="L968" s="20" t="s">
        <v>206</v>
      </c>
      <c r="M968" s="20" t="s">
        <v>206</v>
      </c>
      <c r="N968" s="20" t="s">
        <v>206</v>
      </c>
      <c r="O968" s="20" t="s">
        <v>206</v>
      </c>
      <c r="P968" s="20" t="s">
        <v>206</v>
      </c>
      <c r="Q968" s="20" t="s">
        <v>206</v>
      </c>
      <c r="R968" s="20" t="s">
        <v>206</v>
      </c>
      <c r="X968" s="27" t="str">
        <f t="shared" ref="X968:AK968" si="970">"kiss=""" &amp; JOIN(""" or kiss=""", FILTER($I:$I,$A:$A=$A968,J:J="1")) &amp; """"</f>
        <v>#N/A</v>
      </c>
      <c r="Y968" s="27" t="str">
        <f t="shared" si="970"/>
        <v>#N/A</v>
      </c>
      <c r="Z968" s="27" t="str">
        <f t="shared" si="970"/>
        <v>kiss="ska 127*" or kiss="ska 128*" or kiss="ska 129*" or kiss="ska 134.900"</v>
      </c>
      <c r="AA968" s="27" t="str">
        <f t="shared" si="970"/>
        <v>kiss="ska 127*" or kiss="ska 128*" or kiss="ska 129*" or kiss="ska 134.900"</v>
      </c>
      <c r="AB968" s="27" t="str">
        <f t="shared" si="970"/>
        <v>kiss="ska 127*" or kiss="ska 128*" or kiss="ska 129*" or kiss="ska 134.900"</v>
      </c>
      <c r="AC968" s="27" t="str">
        <f t="shared" si="970"/>
        <v>kiss="ska 127*" or kiss="ska 128*" or kiss="ska 129*" or kiss="ska 134.900"</v>
      </c>
      <c r="AD968" s="27" t="str">
        <f t="shared" si="970"/>
        <v>kiss="ska 127*" or kiss="ska 128*" or kiss="ska 129*" or kiss="ska 134.900"</v>
      </c>
      <c r="AE968" s="27" t="str">
        <f t="shared" si="970"/>
        <v>kiss="ska 127*" or kiss="ska 128*" or kiss="ska 129*" or kiss="ska 134.900"</v>
      </c>
      <c r="AF968" s="27" t="str">
        <f t="shared" si="970"/>
        <v>kiss="ska 127*" or kiss="ska 128*" or kiss="ska 129*" or kiss="ska 134.900"</v>
      </c>
      <c r="AG968" s="27" t="str">
        <f t="shared" si="970"/>
        <v>#N/A</v>
      </c>
      <c r="AH968" s="27" t="str">
        <f t="shared" si="970"/>
        <v>#N/A</v>
      </c>
      <c r="AI968" s="27" t="str">
        <f t="shared" si="970"/>
        <v>#N/A</v>
      </c>
      <c r="AJ968" s="27" t="str">
        <f t="shared" si="970"/>
        <v>#N/A</v>
      </c>
      <c r="AK968" s="27" t="str">
        <f t="shared" si="970"/>
        <v>#N/A</v>
      </c>
      <c r="AL968" s="27" t="s">
        <v>6668</v>
      </c>
    </row>
    <row r="969" ht="12.0" customHeight="1">
      <c r="A969" s="20" t="s">
        <v>5206</v>
      </c>
      <c r="B969" s="19" t="str">
        <f>VLOOKUP(A969,SUB!A:B,2,FALSE)</f>
        <v>941.3</v>
      </c>
      <c r="C969" s="19" t="str">
        <f t="shared" si="3"/>
        <v>941.3</v>
      </c>
      <c r="D969" s="19" t="str">
        <f t="shared" si="9"/>
        <v>941.X</v>
      </c>
      <c r="E969" s="19" t="str">
        <f t="shared" si="5"/>
        <v>941.X</v>
      </c>
      <c r="F969" s="19" t="str">
        <f t="shared" si="6"/>
        <v>TRUE</v>
      </c>
      <c r="G969" s="19" t="str">
        <f t="shared" si="7"/>
        <v>0</v>
      </c>
      <c r="H969" s="20" t="s">
        <v>5206</v>
      </c>
      <c r="I969" s="20" t="s">
        <v>6670</v>
      </c>
      <c r="L969" s="20" t="s">
        <v>206</v>
      </c>
      <c r="M969" s="20" t="s">
        <v>206</v>
      </c>
      <c r="N969" s="20" t="s">
        <v>206</v>
      </c>
      <c r="O969" s="20" t="s">
        <v>206</v>
      </c>
      <c r="P969" s="20" t="s">
        <v>206</v>
      </c>
      <c r="Q969" s="20" t="s">
        <v>206</v>
      </c>
      <c r="R969" s="20" t="s">
        <v>206</v>
      </c>
      <c r="X969" s="27" t="str">
        <f t="shared" ref="X969:AK969" si="971">"kiss=""" &amp; JOIN(""" or kiss=""", FILTER($I:$I,$A:$A=$A969,J:J="1")) &amp; """"</f>
        <v>#N/A</v>
      </c>
      <c r="Y969" s="27" t="str">
        <f t="shared" si="971"/>
        <v>#N/A</v>
      </c>
      <c r="Z969" s="27" t="str">
        <f t="shared" si="971"/>
        <v>kiss="ska 127*" or kiss="ska 128*" or kiss="ska 129*" or kiss="ska 134.900"</v>
      </c>
      <c r="AA969" s="27" t="str">
        <f t="shared" si="971"/>
        <v>kiss="ska 127*" or kiss="ska 128*" or kiss="ska 129*" or kiss="ska 134.900"</v>
      </c>
      <c r="AB969" s="27" t="str">
        <f t="shared" si="971"/>
        <v>kiss="ska 127*" or kiss="ska 128*" or kiss="ska 129*" or kiss="ska 134.900"</v>
      </c>
      <c r="AC969" s="27" t="str">
        <f t="shared" si="971"/>
        <v>kiss="ska 127*" or kiss="ska 128*" or kiss="ska 129*" or kiss="ska 134.900"</v>
      </c>
      <c r="AD969" s="27" t="str">
        <f t="shared" si="971"/>
        <v>kiss="ska 127*" or kiss="ska 128*" or kiss="ska 129*" or kiss="ska 134.900"</v>
      </c>
      <c r="AE969" s="27" t="str">
        <f t="shared" si="971"/>
        <v>kiss="ska 127*" or kiss="ska 128*" or kiss="ska 129*" or kiss="ska 134.900"</v>
      </c>
      <c r="AF969" s="27" t="str">
        <f t="shared" si="971"/>
        <v>kiss="ska 127*" or kiss="ska 128*" or kiss="ska 129*" or kiss="ska 134.900"</v>
      </c>
      <c r="AG969" s="27" t="str">
        <f t="shared" si="971"/>
        <v>#N/A</v>
      </c>
      <c r="AH969" s="27" t="str">
        <f t="shared" si="971"/>
        <v>#N/A</v>
      </c>
      <c r="AI969" s="27" t="str">
        <f t="shared" si="971"/>
        <v>#N/A</v>
      </c>
      <c r="AJ969" s="27" t="str">
        <f t="shared" si="971"/>
        <v>#N/A</v>
      </c>
      <c r="AK969" s="27" t="str">
        <f t="shared" si="971"/>
        <v>#N/A</v>
      </c>
      <c r="AL969" s="27" t="s">
        <v>6668</v>
      </c>
    </row>
    <row r="970" ht="12.0" customHeight="1">
      <c r="A970" s="20" t="s">
        <v>5206</v>
      </c>
      <c r="B970" s="19" t="str">
        <f>VLOOKUP(A970,SUB!A:B,2,FALSE)</f>
        <v>941.3</v>
      </c>
      <c r="C970" s="19" t="str">
        <f t="shared" si="3"/>
        <v>941.3</v>
      </c>
      <c r="D970" s="19" t="str">
        <f t="shared" si="9"/>
        <v>941.X</v>
      </c>
      <c r="E970" s="19" t="str">
        <f t="shared" si="5"/>
        <v>941.X</v>
      </c>
      <c r="F970" s="19" t="str">
        <f t="shared" si="6"/>
        <v>TRUE</v>
      </c>
      <c r="G970" s="19" t="str">
        <f t="shared" si="7"/>
        <v>0</v>
      </c>
      <c r="H970" s="20" t="s">
        <v>5206</v>
      </c>
      <c r="I970" s="20" t="s">
        <v>6671</v>
      </c>
      <c r="L970" s="20" t="s">
        <v>206</v>
      </c>
      <c r="M970" s="20" t="s">
        <v>206</v>
      </c>
      <c r="N970" s="20" t="s">
        <v>206</v>
      </c>
      <c r="O970" s="20" t="s">
        <v>206</v>
      </c>
      <c r="P970" s="20" t="s">
        <v>206</v>
      </c>
      <c r="Q970" s="20" t="s">
        <v>206</v>
      </c>
      <c r="R970" s="20" t="s">
        <v>206</v>
      </c>
      <c r="X970" s="27" t="str">
        <f t="shared" ref="X970:AK970" si="972">"kiss=""" &amp; JOIN(""" or kiss=""", FILTER($I:$I,$A:$A=$A970,J:J="1")) &amp; """"</f>
        <v>#N/A</v>
      </c>
      <c r="Y970" s="27" t="str">
        <f t="shared" si="972"/>
        <v>#N/A</v>
      </c>
      <c r="Z970" s="27" t="str">
        <f t="shared" si="972"/>
        <v>kiss="ska 127*" or kiss="ska 128*" or kiss="ska 129*" or kiss="ska 134.900"</v>
      </c>
      <c r="AA970" s="27" t="str">
        <f t="shared" si="972"/>
        <v>kiss="ska 127*" or kiss="ska 128*" or kiss="ska 129*" or kiss="ska 134.900"</v>
      </c>
      <c r="AB970" s="27" t="str">
        <f t="shared" si="972"/>
        <v>kiss="ska 127*" or kiss="ska 128*" or kiss="ska 129*" or kiss="ska 134.900"</v>
      </c>
      <c r="AC970" s="27" t="str">
        <f t="shared" si="972"/>
        <v>kiss="ska 127*" or kiss="ska 128*" or kiss="ska 129*" or kiss="ska 134.900"</v>
      </c>
      <c r="AD970" s="27" t="str">
        <f t="shared" si="972"/>
        <v>kiss="ska 127*" or kiss="ska 128*" or kiss="ska 129*" or kiss="ska 134.900"</v>
      </c>
      <c r="AE970" s="27" t="str">
        <f t="shared" si="972"/>
        <v>kiss="ska 127*" or kiss="ska 128*" or kiss="ska 129*" or kiss="ska 134.900"</v>
      </c>
      <c r="AF970" s="27" t="str">
        <f t="shared" si="972"/>
        <v>kiss="ska 127*" or kiss="ska 128*" or kiss="ska 129*" or kiss="ska 134.900"</v>
      </c>
      <c r="AG970" s="27" t="str">
        <f t="shared" si="972"/>
        <v>#N/A</v>
      </c>
      <c r="AH970" s="27" t="str">
        <f t="shared" si="972"/>
        <v>#N/A</v>
      </c>
      <c r="AI970" s="27" t="str">
        <f t="shared" si="972"/>
        <v>#N/A</v>
      </c>
      <c r="AJ970" s="27" t="str">
        <f t="shared" si="972"/>
        <v>#N/A</v>
      </c>
      <c r="AK970" s="27" t="str">
        <f t="shared" si="972"/>
        <v>#N/A</v>
      </c>
      <c r="AL970" s="27" t="s">
        <v>6668</v>
      </c>
    </row>
    <row r="971" ht="12.0" customHeight="1">
      <c r="A971" s="20" t="s">
        <v>5218</v>
      </c>
      <c r="B971" s="19" t="str">
        <f>VLOOKUP(A971,SUB!A:B,2,FALSE)</f>
        <v>941.4</v>
      </c>
      <c r="C971" s="19" t="str">
        <f t="shared" si="3"/>
        <v>941.4</v>
      </c>
      <c r="D971" s="19" t="str">
        <f t="shared" si="9"/>
        <v>941.X</v>
      </c>
      <c r="E971" s="19" t="str">
        <f t="shared" si="5"/>
        <v>941.X</v>
      </c>
      <c r="F971" s="19" t="str">
        <f t="shared" si="6"/>
        <v>TRUE</v>
      </c>
      <c r="G971" s="19" t="str">
        <f t="shared" si="7"/>
        <v>0</v>
      </c>
      <c r="H971" s="20" t="s">
        <v>5218</v>
      </c>
      <c r="I971" s="20" t="s">
        <v>6672</v>
      </c>
      <c r="L971" s="20" t="s">
        <v>206</v>
      </c>
      <c r="M971" s="20" t="s">
        <v>206</v>
      </c>
      <c r="N971" s="20" t="s">
        <v>206</v>
      </c>
      <c r="O971" s="20" t="s">
        <v>206</v>
      </c>
      <c r="P971" s="20" t="s">
        <v>206</v>
      </c>
      <c r="Q971" s="20" t="s">
        <v>206</v>
      </c>
      <c r="R971" s="20" t="s">
        <v>206</v>
      </c>
      <c r="X971" s="27" t="str">
        <f t="shared" ref="X971:AK971" si="973">"kiss=""" &amp; JOIN(""" or kiss=""", FILTER($I:$I,$A:$A=$A971,J:J="1")) &amp; """"</f>
        <v>#N/A</v>
      </c>
      <c r="Y971" s="27" t="str">
        <f t="shared" si="973"/>
        <v>#N/A</v>
      </c>
      <c r="Z971" s="27" t="str">
        <f t="shared" si="973"/>
        <v>kiss="ska 134.100" or kiss="ska 134.150" or kiss="ska 134.200" or kiss="ska 134.300" or kiss="ska 134.400"</v>
      </c>
      <c r="AA971" s="27" t="str">
        <f t="shared" si="973"/>
        <v>kiss="ska 134.100" or kiss="ska 134.150" or kiss="ska 134.200" or kiss="ska 134.300" or kiss="ska 134.500"</v>
      </c>
      <c r="AB971" s="27" t="str">
        <f t="shared" si="973"/>
        <v>kiss="ska 134.100" or kiss="ska 134.150" or kiss="ska 134.200" or kiss="ska 134.300" or kiss="ska 134.600"</v>
      </c>
      <c r="AC971" s="27" t="str">
        <f t="shared" si="973"/>
        <v>kiss="ska 134.100" or kiss="ska 134.150" or kiss="ska 134.200" or kiss="ska 134.300" or kiss="ska 134.600"</v>
      </c>
      <c r="AD971" s="27" t="str">
        <f t="shared" si="973"/>
        <v>kiss="ska 134.100" or kiss="ska 134.150" or kiss="ska 134.200" or kiss="ska 134.300" or kiss="ska 134.600"</v>
      </c>
      <c r="AE971" s="27" t="str">
        <f t="shared" si="973"/>
        <v>kiss="ska 134.100" or kiss="ska 134.150" or kiss="ska 134.200" or kiss="ska 134.300" or kiss="ska 134.800"</v>
      </c>
      <c r="AF971" s="27" t="str">
        <f t="shared" si="973"/>
        <v>kiss="ska 134.100" or kiss="ska 134.150" or kiss="ska 134.200" or kiss="ska 134.300" or kiss="ska 134.700"</v>
      </c>
      <c r="AG971" s="27" t="str">
        <f t="shared" si="973"/>
        <v>#N/A</v>
      </c>
      <c r="AH971" s="27" t="str">
        <f t="shared" si="973"/>
        <v>#N/A</v>
      </c>
      <c r="AI971" s="27" t="str">
        <f t="shared" si="973"/>
        <v>#N/A</v>
      </c>
      <c r="AJ971" s="27" t="str">
        <f t="shared" si="973"/>
        <v>#N/A</v>
      </c>
      <c r="AK971" s="27" t="str">
        <f t="shared" si="973"/>
        <v>#N/A</v>
      </c>
      <c r="AL971" s="27" t="s">
        <v>6673</v>
      </c>
    </row>
    <row r="972" ht="12.0" customHeight="1">
      <c r="A972" s="20" t="s">
        <v>5218</v>
      </c>
      <c r="B972" s="19" t="str">
        <f>VLOOKUP(A972,SUB!A:B,2,FALSE)</f>
        <v>941.4</v>
      </c>
      <c r="C972" s="19" t="str">
        <f t="shared" si="3"/>
        <v>941.4</v>
      </c>
      <c r="D972" s="19" t="str">
        <f t="shared" si="9"/>
        <v>941.X</v>
      </c>
      <c r="E972" s="19" t="str">
        <f t="shared" si="5"/>
        <v>941.X</v>
      </c>
      <c r="F972" s="19" t="str">
        <f t="shared" si="6"/>
        <v>TRUE</v>
      </c>
      <c r="G972" s="19" t="str">
        <f t="shared" si="7"/>
        <v>0</v>
      </c>
      <c r="H972" s="20" t="s">
        <v>5218</v>
      </c>
      <c r="I972" s="20" t="s">
        <v>6674</v>
      </c>
      <c r="L972" s="20" t="s">
        <v>206</v>
      </c>
      <c r="M972" s="20" t="s">
        <v>206</v>
      </c>
      <c r="N972" s="20" t="s">
        <v>206</v>
      </c>
      <c r="O972" s="20" t="s">
        <v>206</v>
      </c>
      <c r="P972" s="20" t="s">
        <v>206</v>
      </c>
      <c r="Q972" s="20" t="s">
        <v>206</v>
      </c>
      <c r="R972" s="20" t="s">
        <v>206</v>
      </c>
      <c r="X972" s="27" t="str">
        <f t="shared" ref="X972:AK972" si="974">"kiss=""" &amp; JOIN(""" or kiss=""", FILTER($I:$I,$A:$A=$A972,J:J="1")) &amp; """"</f>
        <v>#N/A</v>
      </c>
      <c r="Y972" s="27" t="str">
        <f t="shared" si="974"/>
        <v>#N/A</v>
      </c>
      <c r="Z972" s="27" t="str">
        <f t="shared" si="974"/>
        <v>kiss="ska 134.100" or kiss="ska 134.150" or kiss="ska 134.200" or kiss="ska 134.300" or kiss="ska 134.400"</v>
      </c>
      <c r="AA972" s="27" t="str">
        <f t="shared" si="974"/>
        <v>kiss="ska 134.100" or kiss="ska 134.150" or kiss="ska 134.200" or kiss="ska 134.300" or kiss="ska 134.500"</v>
      </c>
      <c r="AB972" s="27" t="str">
        <f t="shared" si="974"/>
        <v>kiss="ska 134.100" or kiss="ska 134.150" or kiss="ska 134.200" or kiss="ska 134.300" or kiss="ska 134.600"</v>
      </c>
      <c r="AC972" s="27" t="str">
        <f t="shared" si="974"/>
        <v>kiss="ska 134.100" or kiss="ska 134.150" or kiss="ska 134.200" or kiss="ska 134.300" or kiss="ska 134.600"</v>
      </c>
      <c r="AD972" s="27" t="str">
        <f t="shared" si="974"/>
        <v>kiss="ska 134.100" or kiss="ska 134.150" or kiss="ska 134.200" or kiss="ska 134.300" or kiss="ska 134.600"</v>
      </c>
      <c r="AE972" s="27" t="str">
        <f t="shared" si="974"/>
        <v>kiss="ska 134.100" or kiss="ska 134.150" or kiss="ska 134.200" or kiss="ska 134.300" or kiss="ska 134.800"</v>
      </c>
      <c r="AF972" s="27" t="str">
        <f t="shared" si="974"/>
        <v>kiss="ska 134.100" or kiss="ska 134.150" or kiss="ska 134.200" or kiss="ska 134.300" or kiss="ska 134.700"</v>
      </c>
      <c r="AG972" s="27" t="str">
        <f t="shared" si="974"/>
        <v>#N/A</v>
      </c>
      <c r="AH972" s="27" t="str">
        <f t="shared" si="974"/>
        <v>#N/A</v>
      </c>
      <c r="AI972" s="27" t="str">
        <f t="shared" si="974"/>
        <v>#N/A</v>
      </c>
      <c r="AJ972" s="27" t="str">
        <f t="shared" si="974"/>
        <v>#N/A</v>
      </c>
      <c r="AK972" s="27" t="str">
        <f t="shared" si="974"/>
        <v>#N/A</v>
      </c>
      <c r="AL972" s="27" t="s">
        <v>6673</v>
      </c>
    </row>
    <row r="973" ht="12.0" customHeight="1">
      <c r="A973" s="20" t="s">
        <v>5218</v>
      </c>
      <c r="B973" s="19" t="str">
        <f>VLOOKUP(A973,SUB!A:B,2,FALSE)</f>
        <v>941.4</v>
      </c>
      <c r="C973" s="19" t="str">
        <f t="shared" si="3"/>
        <v>941.4</v>
      </c>
      <c r="D973" s="19" t="str">
        <f t="shared" si="9"/>
        <v>941.X</v>
      </c>
      <c r="E973" s="19" t="str">
        <f t="shared" si="5"/>
        <v>941.X</v>
      </c>
      <c r="F973" s="19" t="str">
        <f t="shared" si="6"/>
        <v>TRUE</v>
      </c>
      <c r="G973" s="19" t="str">
        <f t="shared" si="7"/>
        <v>0</v>
      </c>
      <c r="H973" s="20" t="s">
        <v>5218</v>
      </c>
      <c r="I973" s="20" t="s">
        <v>6675</v>
      </c>
      <c r="L973" s="20" t="s">
        <v>206</v>
      </c>
      <c r="M973" s="20" t="s">
        <v>206</v>
      </c>
      <c r="N973" s="20" t="s">
        <v>206</v>
      </c>
      <c r="O973" s="20" t="s">
        <v>206</v>
      </c>
      <c r="P973" s="20" t="s">
        <v>206</v>
      </c>
      <c r="Q973" s="20" t="s">
        <v>206</v>
      </c>
      <c r="R973" s="20" t="s">
        <v>206</v>
      </c>
      <c r="X973" s="27" t="str">
        <f t="shared" ref="X973:AK973" si="975">"kiss=""" &amp; JOIN(""" or kiss=""", FILTER($I:$I,$A:$A=$A973,J:J="1")) &amp; """"</f>
        <v>#N/A</v>
      </c>
      <c r="Y973" s="27" t="str">
        <f t="shared" si="975"/>
        <v>#N/A</v>
      </c>
      <c r="Z973" s="27" t="str">
        <f t="shared" si="975"/>
        <v>kiss="ska 134.100" or kiss="ska 134.150" or kiss="ska 134.200" or kiss="ska 134.300" or kiss="ska 134.400"</v>
      </c>
      <c r="AA973" s="27" t="str">
        <f t="shared" si="975"/>
        <v>kiss="ska 134.100" or kiss="ska 134.150" or kiss="ska 134.200" or kiss="ska 134.300" or kiss="ska 134.500"</v>
      </c>
      <c r="AB973" s="27" t="str">
        <f t="shared" si="975"/>
        <v>kiss="ska 134.100" or kiss="ska 134.150" or kiss="ska 134.200" or kiss="ska 134.300" or kiss="ska 134.600"</v>
      </c>
      <c r="AC973" s="27" t="str">
        <f t="shared" si="975"/>
        <v>kiss="ska 134.100" or kiss="ska 134.150" or kiss="ska 134.200" or kiss="ska 134.300" or kiss="ska 134.600"</v>
      </c>
      <c r="AD973" s="27" t="str">
        <f t="shared" si="975"/>
        <v>kiss="ska 134.100" or kiss="ska 134.150" or kiss="ska 134.200" or kiss="ska 134.300" or kiss="ska 134.600"</v>
      </c>
      <c r="AE973" s="27" t="str">
        <f t="shared" si="975"/>
        <v>kiss="ska 134.100" or kiss="ska 134.150" or kiss="ska 134.200" or kiss="ska 134.300" or kiss="ska 134.800"</v>
      </c>
      <c r="AF973" s="27" t="str">
        <f t="shared" si="975"/>
        <v>kiss="ska 134.100" or kiss="ska 134.150" or kiss="ska 134.200" or kiss="ska 134.300" or kiss="ska 134.700"</v>
      </c>
      <c r="AG973" s="27" t="str">
        <f t="shared" si="975"/>
        <v>#N/A</v>
      </c>
      <c r="AH973" s="27" t="str">
        <f t="shared" si="975"/>
        <v>#N/A</v>
      </c>
      <c r="AI973" s="27" t="str">
        <f t="shared" si="975"/>
        <v>#N/A</v>
      </c>
      <c r="AJ973" s="27" t="str">
        <f t="shared" si="975"/>
        <v>#N/A</v>
      </c>
      <c r="AK973" s="27" t="str">
        <f t="shared" si="975"/>
        <v>#N/A</v>
      </c>
      <c r="AL973" s="27" t="s">
        <v>6673</v>
      </c>
    </row>
    <row r="974" ht="12.0" customHeight="1">
      <c r="A974" s="20" t="s">
        <v>5218</v>
      </c>
      <c r="B974" s="19" t="str">
        <f>VLOOKUP(A974,SUB!A:B,2,FALSE)</f>
        <v>941.4</v>
      </c>
      <c r="C974" s="19" t="str">
        <f t="shared" si="3"/>
        <v>941.4</v>
      </c>
      <c r="D974" s="19" t="str">
        <f t="shared" si="9"/>
        <v>941.X</v>
      </c>
      <c r="E974" s="19" t="str">
        <f t="shared" si="5"/>
        <v>941.X</v>
      </c>
      <c r="F974" s="19" t="str">
        <f t="shared" si="6"/>
        <v>TRUE</v>
      </c>
      <c r="G974" s="19" t="str">
        <f t="shared" si="7"/>
        <v>0</v>
      </c>
      <c r="H974" s="20" t="s">
        <v>5218</v>
      </c>
      <c r="I974" s="20" t="s">
        <v>6676</v>
      </c>
      <c r="L974" s="20" t="s">
        <v>206</v>
      </c>
      <c r="M974" s="20" t="s">
        <v>206</v>
      </c>
      <c r="N974" s="20" t="s">
        <v>206</v>
      </c>
      <c r="O974" s="20" t="s">
        <v>206</v>
      </c>
      <c r="P974" s="20" t="s">
        <v>206</v>
      </c>
      <c r="Q974" s="20" t="s">
        <v>206</v>
      </c>
      <c r="R974" s="20" t="s">
        <v>206</v>
      </c>
      <c r="X974" s="27" t="str">
        <f t="shared" ref="X974:AK974" si="976">"kiss=""" &amp; JOIN(""" or kiss=""", FILTER($I:$I,$A:$A=$A974,J:J="1")) &amp; """"</f>
        <v>#N/A</v>
      </c>
      <c r="Y974" s="27" t="str">
        <f t="shared" si="976"/>
        <v>#N/A</v>
      </c>
      <c r="Z974" s="27" t="str">
        <f t="shared" si="976"/>
        <v>kiss="ska 134.100" or kiss="ska 134.150" or kiss="ska 134.200" or kiss="ska 134.300" or kiss="ska 134.400"</v>
      </c>
      <c r="AA974" s="27" t="str">
        <f t="shared" si="976"/>
        <v>kiss="ska 134.100" or kiss="ska 134.150" or kiss="ska 134.200" or kiss="ska 134.300" or kiss="ska 134.500"</v>
      </c>
      <c r="AB974" s="27" t="str">
        <f t="shared" si="976"/>
        <v>kiss="ska 134.100" or kiss="ska 134.150" or kiss="ska 134.200" or kiss="ska 134.300" or kiss="ska 134.600"</v>
      </c>
      <c r="AC974" s="27" t="str">
        <f t="shared" si="976"/>
        <v>kiss="ska 134.100" or kiss="ska 134.150" or kiss="ska 134.200" or kiss="ska 134.300" or kiss="ska 134.600"</v>
      </c>
      <c r="AD974" s="27" t="str">
        <f t="shared" si="976"/>
        <v>kiss="ska 134.100" or kiss="ska 134.150" or kiss="ska 134.200" or kiss="ska 134.300" or kiss="ska 134.600"</v>
      </c>
      <c r="AE974" s="27" t="str">
        <f t="shared" si="976"/>
        <v>kiss="ska 134.100" or kiss="ska 134.150" or kiss="ska 134.200" or kiss="ska 134.300" or kiss="ska 134.800"</v>
      </c>
      <c r="AF974" s="27" t="str">
        <f t="shared" si="976"/>
        <v>kiss="ska 134.100" or kiss="ska 134.150" or kiss="ska 134.200" or kiss="ska 134.300" or kiss="ska 134.700"</v>
      </c>
      <c r="AG974" s="27" t="str">
        <f t="shared" si="976"/>
        <v>#N/A</v>
      </c>
      <c r="AH974" s="27" t="str">
        <f t="shared" si="976"/>
        <v>#N/A</v>
      </c>
      <c r="AI974" s="27" t="str">
        <f t="shared" si="976"/>
        <v>#N/A</v>
      </c>
      <c r="AJ974" s="27" t="str">
        <f t="shared" si="976"/>
        <v>#N/A</v>
      </c>
      <c r="AK974" s="27" t="str">
        <f t="shared" si="976"/>
        <v>#N/A</v>
      </c>
      <c r="AL974" s="27" t="s">
        <v>6673</v>
      </c>
    </row>
    <row r="975" ht="12.0" customHeight="1">
      <c r="A975" s="20" t="s">
        <v>5218</v>
      </c>
      <c r="B975" s="19" t="str">
        <f>VLOOKUP(A975,SUB!A:B,2,FALSE)</f>
        <v>941.4</v>
      </c>
      <c r="C975" s="19" t="str">
        <f t="shared" si="3"/>
        <v>941.4</v>
      </c>
      <c r="D975" s="19" t="str">
        <f t="shared" si="9"/>
        <v>941.X</v>
      </c>
      <c r="E975" s="19" t="str">
        <f t="shared" si="5"/>
        <v>941.X</v>
      </c>
      <c r="F975" s="19" t="str">
        <f t="shared" si="6"/>
        <v>TRUE</v>
      </c>
      <c r="G975" s="19" t="str">
        <f t="shared" si="7"/>
        <v>0</v>
      </c>
      <c r="H975" s="20" t="s">
        <v>5218</v>
      </c>
      <c r="I975" s="20" t="s">
        <v>6677</v>
      </c>
      <c r="L975" s="20" t="s">
        <v>206</v>
      </c>
      <c r="X975" s="27" t="str">
        <f t="shared" ref="X975:AK975" si="977">"kiss=""" &amp; JOIN(""" or kiss=""", FILTER($I:$I,$A:$A=$A975,J:J="1")) &amp; """"</f>
        <v>#N/A</v>
      </c>
      <c r="Y975" s="27" t="str">
        <f t="shared" si="977"/>
        <v>#N/A</v>
      </c>
      <c r="Z975" s="27" t="str">
        <f t="shared" si="977"/>
        <v>kiss="ska 134.100" or kiss="ska 134.150" or kiss="ska 134.200" or kiss="ska 134.300" or kiss="ska 134.400"</v>
      </c>
      <c r="AA975" s="27" t="str">
        <f t="shared" si="977"/>
        <v>kiss="ska 134.100" or kiss="ska 134.150" or kiss="ska 134.200" or kiss="ska 134.300" or kiss="ska 134.500"</v>
      </c>
      <c r="AB975" s="27" t="str">
        <f t="shared" si="977"/>
        <v>kiss="ska 134.100" or kiss="ska 134.150" or kiss="ska 134.200" or kiss="ska 134.300" or kiss="ska 134.600"</v>
      </c>
      <c r="AC975" s="27" t="str">
        <f t="shared" si="977"/>
        <v>kiss="ska 134.100" or kiss="ska 134.150" or kiss="ska 134.200" or kiss="ska 134.300" or kiss="ska 134.600"</v>
      </c>
      <c r="AD975" s="27" t="str">
        <f t="shared" si="977"/>
        <v>kiss="ska 134.100" or kiss="ska 134.150" or kiss="ska 134.200" or kiss="ska 134.300" or kiss="ska 134.600"</v>
      </c>
      <c r="AE975" s="27" t="str">
        <f t="shared" si="977"/>
        <v>kiss="ska 134.100" or kiss="ska 134.150" or kiss="ska 134.200" or kiss="ska 134.300" or kiss="ska 134.800"</v>
      </c>
      <c r="AF975" s="27" t="str">
        <f t="shared" si="977"/>
        <v>kiss="ska 134.100" or kiss="ska 134.150" or kiss="ska 134.200" or kiss="ska 134.300" or kiss="ska 134.700"</v>
      </c>
      <c r="AG975" s="27" t="str">
        <f t="shared" si="977"/>
        <v>#N/A</v>
      </c>
      <c r="AH975" s="27" t="str">
        <f t="shared" si="977"/>
        <v>#N/A</v>
      </c>
      <c r="AI975" s="27" t="str">
        <f t="shared" si="977"/>
        <v>#N/A</v>
      </c>
      <c r="AJ975" s="27" t="str">
        <f t="shared" si="977"/>
        <v>#N/A</v>
      </c>
      <c r="AK975" s="27" t="str">
        <f t="shared" si="977"/>
        <v>#N/A</v>
      </c>
      <c r="AL975" s="27" t="s">
        <v>6673</v>
      </c>
    </row>
    <row r="976" ht="12.0" customHeight="1">
      <c r="A976" s="20" t="s">
        <v>5218</v>
      </c>
      <c r="B976" s="19" t="str">
        <f>VLOOKUP(A976,SUB!A:B,2,FALSE)</f>
        <v>941.4</v>
      </c>
      <c r="C976" s="19" t="str">
        <f t="shared" si="3"/>
        <v>941.4</v>
      </c>
      <c r="D976" s="19" t="str">
        <f t="shared" si="9"/>
        <v>941.X</v>
      </c>
      <c r="E976" s="19" t="str">
        <f t="shared" si="5"/>
        <v>941.X</v>
      </c>
      <c r="F976" s="19" t="str">
        <f t="shared" si="6"/>
        <v>TRUE</v>
      </c>
      <c r="G976" s="19" t="str">
        <f t="shared" si="7"/>
        <v>0</v>
      </c>
      <c r="H976" s="20" t="s">
        <v>5218</v>
      </c>
      <c r="I976" s="20" t="s">
        <v>6678</v>
      </c>
      <c r="M976" s="20" t="s">
        <v>206</v>
      </c>
      <c r="X976" s="27" t="str">
        <f t="shared" ref="X976:AK976" si="978">"kiss=""" &amp; JOIN(""" or kiss=""", FILTER($I:$I,$A:$A=$A976,J:J="1")) &amp; """"</f>
        <v>#N/A</v>
      </c>
      <c r="Y976" s="27" t="str">
        <f t="shared" si="978"/>
        <v>#N/A</v>
      </c>
      <c r="Z976" s="27" t="str">
        <f t="shared" si="978"/>
        <v>kiss="ska 134.100" or kiss="ska 134.150" or kiss="ska 134.200" or kiss="ska 134.300" or kiss="ska 134.400"</v>
      </c>
      <c r="AA976" s="27" t="str">
        <f t="shared" si="978"/>
        <v>kiss="ska 134.100" or kiss="ska 134.150" or kiss="ska 134.200" or kiss="ska 134.300" or kiss="ska 134.500"</v>
      </c>
      <c r="AB976" s="27" t="str">
        <f t="shared" si="978"/>
        <v>kiss="ska 134.100" or kiss="ska 134.150" or kiss="ska 134.200" or kiss="ska 134.300" or kiss="ska 134.600"</v>
      </c>
      <c r="AC976" s="27" t="str">
        <f t="shared" si="978"/>
        <v>kiss="ska 134.100" or kiss="ska 134.150" or kiss="ska 134.200" or kiss="ska 134.300" or kiss="ska 134.600"</v>
      </c>
      <c r="AD976" s="27" t="str">
        <f t="shared" si="978"/>
        <v>kiss="ska 134.100" or kiss="ska 134.150" or kiss="ska 134.200" or kiss="ska 134.300" or kiss="ska 134.600"</v>
      </c>
      <c r="AE976" s="27" t="str">
        <f t="shared" si="978"/>
        <v>kiss="ska 134.100" or kiss="ska 134.150" or kiss="ska 134.200" or kiss="ska 134.300" or kiss="ska 134.800"</v>
      </c>
      <c r="AF976" s="27" t="str">
        <f t="shared" si="978"/>
        <v>kiss="ska 134.100" or kiss="ska 134.150" or kiss="ska 134.200" or kiss="ska 134.300" or kiss="ska 134.700"</v>
      </c>
      <c r="AG976" s="27" t="str">
        <f t="shared" si="978"/>
        <v>#N/A</v>
      </c>
      <c r="AH976" s="27" t="str">
        <f t="shared" si="978"/>
        <v>#N/A</v>
      </c>
      <c r="AI976" s="27" t="str">
        <f t="shared" si="978"/>
        <v>#N/A</v>
      </c>
      <c r="AJ976" s="27" t="str">
        <f t="shared" si="978"/>
        <v>#N/A</v>
      </c>
      <c r="AK976" s="27" t="str">
        <f t="shared" si="978"/>
        <v>#N/A</v>
      </c>
      <c r="AL976" s="27" t="s">
        <v>6673</v>
      </c>
    </row>
    <row r="977" ht="12.0" customHeight="1">
      <c r="A977" s="20" t="s">
        <v>5218</v>
      </c>
      <c r="B977" s="19" t="str">
        <f>VLOOKUP(A977,SUB!A:B,2,FALSE)</f>
        <v>941.4</v>
      </c>
      <c r="C977" s="19" t="str">
        <f t="shared" si="3"/>
        <v>941.4</v>
      </c>
      <c r="D977" s="19" t="str">
        <f t="shared" si="9"/>
        <v>941.X</v>
      </c>
      <c r="E977" s="19" t="str">
        <f t="shared" si="5"/>
        <v>941.X</v>
      </c>
      <c r="F977" s="19" t="str">
        <f t="shared" si="6"/>
        <v>TRUE</v>
      </c>
      <c r="G977" s="19" t="str">
        <f t="shared" si="7"/>
        <v>0</v>
      </c>
      <c r="H977" s="20" t="s">
        <v>5218</v>
      </c>
      <c r="I977" s="20" t="s">
        <v>6679</v>
      </c>
      <c r="N977" s="20" t="s">
        <v>206</v>
      </c>
      <c r="O977" s="20" t="s">
        <v>206</v>
      </c>
      <c r="P977" s="20" t="s">
        <v>206</v>
      </c>
      <c r="X977" s="27" t="str">
        <f t="shared" ref="X977:AK977" si="979">"kiss=""" &amp; JOIN(""" or kiss=""", FILTER($I:$I,$A:$A=$A977,J:J="1")) &amp; """"</f>
        <v>#N/A</v>
      </c>
      <c r="Y977" s="27" t="str">
        <f t="shared" si="979"/>
        <v>#N/A</v>
      </c>
      <c r="Z977" s="27" t="str">
        <f t="shared" si="979"/>
        <v>kiss="ska 134.100" or kiss="ska 134.150" or kiss="ska 134.200" or kiss="ska 134.300" or kiss="ska 134.400"</v>
      </c>
      <c r="AA977" s="27" t="str">
        <f t="shared" si="979"/>
        <v>kiss="ska 134.100" or kiss="ska 134.150" or kiss="ska 134.200" or kiss="ska 134.300" or kiss="ska 134.500"</v>
      </c>
      <c r="AB977" s="27" t="str">
        <f t="shared" si="979"/>
        <v>kiss="ska 134.100" or kiss="ska 134.150" or kiss="ska 134.200" or kiss="ska 134.300" or kiss="ska 134.600"</v>
      </c>
      <c r="AC977" s="27" t="str">
        <f t="shared" si="979"/>
        <v>kiss="ska 134.100" or kiss="ska 134.150" or kiss="ska 134.200" or kiss="ska 134.300" or kiss="ska 134.600"</v>
      </c>
      <c r="AD977" s="27" t="str">
        <f t="shared" si="979"/>
        <v>kiss="ska 134.100" or kiss="ska 134.150" or kiss="ska 134.200" or kiss="ska 134.300" or kiss="ska 134.600"</v>
      </c>
      <c r="AE977" s="27" t="str">
        <f t="shared" si="979"/>
        <v>kiss="ska 134.100" or kiss="ska 134.150" or kiss="ska 134.200" or kiss="ska 134.300" or kiss="ska 134.800"</v>
      </c>
      <c r="AF977" s="27" t="str">
        <f t="shared" si="979"/>
        <v>kiss="ska 134.100" or kiss="ska 134.150" or kiss="ska 134.200" or kiss="ska 134.300" or kiss="ska 134.700"</v>
      </c>
      <c r="AG977" s="27" t="str">
        <f t="shared" si="979"/>
        <v>#N/A</v>
      </c>
      <c r="AH977" s="27" t="str">
        <f t="shared" si="979"/>
        <v>#N/A</v>
      </c>
      <c r="AI977" s="27" t="str">
        <f t="shared" si="979"/>
        <v>#N/A</v>
      </c>
      <c r="AJ977" s="27" t="str">
        <f t="shared" si="979"/>
        <v>#N/A</v>
      </c>
      <c r="AK977" s="27" t="str">
        <f t="shared" si="979"/>
        <v>#N/A</v>
      </c>
      <c r="AL977" s="27" t="s">
        <v>6673</v>
      </c>
    </row>
    <row r="978" ht="12.0" customHeight="1">
      <c r="A978" s="20" t="s">
        <v>5218</v>
      </c>
      <c r="B978" s="19" t="str">
        <f>VLOOKUP(A978,SUB!A:B,2,FALSE)</f>
        <v>941.4</v>
      </c>
      <c r="C978" s="19" t="str">
        <f t="shared" si="3"/>
        <v>941.4</v>
      </c>
      <c r="D978" s="19" t="str">
        <f t="shared" si="9"/>
        <v>941.X</v>
      </c>
      <c r="E978" s="19" t="str">
        <f t="shared" si="5"/>
        <v>941.X</v>
      </c>
      <c r="F978" s="19" t="str">
        <f t="shared" si="6"/>
        <v>TRUE</v>
      </c>
      <c r="G978" s="19" t="str">
        <f t="shared" si="7"/>
        <v>0</v>
      </c>
      <c r="H978" s="20" t="s">
        <v>5218</v>
      </c>
      <c r="I978" s="20" t="s">
        <v>6680</v>
      </c>
      <c r="R978" s="20" t="s">
        <v>206</v>
      </c>
      <c r="X978" s="27" t="str">
        <f t="shared" ref="X978:AK978" si="980">"kiss=""" &amp; JOIN(""" or kiss=""", FILTER($I:$I,$A:$A=$A978,J:J="1")) &amp; """"</f>
        <v>#N/A</v>
      </c>
      <c r="Y978" s="27" t="str">
        <f t="shared" si="980"/>
        <v>#N/A</v>
      </c>
      <c r="Z978" s="27" t="str">
        <f t="shared" si="980"/>
        <v>kiss="ska 134.100" or kiss="ska 134.150" or kiss="ska 134.200" or kiss="ska 134.300" or kiss="ska 134.400"</v>
      </c>
      <c r="AA978" s="27" t="str">
        <f t="shared" si="980"/>
        <v>kiss="ska 134.100" or kiss="ska 134.150" or kiss="ska 134.200" or kiss="ska 134.300" or kiss="ska 134.500"</v>
      </c>
      <c r="AB978" s="27" t="str">
        <f t="shared" si="980"/>
        <v>kiss="ska 134.100" or kiss="ska 134.150" or kiss="ska 134.200" or kiss="ska 134.300" or kiss="ska 134.600"</v>
      </c>
      <c r="AC978" s="27" t="str">
        <f t="shared" si="980"/>
        <v>kiss="ska 134.100" or kiss="ska 134.150" or kiss="ska 134.200" or kiss="ska 134.300" or kiss="ska 134.600"</v>
      </c>
      <c r="AD978" s="27" t="str">
        <f t="shared" si="980"/>
        <v>kiss="ska 134.100" or kiss="ska 134.150" or kiss="ska 134.200" or kiss="ska 134.300" or kiss="ska 134.600"</v>
      </c>
      <c r="AE978" s="27" t="str">
        <f t="shared" si="980"/>
        <v>kiss="ska 134.100" or kiss="ska 134.150" or kiss="ska 134.200" or kiss="ska 134.300" or kiss="ska 134.800"</v>
      </c>
      <c r="AF978" s="27" t="str">
        <f t="shared" si="980"/>
        <v>kiss="ska 134.100" or kiss="ska 134.150" or kiss="ska 134.200" or kiss="ska 134.300" or kiss="ska 134.700"</v>
      </c>
      <c r="AG978" s="27" t="str">
        <f t="shared" si="980"/>
        <v>#N/A</v>
      </c>
      <c r="AH978" s="27" t="str">
        <f t="shared" si="980"/>
        <v>#N/A</v>
      </c>
      <c r="AI978" s="27" t="str">
        <f t="shared" si="980"/>
        <v>#N/A</v>
      </c>
      <c r="AJ978" s="27" t="str">
        <f t="shared" si="980"/>
        <v>#N/A</v>
      </c>
      <c r="AK978" s="27" t="str">
        <f t="shared" si="980"/>
        <v>#N/A</v>
      </c>
      <c r="AL978" s="27" t="s">
        <v>6673</v>
      </c>
    </row>
    <row r="979" ht="12.0" customHeight="1">
      <c r="A979" s="20" t="s">
        <v>5218</v>
      </c>
      <c r="B979" s="19" t="str">
        <f>VLOOKUP(A979,SUB!A:B,2,FALSE)</f>
        <v>941.4</v>
      </c>
      <c r="C979" s="19" t="str">
        <f t="shared" si="3"/>
        <v>941.4</v>
      </c>
      <c r="D979" s="19" t="str">
        <f t="shared" si="9"/>
        <v>941.X</v>
      </c>
      <c r="E979" s="19" t="str">
        <f t="shared" si="5"/>
        <v>941.X</v>
      </c>
      <c r="F979" s="19" t="str">
        <f t="shared" si="6"/>
        <v>TRUE</v>
      </c>
      <c r="G979" s="19" t="str">
        <f t="shared" si="7"/>
        <v>0</v>
      </c>
      <c r="H979" s="20" t="s">
        <v>5218</v>
      </c>
      <c r="I979" s="20" t="s">
        <v>6681</v>
      </c>
      <c r="Q979" s="20" t="s">
        <v>206</v>
      </c>
      <c r="X979" s="27" t="str">
        <f t="shared" ref="X979:AK979" si="981">"kiss=""" &amp; JOIN(""" or kiss=""", FILTER($I:$I,$A:$A=$A979,J:J="1")) &amp; """"</f>
        <v>#N/A</v>
      </c>
      <c r="Y979" s="27" t="str">
        <f t="shared" si="981"/>
        <v>#N/A</v>
      </c>
      <c r="Z979" s="27" t="str">
        <f t="shared" si="981"/>
        <v>kiss="ska 134.100" or kiss="ska 134.150" or kiss="ska 134.200" or kiss="ska 134.300" or kiss="ska 134.400"</v>
      </c>
      <c r="AA979" s="27" t="str">
        <f t="shared" si="981"/>
        <v>kiss="ska 134.100" or kiss="ska 134.150" or kiss="ska 134.200" or kiss="ska 134.300" or kiss="ska 134.500"</v>
      </c>
      <c r="AB979" s="27" t="str">
        <f t="shared" si="981"/>
        <v>kiss="ska 134.100" or kiss="ska 134.150" or kiss="ska 134.200" or kiss="ska 134.300" or kiss="ska 134.600"</v>
      </c>
      <c r="AC979" s="27" t="str">
        <f t="shared" si="981"/>
        <v>kiss="ska 134.100" or kiss="ska 134.150" or kiss="ska 134.200" or kiss="ska 134.300" or kiss="ska 134.600"</v>
      </c>
      <c r="AD979" s="27" t="str">
        <f t="shared" si="981"/>
        <v>kiss="ska 134.100" or kiss="ska 134.150" or kiss="ska 134.200" or kiss="ska 134.300" or kiss="ska 134.600"</v>
      </c>
      <c r="AE979" s="27" t="str">
        <f t="shared" si="981"/>
        <v>kiss="ska 134.100" or kiss="ska 134.150" or kiss="ska 134.200" or kiss="ska 134.300" or kiss="ska 134.800"</v>
      </c>
      <c r="AF979" s="27" t="str">
        <f t="shared" si="981"/>
        <v>kiss="ska 134.100" or kiss="ska 134.150" or kiss="ska 134.200" or kiss="ska 134.300" or kiss="ska 134.700"</v>
      </c>
      <c r="AG979" s="27" t="str">
        <f t="shared" si="981"/>
        <v>#N/A</v>
      </c>
      <c r="AH979" s="27" t="str">
        <f t="shared" si="981"/>
        <v>#N/A</v>
      </c>
      <c r="AI979" s="27" t="str">
        <f t="shared" si="981"/>
        <v>#N/A</v>
      </c>
      <c r="AJ979" s="27" t="str">
        <f t="shared" si="981"/>
        <v>#N/A</v>
      </c>
      <c r="AK979" s="27" t="str">
        <f t="shared" si="981"/>
        <v>#N/A</v>
      </c>
      <c r="AL979" s="27" t="s">
        <v>6673</v>
      </c>
    </row>
    <row r="980" ht="12.0" customHeight="1">
      <c r="A980" s="20" t="s">
        <v>5239</v>
      </c>
      <c r="B980" s="19" t="str">
        <f>VLOOKUP(A980,SUB!A:B,2,FALSE)</f>
        <v>942.1</v>
      </c>
      <c r="C980" s="19" t="str">
        <f t="shared" si="3"/>
        <v>942.1</v>
      </c>
      <c r="D980" s="19" t="str">
        <f t="shared" si="9"/>
        <v>942.X</v>
      </c>
      <c r="E980" s="19" t="str">
        <f t="shared" si="5"/>
        <v/>
      </c>
      <c r="F980" s="19" t="str">
        <f t="shared" si="6"/>
        <v>TRUE</v>
      </c>
      <c r="G980" s="19" t="str">
        <f t="shared" si="7"/>
        <v>0</v>
      </c>
      <c r="H980" s="20" t="s">
        <v>5239</v>
      </c>
      <c r="I980" s="20" t="s">
        <v>6682</v>
      </c>
      <c r="J980" s="20" t="s">
        <v>206</v>
      </c>
      <c r="K980" s="20" t="s">
        <v>206</v>
      </c>
      <c r="L980" s="20" t="s">
        <v>206</v>
      </c>
      <c r="M980" s="20" t="s">
        <v>206</v>
      </c>
      <c r="N980" s="20" t="s">
        <v>206</v>
      </c>
      <c r="O980" s="20" t="s">
        <v>206</v>
      </c>
      <c r="P980" s="20" t="s">
        <v>206</v>
      </c>
      <c r="Q980" s="20" t="s">
        <v>206</v>
      </c>
      <c r="R980" s="20" t="s">
        <v>206</v>
      </c>
      <c r="S980" s="20" t="s">
        <v>206</v>
      </c>
      <c r="X980" s="27" t="str">
        <f t="shared" ref="X980:AK980" si="982">"kiss=""" &amp; JOIN(""" or kiss=""", FILTER($I:$I,$A:$A=$A980,J:J="1")) &amp; """"</f>
        <v>kiss="ska 102.400" or kiss="ska 214.200"</v>
      </c>
      <c r="Y980" s="27" t="str">
        <f t="shared" si="982"/>
        <v>kiss="ska 102.400" or kiss="ska 214.200" or kiss="ska 872*"</v>
      </c>
      <c r="Z980" s="27" t="str">
        <f t="shared" si="982"/>
        <v>kiss="ska 102.400" or kiss="ska 214.200" or kiss="ska 872*"</v>
      </c>
      <c r="AA980" s="27" t="str">
        <f t="shared" si="982"/>
        <v>kiss="ska 102.400" or kiss="ska 214.200" or kiss="ska 153.023" or kiss="ska 872*"</v>
      </c>
      <c r="AB980" s="27" t="str">
        <f t="shared" si="982"/>
        <v>kiss="ska 102.400" or kiss="ska 214.200" or kiss="ska 872*"</v>
      </c>
      <c r="AC980" s="27" t="str">
        <f t="shared" si="982"/>
        <v>kiss="ska 102.400" or kiss="ska 161.200" or kiss="ska 214.200" or kiss="ska 872*"</v>
      </c>
      <c r="AD980" s="27" t="str">
        <f t="shared" si="982"/>
        <v>kiss="ska 102.400" or kiss="ska 214.200" or kiss="ska 872*"</v>
      </c>
      <c r="AE980" s="27" t="str">
        <f t="shared" si="982"/>
        <v>kiss="ska 102.400" or kiss="ska 168.023" or kiss="ska 214.200" or kiss="ska 872*"</v>
      </c>
      <c r="AF980" s="27" t="str">
        <f t="shared" si="982"/>
        <v>kiss="ska 102.400" or kiss="ska 163.023" or kiss="ska 214.200" or kiss="ska 872*"</v>
      </c>
      <c r="AG980" s="27" t="str">
        <f t="shared" si="982"/>
        <v>kiss="ska 102.400" or kiss="ska 214.200" or kiss="ska 872*"</v>
      </c>
      <c r="AH980" s="27" t="str">
        <f t="shared" si="982"/>
        <v>#N/A</v>
      </c>
      <c r="AI980" s="27" t="str">
        <f t="shared" si="982"/>
        <v>#N/A</v>
      </c>
      <c r="AJ980" s="27" t="str">
        <f t="shared" si="982"/>
        <v>#N/A</v>
      </c>
      <c r="AK980" s="27" t="str">
        <f t="shared" si="982"/>
        <v>#N/A</v>
      </c>
      <c r="AL980" s="27" t="s">
        <v>6683</v>
      </c>
    </row>
    <row r="981" ht="12.0" customHeight="1">
      <c r="A981" s="20" t="s">
        <v>5239</v>
      </c>
      <c r="B981" s="19" t="str">
        <f>VLOOKUP(A981,SUB!A:B,2,FALSE)</f>
        <v>942.1</v>
      </c>
      <c r="C981" s="19" t="str">
        <f t="shared" si="3"/>
        <v>942.1</v>
      </c>
      <c r="D981" s="19" t="str">
        <f t="shared" si="9"/>
        <v>942.X</v>
      </c>
      <c r="E981" s="19" t="str">
        <f t="shared" si="5"/>
        <v/>
      </c>
      <c r="F981" s="19" t="str">
        <f t="shared" si="6"/>
        <v>TRUE</v>
      </c>
      <c r="G981" s="19" t="str">
        <f t="shared" si="7"/>
        <v>0</v>
      </c>
      <c r="H981" s="20" t="s">
        <v>5239</v>
      </c>
      <c r="I981" s="20" t="s">
        <v>6684</v>
      </c>
      <c r="O981" s="20" t="s">
        <v>206</v>
      </c>
      <c r="X981" s="27" t="str">
        <f t="shared" ref="X981:AK981" si="983">"kiss=""" &amp; JOIN(""" or kiss=""", FILTER($I:$I,$A:$A=$A981,J:J="1")) &amp; """"</f>
        <v>kiss="ska 102.400" or kiss="ska 214.200"</v>
      </c>
      <c r="Y981" s="27" t="str">
        <f t="shared" si="983"/>
        <v>kiss="ska 102.400" or kiss="ska 214.200" or kiss="ska 872*"</v>
      </c>
      <c r="Z981" s="27" t="str">
        <f t="shared" si="983"/>
        <v>kiss="ska 102.400" or kiss="ska 214.200" or kiss="ska 872*"</v>
      </c>
      <c r="AA981" s="27" t="str">
        <f t="shared" si="983"/>
        <v>kiss="ska 102.400" or kiss="ska 214.200" or kiss="ska 153.023" or kiss="ska 872*"</v>
      </c>
      <c r="AB981" s="27" t="str">
        <f t="shared" si="983"/>
        <v>kiss="ska 102.400" or kiss="ska 214.200" or kiss="ska 872*"</v>
      </c>
      <c r="AC981" s="27" t="str">
        <f t="shared" si="983"/>
        <v>kiss="ska 102.400" or kiss="ska 161.200" or kiss="ska 214.200" or kiss="ska 872*"</v>
      </c>
      <c r="AD981" s="27" t="str">
        <f t="shared" si="983"/>
        <v>kiss="ska 102.400" or kiss="ska 214.200" or kiss="ska 872*"</v>
      </c>
      <c r="AE981" s="27" t="str">
        <f t="shared" si="983"/>
        <v>kiss="ska 102.400" or kiss="ska 168.023" or kiss="ska 214.200" or kiss="ska 872*"</v>
      </c>
      <c r="AF981" s="27" t="str">
        <f t="shared" si="983"/>
        <v>kiss="ska 102.400" or kiss="ska 163.023" or kiss="ska 214.200" or kiss="ska 872*"</v>
      </c>
      <c r="AG981" s="27" t="str">
        <f t="shared" si="983"/>
        <v>kiss="ska 102.400" or kiss="ska 214.200" or kiss="ska 872*"</v>
      </c>
      <c r="AH981" s="27" t="str">
        <f t="shared" si="983"/>
        <v>#N/A</v>
      </c>
      <c r="AI981" s="27" t="str">
        <f t="shared" si="983"/>
        <v>#N/A</v>
      </c>
      <c r="AJ981" s="27" t="str">
        <f t="shared" si="983"/>
        <v>#N/A</v>
      </c>
      <c r="AK981" s="27" t="str">
        <f t="shared" si="983"/>
        <v>#N/A</v>
      </c>
      <c r="AL981" s="27" t="s">
        <v>6683</v>
      </c>
    </row>
    <row r="982" ht="12.0" customHeight="1">
      <c r="A982" s="20" t="s">
        <v>5239</v>
      </c>
      <c r="B982" s="19" t="str">
        <f>VLOOKUP(A982,SUB!A:B,2,FALSE)</f>
        <v>942.1</v>
      </c>
      <c r="C982" s="19" t="str">
        <f t="shared" si="3"/>
        <v>942.1</v>
      </c>
      <c r="D982" s="19" t="str">
        <f t="shared" si="9"/>
        <v>942.X</v>
      </c>
      <c r="E982" s="19" t="str">
        <f t="shared" si="5"/>
        <v/>
      </c>
      <c r="F982" s="19" t="str">
        <f t="shared" si="6"/>
        <v>TRUE</v>
      </c>
      <c r="G982" s="19" t="str">
        <f t="shared" si="7"/>
        <v>0</v>
      </c>
      <c r="H982" s="20" t="s">
        <v>5239</v>
      </c>
      <c r="I982" s="20" t="s">
        <v>6685</v>
      </c>
      <c r="R982" s="20" t="s">
        <v>206</v>
      </c>
      <c r="X982" s="27" t="str">
        <f t="shared" ref="X982:AK982" si="984">"kiss=""" &amp; JOIN(""" or kiss=""", FILTER($I:$I,$A:$A=$A982,J:J="1")) &amp; """"</f>
        <v>kiss="ska 102.400" or kiss="ska 214.200"</v>
      </c>
      <c r="Y982" s="27" t="str">
        <f t="shared" si="984"/>
        <v>kiss="ska 102.400" or kiss="ska 214.200" or kiss="ska 872*"</v>
      </c>
      <c r="Z982" s="27" t="str">
        <f t="shared" si="984"/>
        <v>kiss="ska 102.400" or kiss="ska 214.200" or kiss="ska 872*"</v>
      </c>
      <c r="AA982" s="27" t="str">
        <f t="shared" si="984"/>
        <v>kiss="ska 102.400" or kiss="ska 214.200" or kiss="ska 153.023" or kiss="ska 872*"</v>
      </c>
      <c r="AB982" s="27" t="str">
        <f t="shared" si="984"/>
        <v>kiss="ska 102.400" or kiss="ska 214.200" or kiss="ska 872*"</v>
      </c>
      <c r="AC982" s="27" t="str">
        <f t="shared" si="984"/>
        <v>kiss="ska 102.400" or kiss="ska 161.200" or kiss="ska 214.200" or kiss="ska 872*"</v>
      </c>
      <c r="AD982" s="27" t="str">
        <f t="shared" si="984"/>
        <v>kiss="ska 102.400" or kiss="ska 214.200" or kiss="ska 872*"</v>
      </c>
      <c r="AE982" s="27" t="str">
        <f t="shared" si="984"/>
        <v>kiss="ska 102.400" or kiss="ska 168.023" or kiss="ska 214.200" or kiss="ska 872*"</v>
      </c>
      <c r="AF982" s="27" t="str">
        <f t="shared" si="984"/>
        <v>kiss="ska 102.400" or kiss="ska 163.023" or kiss="ska 214.200" or kiss="ska 872*"</v>
      </c>
      <c r="AG982" s="27" t="str">
        <f t="shared" si="984"/>
        <v>kiss="ska 102.400" or kiss="ska 214.200" or kiss="ska 872*"</v>
      </c>
      <c r="AH982" s="27" t="str">
        <f t="shared" si="984"/>
        <v>#N/A</v>
      </c>
      <c r="AI982" s="27" t="str">
        <f t="shared" si="984"/>
        <v>#N/A</v>
      </c>
      <c r="AJ982" s="27" t="str">
        <f t="shared" si="984"/>
        <v>#N/A</v>
      </c>
      <c r="AK982" s="27" t="str">
        <f t="shared" si="984"/>
        <v>#N/A</v>
      </c>
      <c r="AL982" s="27" t="s">
        <v>6683</v>
      </c>
    </row>
    <row r="983" ht="12.0" customHeight="1">
      <c r="A983" s="20" t="s">
        <v>5239</v>
      </c>
      <c r="B983" s="19" t="str">
        <f>VLOOKUP(A983,SUB!A:B,2,FALSE)</f>
        <v>942.1</v>
      </c>
      <c r="C983" s="19" t="str">
        <f t="shared" si="3"/>
        <v>942.1</v>
      </c>
      <c r="D983" s="19" t="str">
        <f t="shared" si="9"/>
        <v>942.X</v>
      </c>
      <c r="E983" s="19" t="str">
        <f t="shared" si="5"/>
        <v/>
      </c>
      <c r="F983" s="19" t="str">
        <f t="shared" si="6"/>
        <v>TRUE</v>
      </c>
      <c r="G983" s="19" t="str">
        <f t="shared" si="7"/>
        <v>0</v>
      </c>
      <c r="H983" s="20" t="s">
        <v>5239</v>
      </c>
      <c r="I983" s="20" t="s">
        <v>6686</v>
      </c>
      <c r="Q983" s="20" t="s">
        <v>206</v>
      </c>
      <c r="X983" s="27" t="str">
        <f t="shared" ref="X983:AK983" si="985">"kiss=""" &amp; JOIN(""" or kiss=""", FILTER($I:$I,$A:$A=$A983,J:J="1")) &amp; """"</f>
        <v>kiss="ska 102.400" or kiss="ska 214.200"</v>
      </c>
      <c r="Y983" s="27" t="str">
        <f t="shared" si="985"/>
        <v>kiss="ska 102.400" or kiss="ska 214.200" or kiss="ska 872*"</v>
      </c>
      <c r="Z983" s="27" t="str">
        <f t="shared" si="985"/>
        <v>kiss="ska 102.400" or kiss="ska 214.200" or kiss="ska 872*"</v>
      </c>
      <c r="AA983" s="27" t="str">
        <f t="shared" si="985"/>
        <v>kiss="ska 102.400" or kiss="ska 214.200" or kiss="ska 153.023" or kiss="ska 872*"</v>
      </c>
      <c r="AB983" s="27" t="str">
        <f t="shared" si="985"/>
        <v>kiss="ska 102.400" or kiss="ska 214.200" or kiss="ska 872*"</v>
      </c>
      <c r="AC983" s="27" t="str">
        <f t="shared" si="985"/>
        <v>kiss="ska 102.400" or kiss="ska 161.200" or kiss="ska 214.200" or kiss="ska 872*"</v>
      </c>
      <c r="AD983" s="27" t="str">
        <f t="shared" si="985"/>
        <v>kiss="ska 102.400" or kiss="ska 214.200" or kiss="ska 872*"</v>
      </c>
      <c r="AE983" s="27" t="str">
        <f t="shared" si="985"/>
        <v>kiss="ska 102.400" or kiss="ska 168.023" or kiss="ska 214.200" or kiss="ska 872*"</v>
      </c>
      <c r="AF983" s="27" t="str">
        <f t="shared" si="985"/>
        <v>kiss="ska 102.400" or kiss="ska 163.023" or kiss="ska 214.200" or kiss="ska 872*"</v>
      </c>
      <c r="AG983" s="27" t="str">
        <f t="shared" si="985"/>
        <v>kiss="ska 102.400" or kiss="ska 214.200" or kiss="ska 872*"</v>
      </c>
      <c r="AH983" s="27" t="str">
        <f t="shared" si="985"/>
        <v>#N/A</v>
      </c>
      <c r="AI983" s="27" t="str">
        <f t="shared" si="985"/>
        <v>#N/A</v>
      </c>
      <c r="AJ983" s="27" t="str">
        <f t="shared" si="985"/>
        <v>#N/A</v>
      </c>
      <c r="AK983" s="27" t="str">
        <f t="shared" si="985"/>
        <v>#N/A</v>
      </c>
      <c r="AL983" s="27" t="s">
        <v>6683</v>
      </c>
    </row>
    <row r="984" ht="12.0" customHeight="1">
      <c r="A984" s="20" t="s">
        <v>5239</v>
      </c>
      <c r="B984" s="19" t="str">
        <f>VLOOKUP(A984,SUB!A:B,2,FALSE)</f>
        <v>942.1</v>
      </c>
      <c r="C984" s="19" t="str">
        <f t="shared" si="3"/>
        <v>942.1</v>
      </c>
      <c r="D984" s="19" t="str">
        <f t="shared" si="9"/>
        <v>942.X</v>
      </c>
      <c r="E984" s="19" t="str">
        <f t="shared" si="5"/>
        <v/>
      </c>
      <c r="F984" s="19" t="str">
        <f t="shared" si="6"/>
        <v>TRUE</v>
      </c>
      <c r="G984" s="19" t="str">
        <f t="shared" si="7"/>
        <v>0</v>
      </c>
      <c r="H984" s="20" t="s">
        <v>5239</v>
      </c>
      <c r="I984" s="20" t="s">
        <v>6687</v>
      </c>
      <c r="J984" s="20" t="s">
        <v>206</v>
      </c>
      <c r="K984" s="20" t="s">
        <v>206</v>
      </c>
      <c r="L984" s="20" t="s">
        <v>206</v>
      </c>
      <c r="M984" s="20" t="s">
        <v>206</v>
      </c>
      <c r="N984" s="20" t="s">
        <v>206</v>
      </c>
      <c r="O984" s="20" t="s">
        <v>206</v>
      </c>
      <c r="P984" s="20" t="s">
        <v>206</v>
      </c>
      <c r="Q984" s="20" t="s">
        <v>206</v>
      </c>
      <c r="R984" s="20" t="s">
        <v>206</v>
      </c>
      <c r="S984" s="20" t="s">
        <v>206</v>
      </c>
      <c r="X984" s="27" t="str">
        <f t="shared" ref="X984:AK984" si="986">"kiss=""" &amp; JOIN(""" or kiss=""", FILTER($I:$I,$A:$A=$A984,J:J="1")) &amp; """"</f>
        <v>kiss="ska 102.400" or kiss="ska 214.200"</v>
      </c>
      <c r="Y984" s="27" t="str">
        <f t="shared" si="986"/>
        <v>kiss="ska 102.400" or kiss="ska 214.200" or kiss="ska 872*"</v>
      </c>
      <c r="Z984" s="27" t="str">
        <f t="shared" si="986"/>
        <v>kiss="ska 102.400" or kiss="ska 214.200" or kiss="ska 872*"</v>
      </c>
      <c r="AA984" s="27" t="str">
        <f t="shared" si="986"/>
        <v>kiss="ska 102.400" or kiss="ska 214.200" or kiss="ska 153.023" or kiss="ska 872*"</v>
      </c>
      <c r="AB984" s="27" t="str">
        <f t="shared" si="986"/>
        <v>kiss="ska 102.400" or kiss="ska 214.200" or kiss="ska 872*"</v>
      </c>
      <c r="AC984" s="27" t="str">
        <f t="shared" si="986"/>
        <v>kiss="ska 102.400" or kiss="ska 161.200" or kiss="ska 214.200" or kiss="ska 872*"</v>
      </c>
      <c r="AD984" s="27" t="str">
        <f t="shared" si="986"/>
        <v>kiss="ska 102.400" or kiss="ska 214.200" or kiss="ska 872*"</v>
      </c>
      <c r="AE984" s="27" t="str">
        <f t="shared" si="986"/>
        <v>kiss="ska 102.400" or kiss="ska 168.023" or kiss="ska 214.200" or kiss="ska 872*"</v>
      </c>
      <c r="AF984" s="27" t="str">
        <f t="shared" si="986"/>
        <v>kiss="ska 102.400" or kiss="ska 163.023" or kiss="ska 214.200" or kiss="ska 872*"</v>
      </c>
      <c r="AG984" s="27" t="str">
        <f t="shared" si="986"/>
        <v>kiss="ska 102.400" or kiss="ska 214.200" or kiss="ska 872*"</v>
      </c>
      <c r="AH984" s="27" t="str">
        <f t="shared" si="986"/>
        <v>#N/A</v>
      </c>
      <c r="AI984" s="27" t="str">
        <f t="shared" si="986"/>
        <v>#N/A</v>
      </c>
      <c r="AJ984" s="27" t="str">
        <f t="shared" si="986"/>
        <v>#N/A</v>
      </c>
      <c r="AK984" s="27" t="str">
        <f t="shared" si="986"/>
        <v>#N/A</v>
      </c>
      <c r="AL984" s="27" t="s">
        <v>6683</v>
      </c>
    </row>
    <row r="985" ht="12.0" customHeight="1">
      <c r="A985" s="20" t="s">
        <v>5239</v>
      </c>
      <c r="B985" s="19" t="str">
        <f>VLOOKUP(A985,SUB!A:B,2,FALSE)</f>
        <v>942.1</v>
      </c>
      <c r="C985" s="19" t="str">
        <f t="shared" si="3"/>
        <v>942.1</v>
      </c>
      <c r="D985" s="19" t="str">
        <f t="shared" si="9"/>
        <v>942.X</v>
      </c>
      <c r="E985" s="19" t="str">
        <f t="shared" si="5"/>
        <v/>
      </c>
      <c r="F985" s="19" t="str">
        <f t="shared" si="6"/>
        <v>TRUE</v>
      </c>
      <c r="G985" s="19" t="str">
        <f t="shared" si="7"/>
        <v>0</v>
      </c>
      <c r="H985" s="20" t="s">
        <v>5239</v>
      </c>
      <c r="I985" s="20" t="s">
        <v>6688</v>
      </c>
      <c r="M985" s="20" t="s">
        <v>206</v>
      </c>
      <c r="X985" s="27" t="str">
        <f t="shared" ref="X985:AK985" si="987">"kiss=""" &amp; JOIN(""" or kiss=""", FILTER($I:$I,$A:$A=$A985,J:J="1")) &amp; """"</f>
        <v>kiss="ska 102.400" or kiss="ska 214.200"</v>
      </c>
      <c r="Y985" s="27" t="str">
        <f t="shared" si="987"/>
        <v>kiss="ska 102.400" or kiss="ska 214.200" or kiss="ska 872*"</v>
      </c>
      <c r="Z985" s="27" t="str">
        <f t="shared" si="987"/>
        <v>kiss="ska 102.400" or kiss="ska 214.200" or kiss="ska 872*"</v>
      </c>
      <c r="AA985" s="27" t="str">
        <f t="shared" si="987"/>
        <v>kiss="ska 102.400" or kiss="ska 214.200" or kiss="ska 153.023" or kiss="ska 872*"</v>
      </c>
      <c r="AB985" s="27" t="str">
        <f t="shared" si="987"/>
        <v>kiss="ska 102.400" or kiss="ska 214.200" or kiss="ska 872*"</v>
      </c>
      <c r="AC985" s="27" t="str">
        <f t="shared" si="987"/>
        <v>kiss="ska 102.400" or kiss="ska 161.200" or kiss="ska 214.200" or kiss="ska 872*"</v>
      </c>
      <c r="AD985" s="27" t="str">
        <f t="shared" si="987"/>
        <v>kiss="ska 102.400" or kiss="ska 214.200" or kiss="ska 872*"</v>
      </c>
      <c r="AE985" s="27" t="str">
        <f t="shared" si="987"/>
        <v>kiss="ska 102.400" or kiss="ska 168.023" or kiss="ska 214.200" or kiss="ska 872*"</v>
      </c>
      <c r="AF985" s="27" t="str">
        <f t="shared" si="987"/>
        <v>kiss="ska 102.400" or kiss="ska 163.023" or kiss="ska 214.200" or kiss="ska 872*"</v>
      </c>
      <c r="AG985" s="27" t="str">
        <f t="shared" si="987"/>
        <v>kiss="ska 102.400" or kiss="ska 214.200" or kiss="ska 872*"</v>
      </c>
      <c r="AH985" s="27" t="str">
        <f t="shared" si="987"/>
        <v>#N/A</v>
      </c>
      <c r="AI985" s="27" t="str">
        <f t="shared" si="987"/>
        <v>#N/A</v>
      </c>
      <c r="AJ985" s="27" t="str">
        <f t="shared" si="987"/>
        <v>#N/A</v>
      </c>
      <c r="AK985" s="27" t="str">
        <f t="shared" si="987"/>
        <v>#N/A</v>
      </c>
      <c r="AL985" s="27" t="s">
        <v>6683</v>
      </c>
    </row>
    <row r="986" ht="12.0" customHeight="1">
      <c r="A986" s="20" t="s">
        <v>5239</v>
      </c>
      <c r="B986" s="19" t="str">
        <f>VLOOKUP(A986,SUB!A:B,2,FALSE)</f>
        <v>942.1</v>
      </c>
      <c r="C986" s="19" t="str">
        <f t="shared" si="3"/>
        <v>942.1</v>
      </c>
      <c r="D986" s="19" t="str">
        <f t="shared" si="9"/>
        <v>942.X</v>
      </c>
      <c r="E986" s="19" t="str">
        <f t="shared" si="5"/>
        <v/>
      </c>
      <c r="F986" s="19" t="str">
        <f t="shared" si="6"/>
        <v>TRUE</v>
      </c>
      <c r="G986" s="19" t="str">
        <f t="shared" si="7"/>
        <v>0</v>
      </c>
      <c r="H986" s="20" t="s">
        <v>5239</v>
      </c>
      <c r="I986" s="20" t="s">
        <v>6689</v>
      </c>
      <c r="K986" s="20" t="s">
        <v>206</v>
      </c>
      <c r="L986" s="20" t="s">
        <v>206</v>
      </c>
      <c r="M986" s="20" t="s">
        <v>206</v>
      </c>
      <c r="N986" s="20" t="s">
        <v>206</v>
      </c>
      <c r="O986" s="20" t="s">
        <v>206</v>
      </c>
      <c r="P986" s="20" t="s">
        <v>206</v>
      </c>
      <c r="Q986" s="20" t="s">
        <v>206</v>
      </c>
      <c r="R986" s="20" t="s">
        <v>206</v>
      </c>
      <c r="S986" s="20" t="s">
        <v>206</v>
      </c>
      <c r="X986" s="27" t="str">
        <f t="shared" ref="X986:AK986" si="988">"kiss=""" &amp; JOIN(""" or kiss=""", FILTER($I:$I,$A:$A=$A986,J:J="1")) &amp; """"</f>
        <v>kiss="ska 102.400" or kiss="ska 214.200"</v>
      </c>
      <c r="Y986" s="27" t="str">
        <f t="shared" si="988"/>
        <v>kiss="ska 102.400" or kiss="ska 214.200" or kiss="ska 872*"</v>
      </c>
      <c r="Z986" s="27" t="str">
        <f t="shared" si="988"/>
        <v>kiss="ska 102.400" or kiss="ska 214.200" or kiss="ska 872*"</v>
      </c>
      <c r="AA986" s="27" t="str">
        <f t="shared" si="988"/>
        <v>kiss="ska 102.400" or kiss="ska 214.200" or kiss="ska 153.023" or kiss="ska 872*"</v>
      </c>
      <c r="AB986" s="27" t="str">
        <f t="shared" si="988"/>
        <v>kiss="ska 102.400" or kiss="ska 214.200" or kiss="ska 872*"</v>
      </c>
      <c r="AC986" s="27" t="str">
        <f t="shared" si="988"/>
        <v>kiss="ska 102.400" or kiss="ska 161.200" or kiss="ska 214.200" or kiss="ska 872*"</v>
      </c>
      <c r="AD986" s="27" t="str">
        <f t="shared" si="988"/>
        <v>kiss="ska 102.400" or kiss="ska 214.200" or kiss="ska 872*"</v>
      </c>
      <c r="AE986" s="27" t="str">
        <f t="shared" si="988"/>
        <v>kiss="ska 102.400" or kiss="ska 168.023" or kiss="ska 214.200" or kiss="ska 872*"</v>
      </c>
      <c r="AF986" s="27" t="str">
        <f t="shared" si="988"/>
        <v>kiss="ska 102.400" or kiss="ska 163.023" or kiss="ska 214.200" or kiss="ska 872*"</v>
      </c>
      <c r="AG986" s="27" t="str">
        <f t="shared" si="988"/>
        <v>kiss="ska 102.400" or kiss="ska 214.200" or kiss="ska 872*"</v>
      </c>
      <c r="AH986" s="27" t="str">
        <f t="shared" si="988"/>
        <v>#N/A</v>
      </c>
      <c r="AI986" s="27" t="str">
        <f t="shared" si="988"/>
        <v>#N/A</v>
      </c>
      <c r="AJ986" s="27" t="str">
        <f t="shared" si="988"/>
        <v>#N/A</v>
      </c>
      <c r="AK986" s="27" t="str">
        <f t="shared" si="988"/>
        <v>#N/A</v>
      </c>
      <c r="AL986" s="27" t="s">
        <v>6683</v>
      </c>
    </row>
    <row r="987" ht="12.0" customHeight="1">
      <c r="A987" s="20" t="s">
        <v>5266</v>
      </c>
      <c r="B987" s="19" t="str">
        <f>VLOOKUP(A987,SUB!A:B,2,FALSE)</f>
        <v>942.3</v>
      </c>
      <c r="C987" s="19" t="str">
        <f t="shared" si="3"/>
        <v>942.3</v>
      </c>
      <c r="D987" s="19" t="str">
        <f t="shared" si="9"/>
        <v>942.X</v>
      </c>
      <c r="E987" s="19" t="str">
        <f t="shared" si="5"/>
        <v/>
      </c>
      <c r="F987" s="19" t="str">
        <f t="shared" si="6"/>
        <v>TRUE</v>
      </c>
      <c r="G987" s="19" t="str">
        <f t="shared" si="7"/>
        <v>0</v>
      </c>
      <c r="H987" s="20" t="s">
        <v>5266</v>
      </c>
      <c r="I987" s="20" t="s">
        <v>6690</v>
      </c>
      <c r="J987" s="20" t="s">
        <v>206</v>
      </c>
      <c r="K987" s="20" t="s">
        <v>206</v>
      </c>
      <c r="L987" s="20" t="s">
        <v>206</v>
      </c>
      <c r="M987" s="20" t="s">
        <v>206</v>
      </c>
      <c r="N987" s="20" t="s">
        <v>206</v>
      </c>
      <c r="O987" s="20" t="s">
        <v>206</v>
      </c>
      <c r="P987" s="20" t="s">
        <v>206</v>
      </c>
      <c r="Q987" s="20" t="s">
        <v>206</v>
      </c>
      <c r="R987" s="20" t="s">
        <v>206</v>
      </c>
      <c r="S987" s="20" t="s">
        <v>206</v>
      </c>
      <c r="X987" s="27" t="str">
        <f t="shared" ref="X987:AK987" si="989">"kiss=""" &amp; JOIN(""" or kiss=""", FILTER($I:$I,$A:$A=$A987,J:J="1")) &amp; """"</f>
        <v>kiss="ska 278*" or kiss="ska 344.200"</v>
      </c>
      <c r="Y987" s="27" t="str">
        <f t="shared" si="989"/>
        <v>kiss="ska 278*" or kiss="ska 344.200"</v>
      </c>
      <c r="Z987" s="27" t="str">
        <f t="shared" si="989"/>
        <v>kiss="ska 278*" or kiss="ska 344.200"</v>
      </c>
      <c r="AA987" s="27" t="str">
        <f t="shared" si="989"/>
        <v>kiss="ska 278*" or kiss="ska 287.200" or kiss="ska 344.200"</v>
      </c>
      <c r="AB987" s="27" t="str">
        <f t="shared" si="989"/>
        <v>kiss="ska 278*" or kiss="ska 344.200"</v>
      </c>
      <c r="AC987" s="27" t="str">
        <f t="shared" si="989"/>
        <v>kiss="ska 278*" or kiss="ska 296.200" or kiss="ska 344.200"</v>
      </c>
      <c r="AD987" s="27" t="str">
        <f t="shared" si="989"/>
        <v>kiss="ska 278*" or kiss="ska 344.200"</v>
      </c>
      <c r="AE987" s="27" t="str">
        <f t="shared" si="989"/>
        <v>kiss="ska 278*" or kiss="ska 301.200" or kiss="ska 344.200"</v>
      </c>
      <c r="AF987" s="27" t="str">
        <f t="shared" si="989"/>
        <v>kiss="ska 278*" or kiss="ska 298.200" or kiss="ska 344.200"</v>
      </c>
      <c r="AG987" s="27" t="str">
        <f t="shared" si="989"/>
        <v>kiss="ska 278*" or kiss="ska 344.200"</v>
      </c>
      <c r="AH987" s="27" t="str">
        <f t="shared" si="989"/>
        <v>kiss="gsd 302*"</v>
      </c>
      <c r="AI987" s="27" t="str">
        <f t="shared" si="989"/>
        <v>kiss="gsd 302*"</v>
      </c>
      <c r="AJ987" s="27" t="str">
        <f t="shared" si="989"/>
        <v>kiss="gsd 302*"</v>
      </c>
      <c r="AK987" s="27" t="str">
        <f t="shared" si="989"/>
        <v>kiss="gsd 302*"</v>
      </c>
      <c r="AL987" s="27" t="s">
        <v>6691</v>
      </c>
    </row>
    <row r="988" ht="12.0" customHeight="1">
      <c r="A988" s="20" t="s">
        <v>5266</v>
      </c>
      <c r="B988" s="19" t="str">
        <f>VLOOKUP(A988,SUB!A:B,2,FALSE)</f>
        <v>942.3</v>
      </c>
      <c r="C988" s="19" t="str">
        <f t="shared" si="3"/>
        <v>942.3</v>
      </c>
      <c r="D988" s="19" t="str">
        <f t="shared" si="9"/>
        <v>942.X</v>
      </c>
      <c r="E988" s="19" t="str">
        <f t="shared" si="5"/>
        <v/>
      </c>
      <c r="F988" s="19" t="str">
        <f t="shared" si="6"/>
        <v>TRUE</v>
      </c>
      <c r="G988" s="19" t="str">
        <f t="shared" si="7"/>
        <v>0</v>
      </c>
      <c r="H988" s="20" t="s">
        <v>5266</v>
      </c>
      <c r="I988" s="20" t="s">
        <v>6692</v>
      </c>
      <c r="M988" s="20" t="s">
        <v>206</v>
      </c>
      <c r="X988" s="27" t="str">
        <f t="shared" ref="X988:AK988" si="990">"kiss=""" &amp; JOIN(""" or kiss=""", FILTER($I:$I,$A:$A=$A988,J:J="1")) &amp; """"</f>
        <v>kiss="ska 278*" or kiss="ska 344.200"</v>
      </c>
      <c r="Y988" s="27" t="str">
        <f t="shared" si="990"/>
        <v>kiss="ska 278*" or kiss="ska 344.200"</v>
      </c>
      <c r="Z988" s="27" t="str">
        <f t="shared" si="990"/>
        <v>kiss="ska 278*" or kiss="ska 344.200"</v>
      </c>
      <c r="AA988" s="27" t="str">
        <f t="shared" si="990"/>
        <v>kiss="ska 278*" or kiss="ska 287.200" or kiss="ska 344.200"</v>
      </c>
      <c r="AB988" s="27" t="str">
        <f t="shared" si="990"/>
        <v>kiss="ska 278*" or kiss="ska 344.200"</v>
      </c>
      <c r="AC988" s="27" t="str">
        <f t="shared" si="990"/>
        <v>kiss="ska 278*" or kiss="ska 296.200" or kiss="ska 344.200"</v>
      </c>
      <c r="AD988" s="27" t="str">
        <f t="shared" si="990"/>
        <v>kiss="ska 278*" or kiss="ska 344.200"</v>
      </c>
      <c r="AE988" s="27" t="str">
        <f t="shared" si="990"/>
        <v>kiss="ska 278*" or kiss="ska 301.200" or kiss="ska 344.200"</v>
      </c>
      <c r="AF988" s="27" t="str">
        <f t="shared" si="990"/>
        <v>kiss="ska 278*" or kiss="ska 298.200" or kiss="ska 344.200"</v>
      </c>
      <c r="AG988" s="27" t="str">
        <f t="shared" si="990"/>
        <v>kiss="ska 278*" or kiss="ska 344.200"</v>
      </c>
      <c r="AH988" s="27" t="str">
        <f t="shared" si="990"/>
        <v>kiss="gsd 302*"</v>
      </c>
      <c r="AI988" s="27" t="str">
        <f t="shared" si="990"/>
        <v>kiss="gsd 302*"</v>
      </c>
      <c r="AJ988" s="27" t="str">
        <f t="shared" si="990"/>
        <v>kiss="gsd 302*"</v>
      </c>
      <c r="AK988" s="27" t="str">
        <f t="shared" si="990"/>
        <v>kiss="gsd 302*"</v>
      </c>
      <c r="AL988" s="27" t="s">
        <v>6691</v>
      </c>
    </row>
    <row r="989" ht="12.0" customHeight="1">
      <c r="A989" s="20" t="s">
        <v>5266</v>
      </c>
      <c r="B989" s="19" t="str">
        <f>VLOOKUP(A989,SUB!A:B,2,FALSE)</f>
        <v>942.3</v>
      </c>
      <c r="C989" s="19" t="str">
        <f t="shared" si="3"/>
        <v>942.3</v>
      </c>
      <c r="D989" s="19" t="str">
        <f t="shared" si="9"/>
        <v>942.X</v>
      </c>
      <c r="E989" s="19" t="str">
        <f t="shared" si="5"/>
        <v/>
      </c>
      <c r="F989" s="19" t="str">
        <f t="shared" si="6"/>
        <v>TRUE</v>
      </c>
      <c r="G989" s="19" t="str">
        <f t="shared" si="7"/>
        <v>0</v>
      </c>
      <c r="H989" s="20" t="s">
        <v>5266</v>
      </c>
      <c r="I989" s="20" t="s">
        <v>6693</v>
      </c>
      <c r="O989" s="20" t="s">
        <v>206</v>
      </c>
      <c r="X989" s="27" t="str">
        <f t="shared" ref="X989:AK989" si="991">"kiss=""" &amp; JOIN(""" or kiss=""", FILTER($I:$I,$A:$A=$A989,J:J="1")) &amp; """"</f>
        <v>kiss="ska 278*" or kiss="ska 344.200"</v>
      </c>
      <c r="Y989" s="27" t="str">
        <f t="shared" si="991"/>
        <v>kiss="ska 278*" or kiss="ska 344.200"</v>
      </c>
      <c r="Z989" s="27" t="str">
        <f t="shared" si="991"/>
        <v>kiss="ska 278*" or kiss="ska 344.200"</v>
      </c>
      <c r="AA989" s="27" t="str">
        <f t="shared" si="991"/>
        <v>kiss="ska 278*" or kiss="ska 287.200" or kiss="ska 344.200"</v>
      </c>
      <c r="AB989" s="27" t="str">
        <f t="shared" si="991"/>
        <v>kiss="ska 278*" or kiss="ska 344.200"</v>
      </c>
      <c r="AC989" s="27" t="str">
        <f t="shared" si="991"/>
        <v>kiss="ska 278*" or kiss="ska 296.200" or kiss="ska 344.200"</v>
      </c>
      <c r="AD989" s="27" t="str">
        <f t="shared" si="991"/>
        <v>kiss="ska 278*" or kiss="ska 344.200"</v>
      </c>
      <c r="AE989" s="27" t="str">
        <f t="shared" si="991"/>
        <v>kiss="ska 278*" or kiss="ska 301.200" or kiss="ska 344.200"</v>
      </c>
      <c r="AF989" s="27" t="str">
        <f t="shared" si="991"/>
        <v>kiss="ska 278*" or kiss="ska 298.200" or kiss="ska 344.200"</v>
      </c>
      <c r="AG989" s="27" t="str">
        <f t="shared" si="991"/>
        <v>kiss="ska 278*" or kiss="ska 344.200"</v>
      </c>
      <c r="AH989" s="27" t="str">
        <f t="shared" si="991"/>
        <v>kiss="gsd 302*"</v>
      </c>
      <c r="AI989" s="27" t="str">
        <f t="shared" si="991"/>
        <v>kiss="gsd 302*"</v>
      </c>
      <c r="AJ989" s="27" t="str">
        <f t="shared" si="991"/>
        <v>kiss="gsd 302*"</v>
      </c>
      <c r="AK989" s="27" t="str">
        <f t="shared" si="991"/>
        <v>kiss="gsd 302*"</v>
      </c>
      <c r="AL989" s="27" t="s">
        <v>6691</v>
      </c>
    </row>
    <row r="990" ht="12.0" customHeight="1">
      <c r="A990" s="20" t="s">
        <v>5266</v>
      </c>
      <c r="B990" s="19" t="str">
        <f>VLOOKUP(A990,SUB!A:B,2,FALSE)</f>
        <v>942.3</v>
      </c>
      <c r="C990" s="19" t="str">
        <f t="shared" si="3"/>
        <v>942.3</v>
      </c>
      <c r="D990" s="19" t="str">
        <f t="shared" si="9"/>
        <v>942.X</v>
      </c>
      <c r="E990" s="19" t="str">
        <f t="shared" si="5"/>
        <v/>
      </c>
      <c r="F990" s="19" t="str">
        <f t="shared" si="6"/>
        <v>TRUE</v>
      </c>
      <c r="G990" s="19" t="str">
        <f t="shared" si="7"/>
        <v>0</v>
      </c>
      <c r="H990" s="20" t="s">
        <v>5266</v>
      </c>
      <c r="I990" s="20" t="s">
        <v>6694</v>
      </c>
      <c r="R990" s="20" t="s">
        <v>206</v>
      </c>
      <c r="X990" s="27" t="str">
        <f t="shared" ref="X990:AK990" si="992">"kiss=""" &amp; JOIN(""" or kiss=""", FILTER($I:$I,$A:$A=$A990,J:J="1")) &amp; """"</f>
        <v>kiss="ska 278*" or kiss="ska 344.200"</v>
      </c>
      <c r="Y990" s="27" t="str">
        <f t="shared" si="992"/>
        <v>kiss="ska 278*" or kiss="ska 344.200"</v>
      </c>
      <c r="Z990" s="27" t="str">
        <f t="shared" si="992"/>
        <v>kiss="ska 278*" or kiss="ska 344.200"</v>
      </c>
      <c r="AA990" s="27" t="str">
        <f t="shared" si="992"/>
        <v>kiss="ska 278*" or kiss="ska 287.200" or kiss="ska 344.200"</v>
      </c>
      <c r="AB990" s="27" t="str">
        <f t="shared" si="992"/>
        <v>kiss="ska 278*" or kiss="ska 344.200"</v>
      </c>
      <c r="AC990" s="27" t="str">
        <f t="shared" si="992"/>
        <v>kiss="ska 278*" or kiss="ska 296.200" or kiss="ska 344.200"</v>
      </c>
      <c r="AD990" s="27" t="str">
        <f t="shared" si="992"/>
        <v>kiss="ska 278*" or kiss="ska 344.200"</v>
      </c>
      <c r="AE990" s="27" t="str">
        <f t="shared" si="992"/>
        <v>kiss="ska 278*" or kiss="ska 301.200" or kiss="ska 344.200"</v>
      </c>
      <c r="AF990" s="27" t="str">
        <f t="shared" si="992"/>
        <v>kiss="ska 278*" or kiss="ska 298.200" or kiss="ska 344.200"</v>
      </c>
      <c r="AG990" s="27" t="str">
        <f t="shared" si="992"/>
        <v>kiss="ska 278*" or kiss="ska 344.200"</v>
      </c>
      <c r="AH990" s="27" t="str">
        <f t="shared" si="992"/>
        <v>kiss="gsd 302*"</v>
      </c>
      <c r="AI990" s="27" t="str">
        <f t="shared" si="992"/>
        <v>kiss="gsd 302*"</v>
      </c>
      <c r="AJ990" s="27" t="str">
        <f t="shared" si="992"/>
        <v>kiss="gsd 302*"</v>
      </c>
      <c r="AK990" s="27" t="str">
        <f t="shared" si="992"/>
        <v>kiss="gsd 302*"</v>
      </c>
      <c r="AL990" s="27" t="s">
        <v>6691</v>
      </c>
    </row>
    <row r="991" ht="12.0" customHeight="1">
      <c r="A991" s="20" t="s">
        <v>5266</v>
      </c>
      <c r="B991" s="19" t="str">
        <f>VLOOKUP(A991,SUB!A:B,2,FALSE)</f>
        <v>942.3</v>
      </c>
      <c r="C991" s="19" t="str">
        <f t="shared" si="3"/>
        <v>942.3</v>
      </c>
      <c r="D991" s="19" t="str">
        <f t="shared" si="9"/>
        <v>942.X</v>
      </c>
      <c r="E991" s="19" t="str">
        <f t="shared" si="5"/>
        <v/>
      </c>
      <c r="F991" s="19" t="str">
        <f t="shared" si="6"/>
        <v>TRUE</v>
      </c>
      <c r="G991" s="19" t="str">
        <f t="shared" si="7"/>
        <v>0</v>
      </c>
      <c r="H991" s="20" t="s">
        <v>5266</v>
      </c>
      <c r="I991" s="20" t="s">
        <v>6695</v>
      </c>
      <c r="Q991" s="20" t="s">
        <v>206</v>
      </c>
      <c r="X991" s="27" t="str">
        <f t="shared" ref="X991:AK991" si="993">"kiss=""" &amp; JOIN(""" or kiss=""", FILTER($I:$I,$A:$A=$A991,J:J="1")) &amp; """"</f>
        <v>kiss="ska 278*" or kiss="ska 344.200"</v>
      </c>
      <c r="Y991" s="27" t="str">
        <f t="shared" si="993"/>
        <v>kiss="ska 278*" or kiss="ska 344.200"</v>
      </c>
      <c r="Z991" s="27" t="str">
        <f t="shared" si="993"/>
        <v>kiss="ska 278*" or kiss="ska 344.200"</v>
      </c>
      <c r="AA991" s="27" t="str">
        <f t="shared" si="993"/>
        <v>kiss="ska 278*" or kiss="ska 287.200" or kiss="ska 344.200"</v>
      </c>
      <c r="AB991" s="27" t="str">
        <f t="shared" si="993"/>
        <v>kiss="ska 278*" or kiss="ska 344.200"</v>
      </c>
      <c r="AC991" s="27" t="str">
        <f t="shared" si="993"/>
        <v>kiss="ska 278*" or kiss="ska 296.200" or kiss="ska 344.200"</v>
      </c>
      <c r="AD991" s="27" t="str">
        <f t="shared" si="993"/>
        <v>kiss="ska 278*" or kiss="ska 344.200"</v>
      </c>
      <c r="AE991" s="27" t="str">
        <f t="shared" si="993"/>
        <v>kiss="ska 278*" or kiss="ska 301.200" or kiss="ska 344.200"</v>
      </c>
      <c r="AF991" s="27" t="str">
        <f t="shared" si="993"/>
        <v>kiss="ska 278*" or kiss="ska 298.200" or kiss="ska 344.200"</v>
      </c>
      <c r="AG991" s="27" t="str">
        <f t="shared" si="993"/>
        <v>kiss="ska 278*" or kiss="ska 344.200"</v>
      </c>
      <c r="AH991" s="27" t="str">
        <f t="shared" si="993"/>
        <v>kiss="gsd 302*"</v>
      </c>
      <c r="AI991" s="27" t="str">
        <f t="shared" si="993"/>
        <v>kiss="gsd 302*"</v>
      </c>
      <c r="AJ991" s="27" t="str">
        <f t="shared" si="993"/>
        <v>kiss="gsd 302*"</v>
      </c>
      <c r="AK991" s="27" t="str">
        <f t="shared" si="993"/>
        <v>kiss="gsd 302*"</v>
      </c>
      <c r="AL991" s="27" t="s">
        <v>6691</v>
      </c>
    </row>
    <row r="992" ht="12.0" customHeight="1">
      <c r="A992" s="20" t="s">
        <v>5266</v>
      </c>
      <c r="B992" s="19" t="str">
        <f>VLOOKUP(A992,SUB!A:B,2,FALSE)</f>
        <v>942.3</v>
      </c>
      <c r="C992" s="19" t="str">
        <f t="shared" si="3"/>
        <v>942.3</v>
      </c>
      <c r="D992" s="19" t="str">
        <f t="shared" si="9"/>
        <v>942.X</v>
      </c>
      <c r="E992" s="19" t="str">
        <f t="shared" si="5"/>
        <v/>
      </c>
      <c r="F992" s="19" t="str">
        <f t="shared" si="6"/>
        <v>TRUE</v>
      </c>
      <c r="G992" s="19" t="str">
        <f t="shared" si="7"/>
        <v>0</v>
      </c>
      <c r="H992" s="20" t="s">
        <v>5266</v>
      </c>
      <c r="I992" s="20" t="s">
        <v>6696</v>
      </c>
      <c r="J992" s="20" t="s">
        <v>206</v>
      </c>
      <c r="K992" s="20" t="s">
        <v>206</v>
      </c>
      <c r="L992" s="20" t="s">
        <v>206</v>
      </c>
      <c r="M992" s="20" t="s">
        <v>206</v>
      </c>
      <c r="N992" s="20" t="s">
        <v>206</v>
      </c>
      <c r="O992" s="20" t="s">
        <v>206</v>
      </c>
      <c r="P992" s="20" t="s">
        <v>206</v>
      </c>
      <c r="Q992" s="20" t="s">
        <v>206</v>
      </c>
      <c r="R992" s="20" t="s">
        <v>206</v>
      </c>
      <c r="S992" s="20" t="s">
        <v>206</v>
      </c>
      <c r="X992" s="27" t="str">
        <f t="shared" ref="X992:AK992" si="994">"kiss=""" &amp; JOIN(""" or kiss=""", FILTER($I:$I,$A:$A=$A992,J:J="1")) &amp; """"</f>
        <v>kiss="ska 278*" or kiss="ska 344.200"</v>
      </c>
      <c r="Y992" s="27" t="str">
        <f t="shared" si="994"/>
        <v>kiss="ska 278*" or kiss="ska 344.200"</v>
      </c>
      <c r="Z992" s="27" t="str">
        <f t="shared" si="994"/>
        <v>kiss="ska 278*" or kiss="ska 344.200"</v>
      </c>
      <c r="AA992" s="27" t="str">
        <f t="shared" si="994"/>
        <v>kiss="ska 278*" or kiss="ska 287.200" or kiss="ska 344.200"</v>
      </c>
      <c r="AB992" s="27" t="str">
        <f t="shared" si="994"/>
        <v>kiss="ska 278*" or kiss="ska 344.200"</v>
      </c>
      <c r="AC992" s="27" t="str">
        <f t="shared" si="994"/>
        <v>kiss="ska 278*" or kiss="ska 296.200" or kiss="ska 344.200"</v>
      </c>
      <c r="AD992" s="27" t="str">
        <f t="shared" si="994"/>
        <v>kiss="ska 278*" or kiss="ska 344.200"</v>
      </c>
      <c r="AE992" s="27" t="str">
        <f t="shared" si="994"/>
        <v>kiss="ska 278*" or kiss="ska 301.200" or kiss="ska 344.200"</v>
      </c>
      <c r="AF992" s="27" t="str">
        <f t="shared" si="994"/>
        <v>kiss="ska 278*" or kiss="ska 298.200" or kiss="ska 344.200"</v>
      </c>
      <c r="AG992" s="27" t="str">
        <f t="shared" si="994"/>
        <v>kiss="ska 278*" or kiss="ska 344.200"</v>
      </c>
      <c r="AH992" s="27" t="str">
        <f t="shared" si="994"/>
        <v>kiss="gsd 302*"</v>
      </c>
      <c r="AI992" s="27" t="str">
        <f t="shared" si="994"/>
        <v>kiss="gsd 302*"</v>
      </c>
      <c r="AJ992" s="27" t="str">
        <f t="shared" si="994"/>
        <v>kiss="gsd 302*"</v>
      </c>
      <c r="AK992" s="27" t="str">
        <f t="shared" si="994"/>
        <v>kiss="gsd 302*"</v>
      </c>
      <c r="AL992" s="27" t="s">
        <v>6691</v>
      </c>
    </row>
    <row r="993" ht="12.0" customHeight="1">
      <c r="A993" s="20" t="s">
        <v>5266</v>
      </c>
      <c r="B993" s="19" t="str">
        <f>VLOOKUP(A993,SUB!A:B,2,FALSE)</f>
        <v>942.3</v>
      </c>
      <c r="C993" s="19" t="str">
        <f t="shared" si="3"/>
        <v>942.3</v>
      </c>
      <c r="D993" s="19" t="str">
        <f t="shared" si="9"/>
        <v>942.X</v>
      </c>
      <c r="E993" s="19" t="str">
        <f t="shared" si="5"/>
        <v/>
      </c>
      <c r="F993" s="19" t="str">
        <f t="shared" si="6"/>
        <v>TRUE</v>
      </c>
      <c r="G993" s="19" t="str">
        <f t="shared" si="7"/>
        <v>0</v>
      </c>
      <c r="H993" s="20" t="s">
        <v>5266</v>
      </c>
      <c r="I993" s="20" t="s">
        <v>6697</v>
      </c>
      <c r="T993" s="20" t="s">
        <v>206</v>
      </c>
      <c r="U993" s="20" t="s">
        <v>206</v>
      </c>
      <c r="V993" s="20" t="s">
        <v>206</v>
      </c>
      <c r="W993" s="20" t="s">
        <v>206</v>
      </c>
      <c r="X993" s="27" t="str">
        <f t="shared" ref="X993:AK993" si="995">"kiss=""" &amp; JOIN(""" or kiss=""", FILTER($I:$I,$A:$A=$A993,J:J="1")) &amp; """"</f>
        <v>kiss="ska 278*" or kiss="ska 344.200"</v>
      </c>
      <c r="Y993" s="27" t="str">
        <f t="shared" si="995"/>
        <v>kiss="ska 278*" or kiss="ska 344.200"</v>
      </c>
      <c r="Z993" s="27" t="str">
        <f t="shared" si="995"/>
        <v>kiss="ska 278*" or kiss="ska 344.200"</v>
      </c>
      <c r="AA993" s="27" t="str">
        <f t="shared" si="995"/>
        <v>kiss="ska 278*" or kiss="ska 287.200" or kiss="ska 344.200"</v>
      </c>
      <c r="AB993" s="27" t="str">
        <f t="shared" si="995"/>
        <v>kiss="ska 278*" or kiss="ska 344.200"</v>
      </c>
      <c r="AC993" s="27" t="str">
        <f t="shared" si="995"/>
        <v>kiss="ska 278*" or kiss="ska 296.200" or kiss="ska 344.200"</v>
      </c>
      <c r="AD993" s="27" t="str">
        <f t="shared" si="995"/>
        <v>kiss="ska 278*" or kiss="ska 344.200"</v>
      </c>
      <c r="AE993" s="27" t="str">
        <f t="shared" si="995"/>
        <v>kiss="ska 278*" or kiss="ska 301.200" or kiss="ska 344.200"</v>
      </c>
      <c r="AF993" s="27" t="str">
        <f t="shared" si="995"/>
        <v>kiss="ska 278*" or kiss="ska 298.200" or kiss="ska 344.200"</v>
      </c>
      <c r="AG993" s="27" t="str">
        <f t="shared" si="995"/>
        <v>kiss="ska 278*" or kiss="ska 344.200"</v>
      </c>
      <c r="AH993" s="27" t="str">
        <f t="shared" si="995"/>
        <v>kiss="gsd 302*"</v>
      </c>
      <c r="AI993" s="27" t="str">
        <f t="shared" si="995"/>
        <v>kiss="gsd 302*"</v>
      </c>
      <c r="AJ993" s="27" t="str">
        <f t="shared" si="995"/>
        <v>kiss="gsd 302*"</v>
      </c>
      <c r="AK993" s="27" t="str">
        <f t="shared" si="995"/>
        <v>kiss="gsd 302*"</v>
      </c>
      <c r="AL993" s="27" t="s">
        <v>6691</v>
      </c>
    </row>
    <row r="994" ht="12.0" customHeight="1">
      <c r="A994" s="20" t="s">
        <v>5282</v>
      </c>
      <c r="B994" s="19" t="str">
        <f>VLOOKUP(A994,SUB!A:B,2,FALSE)</f>
        <v>942.4</v>
      </c>
      <c r="C994" s="19" t="str">
        <f t="shared" si="3"/>
        <v>942.4</v>
      </c>
      <c r="D994" s="19" t="str">
        <f t="shared" si="9"/>
        <v>942.X</v>
      </c>
      <c r="E994" s="19" t="str">
        <f t="shared" si="5"/>
        <v/>
      </c>
      <c r="F994" s="19" t="str">
        <f t="shared" si="6"/>
        <v>TRUE</v>
      </c>
      <c r="G994" s="19" t="str">
        <f t="shared" si="7"/>
        <v>0</v>
      </c>
      <c r="H994" s="20" t="s">
        <v>5282</v>
      </c>
      <c r="I994" s="20" t="s">
        <v>6698</v>
      </c>
      <c r="Q994" s="20" t="s">
        <v>206</v>
      </c>
      <c r="X994" s="27" t="str">
        <f t="shared" ref="X994:AK994" si="996">"kiss=""" &amp; JOIN(""" or kiss=""", FILTER($I:$I,$A:$A=$A994,J:J="1")) &amp; """"</f>
        <v>kiss="ska 403.200" or kiss="ska 406.300" or kiss="ska 410.200" or kiss="ska 413.200" or kiss="ska 421.200" or kiss="ska 424.300" or kiss="ska 424.700" or kiss="ska 427.300" or kiss="ska 430.200" or kiss="ska 433.300" or kiss="ska 433.700"</v>
      </c>
      <c r="Y994" s="27" t="str">
        <f t="shared" si="996"/>
        <v>#N/A</v>
      </c>
      <c r="Z994" s="27" t="str">
        <f t="shared" si="996"/>
        <v>#N/A</v>
      </c>
      <c r="AA994" s="27" t="str">
        <f t="shared" si="996"/>
        <v>#N/A</v>
      </c>
      <c r="AB994" s="27" t="str">
        <f t="shared" si="996"/>
        <v>#N/A</v>
      </c>
      <c r="AC994" s="27" t="str">
        <f t="shared" si="996"/>
        <v>kiss="ska 403.200"</v>
      </c>
      <c r="AD994" s="27" t="str">
        <f t="shared" si="996"/>
        <v>#N/A</v>
      </c>
      <c r="AE994" s="27" t="str">
        <f t="shared" si="996"/>
        <v>kiss="ska 369.200" or kiss="ska 410.200" or kiss="ska 413.200" or kiss="ska 421.200" or kiss="ska 424.300" or kiss="ska 424.700" or kiss="ska 427.300" or kiss="ska 427.700" or kiss="ska 430.200" or kiss="ska 433.300" or kiss="ska 433.700" or kiss="ska 421.300"</v>
      </c>
      <c r="AF994" s="27" t="str">
        <f t="shared" si="996"/>
        <v>kiss="ska 406.300" or kiss="ska 406.700"</v>
      </c>
      <c r="AG994" s="27" t="str">
        <f t="shared" si="996"/>
        <v>#N/A</v>
      </c>
      <c r="AH994" s="27" t="str">
        <f t="shared" si="996"/>
        <v>kiss="gsd 302*"</v>
      </c>
      <c r="AI994" s="27" t="str">
        <f t="shared" si="996"/>
        <v>kiss="gsd 302*"</v>
      </c>
      <c r="AJ994" s="27" t="str">
        <f t="shared" si="996"/>
        <v>kiss="gsd 302*"</v>
      </c>
      <c r="AK994" s="27" t="str">
        <f t="shared" si="996"/>
        <v>kiss="gsd 302*"</v>
      </c>
      <c r="AL994" s="27" t="s">
        <v>6699</v>
      </c>
    </row>
    <row r="995" ht="12.0" customHeight="1">
      <c r="A995" s="20" t="s">
        <v>5282</v>
      </c>
      <c r="B995" s="19" t="str">
        <f>VLOOKUP(A995,SUB!A:B,2,FALSE)</f>
        <v>942.4</v>
      </c>
      <c r="C995" s="19" t="str">
        <f t="shared" si="3"/>
        <v>942.4</v>
      </c>
      <c r="D995" s="19" t="str">
        <f t="shared" si="9"/>
        <v>942.X</v>
      </c>
      <c r="E995" s="19" t="str">
        <f t="shared" si="5"/>
        <v/>
      </c>
      <c r="F995" s="19" t="str">
        <f t="shared" si="6"/>
        <v>TRUE</v>
      </c>
      <c r="G995" s="19" t="str">
        <f t="shared" si="7"/>
        <v>0</v>
      </c>
      <c r="H995" s="20" t="s">
        <v>5282</v>
      </c>
      <c r="I995" s="20" t="s">
        <v>6700</v>
      </c>
      <c r="J995" s="20" t="s">
        <v>206</v>
      </c>
      <c r="O995" s="20" t="s">
        <v>206</v>
      </c>
      <c r="X995" s="27" t="str">
        <f t="shared" ref="X995:AK995" si="997">"kiss=""" &amp; JOIN(""" or kiss=""", FILTER($I:$I,$A:$A=$A995,J:J="1")) &amp; """"</f>
        <v>kiss="ska 403.200" or kiss="ska 406.300" or kiss="ska 410.200" or kiss="ska 413.200" or kiss="ska 421.200" or kiss="ska 424.300" or kiss="ska 424.700" or kiss="ska 427.300" or kiss="ska 430.200" or kiss="ska 433.300" or kiss="ska 433.700"</v>
      </c>
      <c r="Y995" s="27" t="str">
        <f t="shared" si="997"/>
        <v>#N/A</v>
      </c>
      <c r="Z995" s="27" t="str">
        <f t="shared" si="997"/>
        <v>#N/A</v>
      </c>
      <c r="AA995" s="27" t="str">
        <f t="shared" si="997"/>
        <v>#N/A</v>
      </c>
      <c r="AB995" s="27" t="str">
        <f t="shared" si="997"/>
        <v>#N/A</v>
      </c>
      <c r="AC995" s="27" t="str">
        <f t="shared" si="997"/>
        <v>kiss="ska 403.200"</v>
      </c>
      <c r="AD995" s="27" t="str">
        <f t="shared" si="997"/>
        <v>#N/A</v>
      </c>
      <c r="AE995" s="27" t="str">
        <f t="shared" si="997"/>
        <v>kiss="ska 369.200" or kiss="ska 410.200" or kiss="ska 413.200" or kiss="ska 421.200" or kiss="ska 424.300" or kiss="ska 424.700" or kiss="ska 427.300" or kiss="ska 427.700" or kiss="ska 430.200" or kiss="ska 433.300" or kiss="ska 433.700" or kiss="ska 421.300"</v>
      </c>
      <c r="AF995" s="27" t="str">
        <f t="shared" si="997"/>
        <v>kiss="ska 406.300" or kiss="ska 406.700"</v>
      </c>
      <c r="AG995" s="27" t="str">
        <f t="shared" si="997"/>
        <v>#N/A</v>
      </c>
      <c r="AH995" s="27" t="str">
        <f t="shared" si="997"/>
        <v>kiss="gsd 302*"</v>
      </c>
      <c r="AI995" s="27" t="str">
        <f t="shared" si="997"/>
        <v>kiss="gsd 302*"</v>
      </c>
      <c r="AJ995" s="27" t="str">
        <f t="shared" si="997"/>
        <v>kiss="gsd 302*"</v>
      </c>
      <c r="AK995" s="27" t="str">
        <f t="shared" si="997"/>
        <v>kiss="gsd 302*"</v>
      </c>
      <c r="AL995" s="27" t="s">
        <v>6699</v>
      </c>
    </row>
    <row r="996" ht="12.0" customHeight="1">
      <c r="A996" s="20" t="s">
        <v>5282</v>
      </c>
      <c r="B996" s="19" t="str">
        <f>VLOOKUP(A996,SUB!A:B,2,FALSE)</f>
        <v>942.4</v>
      </c>
      <c r="C996" s="19" t="str">
        <f t="shared" si="3"/>
        <v>942.4</v>
      </c>
      <c r="D996" s="19" t="str">
        <f t="shared" si="9"/>
        <v>942.X</v>
      </c>
      <c r="E996" s="19" t="str">
        <f t="shared" si="5"/>
        <v/>
      </c>
      <c r="F996" s="19" t="str">
        <f t="shared" si="6"/>
        <v>TRUE</v>
      </c>
      <c r="G996" s="19" t="str">
        <f t="shared" si="7"/>
        <v>0</v>
      </c>
      <c r="H996" s="20" t="s">
        <v>5282</v>
      </c>
      <c r="I996" s="20" t="s">
        <v>6701</v>
      </c>
      <c r="J996" s="20" t="s">
        <v>206</v>
      </c>
      <c r="R996" s="20" t="s">
        <v>206</v>
      </c>
      <c r="X996" s="27" t="str">
        <f t="shared" ref="X996:AK996" si="998">"kiss=""" &amp; JOIN(""" or kiss=""", FILTER($I:$I,$A:$A=$A996,J:J="1")) &amp; """"</f>
        <v>kiss="ska 403.200" or kiss="ska 406.300" or kiss="ska 410.200" or kiss="ska 413.200" or kiss="ska 421.200" or kiss="ska 424.300" or kiss="ska 424.700" or kiss="ska 427.300" or kiss="ska 430.200" or kiss="ska 433.300" or kiss="ska 433.700"</v>
      </c>
      <c r="Y996" s="27" t="str">
        <f t="shared" si="998"/>
        <v>#N/A</v>
      </c>
      <c r="Z996" s="27" t="str">
        <f t="shared" si="998"/>
        <v>#N/A</v>
      </c>
      <c r="AA996" s="27" t="str">
        <f t="shared" si="998"/>
        <v>#N/A</v>
      </c>
      <c r="AB996" s="27" t="str">
        <f t="shared" si="998"/>
        <v>#N/A</v>
      </c>
      <c r="AC996" s="27" t="str">
        <f t="shared" si="998"/>
        <v>kiss="ska 403.200"</v>
      </c>
      <c r="AD996" s="27" t="str">
        <f t="shared" si="998"/>
        <v>#N/A</v>
      </c>
      <c r="AE996" s="27" t="str">
        <f t="shared" si="998"/>
        <v>kiss="ska 369.200" or kiss="ska 410.200" or kiss="ska 413.200" or kiss="ska 421.200" or kiss="ska 424.300" or kiss="ska 424.700" or kiss="ska 427.300" or kiss="ska 427.700" or kiss="ska 430.200" or kiss="ska 433.300" or kiss="ska 433.700" or kiss="ska 421.300"</v>
      </c>
      <c r="AF996" s="27" t="str">
        <f t="shared" si="998"/>
        <v>kiss="ska 406.300" or kiss="ska 406.700"</v>
      </c>
      <c r="AG996" s="27" t="str">
        <f t="shared" si="998"/>
        <v>#N/A</v>
      </c>
      <c r="AH996" s="27" t="str">
        <f t="shared" si="998"/>
        <v>kiss="gsd 302*"</v>
      </c>
      <c r="AI996" s="27" t="str">
        <f t="shared" si="998"/>
        <v>kiss="gsd 302*"</v>
      </c>
      <c r="AJ996" s="27" t="str">
        <f t="shared" si="998"/>
        <v>kiss="gsd 302*"</v>
      </c>
      <c r="AK996" s="27" t="str">
        <f t="shared" si="998"/>
        <v>kiss="gsd 302*"</v>
      </c>
      <c r="AL996" s="27" t="s">
        <v>6699</v>
      </c>
    </row>
    <row r="997" ht="12.0" customHeight="1">
      <c r="A997" s="20" t="s">
        <v>5282</v>
      </c>
      <c r="B997" s="19" t="str">
        <f>VLOOKUP(A997,SUB!A:B,2,FALSE)</f>
        <v>942.4</v>
      </c>
      <c r="C997" s="19" t="str">
        <f t="shared" si="3"/>
        <v>942.4</v>
      </c>
      <c r="D997" s="19" t="str">
        <f t="shared" si="9"/>
        <v>942.X</v>
      </c>
      <c r="E997" s="19" t="str">
        <f t="shared" si="5"/>
        <v/>
      </c>
      <c r="F997" s="19" t="str">
        <f t="shared" si="6"/>
        <v>TRUE</v>
      </c>
      <c r="G997" s="19" t="str">
        <f t="shared" si="7"/>
        <v>0</v>
      </c>
      <c r="H997" s="20" t="s">
        <v>5282</v>
      </c>
      <c r="I997" s="20" t="s">
        <v>6702</v>
      </c>
      <c r="R997" s="20" t="s">
        <v>206</v>
      </c>
      <c r="X997" s="27" t="str">
        <f t="shared" ref="X997:AK997" si="999">"kiss=""" &amp; JOIN(""" or kiss=""", FILTER($I:$I,$A:$A=$A997,J:J="1")) &amp; """"</f>
        <v>kiss="ska 403.200" or kiss="ska 406.300" or kiss="ska 410.200" or kiss="ska 413.200" or kiss="ska 421.200" or kiss="ska 424.300" or kiss="ska 424.700" or kiss="ska 427.300" or kiss="ska 430.200" or kiss="ska 433.300" or kiss="ska 433.700"</v>
      </c>
      <c r="Y997" s="27" t="str">
        <f t="shared" si="999"/>
        <v>#N/A</v>
      </c>
      <c r="Z997" s="27" t="str">
        <f t="shared" si="999"/>
        <v>#N/A</v>
      </c>
      <c r="AA997" s="27" t="str">
        <f t="shared" si="999"/>
        <v>#N/A</v>
      </c>
      <c r="AB997" s="27" t="str">
        <f t="shared" si="999"/>
        <v>#N/A</v>
      </c>
      <c r="AC997" s="27" t="str">
        <f t="shared" si="999"/>
        <v>kiss="ska 403.200"</v>
      </c>
      <c r="AD997" s="27" t="str">
        <f t="shared" si="999"/>
        <v>#N/A</v>
      </c>
      <c r="AE997" s="27" t="str">
        <f t="shared" si="999"/>
        <v>kiss="ska 369.200" or kiss="ska 410.200" or kiss="ska 413.200" or kiss="ska 421.200" or kiss="ska 424.300" or kiss="ska 424.700" or kiss="ska 427.300" or kiss="ska 427.700" or kiss="ska 430.200" or kiss="ska 433.300" or kiss="ska 433.700" or kiss="ska 421.300"</v>
      </c>
      <c r="AF997" s="27" t="str">
        <f t="shared" si="999"/>
        <v>kiss="ska 406.300" or kiss="ska 406.700"</v>
      </c>
      <c r="AG997" s="27" t="str">
        <f t="shared" si="999"/>
        <v>#N/A</v>
      </c>
      <c r="AH997" s="27" t="str">
        <f t="shared" si="999"/>
        <v>kiss="gsd 302*"</v>
      </c>
      <c r="AI997" s="27" t="str">
        <f t="shared" si="999"/>
        <v>kiss="gsd 302*"</v>
      </c>
      <c r="AJ997" s="27" t="str">
        <f t="shared" si="999"/>
        <v>kiss="gsd 302*"</v>
      </c>
      <c r="AK997" s="27" t="str">
        <f t="shared" si="999"/>
        <v>kiss="gsd 302*"</v>
      </c>
      <c r="AL997" s="27" t="s">
        <v>6699</v>
      </c>
    </row>
    <row r="998" ht="12.0" customHeight="1">
      <c r="A998" s="20" t="s">
        <v>5282</v>
      </c>
      <c r="B998" s="19" t="str">
        <f>VLOOKUP(A998,SUB!A:B,2,FALSE)</f>
        <v>942.4</v>
      </c>
      <c r="C998" s="19" t="str">
        <f t="shared" si="3"/>
        <v>942.4</v>
      </c>
      <c r="D998" s="19" t="str">
        <f t="shared" si="9"/>
        <v>942.X</v>
      </c>
      <c r="E998" s="19" t="str">
        <f t="shared" si="5"/>
        <v/>
      </c>
      <c r="F998" s="19" t="str">
        <f t="shared" si="6"/>
        <v>TRUE</v>
      </c>
      <c r="G998" s="19" t="str">
        <f t="shared" si="7"/>
        <v>0</v>
      </c>
      <c r="H998" s="20" t="s">
        <v>5282</v>
      </c>
      <c r="I998" s="20" t="s">
        <v>6703</v>
      </c>
      <c r="J998" s="20" t="s">
        <v>206</v>
      </c>
      <c r="Q998" s="20" t="s">
        <v>206</v>
      </c>
      <c r="X998" s="27" t="str">
        <f t="shared" ref="X998:AK998" si="1000">"kiss=""" &amp; JOIN(""" or kiss=""", FILTER($I:$I,$A:$A=$A998,J:J="1")) &amp; """"</f>
        <v>kiss="ska 403.200" or kiss="ska 406.300" or kiss="ska 410.200" or kiss="ska 413.200" or kiss="ska 421.200" or kiss="ska 424.300" or kiss="ska 424.700" or kiss="ska 427.300" or kiss="ska 430.200" or kiss="ska 433.300" or kiss="ska 433.700"</v>
      </c>
      <c r="Y998" s="27" t="str">
        <f t="shared" si="1000"/>
        <v>#N/A</v>
      </c>
      <c r="Z998" s="27" t="str">
        <f t="shared" si="1000"/>
        <v>#N/A</v>
      </c>
      <c r="AA998" s="27" t="str">
        <f t="shared" si="1000"/>
        <v>#N/A</v>
      </c>
      <c r="AB998" s="27" t="str">
        <f t="shared" si="1000"/>
        <v>#N/A</v>
      </c>
      <c r="AC998" s="27" t="str">
        <f t="shared" si="1000"/>
        <v>kiss="ska 403.200"</v>
      </c>
      <c r="AD998" s="27" t="str">
        <f t="shared" si="1000"/>
        <v>#N/A</v>
      </c>
      <c r="AE998" s="27" t="str">
        <f t="shared" si="1000"/>
        <v>kiss="ska 369.200" or kiss="ska 410.200" or kiss="ska 413.200" or kiss="ska 421.200" or kiss="ska 424.300" or kiss="ska 424.700" or kiss="ska 427.300" or kiss="ska 427.700" or kiss="ska 430.200" or kiss="ska 433.300" or kiss="ska 433.700" or kiss="ska 421.300"</v>
      </c>
      <c r="AF998" s="27" t="str">
        <f t="shared" si="1000"/>
        <v>kiss="ska 406.300" or kiss="ska 406.700"</v>
      </c>
      <c r="AG998" s="27" t="str">
        <f t="shared" si="1000"/>
        <v>#N/A</v>
      </c>
      <c r="AH998" s="27" t="str">
        <f t="shared" si="1000"/>
        <v>kiss="gsd 302*"</v>
      </c>
      <c r="AI998" s="27" t="str">
        <f t="shared" si="1000"/>
        <v>kiss="gsd 302*"</v>
      </c>
      <c r="AJ998" s="27" t="str">
        <f t="shared" si="1000"/>
        <v>kiss="gsd 302*"</v>
      </c>
      <c r="AK998" s="27" t="str">
        <f t="shared" si="1000"/>
        <v>kiss="gsd 302*"</v>
      </c>
      <c r="AL998" s="27" t="s">
        <v>6699</v>
      </c>
    </row>
    <row r="999" ht="12.0" customHeight="1">
      <c r="A999" s="20" t="s">
        <v>5282</v>
      </c>
      <c r="B999" s="19" t="str">
        <f>VLOOKUP(A999,SUB!A:B,2,FALSE)</f>
        <v>942.4</v>
      </c>
      <c r="C999" s="19" t="str">
        <f t="shared" si="3"/>
        <v>942.4</v>
      </c>
      <c r="D999" s="19" t="str">
        <f t="shared" si="9"/>
        <v>942.X</v>
      </c>
      <c r="E999" s="19" t="str">
        <f t="shared" si="5"/>
        <v/>
      </c>
      <c r="F999" s="19" t="str">
        <f t="shared" si="6"/>
        <v>TRUE</v>
      </c>
      <c r="G999" s="19" t="str">
        <f t="shared" si="7"/>
        <v>0</v>
      </c>
      <c r="H999" s="20" t="s">
        <v>5282</v>
      </c>
      <c r="I999" s="20" t="s">
        <v>6704</v>
      </c>
      <c r="J999" s="20" t="s">
        <v>206</v>
      </c>
      <c r="Q999" s="20" t="s">
        <v>206</v>
      </c>
      <c r="X999" s="27" t="str">
        <f t="shared" ref="X999:AK999" si="1001">"kiss=""" &amp; JOIN(""" or kiss=""", FILTER($I:$I,$A:$A=$A999,J:J="1")) &amp; """"</f>
        <v>kiss="ska 403.200" or kiss="ska 406.300" or kiss="ska 410.200" or kiss="ska 413.200" or kiss="ska 421.200" or kiss="ska 424.300" or kiss="ska 424.700" or kiss="ska 427.300" or kiss="ska 430.200" or kiss="ska 433.300" or kiss="ska 433.700"</v>
      </c>
      <c r="Y999" s="27" t="str">
        <f t="shared" si="1001"/>
        <v>#N/A</v>
      </c>
      <c r="Z999" s="27" t="str">
        <f t="shared" si="1001"/>
        <v>#N/A</v>
      </c>
      <c r="AA999" s="27" t="str">
        <f t="shared" si="1001"/>
        <v>#N/A</v>
      </c>
      <c r="AB999" s="27" t="str">
        <f t="shared" si="1001"/>
        <v>#N/A</v>
      </c>
      <c r="AC999" s="27" t="str">
        <f t="shared" si="1001"/>
        <v>kiss="ska 403.200"</v>
      </c>
      <c r="AD999" s="27" t="str">
        <f t="shared" si="1001"/>
        <v>#N/A</v>
      </c>
      <c r="AE999" s="27" t="str">
        <f t="shared" si="1001"/>
        <v>kiss="ska 369.200" or kiss="ska 410.200" or kiss="ska 413.200" or kiss="ska 421.200" or kiss="ska 424.300" or kiss="ska 424.700" or kiss="ska 427.300" or kiss="ska 427.700" or kiss="ska 430.200" or kiss="ska 433.300" or kiss="ska 433.700" or kiss="ska 421.300"</v>
      </c>
      <c r="AF999" s="27" t="str">
        <f t="shared" si="1001"/>
        <v>kiss="ska 406.300" or kiss="ska 406.700"</v>
      </c>
      <c r="AG999" s="27" t="str">
        <f t="shared" si="1001"/>
        <v>#N/A</v>
      </c>
      <c r="AH999" s="27" t="str">
        <f t="shared" si="1001"/>
        <v>kiss="gsd 302*"</v>
      </c>
      <c r="AI999" s="27" t="str">
        <f t="shared" si="1001"/>
        <v>kiss="gsd 302*"</v>
      </c>
      <c r="AJ999" s="27" t="str">
        <f t="shared" si="1001"/>
        <v>kiss="gsd 302*"</v>
      </c>
      <c r="AK999" s="27" t="str">
        <f t="shared" si="1001"/>
        <v>kiss="gsd 302*"</v>
      </c>
      <c r="AL999" s="27" t="s">
        <v>6699</v>
      </c>
    </row>
    <row r="1000" ht="12.0" customHeight="1">
      <c r="A1000" s="20" t="s">
        <v>5282</v>
      </c>
      <c r="B1000" s="19" t="str">
        <f>VLOOKUP(A1000,SUB!A:B,2,FALSE)</f>
        <v>942.4</v>
      </c>
      <c r="C1000" s="19" t="str">
        <f t="shared" si="3"/>
        <v>942.4</v>
      </c>
      <c r="D1000" s="19" t="str">
        <f t="shared" si="9"/>
        <v>942.X</v>
      </c>
      <c r="E1000" s="19" t="str">
        <f t="shared" si="5"/>
        <v/>
      </c>
      <c r="F1000" s="19" t="str">
        <f t="shared" si="6"/>
        <v>TRUE</v>
      </c>
      <c r="G1000" s="19" t="str">
        <f t="shared" si="7"/>
        <v>0</v>
      </c>
      <c r="H1000" s="20" t="s">
        <v>5282</v>
      </c>
      <c r="I1000" s="20" t="s">
        <v>6705</v>
      </c>
      <c r="J1000" s="20" t="s">
        <v>206</v>
      </c>
      <c r="Q1000" s="20" t="s">
        <v>206</v>
      </c>
      <c r="X1000" s="27" t="str">
        <f t="shared" ref="X1000:AK1000" si="1002">"kiss=""" &amp; JOIN(""" or kiss=""", FILTER($I:$I,$A:$A=$A1000,J:J="1")) &amp; """"</f>
        <v>kiss="ska 403.200" or kiss="ska 406.300" or kiss="ska 410.200" or kiss="ska 413.200" or kiss="ska 421.200" or kiss="ska 424.300" or kiss="ska 424.700" or kiss="ska 427.300" or kiss="ska 430.200" or kiss="ska 433.300" or kiss="ska 433.700"</v>
      </c>
      <c r="Y1000" s="27" t="str">
        <f t="shared" si="1002"/>
        <v>#N/A</v>
      </c>
      <c r="Z1000" s="27" t="str">
        <f t="shared" si="1002"/>
        <v>#N/A</v>
      </c>
      <c r="AA1000" s="27" t="str">
        <f t="shared" si="1002"/>
        <v>#N/A</v>
      </c>
      <c r="AB1000" s="27" t="str">
        <f t="shared" si="1002"/>
        <v>#N/A</v>
      </c>
      <c r="AC1000" s="27" t="str">
        <f t="shared" si="1002"/>
        <v>kiss="ska 403.200"</v>
      </c>
      <c r="AD1000" s="27" t="str">
        <f t="shared" si="1002"/>
        <v>#N/A</v>
      </c>
      <c r="AE1000" s="27" t="str">
        <f t="shared" si="1002"/>
        <v>kiss="ska 369.200" or kiss="ska 410.200" or kiss="ska 413.200" or kiss="ska 421.200" or kiss="ska 424.300" or kiss="ska 424.700" or kiss="ska 427.300" or kiss="ska 427.700" or kiss="ska 430.200" or kiss="ska 433.300" or kiss="ska 433.700" or kiss="ska 421.300"</v>
      </c>
      <c r="AF1000" s="27" t="str">
        <f t="shared" si="1002"/>
        <v>kiss="ska 406.300" or kiss="ska 406.700"</v>
      </c>
      <c r="AG1000" s="27" t="str">
        <f t="shared" si="1002"/>
        <v>#N/A</v>
      </c>
      <c r="AH1000" s="27" t="str">
        <f t="shared" si="1002"/>
        <v>kiss="gsd 302*"</v>
      </c>
      <c r="AI1000" s="27" t="str">
        <f t="shared" si="1002"/>
        <v>kiss="gsd 302*"</v>
      </c>
      <c r="AJ1000" s="27" t="str">
        <f t="shared" si="1002"/>
        <v>kiss="gsd 302*"</v>
      </c>
      <c r="AK1000" s="27" t="str">
        <f t="shared" si="1002"/>
        <v>kiss="gsd 302*"</v>
      </c>
      <c r="AL1000" s="27" t="s">
        <v>6699</v>
      </c>
    </row>
    <row r="1001" ht="12.0" customHeight="1">
      <c r="A1001" s="20" t="s">
        <v>5282</v>
      </c>
      <c r="B1001" s="19" t="str">
        <f>VLOOKUP(A1001,SUB!A:B,2,FALSE)</f>
        <v>942.4</v>
      </c>
      <c r="C1001" s="19" t="str">
        <f t="shared" si="3"/>
        <v>942.4</v>
      </c>
      <c r="D1001" s="19" t="str">
        <f t="shared" si="9"/>
        <v>942.X</v>
      </c>
      <c r="E1001" s="19" t="str">
        <f t="shared" si="5"/>
        <v/>
      </c>
      <c r="F1001" s="19" t="str">
        <f t="shared" si="6"/>
        <v>TRUE</v>
      </c>
      <c r="G1001" s="19" t="str">
        <f t="shared" si="7"/>
        <v>0</v>
      </c>
      <c r="H1001" s="20" t="s">
        <v>5282</v>
      </c>
      <c r="I1001" s="20" t="s">
        <v>6706</v>
      </c>
      <c r="J1001" s="20" t="s">
        <v>206</v>
      </c>
      <c r="Q1001" s="20" t="s">
        <v>206</v>
      </c>
      <c r="X1001" s="27" t="str">
        <f t="shared" ref="X1001:AK1001" si="1003">"kiss=""" &amp; JOIN(""" or kiss=""", FILTER($I:$I,$A:$A=$A1001,J:J="1")) &amp; """"</f>
        <v>kiss="ska 403.200" or kiss="ska 406.300" or kiss="ska 410.200" or kiss="ska 413.200" or kiss="ska 421.200" or kiss="ska 424.300" or kiss="ska 424.700" or kiss="ska 427.300" or kiss="ska 430.200" or kiss="ska 433.300" or kiss="ska 433.700"</v>
      </c>
      <c r="Y1001" s="27" t="str">
        <f t="shared" si="1003"/>
        <v>#N/A</v>
      </c>
      <c r="Z1001" s="27" t="str">
        <f t="shared" si="1003"/>
        <v>#N/A</v>
      </c>
      <c r="AA1001" s="27" t="str">
        <f t="shared" si="1003"/>
        <v>#N/A</v>
      </c>
      <c r="AB1001" s="27" t="str">
        <f t="shared" si="1003"/>
        <v>#N/A</v>
      </c>
      <c r="AC1001" s="27" t="str">
        <f t="shared" si="1003"/>
        <v>kiss="ska 403.200"</v>
      </c>
      <c r="AD1001" s="27" t="str">
        <f t="shared" si="1003"/>
        <v>#N/A</v>
      </c>
      <c r="AE1001" s="27" t="str">
        <f t="shared" si="1003"/>
        <v>kiss="ska 369.200" or kiss="ska 410.200" or kiss="ska 413.200" or kiss="ska 421.200" or kiss="ska 424.300" or kiss="ska 424.700" or kiss="ska 427.300" or kiss="ska 427.700" or kiss="ska 430.200" or kiss="ska 433.300" or kiss="ska 433.700" or kiss="ska 421.300"</v>
      </c>
      <c r="AF1001" s="27" t="str">
        <f t="shared" si="1003"/>
        <v>kiss="ska 406.300" or kiss="ska 406.700"</v>
      </c>
      <c r="AG1001" s="27" t="str">
        <f t="shared" si="1003"/>
        <v>#N/A</v>
      </c>
      <c r="AH1001" s="27" t="str">
        <f t="shared" si="1003"/>
        <v>kiss="gsd 302*"</v>
      </c>
      <c r="AI1001" s="27" t="str">
        <f t="shared" si="1003"/>
        <v>kiss="gsd 302*"</v>
      </c>
      <c r="AJ1001" s="27" t="str">
        <f t="shared" si="1003"/>
        <v>kiss="gsd 302*"</v>
      </c>
      <c r="AK1001" s="27" t="str">
        <f t="shared" si="1003"/>
        <v>kiss="gsd 302*"</v>
      </c>
      <c r="AL1001" s="27" t="s">
        <v>6699</v>
      </c>
    </row>
    <row r="1002" ht="12.0" customHeight="1">
      <c r="A1002" s="20" t="s">
        <v>5282</v>
      </c>
      <c r="B1002" s="19" t="str">
        <f>VLOOKUP(A1002,SUB!A:B,2,FALSE)</f>
        <v>942.4</v>
      </c>
      <c r="C1002" s="19" t="str">
        <f t="shared" si="3"/>
        <v>942.4</v>
      </c>
      <c r="D1002" s="19" t="str">
        <f t="shared" si="9"/>
        <v>942.X</v>
      </c>
      <c r="E1002" s="19" t="str">
        <f t="shared" si="5"/>
        <v/>
      </c>
      <c r="F1002" s="19" t="str">
        <f t="shared" si="6"/>
        <v>TRUE</v>
      </c>
      <c r="G1002" s="19" t="str">
        <f t="shared" si="7"/>
        <v>0</v>
      </c>
      <c r="H1002" s="20" t="s">
        <v>5282</v>
      </c>
      <c r="I1002" s="20" t="s">
        <v>6707</v>
      </c>
      <c r="J1002" s="20" t="s">
        <v>206</v>
      </c>
      <c r="Q1002" s="20" t="s">
        <v>206</v>
      </c>
      <c r="X1002" s="27" t="str">
        <f t="shared" ref="X1002:AK1002" si="1004">"kiss=""" &amp; JOIN(""" or kiss=""", FILTER($I:$I,$A:$A=$A1002,J:J="1")) &amp; """"</f>
        <v>kiss="ska 403.200" or kiss="ska 406.300" or kiss="ska 410.200" or kiss="ska 413.200" or kiss="ska 421.200" or kiss="ska 424.300" or kiss="ska 424.700" or kiss="ska 427.300" or kiss="ska 430.200" or kiss="ska 433.300" or kiss="ska 433.700"</v>
      </c>
      <c r="Y1002" s="27" t="str">
        <f t="shared" si="1004"/>
        <v>#N/A</v>
      </c>
      <c r="Z1002" s="27" t="str">
        <f t="shared" si="1004"/>
        <v>#N/A</v>
      </c>
      <c r="AA1002" s="27" t="str">
        <f t="shared" si="1004"/>
        <v>#N/A</v>
      </c>
      <c r="AB1002" s="27" t="str">
        <f t="shared" si="1004"/>
        <v>#N/A</v>
      </c>
      <c r="AC1002" s="27" t="str">
        <f t="shared" si="1004"/>
        <v>kiss="ska 403.200"</v>
      </c>
      <c r="AD1002" s="27" t="str">
        <f t="shared" si="1004"/>
        <v>#N/A</v>
      </c>
      <c r="AE1002" s="27" t="str">
        <f t="shared" si="1004"/>
        <v>kiss="ska 369.200" or kiss="ska 410.200" or kiss="ska 413.200" or kiss="ska 421.200" or kiss="ska 424.300" or kiss="ska 424.700" or kiss="ska 427.300" or kiss="ska 427.700" or kiss="ska 430.200" or kiss="ska 433.300" or kiss="ska 433.700" or kiss="ska 421.300"</v>
      </c>
      <c r="AF1002" s="27" t="str">
        <f t="shared" si="1004"/>
        <v>kiss="ska 406.300" or kiss="ska 406.700"</v>
      </c>
      <c r="AG1002" s="27" t="str">
        <f t="shared" si="1004"/>
        <v>#N/A</v>
      </c>
      <c r="AH1002" s="27" t="str">
        <f t="shared" si="1004"/>
        <v>kiss="gsd 302*"</v>
      </c>
      <c r="AI1002" s="27" t="str">
        <f t="shared" si="1004"/>
        <v>kiss="gsd 302*"</v>
      </c>
      <c r="AJ1002" s="27" t="str">
        <f t="shared" si="1004"/>
        <v>kiss="gsd 302*"</v>
      </c>
      <c r="AK1002" s="27" t="str">
        <f t="shared" si="1004"/>
        <v>kiss="gsd 302*"</v>
      </c>
      <c r="AL1002" s="27" t="s">
        <v>6699</v>
      </c>
    </row>
    <row r="1003" ht="12.0" customHeight="1">
      <c r="A1003" s="20" t="s">
        <v>5282</v>
      </c>
      <c r="B1003" s="19" t="str">
        <f>VLOOKUP(A1003,SUB!A:B,2,FALSE)</f>
        <v>942.4</v>
      </c>
      <c r="C1003" s="19" t="str">
        <f t="shared" si="3"/>
        <v>942.4</v>
      </c>
      <c r="D1003" s="19" t="str">
        <f t="shared" si="9"/>
        <v>942.X</v>
      </c>
      <c r="E1003" s="19" t="str">
        <f t="shared" si="5"/>
        <v/>
      </c>
      <c r="F1003" s="19" t="str">
        <f t="shared" si="6"/>
        <v>TRUE</v>
      </c>
      <c r="G1003" s="19" t="str">
        <f t="shared" si="7"/>
        <v>0</v>
      </c>
      <c r="H1003" s="20" t="s">
        <v>5282</v>
      </c>
      <c r="I1003" s="20" t="s">
        <v>6708</v>
      </c>
      <c r="J1003" s="20" t="s">
        <v>206</v>
      </c>
      <c r="Q1003" s="20" t="s">
        <v>206</v>
      </c>
      <c r="X1003" s="27" t="str">
        <f t="shared" ref="X1003:AK1003" si="1005">"kiss=""" &amp; JOIN(""" or kiss=""", FILTER($I:$I,$A:$A=$A1003,J:J="1")) &amp; """"</f>
        <v>kiss="ska 403.200" or kiss="ska 406.300" or kiss="ska 410.200" or kiss="ska 413.200" or kiss="ska 421.200" or kiss="ska 424.300" or kiss="ska 424.700" or kiss="ska 427.300" or kiss="ska 430.200" or kiss="ska 433.300" or kiss="ska 433.700"</v>
      </c>
      <c r="Y1003" s="27" t="str">
        <f t="shared" si="1005"/>
        <v>#N/A</v>
      </c>
      <c r="Z1003" s="27" t="str">
        <f t="shared" si="1005"/>
        <v>#N/A</v>
      </c>
      <c r="AA1003" s="27" t="str">
        <f t="shared" si="1005"/>
        <v>#N/A</v>
      </c>
      <c r="AB1003" s="27" t="str">
        <f t="shared" si="1005"/>
        <v>#N/A</v>
      </c>
      <c r="AC1003" s="27" t="str">
        <f t="shared" si="1005"/>
        <v>kiss="ska 403.200"</v>
      </c>
      <c r="AD1003" s="27" t="str">
        <f t="shared" si="1005"/>
        <v>#N/A</v>
      </c>
      <c r="AE1003" s="27" t="str">
        <f t="shared" si="1005"/>
        <v>kiss="ska 369.200" or kiss="ska 410.200" or kiss="ska 413.200" or kiss="ska 421.200" or kiss="ska 424.300" or kiss="ska 424.700" or kiss="ska 427.300" or kiss="ska 427.700" or kiss="ska 430.200" or kiss="ska 433.300" or kiss="ska 433.700" or kiss="ska 421.300"</v>
      </c>
      <c r="AF1003" s="27" t="str">
        <f t="shared" si="1005"/>
        <v>kiss="ska 406.300" or kiss="ska 406.700"</v>
      </c>
      <c r="AG1003" s="27" t="str">
        <f t="shared" si="1005"/>
        <v>#N/A</v>
      </c>
      <c r="AH1003" s="27" t="str">
        <f t="shared" si="1005"/>
        <v>kiss="gsd 302*"</v>
      </c>
      <c r="AI1003" s="27" t="str">
        <f t="shared" si="1005"/>
        <v>kiss="gsd 302*"</v>
      </c>
      <c r="AJ1003" s="27" t="str">
        <f t="shared" si="1005"/>
        <v>kiss="gsd 302*"</v>
      </c>
      <c r="AK1003" s="27" t="str">
        <f t="shared" si="1005"/>
        <v>kiss="gsd 302*"</v>
      </c>
      <c r="AL1003" s="27" t="s">
        <v>6699</v>
      </c>
    </row>
    <row r="1004" ht="12.0" customHeight="1">
      <c r="A1004" s="20" t="s">
        <v>5282</v>
      </c>
      <c r="B1004" s="19" t="str">
        <f>VLOOKUP(A1004,SUB!A:B,2,FALSE)</f>
        <v>942.4</v>
      </c>
      <c r="C1004" s="19" t="str">
        <f t="shared" si="3"/>
        <v>942.4</v>
      </c>
      <c r="D1004" s="19" t="str">
        <f t="shared" si="9"/>
        <v>942.X</v>
      </c>
      <c r="E1004" s="19" t="str">
        <f t="shared" si="5"/>
        <v/>
      </c>
      <c r="F1004" s="19" t="str">
        <f t="shared" si="6"/>
        <v>TRUE</v>
      </c>
      <c r="G1004" s="19" t="str">
        <f t="shared" si="7"/>
        <v>0</v>
      </c>
      <c r="H1004" s="20" t="s">
        <v>5282</v>
      </c>
      <c r="I1004" s="20" t="s">
        <v>6709</v>
      </c>
      <c r="Q1004" s="20" t="s">
        <v>206</v>
      </c>
      <c r="X1004" s="27" t="str">
        <f t="shared" ref="X1004:AK1004" si="1006">"kiss=""" &amp; JOIN(""" or kiss=""", FILTER($I:$I,$A:$A=$A1004,J:J="1")) &amp; """"</f>
        <v>kiss="ska 403.200" or kiss="ska 406.300" or kiss="ska 410.200" or kiss="ska 413.200" or kiss="ska 421.200" or kiss="ska 424.300" or kiss="ska 424.700" or kiss="ska 427.300" or kiss="ska 430.200" or kiss="ska 433.300" or kiss="ska 433.700"</v>
      </c>
      <c r="Y1004" s="27" t="str">
        <f t="shared" si="1006"/>
        <v>#N/A</v>
      </c>
      <c r="Z1004" s="27" t="str">
        <f t="shared" si="1006"/>
        <v>#N/A</v>
      </c>
      <c r="AA1004" s="27" t="str">
        <f t="shared" si="1006"/>
        <v>#N/A</v>
      </c>
      <c r="AB1004" s="27" t="str">
        <f t="shared" si="1006"/>
        <v>#N/A</v>
      </c>
      <c r="AC1004" s="27" t="str">
        <f t="shared" si="1006"/>
        <v>kiss="ska 403.200"</v>
      </c>
      <c r="AD1004" s="27" t="str">
        <f t="shared" si="1006"/>
        <v>#N/A</v>
      </c>
      <c r="AE1004" s="27" t="str">
        <f t="shared" si="1006"/>
        <v>kiss="ska 369.200" or kiss="ska 410.200" or kiss="ska 413.200" or kiss="ska 421.200" or kiss="ska 424.300" or kiss="ska 424.700" or kiss="ska 427.300" or kiss="ska 427.700" or kiss="ska 430.200" or kiss="ska 433.300" or kiss="ska 433.700" or kiss="ska 421.300"</v>
      </c>
      <c r="AF1004" s="27" t="str">
        <f t="shared" si="1006"/>
        <v>kiss="ska 406.300" or kiss="ska 406.700"</v>
      </c>
      <c r="AG1004" s="27" t="str">
        <f t="shared" si="1006"/>
        <v>#N/A</v>
      </c>
      <c r="AH1004" s="27" t="str">
        <f t="shared" si="1006"/>
        <v>kiss="gsd 302*"</v>
      </c>
      <c r="AI1004" s="27" t="str">
        <f t="shared" si="1006"/>
        <v>kiss="gsd 302*"</v>
      </c>
      <c r="AJ1004" s="27" t="str">
        <f t="shared" si="1006"/>
        <v>kiss="gsd 302*"</v>
      </c>
      <c r="AK1004" s="27" t="str">
        <f t="shared" si="1006"/>
        <v>kiss="gsd 302*"</v>
      </c>
      <c r="AL1004" s="27" t="s">
        <v>6699</v>
      </c>
    </row>
    <row r="1005" ht="12.0" customHeight="1">
      <c r="A1005" s="20" t="s">
        <v>5282</v>
      </c>
      <c r="B1005" s="19" t="str">
        <f>VLOOKUP(A1005,SUB!A:B,2,FALSE)</f>
        <v>942.4</v>
      </c>
      <c r="C1005" s="19" t="str">
        <f t="shared" si="3"/>
        <v>942.4</v>
      </c>
      <c r="D1005" s="19" t="str">
        <f t="shared" si="9"/>
        <v>942.X</v>
      </c>
      <c r="E1005" s="19" t="str">
        <f t="shared" si="5"/>
        <v/>
      </c>
      <c r="F1005" s="19" t="str">
        <f t="shared" si="6"/>
        <v>TRUE</v>
      </c>
      <c r="G1005" s="19" t="str">
        <f t="shared" si="7"/>
        <v>0</v>
      </c>
      <c r="H1005" s="20" t="s">
        <v>5282</v>
      </c>
      <c r="I1005" s="20" t="s">
        <v>6710</v>
      </c>
      <c r="J1005" s="20" t="s">
        <v>206</v>
      </c>
      <c r="Q1005" s="20" t="s">
        <v>206</v>
      </c>
      <c r="X1005" s="27" t="str">
        <f t="shared" ref="X1005:AK1005" si="1007">"kiss=""" &amp; JOIN(""" or kiss=""", FILTER($I:$I,$A:$A=$A1005,J:J="1")) &amp; """"</f>
        <v>kiss="ska 403.200" or kiss="ska 406.300" or kiss="ska 410.200" or kiss="ska 413.200" or kiss="ska 421.200" or kiss="ska 424.300" or kiss="ska 424.700" or kiss="ska 427.300" or kiss="ska 430.200" or kiss="ska 433.300" or kiss="ska 433.700"</v>
      </c>
      <c r="Y1005" s="27" t="str">
        <f t="shared" si="1007"/>
        <v>#N/A</v>
      </c>
      <c r="Z1005" s="27" t="str">
        <f t="shared" si="1007"/>
        <v>#N/A</v>
      </c>
      <c r="AA1005" s="27" t="str">
        <f t="shared" si="1007"/>
        <v>#N/A</v>
      </c>
      <c r="AB1005" s="27" t="str">
        <f t="shared" si="1007"/>
        <v>#N/A</v>
      </c>
      <c r="AC1005" s="27" t="str">
        <f t="shared" si="1007"/>
        <v>kiss="ska 403.200"</v>
      </c>
      <c r="AD1005" s="27" t="str">
        <f t="shared" si="1007"/>
        <v>#N/A</v>
      </c>
      <c r="AE1005" s="27" t="str">
        <f t="shared" si="1007"/>
        <v>kiss="ska 369.200" or kiss="ska 410.200" or kiss="ska 413.200" or kiss="ska 421.200" or kiss="ska 424.300" or kiss="ska 424.700" or kiss="ska 427.300" or kiss="ska 427.700" or kiss="ska 430.200" or kiss="ska 433.300" or kiss="ska 433.700" or kiss="ska 421.300"</v>
      </c>
      <c r="AF1005" s="27" t="str">
        <f t="shared" si="1007"/>
        <v>kiss="ska 406.300" or kiss="ska 406.700"</v>
      </c>
      <c r="AG1005" s="27" t="str">
        <f t="shared" si="1007"/>
        <v>#N/A</v>
      </c>
      <c r="AH1005" s="27" t="str">
        <f t="shared" si="1007"/>
        <v>kiss="gsd 302*"</v>
      </c>
      <c r="AI1005" s="27" t="str">
        <f t="shared" si="1007"/>
        <v>kiss="gsd 302*"</v>
      </c>
      <c r="AJ1005" s="27" t="str">
        <f t="shared" si="1007"/>
        <v>kiss="gsd 302*"</v>
      </c>
      <c r="AK1005" s="27" t="str">
        <f t="shared" si="1007"/>
        <v>kiss="gsd 302*"</v>
      </c>
      <c r="AL1005" s="27" t="s">
        <v>6699</v>
      </c>
    </row>
    <row r="1006" ht="12.0" customHeight="1">
      <c r="A1006" s="20" t="s">
        <v>5282</v>
      </c>
      <c r="B1006" s="19" t="str">
        <f>VLOOKUP(A1006,SUB!A:B,2,FALSE)</f>
        <v>942.4</v>
      </c>
      <c r="C1006" s="19" t="str">
        <f t="shared" si="3"/>
        <v>942.4</v>
      </c>
      <c r="D1006" s="19" t="str">
        <f t="shared" si="9"/>
        <v>942.X</v>
      </c>
      <c r="E1006" s="19" t="str">
        <f t="shared" si="5"/>
        <v/>
      </c>
      <c r="F1006" s="19" t="str">
        <f t="shared" si="6"/>
        <v>TRUE</v>
      </c>
      <c r="G1006" s="19" t="str">
        <f t="shared" si="7"/>
        <v>0</v>
      </c>
      <c r="H1006" s="20" t="s">
        <v>5282</v>
      </c>
      <c r="I1006" s="20" t="s">
        <v>6711</v>
      </c>
      <c r="J1006" s="20" t="s">
        <v>206</v>
      </c>
      <c r="Q1006" s="20" t="s">
        <v>206</v>
      </c>
      <c r="X1006" s="27" t="str">
        <f t="shared" ref="X1006:AK1006" si="1008">"kiss=""" &amp; JOIN(""" or kiss=""", FILTER($I:$I,$A:$A=$A1006,J:J="1")) &amp; """"</f>
        <v>kiss="ska 403.200" or kiss="ska 406.300" or kiss="ska 410.200" or kiss="ska 413.200" or kiss="ska 421.200" or kiss="ska 424.300" or kiss="ska 424.700" or kiss="ska 427.300" or kiss="ska 430.200" or kiss="ska 433.300" or kiss="ska 433.700"</v>
      </c>
      <c r="Y1006" s="27" t="str">
        <f t="shared" si="1008"/>
        <v>#N/A</v>
      </c>
      <c r="Z1006" s="27" t="str">
        <f t="shared" si="1008"/>
        <v>#N/A</v>
      </c>
      <c r="AA1006" s="27" t="str">
        <f t="shared" si="1008"/>
        <v>#N/A</v>
      </c>
      <c r="AB1006" s="27" t="str">
        <f t="shared" si="1008"/>
        <v>#N/A</v>
      </c>
      <c r="AC1006" s="27" t="str">
        <f t="shared" si="1008"/>
        <v>kiss="ska 403.200"</v>
      </c>
      <c r="AD1006" s="27" t="str">
        <f t="shared" si="1008"/>
        <v>#N/A</v>
      </c>
      <c r="AE1006" s="27" t="str">
        <f t="shared" si="1008"/>
        <v>kiss="ska 369.200" or kiss="ska 410.200" or kiss="ska 413.200" or kiss="ska 421.200" or kiss="ska 424.300" or kiss="ska 424.700" or kiss="ska 427.300" or kiss="ska 427.700" or kiss="ska 430.200" or kiss="ska 433.300" or kiss="ska 433.700" or kiss="ska 421.300"</v>
      </c>
      <c r="AF1006" s="27" t="str">
        <f t="shared" si="1008"/>
        <v>kiss="ska 406.300" or kiss="ska 406.700"</v>
      </c>
      <c r="AG1006" s="27" t="str">
        <f t="shared" si="1008"/>
        <v>#N/A</v>
      </c>
      <c r="AH1006" s="27" t="str">
        <f t="shared" si="1008"/>
        <v>kiss="gsd 302*"</v>
      </c>
      <c r="AI1006" s="27" t="str">
        <f t="shared" si="1008"/>
        <v>kiss="gsd 302*"</v>
      </c>
      <c r="AJ1006" s="27" t="str">
        <f t="shared" si="1008"/>
        <v>kiss="gsd 302*"</v>
      </c>
      <c r="AK1006" s="27" t="str">
        <f t="shared" si="1008"/>
        <v>kiss="gsd 302*"</v>
      </c>
      <c r="AL1006" s="27" t="s">
        <v>6699</v>
      </c>
    </row>
    <row r="1007" ht="12.0" customHeight="1">
      <c r="A1007" s="20" t="s">
        <v>5282</v>
      </c>
      <c r="B1007" s="19" t="str">
        <f>VLOOKUP(A1007,SUB!A:B,2,FALSE)</f>
        <v>942.4</v>
      </c>
      <c r="C1007" s="19" t="str">
        <f t="shared" si="3"/>
        <v>942.4</v>
      </c>
      <c r="D1007" s="19" t="str">
        <f t="shared" si="9"/>
        <v>942.X</v>
      </c>
      <c r="E1007" s="19" t="str">
        <f t="shared" si="5"/>
        <v/>
      </c>
      <c r="F1007" s="19" t="str">
        <f t="shared" si="6"/>
        <v>TRUE</v>
      </c>
      <c r="G1007" s="19" t="str">
        <f t="shared" si="7"/>
        <v>0</v>
      </c>
      <c r="H1007" s="20" t="s">
        <v>5282</v>
      </c>
      <c r="I1007" s="20" t="s">
        <v>6712</v>
      </c>
      <c r="J1007" s="20" t="s">
        <v>206</v>
      </c>
      <c r="Q1007" s="20" t="s">
        <v>206</v>
      </c>
      <c r="X1007" s="27" t="str">
        <f t="shared" ref="X1007:AK1007" si="1009">"kiss=""" &amp; JOIN(""" or kiss=""", FILTER($I:$I,$A:$A=$A1007,J:J="1")) &amp; """"</f>
        <v>kiss="ska 403.200" or kiss="ska 406.300" or kiss="ska 410.200" or kiss="ska 413.200" or kiss="ska 421.200" or kiss="ska 424.300" or kiss="ska 424.700" or kiss="ska 427.300" or kiss="ska 430.200" or kiss="ska 433.300" or kiss="ska 433.700"</v>
      </c>
      <c r="Y1007" s="27" t="str">
        <f t="shared" si="1009"/>
        <v>#N/A</v>
      </c>
      <c r="Z1007" s="27" t="str">
        <f t="shared" si="1009"/>
        <v>#N/A</v>
      </c>
      <c r="AA1007" s="27" t="str">
        <f t="shared" si="1009"/>
        <v>#N/A</v>
      </c>
      <c r="AB1007" s="27" t="str">
        <f t="shared" si="1009"/>
        <v>#N/A</v>
      </c>
      <c r="AC1007" s="27" t="str">
        <f t="shared" si="1009"/>
        <v>kiss="ska 403.200"</v>
      </c>
      <c r="AD1007" s="27" t="str">
        <f t="shared" si="1009"/>
        <v>#N/A</v>
      </c>
      <c r="AE1007" s="27" t="str">
        <f t="shared" si="1009"/>
        <v>kiss="ska 369.200" or kiss="ska 410.200" or kiss="ska 413.200" or kiss="ska 421.200" or kiss="ska 424.300" or kiss="ska 424.700" or kiss="ska 427.300" or kiss="ska 427.700" or kiss="ska 430.200" or kiss="ska 433.300" or kiss="ska 433.700" or kiss="ska 421.300"</v>
      </c>
      <c r="AF1007" s="27" t="str">
        <f t="shared" si="1009"/>
        <v>kiss="ska 406.300" or kiss="ska 406.700"</v>
      </c>
      <c r="AG1007" s="27" t="str">
        <f t="shared" si="1009"/>
        <v>#N/A</v>
      </c>
      <c r="AH1007" s="27" t="str">
        <f t="shared" si="1009"/>
        <v>kiss="gsd 302*"</v>
      </c>
      <c r="AI1007" s="27" t="str">
        <f t="shared" si="1009"/>
        <v>kiss="gsd 302*"</v>
      </c>
      <c r="AJ1007" s="27" t="str">
        <f t="shared" si="1009"/>
        <v>kiss="gsd 302*"</v>
      </c>
      <c r="AK1007" s="27" t="str">
        <f t="shared" si="1009"/>
        <v>kiss="gsd 302*"</v>
      </c>
      <c r="AL1007" s="27" t="s">
        <v>6699</v>
      </c>
    </row>
    <row r="1008" ht="12.0" customHeight="1">
      <c r="A1008" s="20" t="s">
        <v>5282</v>
      </c>
      <c r="B1008" s="19" t="str">
        <f>VLOOKUP(A1008,SUB!A:B,2,FALSE)</f>
        <v>942.4</v>
      </c>
      <c r="C1008" s="19" t="str">
        <f t="shared" si="3"/>
        <v>942.4</v>
      </c>
      <c r="D1008" s="19" t="str">
        <f t="shared" si="9"/>
        <v>942.X</v>
      </c>
      <c r="E1008" s="19" t="str">
        <f t="shared" si="5"/>
        <v/>
      </c>
      <c r="F1008" s="19" t="str">
        <f t="shared" si="6"/>
        <v>TRUE</v>
      </c>
      <c r="G1008" s="19" t="str">
        <f t="shared" si="7"/>
        <v>0</v>
      </c>
      <c r="H1008" s="20" t="s">
        <v>5282</v>
      </c>
      <c r="I1008" s="20" t="s">
        <v>6713</v>
      </c>
      <c r="Q1008" s="20" t="s">
        <v>206</v>
      </c>
      <c r="X1008" s="27" t="str">
        <f t="shared" ref="X1008:AK1008" si="1010">"kiss=""" &amp; JOIN(""" or kiss=""", FILTER($I:$I,$A:$A=$A1008,J:J="1")) &amp; """"</f>
        <v>kiss="ska 403.200" or kiss="ska 406.300" or kiss="ska 410.200" or kiss="ska 413.200" or kiss="ska 421.200" or kiss="ska 424.300" or kiss="ska 424.700" or kiss="ska 427.300" or kiss="ska 430.200" or kiss="ska 433.300" or kiss="ska 433.700"</v>
      </c>
      <c r="Y1008" s="27" t="str">
        <f t="shared" si="1010"/>
        <v>#N/A</v>
      </c>
      <c r="Z1008" s="27" t="str">
        <f t="shared" si="1010"/>
        <v>#N/A</v>
      </c>
      <c r="AA1008" s="27" t="str">
        <f t="shared" si="1010"/>
        <v>#N/A</v>
      </c>
      <c r="AB1008" s="27" t="str">
        <f t="shared" si="1010"/>
        <v>#N/A</v>
      </c>
      <c r="AC1008" s="27" t="str">
        <f t="shared" si="1010"/>
        <v>kiss="ska 403.200"</v>
      </c>
      <c r="AD1008" s="27" t="str">
        <f t="shared" si="1010"/>
        <v>#N/A</v>
      </c>
      <c r="AE1008" s="27" t="str">
        <f t="shared" si="1010"/>
        <v>kiss="ska 369.200" or kiss="ska 410.200" or kiss="ska 413.200" or kiss="ska 421.200" or kiss="ska 424.300" or kiss="ska 424.700" or kiss="ska 427.300" or kiss="ska 427.700" or kiss="ska 430.200" or kiss="ska 433.300" or kiss="ska 433.700" or kiss="ska 421.300"</v>
      </c>
      <c r="AF1008" s="27" t="str">
        <f t="shared" si="1010"/>
        <v>kiss="ska 406.300" or kiss="ska 406.700"</v>
      </c>
      <c r="AG1008" s="27" t="str">
        <f t="shared" si="1010"/>
        <v>#N/A</v>
      </c>
      <c r="AH1008" s="27" t="str">
        <f t="shared" si="1010"/>
        <v>kiss="gsd 302*"</v>
      </c>
      <c r="AI1008" s="27" t="str">
        <f t="shared" si="1010"/>
        <v>kiss="gsd 302*"</v>
      </c>
      <c r="AJ1008" s="27" t="str">
        <f t="shared" si="1010"/>
        <v>kiss="gsd 302*"</v>
      </c>
      <c r="AK1008" s="27" t="str">
        <f t="shared" si="1010"/>
        <v>kiss="gsd 302*"</v>
      </c>
      <c r="AL1008" s="27" t="s">
        <v>6699</v>
      </c>
    </row>
    <row r="1009" ht="12.0" customHeight="1">
      <c r="A1009" s="20" t="s">
        <v>5282</v>
      </c>
      <c r="B1009" s="19" t="str">
        <f>VLOOKUP(A1009,SUB!A:B,2,FALSE)</f>
        <v>942.4</v>
      </c>
      <c r="C1009" s="19" t="str">
        <f t="shared" si="3"/>
        <v>942.4</v>
      </c>
      <c r="D1009" s="19" t="str">
        <f t="shared" si="9"/>
        <v>942.X</v>
      </c>
      <c r="E1009" s="19" t="str">
        <f t="shared" si="5"/>
        <v/>
      </c>
      <c r="F1009" s="19" t="str">
        <f t="shared" si="6"/>
        <v>TRUE</v>
      </c>
      <c r="G1009" s="19" t="str">
        <f t="shared" si="7"/>
        <v>0</v>
      </c>
      <c r="H1009" s="20" t="s">
        <v>5282</v>
      </c>
      <c r="I1009" s="20" t="s">
        <v>6697</v>
      </c>
      <c r="T1009" s="20" t="s">
        <v>206</v>
      </c>
      <c r="U1009" s="20" t="s">
        <v>206</v>
      </c>
      <c r="V1009" s="20" t="s">
        <v>206</v>
      </c>
      <c r="W1009" s="20" t="s">
        <v>206</v>
      </c>
      <c r="X1009" s="27" t="str">
        <f t="shared" ref="X1009:AK1009" si="1011">"kiss=""" &amp; JOIN(""" or kiss=""", FILTER($I:$I,$A:$A=$A1009,J:J="1")) &amp; """"</f>
        <v>kiss="ska 403.200" or kiss="ska 406.300" or kiss="ska 410.200" or kiss="ska 413.200" or kiss="ska 421.200" or kiss="ska 424.300" or kiss="ska 424.700" or kiss="ska 427.300" or kiss="ska 430.200" or kiss="ska 433.300" or kiss="ska 433.700"</v>
      </c>
      <c r="Y1009" s="27" t="str">
        <f t="shared" si="1011"/>
        <v>#N/A</v>
      </c>
      <c r="Z1009" s="27" t="str">
        <f t="shared" si="1011"/>
        <v>#N/A</v>
      </c>
      <c r="AA1009" s="27" t="str">
        <f t="shared" si="1011"/>
        <v>#N/A</v>
      </c>
      <c r="AB1009" s="27" t="str">
        <f t="shared" si="1011"/>
        <v>#N/A</v>
      </c>
      <c r="AC1009" s="27" t="str">
        <f t="shared" si="1011"/>
        <v>kiss="ska 403.200"</v>
      </c>
      <c r="AD1009" s="27" t="str">
        <f t="shared" si="1011"/>
        <v>#N/A</v>
      </c>
      <c r="AE1009" s="27" t="str">
        <f t="shared" si="1011"/>
        <v>kiss="ska 369.200" or kiss="ska 410.200" or kiss="ska 413.200" or kiss="ska 421.200" or kiss="ska 424.300" or kiss="ska 424.700" or kiss="ska 427.300" or kiss="ska 427.700" or kiss="ska 430.200" or kiss="ska 433.300" or kiss="ska 433.700" or kiss="ska 421.300"</v>
      </c>
      <c r="AF1009" s="27" t="str">
        <f t="shared" si="1011"/>
        <v>kiss="ska 406.300" or kiss="ska 406.700"</v>
      </c>
      <c r="AG1009" s="27" t="str">
        <f t="shared" si="1011"/>
        <v>#N/A</v>
      </c>
      <c r="AH1009" s="27" t="str">
        <f t="shared" si="1011"/>
        <v>kiss="gsd 302*"</v>
      </c>
      <c r="AI1009" s="27" t="str">
        <f t="shared" si="1011"/>
        <v>kiss="gsd 302*"</v>
      </c>
      <c r="AJ1009" s="27" t="str">
        <f t="shared" si="1011"/>
        <v>kiss="gsd 302*"</v>
      </c>
      <c r="AK1009" s="27" t="str">
        <f t="shared" si="1011"/>
        <v>kiss="gsd 302*"</v>
      </c>
      <c r="AL1009" s="27" t="s">
        <v>6699</v>
      </c>
    </row>
    <row r="1010" ht="12.0" customHeight="1">
      <c r="A1010" s="20" t="s">
        <v>5308</v>
      </c>
      <c r="B1010" s="19" t="str">
        <f>VLOOKUP(A1010,SUB!A:B,2,FALSE)</f>
        <v>942.5</v>
      </c>
      <c r="C1010" s="19" t="str">
        <f t="shared" si="3"/>
        <v>942.5</v>
      </c>
      <c r="D1010" s="19" t="str">
        <f t="shared" si="9"/>
        <v>942.X</v>
      </c>
      <c r="E1010" s="19" t="str">
        <f t="shared" si="5"/>
        <v/>
      </c>
      <c r="F1010" s="19" t="str">
        <f t="shared" si="6"/>
        <v>TRUE</v>
      </c>
      <c r="G1010" s="19" t="str">
        <f t="shared" si="7"/>
        <v>0</v>
      </c>
      <c r="H1010" s="20" t="s">
        <v>5308</v>
      </c>
      <c r="I1010" s="20" t="s">
        <v>6714</v>
      </c>
      <c r="M1010" s="20" t="s">
        <v>206</v>
      </c>
      <c r="X1010" s="27" t="str">
        <f t="shared" ref="X1010:AK1010" si="1012">"kiss=""" &amp; JOIN(""" or kiss=""", FILTER($I:$I,$A:$A=$A1010,J:J="1")) &amp; """"</f>
        <v>kiss="ska 500.200" or kiss="ska 500.500" or kiss="ska 500.800"</v>
      </c>
      <c r="Y1010" s="27" t="str">
        <f t="shared" si="1012"/>
        <v>#N/A</v>
      </c>
      <c r="Z1010" s="27" t="str">
        <f t="shared" si="1012"/>
        <v>#N/A</v>
      </c>
      <c r="AA1010" s="27" t="str">
        <f t="shared" si="1012"/>
        <v>kiss="ska 386.200" or kiss="ska 389.200" or kiss="ska 392.200" or kiss="ska 395.200" or kiss="ska 395.500" or kiss="ska 500.200" or kiss="ska 500.500" or kiss="ska 500.800" or kiss="ska 503.200" or kiss="ska 533.200" or kiss="ska 535.200" or kiss="ska 537.200" or kiss="ska 541.200"</v>
      </c>
      <c r="AB1010" s="27" t="str">
        <f t="shared" si="1012"/>
        <v>#N/A</v>
      </c>
      <c r="AC1010" s="27" t="str">
        <f t="shared" si="1012"/>
        <v>kiss="ska 548.200"</v>
      </c>
      <c r="AD1010" s="27" t="str">
        <f t="shared" si="1012"/>
        <v>#N/A</v>
      </c>
      <c r="AE1010" s="27" t="str">
        <f t="shared" si="1012"/>
        <v>kiss="ska 563.300" or kiss="ska 563.700" or kiss="ska 566.200" or kiss="ska 569.200"</v>
      </c>
      <c r="AF1010" s="27" t="str">
        <f t="shared" si="1012"/>
        <v>kiss="ska 551.200" or kiss="ska 554.200" or kiss="ska 558.200"</v>
      </c>
      <c r="AG1010" s="27" t="str">
        <f t="shared" si="1012"/>
        <v>#N/A</v>
      </c>
      <c r="AH1010" s="27" t="str">
        <f t="shared" si="1012"/>
        <v>#N/A</v>
      </c>
      <c r="AI1010" s="27" t="str">
        <f t="shared" si="1012"/>
        <v>#N/A</v>
      </c>
      <c r="AJ1010" s="27" t="str">
        <f t="shared" si="1012"/>
        <v>#N/A</v>
      </c>
      <c r="AK1010" s="27" t="str">
        <f t="shared" si="1012"/>
        <v>#N/A</v>
      </c>
      <c r="AL1010" s="27" t="s">
        <v>6715</v>
      </c>
    </row>
    <row r="1011" ht="12.0" customHeight="1">
      <c r="A1011" s="20" t="s">
        <v>5308</v>
      </c>
      <c r="B1011" s="19" t="str">
        <f>VLOOKUP(A1011,SUB!A:B,2,FALSE)</f>
        <v>942.5</v>
      </c>
      <c r="C1011" s="19" t="str">
        <f t="shared" si="3"/>
        <v>942.5</v>
      </c>
      <c r="D1011" s="19" t="str">
        <f t="shared" si="9"/>
        <v>942.X</v>
      </c>
      <c r="E1011" s="19" t="str">
        <f t="shared" si="5"/>
        <v/>
      </c>
      <c r="F1011" s="19" t="str">
        <f t="shared" si="6"/>
        <v>TRUE</v>
      </c>
      <c r="G1011" s="19" t="str">
        <f t="shared" si="7"/>
        <v>0</v>
      </c>
      <c r="H1011" s="20" t="s">
        <v>5308</v>
      </c>
      <c r="I1011" s="20" t="s">
        <v>6716</v>
      </c>
      <c r="M1011" s="20" t="s">
        <v>206</v>
      </c>
      <c r="X1011" s="27" t="str">
        <f t="shared" ref="X1011:AK1011" si="1013">"kiss=""" &amp; JOIN(""" or kiss=""", FILTER($I:$I,$A:$A=$A1011,J:J="1")) &amp; """"</f>
        <v>kiss="ska 500.200" or kiss="ska 500.500" or kiss="ska 500.800"</v>
      </c>
      <c r="Y1011" s="27" t="str">
        <f t="shared" si="1013"/>
        <v>#N/A</v>
      </c>
      <c r="Z1011" s="27" t="str">
        <f t="shared" si="1013"/>
        <v>#N/A</v>
      </c>
      <c r="AA1011" s="27" t="str">
        <f t="shared" si="1013"/>
        <v>kiss="ska 386.200" or kiss="ska 389.200" or kiss="ska 392.200" or kiss="ska 395.200" or kiss="ska 395.500" or kiss="ska 500.200" or kiss="ska 500.500" or kiss="ska 500.800" or kiss="ska 503.200" or kiss="ska 533.200" or kiss="ska 535.200" or kiss="ska 537.200" or kiss="ska 541.200"</v>
      </c>
      <c r="AB1011" s="27" t="str">
        <f t="shared" si="1013"/>
        <v>#N/A</v>
      </c>
      <c r="AC1011" s="27" t="str">
        <f t="shared" si="1013"/>
        <v>kiss="ska 548.200"</v>
      </c>
      <c r="AD1011" s="27" t="str">
        <f t="shared" si="1013"/>
        <v>#N/A</v>
      </c>
      <c r="AE1011" s="27" t="str">
        <f t="shared" si="1013"/>
        <v>kiss="ska 563.300" or kiss="ska 563.700" or kiss="ska 566.200" or kiss="ska 569.200"</v>
      </c>
      <c r="AF1011" s="27" t="str">
        <f t="shared" si="1013"/>
        <v>kiss="ska 551.200" or kiss="ska 554.200" or kiss="ska 558.200"</v>
      </c>
      <c r="AG1011" s="27" t="str">
        <f t="shared" si="1013"/>
        <v>#N/A</v>
      </c>
      <c r="AH1011" s="27" t="str">
        <f t="shared" si="1013"/>
        <v>#N/A</v>
      </c>
      <c r="AI1011" s="27" t="str">
        <f t="shared" si="1013"/>
        <v>#N/A</v>
      </c>
      <c r="AJ1011" s="27" t="str">
        <f t="shared" si="1013"/>
        <v>#N/A</v>
      </c>
      <c r="AK1011" s="27" t="str">
        <f t="shared" si="1013"/>
        <v>#N/A</v>
      </c>
      <c r="AL1011" s="27" t="s">
        <v>6715</v>
      </c>
    </row>
    <row r="1012" ht="12.0" customHeight="1">
      <c r="A1012" s="20" t="s">
        <v>5308</v>
      </c>
      <c r="B1012" s="19" t="str">
        <f>VLOOKUP(A1012,SUB!A:B,2,FALSE)</f>
        <v>942.5</v>
      </c>
      <c r="C1012" s="19" t="str">
        <f t="shared" si="3"/>
        <v>942.5</v>
      </c>
      <c r="D1012" s="19" t="str">
        <f t="shared" si="9"/>
        <v>942.X</v>
      </c>
      <c r="E1012" s="19" t="str">
        <f t="shared" si="5"/>
        <v/>
      </c>
      <c r="F1012" s="19" t="str">
        <f t="shared" si="6"/>
        <v>TRUE</v>
      </c>
      <c r="G1012" s="19" t="str">
        <f t="shared" si="7"/>
        <v>0</v>
      </c>
      <c r="H1012" s="20" t="s">
        <v>5308</v>
      </c>
      <c r="I1012" s="20" t="s">
        <v>6717</v>
      </c>
      <c r="M1012" s="20" t="s">
        <v>206</v>
      </c>
      <c r="X1012" s="27" t="str">
        <f t="shared" ref="X1012:AK1012" si="1014">"kiss=""" &amp; JOIN(""" or kiss=""", FILTER($I:$I,$A:$A=$A1012,J:J="1")) &amp; """"</f>
        <v>kiss="ska 500.200" or kiss="ska 500.500" or kiss="ska 500.800"</v>
      </c>
      <c r="Y1012" s="27" t="str">
        <f t="shared" si="1014"/>
        <v>#N/A</v>
      </c>
      <c r="Z1012" s="27" t="str">
        <f t="shared" si="1014"/>
        <v>#N/A</v>
      </c>
      <c r="AA1012" s="27" t="str">
        <f t="shared" si="1014"/>
        <v>kiss="ska 386.200" or kiss="ska 389.200" or kiss="ska 392.200" or kiss="ska 395.200" or kiss="ska 395.500" or kiss="ska 500.200" or kiss="ska 500.500" or kiss="ska 500.800" or kiss="ska 503.200" or kiss="ska 533.200" or kiss="ska 535.200" or kiss="ska 537.200" or kiss="ska 541.200"</v>
      </c>
      <c r="AB1012" s="27" t="str">
        <f t="shared" si="1014"/>
        <v>#N/A</v>
      </c>
      <c r="AC1012" s="27" t="str">
        <f t="shared" si="1014"/>
        <v>kiss="ska 548.200"</v>
      </c>
      <c r="AD1012" s="27" t="str">
        <f t="shared" si="1014"/>
        <v>#N/A</v>
      </c>
      <c r="AE1012" s="27" t="str">
        <f t="shared" si="1014"/>
        <v>kiss="ska 563.300" or kiss="ska 563.700" or kiss="ska 566.200" or kiss="ska 569.200"</v>
      </c>
      <c r="AF1012" s="27" t="str">
        <f t="shared" si="1014"/>
        <v>kiss="ska 551.200" or kiss="ska 554.200" or kiss="ska 558.200"</v>
      </c>
      <c r="AG1012" s="27" t="str">
        <f t="shared" si="1014"/>
        <v>#N/A</v>
      </c>
      <c r="AH1012" s="27" t="str">
        <f t="shared" si="1014"/>
        <v>#N/A</v>
      </c>
      <c r="AI1012" s="27" t="str">
        <f t="shared" si="1014"/>
        <v>#N/A</v>
      </c>
      <c r="AJ1012" s="27" t="str">
        <f t="shared" si="1014"/>
        <v>#N/A</v>
      </c>
      <c r="AK1012" s="27" t="str">
        <f t="shared" si="1014"/>
        <v>#N/A</v>
      </c>
      <c r="AL1012" s="27" t="s">
        <v>6715</v>
      </c>
    </row>
    <row r="1013" ht="12.0" customHeight="1">
      <c r="A1013" s="20" t="s">
        <v>5308</v>
      </c>
      <c r="B1013" s="19" t="str">
        <f>VLOOKUP(A1013,SUB!A:B,2,FALSE)</f>
        <v>942.5</v>
      </c>
      <c r="C1013" s="19" t="str">
        <f t="shared" si="3"/>
        <v>942.5</v>
      </c>
      <c r="D1013" s="19" t="str">
        <f t="shared" si="9"/>
        <v>942.X</v>
      </c>
      <c r="E1013" s="19" t="str">
        <f t="shared" si="5"/>
        <v/>
      </c>
      <c r="F1013" s="19" t="str">
        <f t="shared" si="6"/>
        <v>TRUE</v>
      </c>
      <c r="G1013" s="19" t="str">
        <f t="shared" si="7"/>
        <v>0</v>
      </c>
      <c r="H1013" s="20" t="s">
        <v>5308</v>
      </c>
      <c r="I1013" s="20" t="s">
        <v>6718</v>
      </c>
      <c r="M1013" s="20" t="s">
        <v>206</v>
      </c>
      <c r="X1013" s="27" t="str">
        <f t="shared" ref="X1013:AK1013" si="1015">"kiss=""" &amp; JOIN(""" or kiss=""", FILTER($I:$I,$A:$A=$A1013,J:J="1")) &amp; """"</f>
        <v>kiss="ska 500.200" or kiss="ska 500.500" or kiss="ska 500.800"</v>
      </c>
      <c r="Y1013" s="27" t="str">
        <f t="shared" si="1015"/>
        <v>#N/A</v>
      </c>
      <c r="Z1013" s="27" t="str">
        <f t="shared" si="1015"/>
        <v>#N/A</v>
      </c>
      <c r="AA1013" s="27" t="str">
        <f t="shared" si="1015"/>
        <v>kiss="ska 386.200" or kiss="ska 389.200" or kiss="ska 392.200" or kiss="ska 395.200" or kiss="ska 395.500" or kiss="ska 500.200" or kiss="ska 500.500" or kiss="ska 500.800" or kiss="ska 503.200" or kiss="ska 533.200" or kiss="ska 535.200" or kiss="ska 537.200" or kiss="ska 541.200"</v>
      </c>
      <c r="AB1013" s="27" t="str">
        <f t="shared" si="1015"/>
        <v>#N/A</v>
      </c>
      <c r="AC1013" s="27" t="str">
        <f t="shared" si="1015"/>
        <v>kiss="ska 548.200"</v>
      </c>
      <c r="AD1013" s="27" t="str">
        <f t="shared" si="1015"/>
        <v>#N/A</v>
      </c>
      <c r="AE1013" s="27" t="str">
        <f t="shared" si="1015"/>
        <v>kiss="ska 563.300" or kiss="ska 563.700" or kiss="ska 566.200" or kiss="ska 569.200"</v>
      </c>
      <c r="AF1013" s="27" t="str">
        <f t="shared" si="1015"/>
        <v>kiss="ska 551.200" or kiss="ska 554.200" or kiss="ska 558.200"</v>
      </c>
      <c r="AG1013" s="27" t="str">
        <f t="shared" si="1015"/>
        <v>#N/A</v>
      </c>
      <c r="AH1013" s="27" t="str">
        <f t="shared" si="1015"/>
        <v>#N/A</v>
      </c>
      <c r="AI1013" s="27" t="str">
        <f t="shared" si="1015"/>
        <v>#N/A</v>
      </c>
      <c r="AJ1013" s="27" t="str">
        <f t="shared" si="1015"/>
        <v>#N/A</v>
      </c>
      <c r="AK1013" s="27" t="str">
        <f t="shared" si="1015"/>
        <v>#N/A</v>
      </c>
      <c r="AL1013" s="27" t="s">
        <v>6715</v>
      </c>
    </row>
    <row r="1014" ht="12.0" customHeight="1">
      <c r="A1014" s="20" t="s">
        <v>5308</v>
      </c>
      <c r="B1014" s="19" t="str">
        <f>VLOOKUP(A1014,SUB!A:B,2,FALSE)</f>
        <v>942.5</v>
      </c>
      <c r="C1014" s="19" t="str">
        <f t="shared" si="3"/>
        <v>942.5</v>
      </c>
      <c r="D1014" s="19" t="str">
        <f t="shared" si="9"/>
        <v>942.X</v>
      </c>
      <c r="E1014" s="19" t="str">
        <f t="shared" si="5"/>
        <v/>
      </c>
      <c r="F1014" s="19" t="str">
        <f t="shared" si="6"/>
        <v>TRUE</v>
      </c>
      <c r="G1014" s="19" t="str">
        <f t="shared" si="7"/>
        <v>0</v>
      </c>
      <c r="H1014" s="20" t="s">
        <v>5308</v>
      </c>
      <c r="I1014" s="20" t="s">
        <v>6719</v>
      </c>
      <c r="M1014" s="20" t="s">
        <v>206</v>
      </c>
      <c r="X1014" s="27" t="str">
        <f t="shared" ref="X1014:AK1014" si="1016">"kiss=""" &amp; JOIN(""" or kiss=""", FILTER($I:$I,$A:$A=$A1014,J:J="1")) &amp; """"</f>
        <v>kiss="ska 500.200" or kiss="ska 500.500" or kiss="ska 500.800"</v>
      </c>
      <c r="Y1014" s="27" t="str">
        <f t="shared" si="1016"/>
        <v>#N/A</v>
      </c>
      <c r="Z1014" s="27" t="str">
        <f t="shared" si="1016"/>
        <v>#N/A</v>
      </c>
      <c r="AA1014" s="27" t="str">
        <f t="shared" si="1016"/>
        <v>kiss="ska 386.200" or kiss="ska 389.200" or kiss="ska 392.200" or kiss="ska 395.200" or kiss="ska 395.500" or kiss="ska 500.200" or kiss="ska 500.500" or kiss="ska 500.800" or kiss="ska 503.200" or kiss="ska 533.200" or kiss="ska 535.200" or kiss="ska 537.200" or kiss="ska 541.200"</v>
      </c>
      <c r="AB1014" s="27" t="str">
        <f t="shared" si="1016"/>
        <v>#N/A</v>
      </c>
      <c r="AC1014" s="27" t="str">
        <f t="shared" si="1016"/>
        <v>kiss="ska 548.200"</v>
      </c>
      <c r="AD1014" s="27" t="str">
        <f t="shared" si="1016"/>
        <v>#N/A</v>
      </c>
      <c r="AE1014" s="27" t="str">
        <f t="shared" si="1016"/>
        <v>kiss="ska 563.300" or kiss="ska 563.700" or kiss="ska 566.200" or kiss="ska 569.200"</v>
      </c>
      <c r="AF1014" s="27" t="str">
        <f t="shared" si="1016"/>
        <v>kiss="ska 551.200" or kiss="ska 554.200" or kiss="ska 558.200"</v>
      </c>
      <c r="AG1014" s="27" t="str">
        <f t="shared" si="1016"/>
        <v>#N/A</v>
      </c>
      <c r="AH1014" s="27" t="str">
        <f t="shared" si="1016"/>
        <v>#N/A</v>
      </c>
      <c r="AI1014" s="27" t="str">
        <f t="shared" si="1016"/>
        <v>#N/A</v>
      </c>
      <c r="AJ1014" s="27" t="str">
        <f t="shared" si="1016"/>
        <v>#N/A</v>
      </c>
      <c r="AK1014" s="27" t="str">
        <f t="shared" si="1016"/>
        <v>#N/A</v>
      </c>
      <c r="AL1014" s="27" t="s">
        <v>6715</v>
      </c>
    </row>
    <row r="1015" ht="12.0" customHeight="1">
      <c r="A1015" s="20" t="s">
        <v>5308</v>
      </c>
      <c r="B1015" s="19" t="str">
        <f>VLOOKUP(A1015,SUB!A:B,2,FALSE)</f>
        <v>942.5</v>
      </c>
      <c r="C1015" s="19" t="str">
        <f t="shared" si="3"/>
        <v>942.5</v>
      </c>
      <c r="D1015" s="19" t="str">
        <f t="shared" si="9"/>
        <v>942.X</v>
      </c>
      <c r="E1015" s="19" t="str">
        <f t="shared" si="5"/>
        <v/>
      </c>
      <c r="F1015" s="19" t="str">
        <f t="shared" si="6"/>
        <v>TRUE</v>
      </c>
      <c r="G1015" s="19" t="str">
        <f t="shared" si="7"/>
        <v>0</v>
      </c>
      <c r="H1015" s="20" t="s">
        <v>5308</v>
      </c>
      <c r="I1015" s="20" t="s">
        <v>6720</v>
      </c>
      <c r="J1015" s="20" t="s">
        <v>206</v>
      </c>
      <c r="M1015" s="20" t="s">
        <v>206</v>
      </c>
      <c r="X1015" s="27" t="str">
        <f t="shared" ref="X1015:AK1015" si="1017">"kiss=""" &amp; JOIN(""" or kiss=""", FILTER($I:$I,$A:$A=$A1015,J:J="1")) &amp; """"</f>
        <v>kiss="ska 500.200" or kiss="ska 500.500" or kiss="ska 500.800"</v>
      </c>
      <c r="Y1015" s="27" t="str">
        <f t="shared" si="1017"/>
        <v>#N/A</v>
      </c>
      <c r="Z1015" s="27" t="str">
        <f t="shared" si="1017"/>
        <v>#N/A</v>
      </c>
      <c r="AA1015" s="27" t="str">
        <f t="shared" si="1017"/>
        <v>kiss="ska 386.200" or kiss="ska 389.200" or kiss="ska 392.200" or kiss="ska 395.200" or kiss="ska 395.500" or kiss="ska 500.200" or kiss="ska 500.500" or kiss="ska 500.800" or kiss="ska 503.200" or kiss="ska 533.200" or kiss="ska 535.200" or kiss="ska 537.200" or kiss="ska 541.200"</v>
      </c>
      <c r="AB1015" s="27" t="str">
        <f t="shared" si="1017"/>
        <v>#N/A</v>
      </c>
      <c r="AC1015" s="27" t="str">
        <f t="shared" si="1017"/>
        <v>kiss="ska 548.200"</v>
      </c>
      <c r="AD1015" s="27" t="str">
        <f t="shared" si="1017"/>
        <v>#N/A</v>
      </c>
      <c r="AE1015" s="27" t="str">
        <f t="shared" si="1017"/>
        <v>kiss="ska 563.300" or kiss="ska 563.700" or kiss="ska 566.200" or kiss="ska 569.200"</v>
      </c>
      <c r="AF1015" s="27" t="str">
        <f t="shared" si="1017"/>
        <v>kiss="ska 551.200" or kiss="ska 554.200" or kiss="ska 558.200"</v>
      </c>
      <c r="AG1015" s="27" t="str">
        <f t="shared" si="1017"/>
        <v>#N/A</v>
      </c>
      <c r="AH1015" s="27" t="str">
        <f t="shared" si="1017"/>
        <v>#N/A</v>
      </c>
      <c r="AI1015" s="27" t="str">
        <f t="shared" si="1017"/>
        <v>#N/A</v>
      </c>
      <c r="AJ1015" s="27" t="str">
        <f t="shared" si="1017"/>
        <v>#N/A</v>
      </c>
      <c r="AK1015" s="27" t="str">
        <f t="shared" si="1017"/>
        <v>#N/A</v>
      </c>
      <c r="AL1015" s="27" t="s">
        <v>6715</v>
      </c>
    </row>
    <row r="1016" ht="12.0" customHeight="1">
      <c r="A1016" s="20" t="s">
        <v>5308</v>
      </c>
      <c r="B1016" s="19" t="str">
        <f>VLOOKUP(A1016,SUB!A:B,2,FALSE)</f>
        <v>942.5</v>
      </c>
      <c r="C1016" s="19" t="str">
        <f t="shared" si="3"/>
        <v>942.5</v>
      </c>
      <c r="D1016" s="19" t="str">
        <f t="shared" si="9"/>
        <v>942.X</v>
      </c>
      <c r="E1016" s="19" t="str">
        <f t="shared" si="5"/>
        <v/>
      </c>
      <c r="F1016" s="19" t="str">
        <f t="shared" si="6"/>
        <v>TRUE</v>
      </c>
      <c r="G1016" s="19" t="str">
        <f t="shared" si="7"/>
        <v>0</v>
      </c>
      <c r="H1016" s="20" t="s">
        <v>5308</v>
      </c>
      <c r="I1016" s="20" t="s">
        <v>6721</v>
      </c>
      <c r="J1016" s="20" t="s">
        <v>206</v>
      </c>
      <c r="M1016" s="20" t="s">
        <v>206</v>
      </c>
      <c r="X1016" s="27" t="str">
        <f t="shared" ref="X1016:AK1016" si="1018">"kiss=""" &amp; JOIN(""" or kiss=""", FILTER($I:$I,$A:$A=$A1016,J:J="1")) &amp; """"</f>
        <v>kiss="ska 500.200" or kiss="ska 500.500" or kiss="ska 500.800"</v>
      </c>
      <c r="Y1016" s="27" t="str">
        <f t="shared" si="1018"/>
        <v>#N/A</v>
      </c>
      <c r="Z1016" s="27" t="str">
        <f t="shared" si="1018"/>
        <v>#N/A</v>
      </c>
      <c r="AA1016" s="27" t="str">
        <f t="shared" si="1018"/>
        <v>kiss="ska 386.200" or kiss="ska 389.200" or kiss="ska 392.200" or kiss="ska 395.200" or kiss="ska 395.500" or kiss="ska 500.200" or kiss="ska 500.500" or kiss="ska 500.800" or kiss="ska 503.200" or kiss="ska 533.200" or kiss="ska 535.200" or kiss="ska 537.200" or kiss="ska 541.200"</v>
      </c>
      <c r="AB1016" s="27" t="str">
        <f t="shared" si="1018"/>
        <v>#N/A</v>
      </c>
      <c r="AC1016" s="27" t="str">
        <f t="shared" si="1018"/>
        <v>kiss="ska 548.200"</v>
      </c>
      <c r="AD1016" s="27" t="str">
        <f t="shared" si="1018"/>
        <v>#N/A</v>
      </c>
      <c r="AE1016" s="27" t="str">
        <f t="shared" si="1018"/>
        <v>kiss="ska 563.300" or kiss="ska 563.700" or kiss="ska 566.200" or kiss="ska 569.200"</v>
      </c>
      <c r="AF1016" s="27" t="str">
        <f t="shared" si="1018"/>
        <v>kiss="ska 551.200" or kiss="ska 554.200" or kiss="ska 558.200"</v>
      </c>
      <c r="AG1016" s="27" t="str">
        <f t="shared" si="1018"/>
        <v>#N/A</v>
      </c>
      <c r="AH1016" s="27" t="str">
        <f t="shared" si="1018"/>
        <v>#N/A</v>
      </c>
      <c r="AI1016" s="27" t="str">
        <f t="shared" si="1018"/>
        <v>#N/A</v>
      </c>
      <c r="AJ1016" s="27" t="str">
        <f t="shared" si="1018"/>
        <v>#N/A</v>
      </c>
      <c r="AK1016" s="27" t="str">
        <f t="shared" si="1018"/>
        <v>#N/A</v>
      </c>
      <c r="AL1016" s="27" t="s">
        <v>6715</v>
      </c>
    </row>
    <row r="1017" ht="12.0" customHeight="1">
      <c r="A1017" s="20" t="s">
        <v>5308</v>
      </c>
      <c r="B1017" s="19" t="str">
        <f>VLOOKUP(A1017,SUB!A:B,2,FALSE)</f>
        <v>942.5</v>
      </c>
      <c r="C1017" s="19" t="str">
        <f t="shared" si="3"/>
        <v>942.5</v>
      </c>
      <c r="D1017" s="19" t="str">
        <f t="shared" si="9"/>
        <v>942.X</v>
      </c>
      <c r="E1017" s="19" t="str">
        <f t="shared" si="5"/>
        <v/>
      </c>
      <c r="F1017" s="19" t="str">
        <f t="shared" si="6"/>
        <v>TRUE</v>
      </c>
      <c r="G1017" s="19" t="str">
        <f t="shared" si="7"/>
        <v>0</v>
      </c>
      <c r="H1017" s="20" t="s">
        <v>5308</v>
      </c>
      <c r="I1017" s="20" t="s">
        <v>6722</v>
      </c>
      <c r="J1017" s="20" t="s">
        <v>206</v>
      </c>
      <c r="M1017" s="20" t="s">
        <v>206</v>
      </c>
      <c r="X1017" s="27" t="str">
        <f t="shared" ref="X1017:AK1017" si="1019">"kiss=""" &amp; JOIN(""" or kiss=""", FILTER($I:$I,$A:$A=$A1017,J:J="1")) &amp; """"</f>
        <v>kiss="ska 500.200" or kiss="ska 500.500" or kiss="ska 500.800"</v>
      </c>
      <c r="Y1017" s="27" t="str">
        <f t="shared" si="1019"/>
        <v>#N/A</v>
      </c>
      <c r="Z1017" s="27" t="str">
        <f t="shared" si="1019"/>
        <v>#N/A</v>
      </c>
      <c r="AA1017" s="27" t="str">
        <f t="shared" si="1019"/>
        <v>kiss="ska 386.200" or kiss="ska 389.200" or kiss="ska 392.200" or kiss="ska 395.200" or kiss="ska 395.500" or kiss="ska 500.200" or kiss="ska 500.500" or kiss="ska 500.800" or kiss="ska 503.200" or kiss="ska 533.200" or kiss="ska 535.200" or kiss="ska 537.200" or kiss="ska 541.200"</v>
      </c>
      <c r="AB1017" s="27" t="str">
        <f t="shared" si="1019"/>
        <v>#N/A</v>
      </c>
      <c r="AC1017" s="27" t="str">
        <f t="shared" si="1019"/>
        <v>kiss="ska 548.200"</v>
      </c>
      <c r="AD1017" s="27" t="str">
        <f t="shared" si="1019"/>
        <v>#N/A</v>
      </c>
      <c r="AE1017" s="27" t="str">
        <f t="shared" si="1019"/>
        <v>kiss="ska 563.300" or kiss="ska 563.700" or kiss="ska 566.200" or kiss="ska 569.200"</v>
      </c>
      <c r="AF1017" s="27" t="str">
        <f t="shared" si="1019"/>
        <v>kiss="ska 551.200" or kiss="ska 554.200" or kiss="ska 558.200"</v>
      </c>
      <c r="AG1017" s="27" t="str">
        <f t="shared" si="1019"/>
        <v>#N/A</v>
      </c>
      <c r="AH1017" s="27" t="str">
        <f t="shared" si="1019"/>
        <v>#N/A</v>
      </c>
      <c r="AI1017" s="27" t="str">
        <f t="shared" si="1019"/>
        <v>#N/A</v>
      </c>
      <c r="AJ1017" s="27" t="str">
        <f t="shared" si="1019"/>
        <v>#N/A</v>
      </c>
      <c r="AK1017" s="27" t="str">
        <f t="shared" si="1019"/>
        <v>#N/A</v>
      </c>
      <c r="AL1017" s="27" t="s">
        <v>6715</v>
      </c>
    </row>
    <row r="1018" ht="12.0" customHeight="1">
      <c r="A1018" s="20" t="s">
        <v>5308</v>
      </c>
      <c r="B1018" s="19" t="str">
        <f>VLOOKUP(A1018,SUB!A:B,2,FALSE)</f>
        <v>942.5</v>
      </c>
      <c r="C1018" s="19" t="str">
        <f t="shared" si="3"/>
        <v>942.5</v>
      </c>
      <c r="D1018" s="19" t="str">
        <f t="shared" si="9"/>
        <v>942.X</v>
      </c>
      <c r="E1018" s="19" t="str">
        <f t="shared" si="5"/>
        <v/>
      </c>
      <c r="F1018" s="19" t="str">
        <f t="shared" si="6"/>
        <v>TRUE</v>
      </c>
      <c r="G1018" s="19" t="str">
        <f t="shared" si="7"/>
        <v>0</v>
      </c>
      <c r="H1018" s="20" t="s">
        <v>5308</v>
      </c>
      <c r="I1018" s="20" t="s">
        <v>6723</v>
      </c>
      <c r="M1018" s="20" t="s">
        <v>206</v>
      </c>
      <c r="X1018" s="27" t="str">
        <f t="shared" ref="X1018:AK1018" si="1020">"kiss=""" &amp; JOIN(""" or kiss=""", FILTER($I:$I,$A:$A=$A1018,J:J="1")) &amp; """"</f>
        <v>kiss="ska 500.200" or kiss="ska 500.500" or kiss="ska 500.800"</v>
      </c>
      <c r="Y1018" s="27" t="str">
        <f t="shared" si="1020"/>
        <v>#N/A</v>
      </c>
      <c r="Z1018" s="27" t="str">
        <f t="shared" si="1020"/>
        <v>#N/A</v>
      </c>
      <c r="AA1018" s="27" t="str">
        <f t="shared" si="1020"/>
        <v>kiss="ska 386.200" or kiss="ska 389.200" or kiss="ska 392.200" or kiss="ska 395.200" or kiss="ska 395.500" or kiss="ska 500.200" or kiss="ska 500.500" or kiss="ska 500.800" or kiss="ska 503.200" or kiss="ska 533.200" or kiss="ska 535.200" or kiss="ska 537.200" or kiss="ska 541.200"</v>
      </c>
      <c r="AB1018" s="27" t="str">
        <f t="shared" si="1020"/>
        <v>#N/A</v>
      </c>
      <c r="AC1018" s="27" t="str">
        <f t="shared" si="1020"/>
        <v>kiss="ska 548.200"</v>
      </c>
      <c r="AD1018" s="27" t="str">
        <f t="shared" si="1020"/>
        <v>#N/A</v>
      </c>
      <c r="AE1018" s="27" t="str">
        <f t="shared" si="1020"/>
        <v>kiss="ska 563.300" or kiss="ska 563.700" or kiss="ska 566.200" or kiss="ska 569.200"</v>
      </c>
      <c r="AF1018" s="27" t="str">
        <f t="shared" si="1020"/>
        <v>kiss="ska 551.200" or kiss="ska 554.200" or kiss="ska 558.200"</v>
      </c>
      <c r="AG1018" s="27" t="str">
        <f t="shared" si="1020"/>
        <v>#N/A</v>
      </c>
      <c r="AH1018" s="27" t="str">
        <f t="shared" si="1020"/>
        <v>#N/A</v>
      </c>
      <c r="AI1018" s="27" t="str">
        <f t="shared" si="1020"/>
        <v>#N/A</v>
      </c>
      <c r="AJ1018" s="27" t="str">
        <f t="shared" si="1020"/>
        <v>#N/A</v>
      </c>
      <c r="AK1018" s="27" t="str">
        <f t="shared" si="1020"/>
        <v>#N/A</v>
      </c>
      <c r="AL1018" s="27" t="s">
        <v>6715</v>
      </c>
    </row>
    <row r="1019" ht="12.0" customHeight="1">
      <c r="A1019" s="20" t="s">
        <v>5308</v>
      </c>
      <c r="B1019" s="19" t="str">
        <f>VLOOKUP(A1019,SUB!A:B,2,FALSE)</f>
        <v>942.5</v>
      </c>
      <c r="C1019" s="19" t="str">
        <f t="shared" si="3"/>
        <v>942.5</v>
      </c>
      <c r="D1019" s="19" t="str">
        <f t="shared" si="9"/>
        <v>942.X</v>
      </c>
      <c r="E1019" s="19" t="str">
        <f t="shared" si="5"/>
        <v/>
      </c>
      <c r="F1019" s="19" t="str">
        <f t="shared" si="6"/>
        <v>TRUE</v>
      </c>
      <c r="G1019" s="19" t="str">
        <f t="shared" si="7"/>
        <v>0</v>
      </c>
      <c r="H1019" s="20" t="s">
        <v>5308</v>
      </c>
      <c r="I1019" s="20" t="s">
        <v>6724</v>
      </c>
      <c r="M1019" s="20" t="s">
        <v>206</v>
      </c>
      <c r="X1019" s="27" t="str">
        <f t="shared" ref="X1019:AK1019" si="1021">"kiss=""" &amp; JOIN(""" or kiss=""", FILTER($I:$I,$A:$A=$A1019,J:J="1")) &amp; """"</f>
        <v>kiss="ska 500.200" or kiss="ska 500.500" or kiss="ska 500.800"</v>
      </c>
      <c r="Y1019" s="27" t="str">
        <f t="shared" si="1021"/>
        <v>#N/A</v>
      </c>
      <c r="Z1019" s="27" t="str">
        <f t="shared" si="1021"/>
        <v>#N/A</v>
      </c>
      <c r="AA1019" s="27" t="str">
        <f t="shared" si="1021"/>
        <v>kiss="ska 386.200" or kiss="ska 389.200" or kiss="ska 392.200" or kiss="ska 395.200" or kiss="ska 395.500" or kiss="ska 500.200" or kiss="ska 500.500" or kiss="ska 500.800" or kiss="ska 503.200" or kiss="ska 533.200" or kiss="ska 535.200" or kiss="ska 537.200" or kiss="ska 541.200"</v>
      </c>
      <c r="AB1019" s="27" t="str">
        <f t="shared" si="1021"/>
        <v>#N/A</v>
      </c>
      <c r="AC1019" s="27" t="str">
        <f t="shared" si="1021"/>
        <v>kiss="ska 548.200"</v>
      </c>
      <c r="AD1019" s="27" t="str">
        <f t="shared" si="1021"/>
        <v>#N/A</v>
      </c>
      <c r="AE1019" s="27" t="str">
        <f t="shared" si="1021"/>
        <v>kiss="ska 563.300" or kiss="ska 563.700" or kiss="ska 566.200" or kiss="ska 569.200"</v>
      </c>
      <c r="AF1019" s="27" t="str">
        <f t="shared" si="1021"/>
        <v>kiss="ska 551.200" or kiss="ska 554.200" or kiss="ska 558.200"</v>
      </c>
      <c r="AG1019" s="27" t="str">
        <f t="shared" si="1021"/>
        <v>#N/A</v>
      </c>
      <c r="AH1019" s="27" t="str">
        <f t="shared" si="1021"/>
        <v>#N/A</v>
      </c>
      <c r="AI1019" s="27" t="str">
        <f t="shared" si="1021"/>
        <v>#N/A</v>
      </c>
      <c r="AJ1019" s="27" t="str">
        <f t="shared" si="1021"/>
        <v>#N/A</v>
      </c>
      <c r="AK1019" s="27" t="str">
        <f t="shared" si="1021"/>
        <v>#N/A</v>
      </c>
      <c r="AL1019" s="27" t="s">
        <v>6715</v>
      </c>
    </row>
    <row r="1020" ht="12.0" customHeight="1">
      <c r="A1020" s="20" t="s">
        <v>5308</v>
      </c>
      <c r="B1020" s="19" t="str">
        <f>VLOOKUP(A1020,SUB!A:B,2,FALSE)</f>
        <v>942.5</v>
      </c>
      <c r="C1020" s="19" t="str">
        <f t="shared" si="3"/>
        <v>942.5</v>
      </c>
      <c r="D1020" s="19" t="str">
        <f t="shared" si="9"/>
        <v>942.X</v>
      </c>
      <c r="E1020" s="19" t="str">
        <f t="shared" si="5"/>
        <v/>
      </c>
      <c r="F1020" s="19" t="str">
        <f t="shared" si="6"/>
        <v>TRUE</v>
      </c>
      <c r="G1020" s="19" t="str">
        <f t="shared" si="7"/>
        <v>0</v>
      </c>
      <c r="H1020" s="20" t="s">
        <v>5308</v>
      </c>
      <c r="I1020" s="20" t="s">
        <v>6725</v>
      </c>
      <c r="M1020" s="20" t="s">
        <v>206</v>
      </c>
      <c r="X1020" s="27" t="str">
        <f t="shared" ref="X1020:AK1020" si="1022">"kiss=""" &amp; JOIN(""" or kiss=""", FILTER($I:$I,$A:$A=$A1020,J:J="1")) &amp; """"</f>
        <v>kiss="ska 500.200" or kiss="ska 500.500" or kiss="ska 500.800"</v>
      </c>
      <c r="Y1020" s="27" t="str">
        <f t="shared" si="1022"/>
        <v>#N/A</v>
      </c>
      <c r="Z1020" s="27" t="str">
        <f t="shared" si="1022"/>
        <v>#N/A</v>
      </c>
      <c r="AA1020" s="27" t="str">
        <f t="shared" si="1022"/>
        <v>kiss="ska 386.200" or kiss="ska 389.200" or kiss="ska 392.200" or kiss="ska 395.200" or kiss="ska 395.500" or kiss="ska 500.200" or kiss="ska 500.500" or kiss="ska 500.800" or kiss="ska 503.200" or kiss="ska 533.200" or kiss="ska 535.200" or kiss="ska 537.200" or kiss="ska 541.200"</v>
      </c>
      <c r="AB1020" s="27" t="str">
        <f t="shared" si="1022"/>
        <v>#N/A</v>
      </c>
      <c r="AC1020" s="27" t="str">
        <f t="shared" si="1022"/>
        <v>kiss="ska 548.200"</v>
      </c>
      <c r="AD1020" s="27" t="str">
        <f t="shared" si="1022"/>
        <v>#N/A</v>
      </c>
      <c r="AE1020" s="27" t="str">
        <f t="shared" si="1022"/>
        <v>kiss="ska 563.300" or kiss="ska 563.700" or kiss="ska 566.200" or kiss="ska 569.200"</v>
      </c>
      <c r="AF1020" s="27" t="str">
        <f t="shared" si="1022"/>
        <v>kiss="ska 551.200" or kiss="ska 554.200" or kiss="ska 558.200"</v>
      </c>
      <c r="AG1020" s="27" t="str">
        <f t="shared" si="1022"/>
        <v>#N/A</v>
      </c>
      <c r="AH1020" s="27" t="str">
        <f t="shared" si="1022"/>
        <v>#N/A</v>
      </c>
      <c r="AI1020" s="27" t="str">
        <f t="shared" si="1022"/>
        <v>#N/A</v>
      </c>
      <c r="AJ1020" s="27" t="str">
        <f t="shared" si="1022"/>
        <v>#N/A</v>
      </c>
      <c r="AK1020" s="27" t="str">
        <f t="shared" si="1022"/>
        <v>#N/A</v>
      </c>
      <c r="AL1020" s="27" t="s">
        <v>6715</v>
      </c>
    </row>
    <row r="1021" ht="12.0" customHeight="1">
      <c r="A1021" s="20" t="s">
        <v>5308</v>
      </c>
      <c r="B1021" s="19" t="str">
        <f>VLOOKUP(A1021,SUB!A:B,2,FALSE)</f>
        <v>942.5</v>
      </c>
      <c r="C1021" s="19" t="str">
        <f t="shared" si="3"/>
        <v>942.5</v>
      </c>
      <c r="D1021" s="19" t="str">
        <f t="shared" si="9"/>
        <v>942.X</v>
      </c>
      <c r="E1021" s="19" t="str">
        <f t="shared" si="5"/>
        <v/>
      </c>
      <c r="F1021" s="19" t="str">
        <f t="shared" si="6"/>
        <v>TRUE</v>
      </c>
      <c r="G1021" s="19" t="str">
        <f t="shared" si="7"/>
        <v>0</v>
      </c>
      <c r="H1021" s="20" t="s">
        <v>5308</v>
      </c>
      <c r="I1021" s="20" t="s">
        <v>6726</v>
      </c>
      <c r="M1021" s="20" t="s">
        <v>206</v>
      </c>
      <c r="X1021" s="27" t="str">
        <f t="shared" ref="X1021:AK1021" si="1023">"kiss=""" &amp; JOIN(""" or kiss=""", FILTER($I:$I,$A:$A=$A1021,J:J="1")) &amp; """"</f>
        <v>kiss="ska 500.200" or kiss="ska 500.500" or kiss="ska 500.800"</v>
      </c>
      <c r="Y1021" s="27" t="str">
        <f t="shared" si="1023"/>
        <v>#N/A</v>
      </c>
      <c r="Z1021" s="27" t="str">
        <f t="shared" si="1023"/>
        <v>#N/A</v>
      </c>
      <c r="AA1021" s="27" t="str">
        <f t="shared" si="1023"/>
        <v>kiss="ska 386.200" or kiss="ska 389.200" or kiss="ska 392.200" or kiss="ska 395.200" or kiss="ska 395.500" or kiss="ska 500.200" or kiss="ska 500.500" or kiss="ska 500.800" or kiss="ska 503.200" or kiss="ska 533.200" or kiss="ska 535.200" or kiss="ska 537.200" or kiss="ska 541.200"</v>
      </c>
      <c r="AB1021" s="27" t="str">
        <f t="shared" si="1023"/>
        <v>#N/A</v>
      </c>
      <c r="AC1021" s="27" t="str">
        <f t="shared" si="1023"/>
        <v>kiss="ska 548.200"</v>
      </c>
      <c r="AD1021" s="27" t="str">
        <f t="shared" si="1023"/>
        <v>#N/A</v>
      </c>
      <c r="AE1021" s="27" t="str">
        <f t="shared" si="1023"/>
        <v>kiss="ska 563.300" or kiss="ska 563.700" or kiss="ska 566.200" or kiss="ska 569.200"</v>
      </c>
      <c r="AF1021" s="27" t="str">
        <f t="shared" si="1023"/>
        <v>kiss="ska 551.200" or kiss="ska 554.200" or kiss="ska 558.200"</v>
      </c>
      <c r="AG1021" s="27" t="str">
        <f t="shared" si="1023"/>
        <v>#N/A</v>
      </c>
      <c r="AH1021" s="27" t="str">
        <f t="shared" si="1023"/>
        <v>#N/A</v>
      </c>
      <c r="AI1021" s="27" t="str">
        <f t="shared" si="1023"/>
        <v>#N/A</v>
      </c>
      <c r="AJ1021" s="27" t="str">
        <f t="shared" si="1023"/>
        <v>#N/A</v>
      </c>
      <c r="AK1021" s="27" t="str">
        <f t="shared" si="1023"/>
        <v>#N/A</v>
      </c>
      <c r="AL1021" s="27" t="s">
        <v>6715</v>
      </c>
    </row>
    <row r="1022" ht="12.0" customHeight="1">
      <c r="A1022" s="20" t="s">
        <v>5308</v>
      </c>
      <c r="B1022" s="19" t="str">
        <f>VLOOKUP(A1022,SUB!A:B,2,FALSE)</f>
        <v>942.5</v>
      </c>
      <c r="C1022" s="19" t="str">
        <f t="shared" si="3"/>
        <v>942.5</v>
      </c>
      <c r="D1022" s="19" t="str">
        <f t="shared" si="9"/>
        <v>942.X</v>
      </c>
      <c r="E1022" s="19" t="str">
        <f t="shared" si="5"/>
        <v/>
      </c>
      <c r="F1022" s="19" t="str">
        <f t="shared" si="6"/>
        <v>TRUE</v>
      </c>
      <c r="G1022" s="19" t="str">
        <f t="shared" si="7"/>
        <v>0</v>
      </c>
      <c r="H1022" s="20" t="s">
        <v>5308</v>
      </c>
      <c r="I1022" s="20" t="s">
        <v>6727</v>
      </c>
      <c r="M1022" s="20" t="s">
        <v>206</v>
      </c>
      <c r="X1022" s="27" t="str">
        <f t="shared" ref="X1022:AK1022" si="1024">"kiss=""" &amp; JOIN(""" or kiss=""", FILTER($I:$I,$A:$A=$A1022,J:J="1")) &amp; """"</f>
        <v>kiss="ska 500.200" or kiss="ska 500.500" or kiss="ska 500.800"</v>
      </c>
      <c r="Y1022" s="27" t="str">
        <f t="shared" si="1024"/>
        <v>#N/A</v>
      </c>
      <c r="Z1022" s="27" t="str">
        <f t="shared" si="1024"/>
        <v>#N/A</v>
      </c>
      <c r="AA1022" s="27" t="str">
        <f t="shared" si="1024"/>
        <v>kiss="ska 386.200" or kiss="ska 389.200" or kiss="ska 392.200" or kiss="ska 395.200" or kiss="ska 395.500" or kiss="ska 500.200" or kiss="ska 500.500" or kiss="ska 500.800" or kiss="ska 503.200" or kiss="ska 533.200" or kiss="ska 535.200" or kiss="ska 537.200" or kiss="ska 541.200"</v>
      </c>
      <c r="AB1022" s="27" t="str">
        <f t="shared" si="1024"/>
        <v>#N/A</v>
      </c>
      <c r="AC1022" s="27" t="str">
        <f t="shared" si="1024"/>
        <v>kiss="ska 548.200"</v>
      </c>
      <c r="AD1022" s="27" t="str">
        <f t="shared" si="1024"/>
        <v>#N/A</v>
      </c>
      <c r="AE1022" s="27" t="str">
        <f t="shared" si="1024"/>
        <v>kiss="ska 563.300" or kiss="ska 563.700" or kiss="ska 566.200" or kiss="ska 569.200"</v>
      </c>
      <c r="AF1022" s="27" t="str">
        <f t="shared" si="1024"/>
        <v>kiss="ska 551.200" or kiss="ska 554.200" or kiss="ska 558.200"</v>
      </c>
      <c r="AG1022" s="27" t="str">
        <f t="shared" si="1024"/>
        <v>#N/A</v>
      </c>
      <c r="AH1022" s="27" t="str">
        <f t="shared" si="1024"/>
        <v>#N/A</v>
      </c>
      <c r="AI1022" s="27" t="str">
        <f t="shared" si="1024"/>
        <v>#N/A</v>
      </c>
      <c r="AJ1022" s="27" t="str">
        <f t="shared" si="1024"/>
        <v>#N/A</v>
      </c>
      <c r="AK1022" s="27" t="str">
        <f t="shared" si="1024"/>
        <v>#N/A</v>
      </c>
      <c r="AL1022" s="27" t="s">
        <v>6715</v>
      </c>
    </row>
    <row r="1023" ht="12.0" customHeight="1">
      <c r="A1023" s="20" t="s">
        <v>5308</v>
      </c>
      <c r="B1023" s="19" t="str">
        <f>VLOOKUP(A1023,SUB!A:B,2,FALSE)</f>
        <v>942.5</v>
      </c>
      <c r="C1023" s="19" t="str">
        <f t="shared" si="3"/>
        <v>942.5</v>
      </c>
      <c r="D1023" s="19" t="str">
        <f t="shared" si="9"/>
        <v>942.X</v>
      </c>
      <c r="E1023" s="19" t="str">
        <f t="shared" si="5"/>
        <v/>
      </c>
      <c r="F1023" s="19" t="str">
        <f t="shared" si="6"/>
        <v>TRUE</v>
      </c>
      <c r="G1023" s="19" t="str">
        <f t="shared" si="7"/>
        <v>0</v>
      </c>
      <c r="H1023" s="20" t="s">
        <v>5308</v>
      </c>
      <c r="I1023" s="20" t="s">
        <v>6728</v>
      </c>
      <c r="O1023" s="20" t="s">
        <v>206</v>
      </c>
      <c r="X1023" s="27" t="str">
        <f t="shared" ref="X1023:AK1023" si="1025">"kiss=""" &amp; JOIN(""" or kiss=""", FILTER($I:$I,$A:$A=$A1023,J:J="1")) &amp; """"</f>
        <v>kiss="ska 500.200" or kiss="ska 500.500" or kiss="ska 500.800"</v>
      </c>
      <c r="Y1023" s="27" t="str">
        <f t="shared" si="1025"/>
        <v>#N/A</v>
      </c>
      <c r="Z1023" s="27" t="str">
        <f t="shared" si="1025"/>
        <v>#N/A</v>
      </c>
      <c r="AA1023" s="27" t="str">
        <f t="shared" si="1025"/>
        <v>kiss="ska 386.200" or kiss="ska 389.200" or kiss="ska 392.200" or kiss="ska 395.200" or kiss="ska 395.500" or kiss="ska 500.200" or kiss="ska 500.500" or kiss="ska 500.800" or kiss="ska 503.200" or kiss="ska 533.200" or kiss="ska 535.200" or kiss="ska 537.200" or kiss="ska 541.200"</v>
      </c>
      <c r="AB1023" s="27" t="str">
        <f t="shared" si="1025"/>
        <v>#N/A</v>
      </c>
      <c r="AC1023" s="27" t="str">
        <f t="shared" si="1025"/>
        <v>kiss="ska 548.200"</v>
      </c>
      <c r="AD1023" s="27" t="str">
        <f t="shared" si="1025"/>
        <v>#N/A</v>
      </c>
      <c r="AE1023" s="27" t="str">
        <f t="shared" si="1025"/>
        <v>kiss="ska 563.300" or kiss="ska 563.700" or kiss="ska 566.200" or kiss="ska 569.200"</v>
      </c>
      <c r="AF1023" s="27" t="str">
        <f t="shared" si="1025"/>
        <v>kiss="ska 551.200" or kiss="ska 554.200" or kiss="ska 558.200"</v>
      </c>
      <c r="AG1023" s="27" t="str">
        <f t="shared" si="1025"/>
        <v>#N/A</v>
      </c>
      <c r="AH1023" s="27" t="str">
        <f t="shared" si="1025"/>
        <v>#N/A</v>
      </c>
      <c r="AI1023" s="27" t="str">
        <f t="shared" si="1025"/>
        <v>#N/A</v>
      </c>
      <c r="AJ1023" s="27" t="str">
        <f t="shared" si="1025"/>
        <v>#N/A</v>
      </c>
      <c r="AK1023" s="27" t="str">
        <f t="shared" si="1025"/>
        <v>#N/A</v>
      </c>
      <c r="AL1023" s="27" t="s">
        <v>6715</v>
      </c>
    </row>
    <row r="1024" ht="12.0" customHeight="1">
      <c r="A1024" s="20" t="s">
        <v>5308</v>
      </c>
      <c r="B1024" s="19" t="str">
        <f>VLOOKUP(A1024,SUB!A:B,2,FALSE)</f>
        <v>942.5</v>
      </c>
      <c r="C1024" s="19" t="str">
        <f t="shared" si="3"/>
        <v>942.5</v>
      </c>
      <c r="D1024" s="19" t="str">
        <f t="shared" si="9"/>
        <v>942.X</v>
      </c>
      <c r="E1024" s="19" t="str">
        <f t="shared" si="5"/>
        <v/>
      </c>
      <c r="F1024" s="19" t="str">
        <f t="shared" si="6"/>
        <v>TRUE</v>
      </c>
      <c r="G1024" s="19" t="str">
        <f t="shared" si="7"/>
        <v>0</v>
      </c>
      <c r="H1024" s="20" t="s">
        <v>5308</v>
      </c>
      <c r="I1024" s="20" t="s">
        <v>6729</v>
      </c>
      <c r="R1024" s="20" t="s">
        <v>206</v>
      </c>
      <c r="X1024" s="27" t="str">
        <f t="shared" ref="X1024:AK1024" si="1026">"kiss=""" &amp; JOIN(""" or kiss=""", FILTER($I:$I,$A:$A=$A1024,J:J="1")) &amp; """"</f>
        <v>kiss="ska 500.200" or kiss="ska 500.500" or kiss="ska 500.800"</v>
      </c>
      <c r="Y1024" s="27" t="str">
        <f t="shared" si="1026"/>
        <v>#N/A</v>
      </c>
      <c r="Z1024" s="27" t="str">
        <f t="shared" si="1026"/>
        <v>#N/A</v>
      </c>
      <c r="AA1024" s="27" t="str">
        <f t="shared" si="1026"/>
        <v>kiss="ska 386.200" or kiss="ska 389.200" or kiss="ska 392.200" or kiss="ska 395.200" or kiss="ska 395.500" or kiss="ska 500.200" or kiss="ska 500.500" or kiss="ska 500.800" or kiss="ska 503.200" or kiss="ska 533.200" or kiss="ska 535.200" or kiss="ska 537.200" or kiss="ska 541.200"</v>
      </c>
      <c r="AB1024" s="27" t="str">
        <f t="shared" si="1026"/>
        <v>#N/A</v>
      </c>
      <c r="AC1024" s="27" t="str">
        <f t="shared" si="1026"/>
        <v>kiss="ska 548.200"</v>
      </c>
      <c r="AD1024" s="27" t="str">
        <f t="shared" si="1026"/>
        <v>#N/A</v>
      </c>
      <c r="AE1024" s="27" t="str">
        <f t="shared" si="1026"/>
        <v>kiss="ska 563.300" or kiss="ska 563.700" or kiss="ska 566.200" or kiss="ska 569.200"</v>
      </c>
      <c r="AF1024" s="27" t="str">
        <f t="shared" si="1026"/>
        <v>kiss="ska 551.200" or kiss="ska 554.200" or kiss="ska 558.200"</v>
      </c>
      <c r="AG1024" s="27" t="str">
        <f t="shared" si="1026"/>
        <v>#N/A</v>
      </c>
      <c r="AH1024" s="27" t="str">
        <f t="shared" si="1026"/>
        <v>#N/A</v>
      </c>
      <c r="AI1024" s="27" t="str">
        <f t="shared" si="1026"/>
        <v>#N/A</v>
      </c>
      <c r="AJ1024" s="27" t="str">
        <f t="shared" si="1026"/>
        <v>#N/A</v>
      </c>
      <c r="AK1024" s="27" t="str">
        <f t="shared" si="1026"/>
        <v>#N/A</v>
      </c>
      <c r="AL1024" s="27" t="s">
        <v>6715</v>
      </c>
    </row>
    <row r="1025" ht="12.0" customHeight="1">
      <c r="A1025" s="20" t="s">
        <v>5308</v>
      </c>
      <c r="B1025" s="19" t="str">
        <f>VLOOKUP(A1025,SUB!A:B,2,FALSE)</f>
        <v>942.5</v>
      </c>
      <c r="C1025" s="19" t="str">
        <f t="shared" si="3"/>
        <v>942.5</v>
      </c>
      <c r="D1025" s="19" t="str">
        <f t="shared" si="9"/>
        <v>942.X</v>
      </c>
      <c r="E1025" s="19" t="str">
        <f t="shared" si="5"/>
        <v/>
      </c>
      <c r="F1025" s="19" t="str">
        <f t="shared" si="6"/>
        <v>TRUE</v>
      </c>
      <c r="G1025" s="19" t="str">
        <f t="shared" si="7"/>
        <v>0</v>
      </c>
      <c r="H1025" s="20" t="s">
        <v>5308</v>
      </c>
      <c r="I1025" s="20" t="s">
        <v>6730</v>
      </c>
      <c r="R1025" s="20" t="s">
        <v>206</v>
      </c>
      <c r="X1025" s="27" t="str">
        <f t="shared" ref="X1025:AK1025" si="1027">"kiss=""" &amp; JOIN(""" or kiss=""", FILTER($I:$I,$A:$A=$A1025,J:J="1")) &amp; """"</f>
        <v>kiss="ska 500.200" or kiss="ska 500.500" or kiss="ska 500.800"</v>
      </c>
      <c r="Y1025" s="27" t="str">
        <f t="shared" si="1027"/>
        <v>#N/A</v>
      </c>
      <c r="Z1025" s="27" t="str">
        <f t="shared" si="1027"/>
        <v>#N/A</v>
      </c>
      <c r="AA1025" s="27" t="str">
        <f t="shared" si="1027"/>
        <v>kiss="ska 386.200" or kiss="ska 389.200" or kiss="ska 392.200" or kiss="ska 395.200" or kiss="ska 395.500" or kiss="ska 500.200" or kiss="ska 500.500" or kiss="ska 500.800" or kiss="ska 503.200" or kiss="ska 533.200" or kiss="ska 535.200" or kiss="ska 537.200" or kiss="ska 541.200"</v>
      </c>
      <c r="AB1025" s="27" t="str">
        <f t="shared" si="1027"/>
        <v>#N/A</v>
      </c>
      <c r="AC1025" s="27" t="str">
        <f t="shared" si="1027"/>
        <v>kiss="ska 548.200"</v>
      </c>
      <c r="AD1025" s="27" t="str">
        <f t="shared" si="1027"/>
        <v>#N/A</v>
      </c>
      <c r="AE1025" s="27" t="str">
        <f t="shared" si="1027"/>
        <v>kiss="ska 563.300" or kiss="ska 563.700" or kiss="ska 566.200" or kiss="ska 569.200"</v>
      </c>
      <c r="AF1025" s="27" t="str">
        <f t="shared" si="1027"/>
        <v>kiss="ska 551.200" or kiss="ska 554.200" or kiss="ska 558.200"</v>
      </c>
      <c r="AG1025" s="27" t="str">
        <f t="shared" si="1027"/>
        <v>#N/A</v>
      </c>
      <c r="AH1025" s="27" t="str">
        <f t="shared" si="1027"/>
        <v>#N/A</v>
      </c>
      <c r="AI1025" s="27" t="str">
        <f t="shared" si="1027"/>
        <v>#N/A</v>
      </c>
      <c r="AJ1025" s="27" t="str">
        <f t="shared" si="1027"/>
        <v>#N/A</v>
      </c>
      <c r="AK1025" s="27" t="str">
        <f t="shared" si="1027"/>
        <v>#N/A</v>
      </c>
      <c r="AL1025" s="27" t="s">
        <v>6715</v>
      </c>
    </row>
    <row r="1026" ht="12.0" customHeight="1">
      <c r="A1026" s="20" t="s">
        <v>5308</v>
      </c>
      <c r="B1026" s="19" t="str">
        <f>VLOOKUP(A1026,SUB!A:B,2,FALSE)</f>
        <v>942.5</v>
      </c>
      <c r="C1026" s="19" t="str">
        <f t="shared" si="3"/>
        <v>942.5</v>
      </c>
      <c r="D1026" s="19" t="str">
        <f t="shared" si="9"/>
        <v>942.X</v>
      </c>
      <c r="E1026" s="19" t="str">
        <f t="shared" si="5"/>
        <v/>
      </c>
      <c r="F1026" s="19" t="str">
        <f t="shared" si="6"/>
        <v>TRUE</v>
      </c>
      <c r="G1026" s="19" t="str">
        <f t="shared" si="7"/>
        <v>0</v>
      </c>
      <c r="H1026" s="20" t="s">
        <v>5308</v>
      </c>
      <c r="I1026" s="20" t="s">
        <v>6731</v>
      </c>
      <c r="R1026" s="20" t="s">
        <v>206</v>
      </c>
      <c r="X1026" s="27" t="str">
        <f t="shared" ref="X1026:AK1026" si="1028">"kiss=""" &amp; JOIN(""" or kiss=""", FILTER($I:$I,$A:$A=$A1026,J:J="1")) &amp; """"</f>
        <v>kiss="ska 500.200" or kiss="ska 500.500" or kiss="ska 500.800"</v>
      </c>
      <c r="Y1026" s="27" t="str">
        <f t="shared" si="1028"/>
        <v>#N/A</v>
      </c>
      <c r="Z1026" s="27" t="str">
        <f t="shared" si="1028"/>
        <v>#N/A</v>
      </c>
      <c r="AA1026" s="27" t="str">
        <f t="shared" si="1028"/>
        <v>kiss="ska 386.200" or kiss="ska 389.200" or kiss="ska 392.200" or kiss="ska 395.200" or kiss="ska 395.500" or kiss="ska 500.200" or kiss="ska 500.500" or kiss="ska 500.800" or kiss="ska 503.200" or kiss="ska 533.200" or kiss="ska 535.200" or kiss="ska 537.200" or kiss="ska 541.200"</v>
      </c>
      <c r="AB1026" s="27" t="str">
        <f t="shared" si="1028"/>
        <v>#N/A</v>
      </c>
      <c r="AC1026" s="27" t="str">
        <f t="shared" si="1028"/>
        <v>kiss="ska 548.200"</v>
      </c>
      <c r="AD1026" s="27" t="str">
        <f t="shared" si="1028"/>
        <v>#N/A</v>
      </c>
      <c r="AE1026" s="27" t="str">
        <f t="shared" si="1028"/>
        <v>kiss="ska 563.300" or kiss="ska 563.700" or kiss="ska 566.200" or kiss="ska 569.200"</v>
      </c>
      <c r="AF1026" s="27" t="str">
        <f t="shared" si="1028"/>
        <v>kiss="ska 551.200" or kiss="ska 554.200" or kiss="ska 558.200"</v>
      </c>
      <c r="AG1026" s="27" t="str">
        <f t="shared" si="1028"/>
        <v>#N/A</v>
      </c>
      <c r="AH1026" s="27" t="str">
        <f t="shared" si="1028"/>
        <v>#N/A</v>
      </c>
      <c r="AI1026" s="27" t="str">
        <f t="shared" si="1028"/>
        <v>#N/A</v>
      </c>
      <c r="AJ1026" s="27" t="str">
        <f t="shared" si="1028"/>
        <v>#N/A</v>
      </c>
      <c r="AK1026" s="27" t="str">
        <f t="shared" si="1028"/>
        <v>#N/A</v>
      </c>
      <c r="AL1026" s="27" t="s">
        <v>6715</v>
      </c>
    </row>
    <row r="1027" ht="12.0" customHeight="1">
      <c r="A1027" s="20" t="s">
        <v>5308</v>
      </c>
      <c r="B1027" s="19" t="str">
        <f>VLOOKUP(A1027,SUB!A:B,2,FALSE)</f>
        <v>942.5</v>
      </c>
      <c r="C1027" s="19" t="str">
        <f t="shared" si="3"/>
        <v>942.5</v>
      </c>
      <c r="D1027" s="19" t="str">
        <f t="shared" si="9"/>
        <v>942.X</v>
      </c>
      <c r="E1027" s="19" t="str">
        <f t="shared" si="5"/>
        <v/>
      </c>
      <c r="F1027" s="19" t="str">
        <f t="shared" si="6"/>
        <v>TRUE</v>
      </c>
      <c r="G1027" s="19" t="str">
        <f t="shared" si="7"/>
        <v>0</v>
      </c>
      <c r="H1027" s="20" t="s">
        <v>5308</v>
      </c>
      <c r="I1027" s="20" t="s">
        <v>6732</v>
      </c>
      <c r="Q1027" s="20" t="s">
        <v>206</v>
      </c>
      <c r="X1027" s="27" t="str">
        <f t="shared" ref="X1027:AK1027" si="1029">"kiss=""" &amp; JOIN(""" or kiss=""", FILTER($I:$I,$A:$A=$A1027,J:J="1")) &amp; """"</f>
        <v>kiss="ska 500.200" or kiss="ska 500.500" or kiss="ska 500.800"</v>
      </c>
      <c r="Y1027" s="27" t="str">
        <f t="shared" si="1029"/>
        <v>#N/A</v>
      </c>
      <c r="Z1027" s="27" t="str">
        <f t="shared" si="1029"/>
        <v>#N/A</v>
      </c>
      <c r="AA1027" s="27" t="str">
        <f t="shared" si="1029"/>
        <v>kiss="ska 386.200" or kiss="ska 389.200" or kiss="ska 392.200" or kiss="ska 395.200" or kiss="ska 395.500" or kiss="ska 500.200" or kiss="ska 500.500" or kiss="ska 500.800" or kiss="ska 503.200" or kiss="ska 533.200" or kiss="ska 535.200" or kiss="ska 537.200" or kiss="ska 541.200"</v>
      </c>
      <c r="AB1027" s="27" t="str">
        <f t="shared" si="1029"/>
        <v>#N/A</v>
      </c>
      <c r="AC1027" s="27" t="str">
        <f t="shared" si="1029"/>
        <v>kiss="ska 548.200"</v>
      </c>
      <c r="AD1027" s="27" t="str">
        <f t="shared" si="1029"/>
        <v>#N/A</v>
      </c>
      <c r="AE1027" s="27" t="str">
        <f t="shared" si="1029"/>
        <v>kiss="ska 563.300" or kiss="ska 563.700" or kiss="ska 566.200" or kiss="ska 569.200"</v>
      </c>
      <c r="AF1027" s="27" t="str">
        <f t="shared" si="1029"/>
        <v>kiss="ska 551.200" or kiss="ska 554.200" or kiss="ska 558.200"</v>
      </c>
      <c r="AG1027" s="27" t="str">
        <f t="shared" si="1029"/>
        <v>#N/A</v>
      </c>
      <c r="AH1027" s="27" t="str">
        <f t="shared" si="1029"/>
        <v>#N/A</v>
      </c>
      <c r="AI1027" s="27" t="str">
        <f t="shared" si="1029"/>
        <v>#N/A</v>
      </c>
      <c r="AJ1027" s="27" t="str">
        <f t="shared" si="1029"/>
        <v>#N/A</v>
      </c>
      <c r="AK1027" s="27" t="str">
        <f t="shared" si="1029"/>
        <v>#N/A</v>
      </c>
      <c r="AL1027" s="27" t="s">
        <v>6715</v>
      </c>
    </row>
    <row r="1028" ht="12.0" customHeight="1">
      <c r="A1028" s="20" t="s">
        <v>5308</v>
      </c>
      <c r="B1028" s="19" t="str">
        <f>VLOOKUP(A1028,SUB!A:B,2,FALSE)</f>
        <v>942.5</v>
      </c>
      <c r="C1028" s="19" t="str">
        <f t="shared" si="3"/>
        <v>942.5</v>
      </c>
      <c r="D1028" s="19" t="str">
        <f t="shared" si="9"/>
        <v>942.X</v>
      </c>
      <c r="E1028" s="19" t="str">
        <f t="shared" si="5"/>
        <v/>
      </c>
      <c r="F1028" s="19" t="str">
        <f t="shared" si="6"/>
        <v>TRUE</v>
      </c>
      <c r="G1028" s="19" t="str">
        <f t="shared" si="7"/>
        <v>0</v>
      </c>
      <c r="H1028" s="20" t="s">
        <v>5308</v>
      </c>
      <c r="I1028" s="20" t="s">
        <v>6733</v>
      </c>
      <c r="Q1028" s="20" t="s">
        <v>206</v>
      </c>
      <c r="X1028" s="27" t="str">
        <f t="shared" ref="X1028:AK1028" si="1030">"kiss=""" &amp; JOIN(""" or kiss=""", FILTER($I:$I,$A:$A=$A1028,J:J="1")) &amp; """"</f>
        <v>kiss="ska 500.200" or kiss="ska 500.500" or kiss="ska 500.800"</v>
      </c>
      <c r="Y1028" s="27" t="str">
        <f t="shared" si="1030"/>
        <v>#N/A</v>
      </c>
      <c r="Z1028" s="27" t="str">
        <f t="shared" si="1030"/>
        <v>#N/A</v>
      </c>
      <c r="AA1028" s="27" t="str">
        <f t="shared" si="1030"/>
        <v>kiss="ska 386.200" or kiss="ska 389.200" or kiss="ska 392.200" or kiss="ska 395.200" or kiss="ska 395.500" or kiss="ska 500.200" or kiss="ska 500.500" or kiss="ska 500.800" or kiss="ska 503.200" or kiss="ska 533.200" or kiss="ska 535.200" or kiss="ska 537.200" or kiss="ska 541.200"</v>
      </c>
      <c r="AB1028" s="27" t="str">
        <f t="shared" si="1030"/>
        <v>#N/A</v>
      </c>
      <c r="AC1028" s="27" t="str">
        <f t="shared" si="1030"/>
        <v>kiss="ska 548.200"</v>
      </c>
      <c r="AD1028" s="27" t="str">
        <f t="shared" si="1030"/>
        <v>#N/A</v>
      </c>
      <c r="AE1028" s="27" t="str">
        <f t="shared" si="1030"/>
        <v>kiss="ska 563.300" or kiss="ska 563.700" or kiss="ska 566.200" or kiss="ska 569.200"</v>
      </c>
      <c r="AF1028" s="27" t="str">
        <f t="shared" si="1030"/>
        <v>kiss="ska 551.200" or kiss="ska 554.200" or kiss="ska 558.200"</v>
      </c>
      <c r="AG1028" s="27" t="str">
        <f t="shared" si="1030"/>
        <v>#N/A</v>
      </c>
      <c r="AH1028" s="27" t="str">
        <f t="shared" si="1030"/>
        <v>#N/A</v>
      </c>
      <c r="AI1028" s="27" t="str">
        <f t="shared" si="1030"/>
        <v>#N/A</v>
      </c>
      <c r="AJ1028" s="27" t="str">
        <f t="shared" si="1030"/>
        <v>#N/A</v>
      </c>
      <c r="AK1028" s="27" t="str">
        <f t="shared" si="1030"/>
        <v>#N/A</v>
      </c>
      <c r="AL1028" s="27" t="s">
        <v>6715</v>
      </c>
    </row>
    <row r="1029" ht="12.0" customHeight="1">
      <c r="A1029" s="20" t="s">
        <v>5308</v>
      </c>
      <c r="B1029" s="19" t="str">
        <f>VLOOKUP(A1029,SUB!A:B,2,FALSE)</f>
        <v>942.5</v>
      </c>
      <c r="C1029" s="19" t="str">
        <f t="shared" si="3"/>
        <v>942.5</v>
      </c>
      <c r="D1029" s="19" t="str">
        <f t="shared" si="9"/>
        <v>942.X</v>
      </c>
      <c r="E1029" s="19" t="str">
        <f t="shared" si="5"/>
        <v/>
      </c>
      <c r="F1029" s="19" t="str">
        <f t="shared" si="6"/>
        <v>TRUE</v>
      </c>
      <c r="G1029" s="19" t="str">
        <f t="shared" si="7"/>
        <v>0</v>
      </c>
      <c r="H1029" s="20" t="s">
        <v>5308</v>
      </c>
      <c r="I1029" s="20" t="s">
        <v>6734</v>
      </c>
      <c r="Q1029" s="20" t="s">
        <v>206</v>
      </c>
      <c r="X1029" s="27" t="str">
        <f t="shared" ref="X1029:AK1029" si="1031">"kiss=""" &amp; JOIN(""" or kiss=""", FILTER($I:$I,$A:$A=$A1029,J:J="1")) &amp; """"</f>
        <v>kiss="ska 500.200" or kiss="ska 500.500" or kiss="ska 500.800"</v>
      </c>
      <c r="Y1029" s="27" t="str">
        <f t="shared" si="1031"/>
        <v>#N/A</v>
      </c>
      <c r="Z1029" s="27" t="str">
        <f t="shared" si="1031"/>
        <v>#N/A</v>
      </c>
      <c r="AA1029" s="27" t="str">
        <f t="shared" si="1031"/>
        <v>kiss="ska 386.200" or kiss="ska 389.200" or kiss="ska 392.200" or kiss="ska 395.200" or kiss="ska 395.500" or kiss="ska 500.200" or kiss="ska 500.500" or kiss="ska 500.800" or kiss="ska 503.200" or kiss="ska 533.200" or kiss="ska 535.200" or kiss="ska 537.200" or kiss="ska 541.200"</v>
      </c>
      <c r="AB1029" s="27" t="str">
        <f t="shared" si="1031"/>
        <v>#N/A</v>
      </c>
      <c r="AC1029" s="27" t="str">
        <f t="shared" si="1031"/>
        <v>kiss="ska 548.200"</v>
      </c>
      <c r="AD1029" s="27" t="str">
        <f t="shared" si="1031"/>
        <v>#N/A</v>
      </c>
      <c r="AE1029" s="27" t="str">
        <f t="shared" si="1031"/>
        <v>kiss="ska 563.300" or kiss="ska 563.700" or kiss="ska 566.200" or kiss="ska 569.200"</v>
      </c>
      <c r="AF1029" s="27" t="str">
        <f t="shared" si="1031"/>
        <v>kiss="ska 551.200" or kiss="ska 554.200" or kiss="ska 558.200"</v>
      </c>
      <c r="AG1029" s="27" t="str">
        <f t="shared" si="1031"/>
        <v>#N/A</v>
      </c>
      <c r="AH1029" s="27" t="str">
        <f t="shared" si="1031"/>
        <v>#N/A</v>
      </c>
      <c r="AI1029" s="27" t="str">
        <f t="shared" si="1031"/>
        <v>#N/A</v>
      </c>
      <c r="AJ1029" s="27" t="str">
        <f t="shared" si="1031"/>
        <v>#N/A</v>
      </c>
      <c r="AK1029" s="27" t="str">
        <f t="shared" si="1031"/>
        <v>#N/A</v>
      </c>
      <c r="AL1029" s="27" t="s">
        <v>6715</v>
      </c>
    </row>
    <row r="1030" ht="12.0" customHeight="1">
      <c r="A1030" s="20" t="s">
        <v>5308</v>
      </c>
      <c r="B1030" s="19" t="str">
        <f>VLOOKUP(A1030,SUB!A:B,2,FALSE)</f>
        <v>942.5</v>
      </c>
      <c r="C1030" s="19" t="str">
        <f t="shared" si="3"/>
        <v>942.5</v>
      </c>
      <c r="D1030" s="19" t="str">
        <f t="shared" si="9"/>
        <v>942.X</v>
      </c>
      <c r="E1030" s="19" t="str">
        <f t="shared" si="5"/>
        <v/>
      </c>
      <c r="F1030" s="19" t="str">
        <f t="shared" si="6"/>
        <v>TRUE</v>
      </c>
      <c r="G1030" s="19" t="str">
        <f t="shared" si="7"/>
        <v>0</v>
      </c>
      <c r="H1030" s="20" t="s">
        <v>5308</v>
      </c>
      <c r="I1030" s="20" t="s">
        <v>6735</v>
      </c>
      <c r="Q1030" s="20" t="s">
        <v>206</v>
      </c>
      <c r="X1030" s="27" t="str">
        <f t="shared" ref="X1030:AK1030" si="1032">"kiss=""" &amp; JOIN(""" or kiss=""", FILTER($I:$I,$A:$A=$A1030,J:J="1")) &amp; """"</f>
        <v>kiss="ska 500.200" or kiss="ska 500.500" or kiss="ska 500.800"</v>
      </c>
      <c r="Y1030" s="27" t="str">
        <f t="shared" si="1032"/>
        <v>#N/A</v>
      </c>
      <c r="Z1030" s="27" t="str">
        <f t="shared" si="1032"/>
        <v>#N/A</v>
      </c>
      <c r="AA1030" s="27" t="str">
        <f t="shared" si="1032"/>
        <v>kiss="ska 386.200" or kiss="ska 389.200" or kiss="ska 392.200" or kiss="ska 395.200" or kiss="ska 395.500" or kiss="ska 500.200" or kiss="ska 500.500" or kiss="ska 500.800" or kiss="ska 503.200" or kiss="ska 533.200" or kiss="ska 535.200" or kiss="ska 537.200" or kiss="ska 541.200"</v>
      </c>
      <c r="AB1030" s="27" t="str">
        <f t="shared" si="1032"/>
        <v>#N/A</v>
      </c>
      <c r="AC1030" s="27" t="str">
        <f t="shared" si="1032"/>
        <v>kiss="ska 548.200"</v>
      </c>
      <c r="AD1030" s="27" t="str">
        <f t="shared" si="1032"/>
        <v>#N/A</v>
      </c>
      <c r="AE1030" s="27" t="str">
        <f t="shared" si="1032"/>
        <v>kiss="ska 563.300" or kiss="ska 563.700" or kiss="ska 566.200" or kiss="ska 569.200"</v>
      </c>
      <c r="AF1030" s="27" t="str">
        <f t="shared" si="1032"/>
        <v>kiss="ska 551.200" or kiss="ska 554.200" or kiss="ska 558.200"</v>
      </c>
      <c r="AG1030" s="27" t="str">
        <f t="shared" si="1032"/>
        <v>#N/A</v>
      </c>
      <c r="AH1030" s="27" t="str">
        <f t="shared" si="1032"/>
        <v>#N/A</v>
      </c>
      <c r="AI1030" s="27" t="str">
        <f t="shared" si="1032"/>
        <v>#N/A</v>
      </c>
      <c r="AJ1030" s="27" t="str">
        <f t="shared" si="1032"/>
        <v>#N/A</v>
      </c>
      <c r="AK1030" s="27" t="str">
        <f t="shared" si="1032"/>
        <v>#N/A</v>
      </c>
      <c r="AL1030" s="27" t="s">
        <v>6715</v>
      </c>
    </row>
    <row r="1031" ht="12.0" customHeight="1">
      <c r="A1031" s="20" t="s">
        <v>5321</v>
      </c>
      <c r="B1031" s="19" t="str">
        <f>VLOOKUP(A1031,SUB!A:B,2,FALSE)</f>
        <v>942.6</v>
      </c>
      <c r="C1031" s="19" t="str">
        <f t="shared" si="3"/>
        <v>942.6</v>
      </c>
      <c r="D1031" s="19" t="str">
        <f t="shared" si="9"/>
        <v>942.X</v>
      </c>
      <c r="E1031" s="19" t="str">
        <f t="shared" si="5"/>
        <v/>
      </c>
      <c r="F1031" s="19" t="str">
        <f t="shared" si="6"/>
        <v>TRUE</v>
      </c>
      <c r="G1031" s="19" t="str">
        <f t="shared" si="7"/>
        <v>0</v>
      </c>
      <c r="H1031" s="20" t="s">
        <v>5321</v>
      </c>
      <c r="I1031" s="20" t="s">
        <v>6723</v>
      </c>
      <c r="M1031" s="20" t="s">
        <v>206</v>
      </c>
      <c r="X1031" s="27" t="str">
        <f t="shared" ref="X1031:AK1031" si="1033">"kiss=""" &amp; JOIN(""" or kiss=""", FILTER($I:$I,$A:$A=$A1031,J:J="1")) &amp; """"</f>
        <v>#N/A</v>
      </c>
      <c r="Y1031" s="27" t="str">
        <f t="shared" si="1033"/>
        <v>#N/A</v>
      </c>
      <c r="Z1031" s="27" t="str">
        <f t="shared" si="1033"/>
        <v>#N/A</v>
      </c>
      <c r="AA1031" s="27" t="str">
        <f t="shared" si="1033"/>
        <v>kiss="ska 503.200" or kiss="ska 537.200" or kiss="ska 541.200" or kiss="ska 544.200"</v>
      </c>
      <c r="AB1031" s="27" t="str">
        <f t="shared" si="1033"/>
        <v>#N/A</v>
      </c>
      <c r="AC1031" s="27" t="str">
        <f t="shared" si="1033"/>
        <v>kiss="ska 548.200"</v>
      </c>
      <c r="AD1031" s="27" t="str">
        <f t="shared" si="1033"/>
        <v>#N/A</v>
      </c>
      <c r="AE1031" s="27" t="str">
        <f t="shared" si="1033"/>
        <v>kiss="ska 566.200" or kiss="ska 569.200" or kiss="ska 571.200"</v>
      </c>
      <c r="AF1031" s="27" t="str">
        <f t="shared" si="1033"/>
        <v>kiss="ska 554.200" or kiss="ska 558.200" or kiss="ska 560.200"</v>
      </c>
      <c r="AG1031" s="27" t="str">
        <f t="shared" si="1033"/>
        <v>#N/A</v>
      </c>
      <c r="AH1031" s="27" t="str">
        <f t="shared" si="1033"/>
        <v>#N/A</v>
      </c>
      <c r="AI1031" s="27" t="str">
        <f t="shared" si="1033"/>
        <v>#N/A</v>
      </c>
      <c r="AJ1031" s="27" t="str">
        <f t="shared" si="1033"/>
        <v>#N/A</v>
      </c>
      <c r="AK1031" s="27" t="str">
        <f t="shared" si="1033"/>
        <v>#N/A</v>
      </c>
      <c r="AL1031" s="27" t="s">
        <v>6736</v>
      </c>
    </row>
    <row r="1032" ht="12.0" customHeight="1">
      <c r="A1032" s="20" t="s">
        <v>5321</v>
      </c>
      <c r="B1032" s="19" t="str">
        <f>VLOOKUP(A1032,SUB!A:B,2,FALSE)</f>
        <v>942.6</v>
      </c>
      <c r="C1032" s="19" t="str">
        <f t="shared" si="3"/>
        <v>942.6</v>
      </c>
      <c r="D1032" s="19" t="str">
        <f t="shared" si="9"/>
        <v>942.X</v>
      </c>
      <c r="E1032" s="19" t="str">
        <f t="shared" si="5"/>
        <v/>
      </c>
      <c r="F1032" s="19" t="str">
        <f t="shared" si="6"/>
        <v>TRUE</v>
      </c>
      <c r="G1032" s="19" t="str">
        <f t="shared" si="7"/>
        <v>0</v>
      </c>
      <c r="H1032" s="20" t="s">
        <v>5321</v>
      </c>
      <c r="I1032" s="20" t="s">
        <v>6726</v>
      </c>
      <c r="M1032" s="20" t="s">
        <v>206</v>
      </c>
      <c r="X1032" s="27" t="str">
        <f t="shared" ref="X1032:AK1032" si="1034">"kiss=""" &amp; JOIN(""" or kiss=""", FILTER($I:$I,$A:$A=$A1032,J:J="1")) &amp; """"</f>
        <v>#N/A</v>
      </c>
      <c r="Y1032" s="27" t="str">
        <f t="shared" si="1034"/>
        <v>#N/A</v>
      </c>
      <c r="Z1032" s="27" t="str">
        <f t="shared" si="1034"/>
        <v>#N/A</v>
      </c>
      <c r="AA1032" s="27" t="str">
        <f t="shared" si="1034"/>
        <v>kiss="ska 503.200" or kiss="ska 537.200" or kiss="ska 541.200" or kiss="ska 544.200"</v>
      </c>
      <c r="AB1032" s="27" t="str">
        <f t="shared" si="1034"/>
        <v>#N/A</v>
      </c>
      <c r="AC1032" s="27" t="str">
        <f t="shared" si="1034"/>
        <v>kiss="ska 548.200"</v>
      </c>
      <c r="AD1032" s="27" t="str">
        <f t="shared" si="1034"/>
        <v>#N/A</v>
      </c>
      <c r="AE1032" s="27" t="str">
        <f t="shared" si="1034"/>
        <v>kiss="ska 566.200" or kiss="ska 569.200" or kiss="ska 571.200"</v>
      </c>
      <c r="AF1032" s="27" t="str">
        <f t="shared" si="1034"/>
        <v>kiss="ska 554.200" or kiss="ska 558.200" or kiss="ska 560.200"</v>
      </c>
      <c r="AG1032" s="27" t="str">
        <f t="shared" si="1034"/>
        <v>#N/A</v>
      </c>
      <c r="AH1032" s="27" t="str">
        <f t="shared" si="1034"/>
        <v>#N/A</v>
      </c>
      <c r="AI1032" s="27" t="str">
        <f t="shared" si="1034"/>
        <v>#N/A</v>
      </c>
      <c r="AJ1032" s="27" t="str">
        <f t="shared" si="1034"/>
        <v>#N/A</v>
      </c>
      <c r="AK1032" s="27" t="str">
        <f t="shared" si="1034"/>
        <v>#N/A</v>
      </c>
      <c r="AL1032" s="27" t="s">
        <v>6736</v>
      </c>
    </row>
    <row r="1033" ht="12.0" customHeight="1">
      <c r="A1033" s="20" t="s">
        <v>5321</v>
      </c>
      <c r="B1033" s="19" t="str">
        <f>VLOOKUP(A1033,SUB!A:B,2,FALSE)</f>
        <v>942.6</v>
      </c>
      <c r="C1033" s="19" t="str">
        <f t="shared" si="3"/>
        <v>942.6</v>
      </c>
      <c r="D1033" s="19" t="str">
        <f t="shared" si="9"/>
        <v>942.X</v>
      </c>
      <c r="E1033" s="19" t="str">
        <f t="shared" si="5"/>
        <v/>
      </c>
      <c r="F1033" s="19" t="str">
        <f t="shared" si="6"/>
        <v>TRUE</v>
      </c>
      <c r="G1033" s="19" t="str">
        <f t="shared" si="7"/>
        <v>0</v>
      </c>
      <c r="H1033" s="20" t="s">
        <v>5321</v>
      </c>
      <c r="I1033" s="20" t="s">
        <v>6727</v>
      </c>
      <c r="M1033" s="20" t="s">
        <v>206</v>
      </c>
      <c r="X1033" s="27" t="str">
        <f t="shared" ref="X1033:AK1033" si="1035">"kiss=""" &amp; JOIN(""" or kiss=""", FILTER($I:$I,$A:$A=$A1033,J:J="1")) &amp; """"</f>
        <v>#N/A</v>
      </c>
      <c r="Y1033" s="27" t="str">
        <f t="shared" si="1035"/>
        <v>#N/A</v>
      </c>
      <c r="Z1033" s="27" t="str">
        <f t="shared" si="1035"/>
        <v>#N/A</v>
      </c>
      <c r="AA1033" s="27" t="str">
        <f t="shared" si="1035"/>
        <v>kiss="ska 503.200" or kiss="ska 537.200" or kiss="ska 541.200" or kiss="ska 544.200"</v>
      </c>
      <c r="AB1033" s="27" t="str">
        <f t="shared" si="1035"/>
        <v>#N/A</v>
      </c>
      <c r="AC1033" s="27" t="str">
        <f t="shared" si="1035"/>
        <v>kiss="ska 548.200"</v>
      </c>
      <c r="AD1033" s="27" t="str">
        <f t="shared" si="1035"/>
        <v>#N/A</v>
      </c>
      <c r="AE1033" s="27" t="str">
        <f t="shared" si="1035"/>
        <v>kiss="ska 566.200" or kiss="ska 569.200" or kiss="ska 571.200"</v>
      </c>
      <c r="AF1033" s="27" t="str">
        <f t="shared" si="1035"/>
        <v>kiss="ska 554.200" or kiss="ska 558.200" or kiss="ska 560.200"</v>
      </c>
      <c r="AG1033" s="27" t="str">
        <f t="shared" si="1035"/>
        <v>#N/A</v>
      </c>
      <c r="AH1033" s="27" t="str">
        <f t="shared" si="1035"/>
        <v>#N/A</v>
      </c>
      <c r="AI1033" s="27" t="str">
        <f t="shared" si="1035"/>
        <v>#N/A</v>
      </c>
      <c r="AJ1033" s="27" t="str">
        <f t="shared" si="1035"/>
        <v>#N/A</v>
      </c>
      <c r="AK1033" s="27" t="str">
        <f t="shared" si="1035"/>
        <v>#N/A</v>
      </c>
      <c r="AL1033" s="27" t="s">
        <v>6736</v>
      </c>
    </row>
    <row r="1034" ht="12.0" customHeight="1">
      <c r="A1034" s="20" t="s">
        <v>5321</v>
      </c>
      <c r="B1034" s="19" t="str">
        <f>VLOOKUP(A1034,SUB!A:B,2,FALSE)</f>
        <v>942.6</v>
      </c>
      <c r="C1034" s="19" t="str">
        <f t="shared" si="3"/>
        <v>942.6</v>
      </c>
      <c r="D1034" s="19" t="str">
        <f t="shared" si="9"/>
        <v>942.X</v>
      </c>
      <c r="E1034" s="19" t="str">
        <f t="shared" si="5"/>
        <v/>
      </c>
      <c r="F1034" s="19" t="str">
        <f t="shared" si="6"/>
        <v>TRUE</v>
      </c>
      <c r="G1034" s="19" t="str">
        <f t="shared" si="7"/>
        <v>0</v>
      </c>
      <c r="H1034" s="20" t="s">
        <v>5321</v>
      </c>
      <c r="I1034" s="20" t="s">
        <v>6737</v>
      </c>
      <c r="M1034" s="20" t="s">
        <v>206</v>
      </c>
      <c r="X1034" s="27" t="str">
        <f t="shared" ref="X1034:AK1034" si="1036">"kiss=""" &amp; JOIN(""" or kiss=""", FILTER($I:$I,$A:$A=$A1034,J:J="1")) &amp; """"</f>
        <v>#N/A</v>
      </c>
      <c r="Y1034" s="27" t="str">
        <f t="shared" si="1036"/>
        <v>#N/A</v>
      </c>
      <c r="Z1034" s="27" t="str">
        <f t="shared" si="1036"/>
        <v>#N/A</v>
      </c>
      <c r="AA1034" s="27" t="str">
        <f t="shared" si="1036"/>
        <v>kiss="ska 503.200" or kiss="ska 537.200" or kiss="ska 541.200" or kiss="ska 544.200"</v>
      </c>
      <c r="AB1034" s="27" t="str">
        <f t="shared" si="1036"/>
        <v>#N/A</v>
      </c>
      <c r="AC1034" s="27" t="str">
        <f t="shared" si="1036"/>
        <v>kiss="ska 548.200"</v>
      </c>
      <c r="AD1034" s="27" t="str">
        <f t="shared" si="1036"/>
        <v>#N/A</v>
      </c>
      <c r="AE1034" s="27" t="str">
        <f t="shared" si="1036"/>
        <v>kiss="ska 566.200" or kiss="ska 569.200" or kiss="ska 571.200"</v>
      </c>
      <c r="AF1034" s="27" t="str">
        <f t="shared" si="1036"/>
        <v>kiss="ska 554.200" or kiss="ska 558.200" or kiss="ska 560.200"</v>
      </c>
      <c r="AG1034" s="27" t="str">
        <f t="shared" si="1036"/>
        <v>#N/A</v>
      </c>
      <c r="AH1034" s="27" t="str">
        <f t="shared" si="1036"/>
        <v>#N/A</v>
      </c>
      <c r="AI1034" s="27" t="str">
        <f t="shared" si="1036"/>
        <v>#N/A</v>
      </c>
      <c r="AJ1034" s="27" t="str">
        <f t="shared" si="1036"/>
        <v>#N/A</v>
      </c>
      <c r="AK1034" s="27" t="str">
        <f t="shared" si="1036"/>
        <v>#N/A</v>
      </c>
      <c r="AL1034" s="27" t="s">
        <v>6736</v>
      </c>
    </row>
    <row r="1035" ht="12.0" customHeight="1">
      <c r="A1035" s="20" t="s">
        <v>5321</v>
      </c>
      <c r="B1035" s="19" t="str">
        <f>VLOOKUP(A1035,SUB!A:B,2,FALSE)</f>
        <v>942.6</v>
      </c>
      <c r="C1035" s="19" t="str">
        <f t="shared" si="3"/>
        <v>942.6</v>
      </c>
      <c r="D1035" s="19" t="str">
        <f t="shared" si="9"/>
        <v>942.X</v>
      </c>
      <c r="E1035" s="19" t="str">
        <f t="shared" si="5"/>
        <v/>
      </c>
      <c r="F1035" s="19" t="str">
        <f t="shared" si="6"/>
        <v>TRUE</v>
      </c>
      <c r="G1035" s="19" t="str">
        <f t="shared" si="7"/>
        <v>0</v>
      </c>
      <c r="H1035" s="20" t="s">
        <v>5321</v>
      </c>
      <c r="I1035" s="20" t="s">
        <v>6728</v>
      </c>
      <c r="O1035" s="20" t="s">
        <v>206</v>
      </c>
      <c r="X1035" s="27" t="str">
        <f t="shared" ref="X1035:AK1035" si="1037">"kiss=""" &amp; JOIN(""" or kiss=""", FILTER($I:$I,$A:$A=$A1035,J:J="1")) &amp; """"</f>
        <v>#N/A</v>
      </c>
      <c r="Y1035" s="27" t="str">
        <f t="shared" si="1037"/>
        <v>#N/A</v>
      </c>
      <c r="Z1035" s="27" t="str">
        <f t="shared" si="1037"/>
        <v>#N/A</v>
      </c>
      <c r="AA1035" s="27" t="str">
        <f t="shared" si="1037"/>
        <v>kiss="ska 503.200" or kiss="ska 537.200" or kiss="ska 541.200" or kiss="ska 544.200"</v>
      </c>
      <c r="AB1035" s="27" t="str">
        <f t="shared" si="1037"/>
        <v>#N/A</v>
      </c>
      <c r="AC1035" s="27" t="str">
        <f t="shared" si="1037"/>
        <v>kiss="ska 548.200"</v>
      </c>
      <c r="AD1035" s="27" t="str">
        <f t="shared" si="1037"/>
        <v>#N/A</v>
      </c>
      <c r="AE1035" s="27" t="str">
        <f t="shared" si="1037"/>
        <v>kiss="ska 566.200" or kiss="ska 569.200" or kiss="ska 571.200"</v>
      </c>
      <c r="AF1035" s="27" t="str">
        <f t="shared" si="1037"/>
        <v>kiss="ska 554.200" or kiss="ska 558.200" or kiss="ska 560.200"</v>
      </c>
      <c r="AG1035" s="27" t="str">
        <f t="shared" si="1037"/>
        <v>#N/A</v>
      </c>
      <c r="AH1035" s="27" t="str">
        <f t="shared" si="1037"/>
        <v>#N/A</v>
      </c>
      <c r="AI1035" s="27" t="str">
        <f t="shared" si="1037"/>
        <v>#N/A</v>
      </c>
      <c r="AJ1035" s="27" t="str">
        <f t="shared" si="1037"/>
        <v>#N/A</v>
      </c>
      <c r="AK1035" s="27" t="str">
        <f t="shared" si="1037"/>
        <v>#N/A</v>
      </c>
      <c r="AL1035" s="27" t="s">
        <v>6736</v>
      </c>
    </row>
    <row r="1036" ht="12.0" customHeight="1">
      <c r="A1036" s="20" t="s">
        <v>5321</v>
      </c>
      <c r="B1036" s="19" t="str">
        <f>VLOOKUP(A1036,SUB!A:B,2,FALSE)</f>
        <v>942.6</v>
      </c>
      <c r="C1036" s="19" t="str">
        <f t="shared" si="3"/>
        <v>942.6</v>
      </c>
      <c r="D1036" s="19" t="str">
        <f t="shared" si="9"/>
        <v>942.X</v>
      </c>
      <c r="E1036" s="19" t="str">
        <f t="shared" si="5"/>
        <v/>
      </c>
      <c r="F1036" s="19" t="str">
        <f t="shared" si="6"/>
        <v>TRUE</v>
      </c>
      <c r="G1036" s="19" t="str">
        <f t="shared" si="7"/>
        <v>0</v>
      </c>
      <c r="H1036" s="20" t="s">
        <v>5321</v>
      </c>
      <c r="I1036" s="20" t="s">
        <v>6730</v>
      </c>
      <c r="R1036" s="20" t="s">
        <v>206</v>
      </c>
      <c r="X1036" s="27" t="str">
        <f t="shared" ref="X1036:AK1036" si="1038">"kiss=""" &amp; JOIN(""" or kiss=""", FILTER($I:$I,$A:$A=$A1036,J:J="1")) &amp; """"</f>
        <v>#N/A</v>
      </c>
      <c r="Y1036" s="27" t="str">
        <f t="shared" si="1038"/>
        <v>#N/A</v>
      </c>
      <c r="Z1036" s="27" t="str">
        <f t="shared" si="1038"/>
        <v>#N/A</v>
      </c>
      <c r="AA1036" s="27" t="str">
        <f t="shared" si="1038"/>
        <v>kiss="ska 503.200" or kiss="ska 537.200" or kiss="ska 541.200" or kiss="ska 544.200"</v>
      </c>
      <c r="AB1036" s="27" t="str">
        <f t="shared" si="1038"/>
        <v>#N/A</v>
      </c>
      <c r="AC1036" s="27" t="str">
        <f t="shared" si="1038"/>
        <v>kiss="ska 548.200"</v>
      </c>
      <c r="AD1036" s="27" t="str">
        <f t="shared" si="1038"/>
        <v>#N/A</v>
      </c>
      <c r="AE1036" s="27" t="str">
        <f t="shared" si="1038"/>
        <v>kiss="ska 566.200" or kiss="ska 569.200" or kiss="ska 571.200"</v>
      </c>
      <c r="AF1036" s="27" t="str">
        <f t="shared" si="1038"/>
        <v>kiss="ska 554.200" or kiss="ska 558.200" or kiss="ska 560.200"</v>
      </c>
      <c r="AG1036" s="27" t="str">
        <f t="shared" si="1038"/>
        <v>#N/A</v>
      </c>
      <c r="AH1036" s="27" t="str">
        <f t="shared" si="1038"/>
        <v>#N/A</v>
      </c>
      <c r="AI1036" s="27" t="str">
        <f t="shared" si="1038"/>
        <v>#N/A</v>
      </c>
      <c r="AJ1036" s="27" t="str">
        <f t="shared" si="1038"/>
        <v>#N/A</v>
      </c>
      <c r="AK1036" s="27" t="str">
        <f t="shared" si="1038"/>
        <v>#N/A</v>
      </c>
      <c r="AL1036" s="27" t="s">
        <v>6736</v>
      </c>
    </row>
    <row r="1037" ht="12.0" customHeight="1">
      <c r="A1037" s="20" t="s">
        <v>5321</v>
      </c>
      <c r="B1037" s="19" t="str">
        <f>VLOOKUP(A1037,SUB!A:B,2,FALSE)</f>
        <v>942.6</v>
      </c>
      <c r="C1037" s="19" t="str">
        <f t="shared" si="3"/>
        <v>942.6</v>
      </c>
      <c r="D1037" s="19" t="str">
        <f t="shared" si="9"/>
        <v>942.X</v>
      </c>
      <c r="E1037" s="19" t="str">
        <f t="shared" si="5"/>
        <v/>
      </c>
      <c r="F1037" s="19" t="str">
        <f t="shared" si="6"/>
        <v>TRUE</v>
      </c>
      <c r="G1037" s="19" t="str">
        <f t="shared" si="7"/>
        <v>0</v>
      </c>
      <c r="H1037" s="20" t="s">
        <v>5321</v>
      </c>
      <c r="I1037" s="20" t="s">
        <v>6731</v>
      </c>
      <c r="R1037" s="20" t="s">
        <v>206</v>
      </c>
      <c r="X1037" s="27" t="str">
        <f t="shared" ref="X1037:AK1037" si="1039">"kiss=""" &amp; JOIN(""" or kiss=""", FILTER($I:$I,$A:$A=$A1037,J:J="1")) &amp; """"</f>
        <v>#N/A</v>
      </c>
      <c r="Y1037" s="27" t="str">
        <f t="shared" si="1039"/>
        <v>#N/A</v>
      </c>
      <c r="Z1037" s="27" t="str">
        <f t="shared" si="1039"/>
        <v>#N/A</v>
      </c>
      <c r="AA1037" s="27" t="str">
        <f t="shared" si="1039"/>
        <v>kiss="ska 503.200" or kiss="ska 537.200" or kiss="ska 541.200" or kiss="ska 544.200"</v>
      </c>
      <c r="AB1037" s="27" t="str">
        <f t="shared" si="1039"/>
        <v>#N/A</v>
      </c>
      <c r="AC1037" s="27" t="str">
        <f t="shared" si="1039"/>
        <v>kiss="ska 548.200"</v>
      </c>
      <c r="AD1037" s="27" t="str">
        <f t="shared" si="1039"/>
        <v>#N/A</v>
      </c>
      <c r="AE1037" s="27" t="str">
        <f t="shared" si="1039"/>
        <v>kiss="ska 566.200" or kiss="ska 569.200" or kiss="ska 571.200"</v>
      </c>
      <c r="AF1037" s="27" t="str">
        <f t="shared" si="1039"/>
        <v>kiss="ska 554.200" or kiss="ska 558.200" or kiss="ska 560.200"</v>
      </c>
      <c r="AG1037" s="27" t="str">
        <f t="shared" si="1039"/>
        <v>#N/A</v>
      </c>
      <c r="AH1037" s="27" t="str">
        <f t="shared" si="1039"/>
        <v>#N/A</v>
      </c>
      <c r="AI1037" s="27" t="str">
        <f t="shared" si="1039"/>
        <v>#N/A</v>
      </c>
      <c r="AJ1037" s="27" t="str">
        <f t="shared" si="1039"/>
        <v>#N/A</v>
      </c>
      <c r="AK1037" s="27" t="str">
        <f t="shared" si="1039"/>
        <v>#N/A</v>
      </c>
      <c r="AL1037" s="27" t="s">
        <v>6736</v>
      </c>
    </row>
    <row r="1038" ht="12.0" customHeight="1">
      <c r="A1038" s="20" t="s">
        <v>5321</v>
      </c>
      <c r="B1038" s="19" t="str">
        <f>VLOOKUP(A1038,SUB!A:B,2,FALSE)</f>
        <v>942.6</v>
      </c>
      <c r="C1038" s="19" t="str">
        <f t="shared" si="3"/>
        <v>942.6</v>
      </c>
      <c r="D1038" s="19" t="str">
        <f t="shared" si="9"/>
        <v>942.X</v>
      </c>
      <c r="E1038" s="19" t="str">
        <f t="shared" si="5"/>
        <v/>
      </c>
      <c r="F1038" s="19" t="str">
        <f t="shared" si="6"/>
        <v>TRUE</v>
      </c>
      <c r="G1038" s="19" t="str">
        <f t="shared" si="7"/>
        <v>0</v>
      </c>
      <c r="H1038" s="20" t="s">
        <v>5321</v>
      </c>
      <c r="I1038" s="20" t="s">
        <v>6738</v>
      </c>
      <c r="R1038" s="20" t="s">
        <v>206</v>
      </c>
      <c r="X1038" s="27" t="str">
        <f t="shared" ref="X1038:AK1038" si="1040">"kiss=""" &amp; JOIN(""" or kiss=""", FILTER($I:$I,$A:$A=$A1038,J:J="1")) &amp; """"</f>
        <v>#N/A</v>
      </c>
      <c r="Y1038" s="27" t="str">
        <f t="shared" si="1040"/>
        <v>#N/A</v>
      </c>
      <c r="Z1038" s="27" t="str">
        <f t="shared" si="1040"/>
        <v>#N/A</v>
      </c>
      <c r="AA1038" s="27" t="str">
        <f t="shared" si="1040"/>
        <v>kiss="ska 503.200" or kiss="ska 537.200" or kiss="ska 541.200" or kiss="ska 544.200"</v>
      </c>
      <c r="AB1038" s="27" t="str">
        <f t="shared" si="1040"/>
        <v>#N/A</v>
      </c>
      <c r="AC1038" s="27" t="str">
        <f t="shared" si="1040"/>
        <v>kiss="ska 548.200"</v>
      </c>
      <c r="AD1038" s="27" t="str">
        <f t="shared" si="1040"/>
        <v>#N/A</v>
      </c>
      <c r="AE1038" s="27" t="str">
        <f t="shared" si="1040"/>
        <v>kiss="ska 566.200" or kiss="ska 569.200" or kiss="ska 571.200"</v>
      </c>
      <c r="AF1038" s="27" t="str">
        <f t="shared" si="1040"/>
        <v>kiss="ska 554.200" or kiss="ska 558.200" or kiss="ska 560.200"</v>
      </c>
      <c r="AG1038" s="27" t="str">
        <f t="shared" si="1040"/>
        <v>#N/A</v>
      </c>
      <c r="AH1038" s="27" t="str">
        <f t="shared" si="1040"/>
        <v>#N/A</v>
      </c>
      <c r="AI1038" s="27" t="str">
        <f t="shared" si="1040"/>
        <v>#N/A</v>
      </c>
      <c r="AJ1038" s="27" t="str">
        <f t="shared" si="1040"/>
        <v>#N/A</v>
      </c>
      <c r="AK1038" s="27" t="str">
        <f t="shared" si="1040"/>
        <v>#N/A</v>
      </c>
      <c r="AL1038" s="27" t="s">
        <v>6736</v>
      </c>
    </row>
    <row r="1039" ht="12.0" customHeight="1">
      <c r="A1039" s="20" t="s">
        <v>5321</v>
      </c>
      <c r="B1039" s="19" t="str">
        <f>VLOOKUP(A1039,SUB!A:B,2,FALSE)</f>
        <v>942.6</v>
      </c>
      <c r="C1039" s="19" t="str">
        <f t="shared" si="3"/>
        <v>942.6</v>
      </c>
      <c r="D1039" s="19" t="str">
        <f t="shared" si="9"/>
        <v>942.X</v>
      </c>
      <c r="E1039" s="19" t="str">
        <f t="shared" si="5"/>
        <v/>
      </c>
      <c r="F1039" s="19" t="str">
        <f t="shared" si="6"/>
        <v>TRUE</v>
      </c>
      <c r="G1039" s="19" t="str">
        <f t="shared" si="7"/>
        <v>0</v>
      </c>
      <c r="H1039" s="20" t="s">
        <v>5321</v>
      </c>
      <c r="I1039" s="20" t="s">
        <v>6734</v>
      </c>
      <c r="Q1039" s="20" t="s">
        <v>206</v>
      </c>
      <c r="X1039" s="27" t="str">
        <f t="shared" ref="X1039:AK1039" si="1041">"kiss=""" &amp; JOIN(""" or kiss=""", FILTER($I:$I,$A:$A=$A1039,J:J="1")) &amp; """"</f>
        <v>#N/A</v>
      </c>
      <c r="Y1039" s="27" t="str">
        <f t="shared" si="1041"/>
        <v>#N/A</v>
      </c>
      <c r="Z1039" s="27" t="str">
        <f t="shared" si="1041"/>
        <v>#N/A</v>
      </c>
      <c r="AA1039" s="27" t="str">
        <f t="shared" si="1041"/>
        <v>kiss="ska 503.200" or kiss="ska 537.200" or kiss="ska 541.200" or kiss="ska 544.200"</v>
      </c>
      <c r="AB1039" s="27" t="str">
        <f t="shared" si="1041"/>
        <v>#N/A</v>
      </c>
      <c r="AC1039" s="27" t="str">
        <f t="shared" si="1041"/>
        <v>kiss="ska 548.200"</v>
      </c>
      <c r="AD1039" s="27" t="str">
        <f t="shared" si="1041"/>
        <v>#N/A</v>
      </c>
      <c r="AE1039" s="27" t="str">
        <f t="shared" si="1041"/>
        <v>kiss="ska 566.200" or kiss="ska 569.200" or kiss="ska 571.200"</v>
      </c>
      <c r="AF1039" s="27" t="str">
        <f t="shared" si="1041"/>
        <v>kiss="ska 554.200" or kiss="ska 558.200" or kiss="ska 560.200"</v>
      </c>
      <c r="AG1039" s="27" t="str">
        <f t="shared" si="1041"/>
        <v>#N/A</v>
      </c>
      <c r="AH1039" s="27" t="str">
        <f t="shared" si="1041"/>
        <v>#N/A</v>
      </c>
      <c r="AI1039" s="27" t="str">
        <f t="shared" si="1041"/>
        <v>#N/A</v>
      </c>
      <c r="AJ1039" s="27" t="str">
        <f t="shared" si="1041"/>
        <v>#N/A</v>
      </c>
      <c r="AK1039" s="27" t="str">
        <f t="shared" si="1041"/>
        <v>#N/A</v>
      </c>
      <c r="AL1039" s="27" t="s">
        <v>6736</v>
      </c>
    </row>
    <row r="1040" ht="12.0" customHeight="1">
      <c r="A1040" s="20" t="s">
        <v>5321</v>
      </c>
      <c r="B1040" s="19" t="str">
        <f>VLOOKUP(A1040,SUB!A:B,2,FALSE)</f>
        <v>942.6</v>
      </c>
      <c r="C1040" s="19" t="str">
        <f t="shared" si="3"/>
        <v>942.6</v>
      </c>
      <c r="D1040" s="19" t="str">
        <f t="shared" si="9"/>
        <v>942.X</v>
      </c>
      <c r="E1040" s="19" t="str">
        <f t="shared" si="5"/>
        <v/>
      </c>
      <c r="F1040" s="19" t="str">
        <f t="shared" si="6"/>
        <v>TRUE</v>
      </c>
      <c r="G1040" s="19" t="str">
        <f t="shared" si="7"/>
        <v>0</v>
      </c>
      <c r="H1040" s="20" t="s">
        <v>5321</v>
      </c>
      <c r="I1040" s="20" t="s">
        <v>6735</v>
      </c>
      <c r="Q1040" s="20" t="s">
        <v>206</v>
      </c>
      <c r="X1040" s="27" t="str">
        <f t="shared" ref="X1040:AK1040" si="1042">"kiss=""" &amp; JOIN(""" or kiss=""", FILTER($I:$I,$A:$A=$A1040,J:J="1")) &amp; """"</f>
        <v>#N/A</v>
      </c>
      <c r="Y1040" s="27" t="str">
        <f t="shared" si="1042"/>
        <v>#N/A</v>
      </c>
      <c r="Z1040" s="27" t="str">
        <f t="shared" si="1042"/>
        <v>#N/A</v>
      </c>
      <c r="AA1040" s="27" t="str">
        <f t="shared" si="1042"/>
        <v>kiss="ska 503.200" or kiss="ska 537.200" or kiss="ska 541.200" or kiss="ska 544.200"</v>
      </c>
      <c r="AB1040" s="27" t="str">
        <f t="shared" si="1042"/>
        <v>#N/A</v>
      </c>
      <c r="AC1040" s="27" t="str">
        <f t="shared" si="1042"/>
        <v>kiss="ska 548.200"</v>
      </c>
      <c r="AD1040" s="27" t="str">
        <f t="shared" si="1042"/>
        <v>#N/A</v>
      </c>
      <c r="AE1040" s="27" t="str">
        <f t="shared" si="1042"/>
        <v>kiss="ska 566.200" or kiss="ska 569.200" or kiss="ska 571.200"</v>
      </c>
      <c r="AF1040" s="27" t="str">
        <f t="shared" si="1042"/>
        <v>kiss="ska 554.200" or kiss="ska 558.200" or kiss="ska 560.200"</v>
      </c>
      <c r="AG1040" s="27" t="str">
        <f t="shared" si="1042"/>
        <v>#N/A</v>
      </c>
      <c r="AH1040" s="27" t="str">
        <f t="shared" si="1042"/>
        <v>#N/A</v>
      </c>
      <c r="AI1040" s="27" t="str">
        <f t="shared" si="1042"/>
        <v>#N/A</v>
      </c>
      <c r="AJ1040" s="27" t="str">
        <f t="shared" si="1042"/>
        <v>#N/A</v>
      </c>
      <c r="AK1040" s="27" t="str">
        <f t="shared" si="1042"/>
        <v>#N/A</v>
      </c>
      <c r="AL1040" s="27" t="s">
        <v>6736</v>
      </c>
    </row>
    <row r="1041" ht="12.0" customHeight="1">
      <c r="A1041" s="20" t="s">
        <v>5321</v>
      </c>
      <c r="B1041" s="19" t="str">
        <f>VLOOKUP(A1041,SUB!A:B,2,FALSE)</f>
        <v>942.6</v>
      </c>
      <c r="C1041" s="19" t="str">
        <f t="shared" si="3"/>
        <v>942.6</v>
      </c>
      <c r="D1041" s="19" t="str">
        <f t="shared" si="9"/>
        <v>942.X</v>
      </c>
      <c r="E1041" s="19" t="str">
        <f t="shared" si="5"/>
        <v/>
      </c>
      <c r="F1041" s="19" t="str">
        <f t="shared" si="6"/>
        <v>TRUE</v>
      </c>
      <c r="G1041" s="19" t="str">
        <f t="shared" si="7"/>
        <v>0</v>
      </c>
      <c r="H1041" s="20" t="s">
        <v>5321</v>
      </c>
      <c r="I1041" s="20" t="s">
        <v>6739</v>
      </c>
      <c r="Q1041" s="20" t="s">
        <v>206</v>
      </c>
      <c r="X1041" s="27" t="str">
        <f t="shared" ref="X1041:AK1041" si="1043">"kiss=""" &amp; JOIN(""" or kiss=""", FILTER($I:$I,$A:$A=$A1041,J:J="1")) &amp; """"</f>
        <v>#N/A</v>
      </c>
      <c r="Y1041" s="27" t="str">
        <f t="shared" si="1043"/>
        <v>#N/A</v>
      </c>
      <c r="Z1041" s="27" t="str">
        <f t="shared" si="1043"/>
        <v>#N/A</v>
      </c>
      <c r="AA1041" s="27" t="str">
        <f t="shared" si="1043"/>
        <v>kiss="ska 503.200" or kiss="ska 537.200" or kiss="ska 541.200" or kiss="ska 544.200"</v>
      </c>
      <c r="AB1041" s="27" t="str">
        <f t="shared" si="1043"/>
        <v>#N/A</v>
      </c>
      <c r="AC1041" s="27" t="str">
        <f t="shared" si="1043"/>
        <v>kiss="ska 548.200"</v>
      </c>
      <c r="AD1041" s="27" t="str">
        <f t="shared" si="1043"/>
        <v>#N/A</v>
      </c>
      <c r="AE1041" s="27" t="str">
        <f t="shared" si="1043"/>
        <v>kiss="ska 566.200" or kiss="ska 569.200" or kiss="ska 571.200"</v>
      </c>
      <c r="AF1041" s="27" t="str">
        <f t="shared" si="1043"/>
        <v>kiss="ska 554.200" or kiss="ska 558.200" or kiss="ska 560.200"</v>
      </c>
      <c r="AG1041" s="27" t="str">
        <f t="shared" si="1043"/>
        <v>#N/A</v>
      </c>
      <c r="AH1041" s="27" t="str">
        <f t="shared" si="1043"/>
        <v>#N/A</v>
      </c>
      <c r="AI1041" s="27" t="str">
        <f t="shared" si="1043"/>
        <v>#N/A</v>
      </c>
      <c r="AJ1041" s="27" t="str">
        <f t="shared" si="1043"/>
        <v>#N/A</v>
      </c>
      <c r="AK1041" s="27" t="str">
        <f t="shared" si="1043"/>
        <v>#N/A</v>
      </c>
      <c r="AL1041" s="27" t="s">
        <v>6736</v>
      </c>
    </row>
    <row r="1042" ht="12.0" customHeight="1">
      <c r="A1042" s="20" t="s">
        <v>5334</v>
      </c>
      <c r="B1042" s="19" t="str">
        <f>VLOOKUP(A1042,SUB!A:B,2,FALSE)</f>
        <v>942.7</v>
      </c>
      <c r="C1042" s="19" t="str">
        <f t="shared" si="3"/>
        <v>942.7</v>
      </c>
      <c r="D1042" s="19" t="str">
        <f t="shared" si="9"/>
        <v>942.X</v>
      </c>
      <c r="E1042" s="19" t="str">
        <f t="shared" si="5"/>
        <v/>
      </c>
      <c r="F1042" s="19" t="str">
        <f t="shared" si="6"/>
        <v>TRUE</v>
      </c>
      <c r="G1042" s="19" t="str">
        <f t="shared" si="7"/>
        <v>0</v>
      </c>
      <c r="H1042" s="20" t="s">
        <v>5334</v>
      </c>
      <c r="I1042" s="20" t="s">
        <v>6740</v>
      </c>
      <c r="M1042" s="20" t="s">
        <v>206</v>
      </c>
      <c r="X1042" s="27" t="str">
        <f t="shared" ref="X1042:AK1042" si="1044">"kiss=""" &amp; JOIN(""" or kiss=""", FILTER($I:$I,$A:$A=$A1042,J:J="1")) &amp; """"</f>
        <v>#N/A</v>
      </c>
      <c r="Y1042" s="27" t="str">
        <f t="shared" si="1044"/>
        <v>#N/A</v>
      </c>
      <c r="Z1042" s="27" t="str">
        <f t="shared" si="1044"/>
        <v>#N/A</v>
      </c>
      <c r="AA1042" s="27" t="str">
        <f t="shared" si="1044"/>
        <v>kiss="ska 511.200" or kiss="ska 511.5*"</v>
      </c>
      <c r="AB1042" s="27" t="str">
        <f t="shared" si="1044"/>
        <v>#N/A</v>
      </c>
      <c r="AC1042" s="27" t="str">
        <f t="shared" si="1044"/>
        <v>#N/A</v>
      </c>
      <c r="AD1042" s="27" t="str">
        <f t="shared" si="1044"/>
        <v>#N/A</v>
      </c>
      <c r="AE1042" s="27" t="str">
        <f t="shared" si="1044"/>
        <v>kiss="ska 523.200"</v>
      </c>
      <c r="AF1042" s="27" t="str">
        <f t="shared" si="1044"/>
        <v>kiss="ska 518.200"</v>
      </c>
      <c r="AG1042" s="27" t="str">
        <f t="shared" si="1044"/>
        <v>#N/A</v>
      </c>
      <c r="AH1042" s="27" t="str">
        <f t="shared" si="1044"/>
        <v>#N/A</v>
      </c>
      <c r="AI1042" s="27" t="str">
        <f t="shared" si="1044"/>
        <v>#N/A</v>
      </c>
      <c r="AJ1042" s="27" t="str">
        <f t="shared" si="1044"/>
        <v>#N/A</v>
      </c>
      <c r="AK1042" s="27" t="str">
        <f t="shared" si="1044"/>
        <v>#N/A</v>
      </c>
      <c r="AL1042" s="27" t="s">
        <v>6741</v>
      </c>
    </row>
    <row r="1043" ht="12.0" customHeight="1">
      <c r="A1043" s="20" t="s">
        <v>5334</v>
      </c>
      <c r="B1043" s="19" t="str">
        <f>VLOOKUP(A1043,SUB!A:B,2,FALSE)</f>
        <v>942.7</v>
      </c>
      <c r="C1043" s="19" t="str">
        <f t="shared" si="3"/>
        <v>942.7</v>
      </c>
      <c r="D1043" s="19" t="str">
        <f t="shared" si="9"/>
        <v>942.X</v>
      </c>
      <c r="E1043" s="19" t="str">
        <f t="shared" si="5"/>
        <v/>
      </c>
      <c r="F1043" s="19" t="str">
        <f t="shared" si="6"/>
        <v>TRUE</v>
      </c>
      <c r="G1043" s="19" t="str">
        <f t="shared" si="7"/>
        <v>0</v>
      </c>
      <c r="H1043" s="20" t="s">
        <v>5334</v>
      </c>
      <c r="I1043" s="20" t="s">
        <v>6742</v>
      </c>
      <c r="M1043" s="20" t="s">
        <v>206</v>
      </c>
      <c r="X1043" s="27" t="str">
        <f t="shared" ref="X1043:AK1043" si="1045">"kiss=""" &amp; JOIN(""" or kiss=""", FILTER($I:$I,$A:$A=$A1043,J:J="1")) &amp; """"</f>
        <v>#N/A</v>
      </c>
      <c r="Y1043" s="27" t="str">
        <f t="shared" si="1045"/>
        <v>#N/A</v>
      </c>
      <c r="Z1043" s="27" t="str">
        <f t="shared" si="1045"/>
        <v>#N/A</v>
      </c>
      <c r="AA1043" s="27" t="str">
        <f t="shared" si="1045"/>
        <v>kiss="ska 511.200" or kiss="ska 511.5*"</v>
      </c>
      <c r="AB1043" s="27" t="str">
        <f t="shared" si="1045"/>
        <v>#N/A</v>
      </c>
      <c r="AC1043" s="27" t="str">
        <f t="shared" si="1045"/>
        <v>#N/A</v>
      </c>
      <c r="AD1043" s="27" t="str">
        <f t="shared" si="1045"/>
        <v>#N/A</v>
      </c>
      <c r="AE1043" s="27" t="str">
        <f t="shared" si="1045"/>
        <v>kiss="ska 523.200"</v>
      </c>
      <c r="AF1043" s="27" t="str">
        <f t="shared" si="1045"/>
        <v>kiss="ska 518.200"</v>
      </c>
      <c r="AG1043" s="27" t="str">
        <f t="shared" si="1045"/>
        <v>#N/A</v>
      </c>
      <c r="AH1043" s="27" t="str">
        <f t="shared" si="1045"/>
        <v>#N/A</v>
      </c>
      <c r="AI1043" s="27" t="str">
        <f t="shared" si="1045"/>
        <v>#N/A</v>
      </c>
      <c r="AJ1043" s="27" t="str">
        <f t="shared" si="1045"/>
        <v>#N/A</v>
      </c>
      <c r="AK1043" s="27" t="str">
        <f t="shared" si="1045"/>
        <v>#N/A</v>
      </c>
      <c r="AL1043" s="27" t="s">
        <v>6741</v>
      </c>
    </row>
    <row r="1044" ht="12.0" customHeight="1">
      <c r="A1044" s="20" t="s">
        <v>5334</v>
      </c>
      <c r="B1044" s="19" t="str">
        <f>VLOOKUP(A1044,SUB!A:B,2,FALSE)</f>
        <v>942.7</v>
      </c>
      <c r="C1044" s="19" t="str">
        <f t="shared" si="3"/>
        <v>942.7</v>
      </c>
      <c r="D1044" s="19" t="str">
        <f t="shared" si="9"/>
        <v>942.X</v>
      </c>
      <c r="E1044" s="19" t="str">
        <f t="shared" si="5"/>
        <v/>
      </c>
      <c r="F1044" s="19" t="str">
        <f t="shared" si="6"/>
        <v>TRUE</v>
      </c>
      <c r="G1044" s="19" t="str">
        <f t="shared" si="7"/>
        <v>0</v>
      </c>
      <c r="H1044" s="20" t="s">
        <v>5334</v>
      </c>
      <c r="I1044" s="20" t="s">
        <v>6743</v>
      </c>
      <c r="R1044" s="20" t="s">
        <v>206</v>
      </c>
      <c r="X1044" s="27" t="str">
        <f t="shared" ref="X1044:AK1044" si="1046">"kiss=""" &amp; JOIN(""" or kiss=""", FILTER($I:$I,$A:$A=$A1044,J:J="1")) &amp; """"</f>
        <v>#N/A</v>
      </c>
      <c r="Y1044" s="27" t="str">
        <f t="shared" si="1046"/>
        <v>#N/A</v>
      </c>
      <c r="Z1044" s="27" t="str">
        <f t="shared" si="1046"/>
        <v>#N/A</v>
      </c>
      <c r="AA1044" s="27" t="str">
        <f t="shared" si="1046"/>
        <v>kiss="ska 511.200" or kiss="ska 511.5*"</v>
      </c>
      <c r="AB1044" s="27" t="str">
        <f t="shared" si="1046"/>
        <v>#N/A</v>
      </c>
      <c r="AC1044" s="27" t="str">
        <f t="shared" si="1046"/>
        <v>#N/A</v>
      </c>
      <c r="AD1044" s="27" t="str">
        <f t="shared" si="1046"/>
        <v>#N/A</v>
      </c>
      <c r="AE1044" s="27" t="str">
        <f t="shared" si="1046"/>
        <v>kiss="ska 523.200"</v>
      </c>
      <c r="AF1044" s="27" t="str">
        <f t="shared" si="1046"/>
        <v>kiss="ska 518.200"</v>
      </c>
      <c r="AG1044" s="27" t="str">
        <f t="shared" si="1046"/>
        <v>#N/A</v>
      </c>
      <c r="AH1044" s="27" t="str">
        <f t="shared" si="1046"/>
        <v>#N/A</v>
      </c>
      <c r="AI1044" s="27" t="str">
        <f t="shared" si="1046"/>
        <v>#N/A</v>
      </c>
      <c r="AJ1044" s="27" t="str">
        <f t="shared" si="1046"/>
        <v>#N/A</v>
      </c>
      <c r="AK1044" s="27" t="str">
        <f t="shared" si="1046"/>
        <v>#N/A</v>
      </c>
      <c r="AL1044" s="27" t="s">
        <v>6741</v>
      </c>
    </row>
    <row r="1045" ht="12.0" customHeight="1">
      <c r="A1045" s="20" t="s">
        <v>5334</v>
      </c>
      <c r="B1045" s="19" t="str">
        <f>VLOOKUP(A1045,SUB!A:B,2,FALSE)</f>
        <v>942.7</v>
      </c>
      <c r="C1045" s="19" t="str">
        <f t="shared" si="3"/>
        <v>942.7</v>
      </c>
      <c r="D1045" s="19" t="str">
        <f t="shared" si="9"/>
        <v>942.X</v>
      </c>
      <c r="E1045" s="19" t="str">
        <f t="shared" si="5"/>
        <v/>
      </c>
      <c r="F1045" s="19" t="str">
        <f t="shared" si="6"/>
        <v>TRUE</v>
      </c>
      <c r="G1045" s="19" t="str">
        <f t="shared" si="7"/>
        <v>0</v>
      </c>
      <c r="H1045" s="20" t="s">
        <v>5334</v>
      </c>
      <c r="I1045" s="20" t="s">
        <v>6744</v>
      </c>
      <c r="Q1045" s="20" t="s">
        <v>206</v>
      </c>
      <c r="X1045" s="27" t="str">
        <f t="shared" ref="X1045:AK1045" si="1047">"kiss=""" &amp; JOIN(""" or kiss=""", FILTER($I:$I,$A:$A=$A1045,J:J="1")) &amp; """"</f>
        <v>#N/A</v>
      </c>
      <c r="Y1045" s="27" t="str">
        <f t="shared" si="1047"/>
        <v>#N/A</v>
      </c>
      <c r="Z1045" s="27" t="str">
        <f t="shared" si="1047"/>
        <v>#N/A</v>
      </c>
      <c r="AA1045" s="27" t="str">
        <f t="shared" si="1047"/>
        <v>kiss="ska 511.200" or kiss="ska 511.5*"</v>
      </c>
      <c r="AB1045" s="27" t="str">
        <f t="shared" si="1047"/>
        <v>#N/A</v>
      </c>
      <c r="AC1045" s="27" t="str">
        <f t="shared" si="1047"/>
        <v>#N/A</v>
      </c>
      <c r="AD1045" s="27" t="str">
        <f t="shared" si="1047"/>
        <v>#N/A</v>
      </c>
      <c r="AE1045" s="27" t="str">
        <f t="shared" si="1047"/>
        <v>kiss="ska 523.200"</v>
      </c>
      <c r="AF1045" s="27" t="str">
        <f t="shared" si="1047"/>
        <v>kiss="ska 518.200"</v>
      </c>
      <c r="AG1045" s="27" t="str">
        <f t="shared" si="1047"/>
        <v>#N/A</v>
      </c>
      <c r="AH1045" s="27" t="str">
        <f t="shared" si="1047"/>
        <v>#N/A</v>
      </c>
      <c r="AI1045" s="27" t="str">
        <f t="shared" si="1047"/>
        <v>#N/A</v>
      </c>
      <c r="AJ1045" s="27" t="str">
        <f t="shared" si="1047"/>
        <v>#N/A</v>
      </c>
      <c r="AK1045" s="27" t="str">
        <f t="shared" si="1047"/>
        <v>#N/A</v>
      </c>
      <c r="AL1045" s="27" t="s">
        <v>6741</v>
      </c>
    </row>
    <row r="1046" ht="12.0" customHeight="1">
      <c r="A1046" s="20" t="s">
        <v>5346</v>
      </c>
      <c r="B1046" s="19" t="str">
        <f>VLOOKUP(A1046,SUB!A:B,2,FALSE)</f>
        <v>#N/A</v>
      </c>
      <c r="C1046" s="19" t="str">
        <f t="shared" si="3"/>
        <v>942.8</v>
      </c>
      <c r="D1046" s="19" t="str">
        <f t="shared" si="9"/>
        <v>942.X</v>
      </c>
      <c r="E1046" s="19" t="str">
        <f t="shared" si="5"/>
        <v/>
      </c>
      <c r="F1046" s="19" t="str">
        <f t="shared" si="6"/>
        <v>TRUE</v>
      </c>
      <c r="G1046" s="19" t="str">
        <f t="shared" si="7"/>
        <v>0</v>
      </c>
      <c r="H1046" s="20" t="s">
        <v>5346</v>
      </c>
      <c r="I1046" s="20" t="s">
        <v>6745</v>
      </c>
      <c r="M1046" s="20" t="s">
        <v>206</v>
      </c>
      <c r="X1046" s="27" t="str">
        <f t="shared" ref="X1046:AK1046" si="1048">"kiss=""" &amp; JOIN(""" or kiss=""", FILTER($I:$I,$A:$A=$A1046,J:J="1")) &amp; """"</f>
        <v>#N/A</v>
      </c>
      <c r="Y1046" s="27" t="str">
        <f t="shared" si="1048"/>
        <v>#N/A</v>
      </c>
      <c r="Z1046" s="27" t="str">
        <f t="shared" si="1048"/>
        <v>#N/A</v>
      </c>
      <c r="AA1046" s="27" t="str">
        <f t="shared" si="1048"/>
        <v>kiss="ska 681.200"</v>
      </c>
      <c r="AB1046" s="27" t="str">
        <f t="shared" si="1048"/>
        <v>#N/A</v>
      </c>
      <c r="AC1046" s="27" t="str">
        <f t="shared" si="1048"/>
        <v>#N/A</v>
      </c>
      <c r="AD1046" s="27" t="str">
        <f t="shared" si="1048"/>
        <v>#N/A</v>
      </c>
      <c r="AE1046" s="27" t="str">
        <f t="shared" si="1048"/>
        <v>kiss="ska 693.200"</v>
      </c>
      <c r="AF1046" s="27" t="str">
        <f t="shared" si="1048"/>
        <v>kiss="ska 690.200"</v>
      </c>
      <c r="AG1046" s="27" t="str">
        <f t="shared" si="1048"/>
        <v>#N/A</v>
      </c>
      <c r="AH1046" s="27" t="str">
        <f t="shared" si="1048"/>
        <v>#N/A</v>
      </c>
      <c r="AI1046" s="27" t="str">
        <f t="shared" si="1048"/>
        <v>#N/A</v>
      </c>
      <c r="AJ1046" s="27" t="str">
        <f t="shared" si="1048"/>
        <v>#N/A</v>
      </c>
      <c r="AK1046" s="27" t="str">
        <f t="shared" si="1048"/>
        <v>#N/A</v>
      </c>
      <c r="AL1046" s="27" t="s">
        <v>6746</v>
      </c>
    </row>
    <row r="1047" ht="12.0" customHeight="1">
      <c r="A1047" s="20" t="s">
        <v>5346</v>
      </c>
      <c r="B1047" s="19" t="str">
        <f>VLOOKUP(A1047,SUB!A:B,2,FALSE)</f>
        <v>#N/A</v>
      </c>
      <c r="C1047" s="19" t="str">
        <f t="shared" si="3"/>
        <v>942.8</v>
      </c>
      <c r="D1047" s="19" t="str">
        <f t="shared" si="9"/>
        <v>942.X</v>
      </c>
      <c r="E1047" s="19" t="str">
        <f t="shared" si="5"/>
        <v/>
      </c>
      <c r="F1047" s="19" t="str">
        <f t="shared" si="6"/>
        <v>TRUE</v>
      </c>
      <c r="G1047" s="19" t="str">
        <f t="shared" si="7"/>
        <v>0</v>
      </c>
      <c r="H1047" s="20" t="s">
        <v>5346</v>
      </c>
      <c r="I1047" s="20" t="s">
        <v>6747</v>
      </c>
      <c r="R1047" s="20" t="s">
        <v>206</v>
      </c>
      <c r="X1047" s="27" t="str">
        <f t="shared" ref="X1047:AK1047" si="1049">"kiss=""" &amp; JOIN(""" or kiss=""", FILTER($I:$I,$A:$A=$A1047,J:J="1")) &amp; """"</f>
        <v>#N/A</v>
      </c>
      <c r="Y1047" s="27" t="str">
        <f t="shared" si="1049"/>
        <v>#N/A</v>
      </c>
      <c r="Z1047" s="27" t="str">
        <f t="shared" si="1049"/>
        <v>#N/A</v>
      </c>
      <c r="AA1047" s="27" t="str">
        <f t="shared" si="1049"/>
        <v>kiss="ska 681.200"</v>
      </c>
      <c r="AB1047" s="27" t="str">
        <f t="shared" si="1049"/>
        <v>#N/A</v>
      </c>
      <c r="AC1047" s="27" t="str">
        <f t="shared" si="1049"/>
        <v>#N/A</v>
      </c>
      <c r="AD1047" s="27" t="str">
        <f t="shared" si="1049"/>
        <v>#N/A</v>
      </c>
      <c r="AE1047" s="27" t="str">
        <f t="shared" si="1049"/>
        <v>kiss="ska 693.200"</v>
      </c>
      <c r="AF1047" s="27" t="str">
        <f t="shared" si="1049"/>
        <v>kiss="ska 690.200"</v>
      </c>
      <c r="AG1047" s="27" t="str">
        <f t="shared" si="1049"/>
        <v>#N/A</v>
      </c>
      <c r="AH1047" s="27" t="str">
        <f t="shared" si="1049"/>
        <v>#N/A</v>
      </c>
      <c r="AI1047" s="27" t="str">
        <f t="shared" si="1049"/>
        <v>#N/A</v>
      </c>
      <c r="AJ1047" s="27" t="str">
        <f t="shared" si="1049"/>
        <v>#N/A</v>
      </c>
      <c r="AK1047" s="27" t="str">
        <f t="shared" si="1049"/>
        <v>#N/A</v>
      </c>
      <c r="AL1047" s="27" t="s">
        <v>6746</v>
      </c>
    </row>
    <row r="1048" ht="12.0" customHeight="1">
      <c r="A1048" s="20" t="s">
        <v>5346</v>
      </c>
      <c r="B1048" s="19" t="str">
        <f>VLOOKUP(A1048,SUB!A:B,2,FALSE)</f>
        <v>#N/A</v>
      </c>
      <c r="C1048" s="19" t="str">
        <f t="shared" si="3"/>
        <v>942.8</v>
      </c>
      <c r="D1048" s="19" t="str">
        <f t="shared" si="9"/>
        <v>942.X</v>
      </c>
      <c r="E1048" s="19" t="str">
        <f t="shared" si="5"/>
        <v/>
      </c>
      <c r="F1048" s="19" t="str">
        <f t="shared" si="6"/>
        <v>TRUE</v>
      </c>
      <c r="G1048" s="19" t="str">
        <f t="shared" si="7"/>
        <v>0</v>
      </c>
      <c r="H1048" s="20" t="s">
        <v>5346</v>
      </c>
      <c r="I1048" s="20" t="s">
        <v>6748</v>
      </c>
      <c r="Q1048" s="20" t="s">
        <v>206</v>
      </c>
      <c r="X1048" s="27" t="str">
        <f t="shared" ref="X1048:AK1048" si="1050">"kiss=""" &amp; JOIN(""" or kiss=""", FILTER($I:$I,$A:$A=$A1048,J:J="1")) &amp; """"</f>
        <v>#N/A</v>
      </c>
      <c r="Y1048" s="27" t="str">
        <f t="shared" si="1050"/>
        <v>#N/A</v>
      </c>
      <c r="Z1048" s="27" t="str">
        <f t="shared" si="1050"/>
        <v>#N/A</v>
      </c>
      <c r="AA1048" s="27" t="str">
        <f t="shared" si="1050"/>
        <v>kiss="ska 681.200"</v>
      </c>
      <c r="AB1048" s="27" t="str">
        <f t="shared" si="1050"/>
        <v>#N/A</v>
      </c>
      <c r="AC1048" s="27" t="str">
        <f t="shared" si="1050"/>
        <v>#N/A</v>
      </c>
      <c r="AD1048" s="27" t="str">
        <f t="shared" si="1050"/>
        <v>#N/A</v>
      </c>
      <c r="AE1048" s="27" t="str">
        <f t="shared" si="1050"/>
        <v>kiss="ska 693.200"</v>
      </c>
      <c r="AF1048" s="27" t="str">
        <f t="shared" si="1050"/>
        <v>kiss="ska 690.200"</v>
      </c>
      <c r="AG1048" s="27" t="str">
        <f t="shared" si="1050"/>
        <v>#N/A</v>
      </c>
      <c r="AH1048" s="27" t="str">
        <f t="shared" si="1050"/>
        <v>#N/A</v>
      </c>
      <c r="AI1048" s="27" t="str">
        <f t="shared" si="1050"/>
        <v>#N/A</v>
      </c>
      <c r="AJ1048" s="27" t="str">
        <f t="shared" si="1050"/>
        <v>#N/A</v>
      </c>
      <c r="AK1048" s="27" t="str">
        <f t="shared" si="1050"/>
        <v>#N/A</v>
      </c>
      <c r="AL1048" s="27" t="s">
        <v>6746</v>
      </c>
    </row>
    <row r="1049" ht="12.0" customHeight="1">
      <c r="A1049" s="20" t="s">
        <v>5368</v>
      </c>
      <c r="B1049" s="19" t="str">
        <f>VLOOKUP(A1049,SUB!A:B,2,FALSE)</f>
        <v>943.1</v>
      </c>
      <c r="C1049" s="19" t="str">
        <f t="shared" si="3"/>
        <v>943.1</v>
      </c>
      <c r="D1049" s="19" t="str">
        <f t="shared" si="9"/>
        <v>943.X</v>
      </c>
      <c r="E1049" s="19" t="str">
        <f t="shared" si="5"/>
        <v/>
      </c>
      <c r="F1049" s="19" t="str">
        <f t="shared" si="6"/>
        <v>TRUE</v>
      </c>
      <c r="G1049" s="19" t="str">
        <f t="shared" si="7"/>
        <v>0</v>
      </c>
      <c r="H1049" s="20" t="s">
        <v>5368</v>
      </c>
      <c r="I1049" s="20" t="s">
        <v>6749</v>
      </c>
      <c r="J1049" s="20" t="s">
        <v>206</v>
      </c>
      <c r="K1049" s="20" t="s">
        <v>206</v>
      </c>
      <c r="L1049" s="20" t="s">
        <v>206</v>
      </c>
      <c r="M1049" s="20" t="s">
        <v>206</v>
      </c>
      <c r="N1049" s="20" t="s">
        <v>206</v>
      </c>
      <c r="O1049" s="20" t="s">
        <v>206</v>
      </c>
      <c r="P1049" s="20" t="s">
        <v>206</v>
      </c>
      <c r="Q1049" s="20" t="s">
        <v>206</v>
      </c>
      <c r="R1049" s="20" t="s">
        <v>206</v>
      </c>
      <c r="S1049" s="20" t="s">
        <v>206</v>
      </c>
      <c r="X1049" s="27" t="str">
        <f t="shared" ref="X1049:AK1049" si="1051">"kiss=""" &amp; JOIN(""" or kiss=""", FILTER($I:$I,$A:$A=$A1049,J:J="1")) &amp; """"</f>
        <v>kiss="ska 100*" or kiss="ska 145*" or kiss="ska 146.900"</v>
      </c>
      <c r="Y1049" s="27" t="str">
        <f t="shared" si="1051"/>
        <v>kiss="ska 100*" or kiss="ska 145*" or kiss="ska 146.900"</v>
      </c>
      <c r="Z1049" s="27" t="str">
        <f t="shared" si="1051"/>
        <v>kiss="ska 100*" or kiss="ska 145*" or kiss="ska 146.900" or kiss="ska 178*"</v>
      </c>
      <c r="AA1049" s="27" t="str">
        <f t="shared" si="1051"/>
        <v>kiss="ska 100*" or kiss="ska 145*" or kiss="ska 146.900" or kiss="ska 153*" or kiss="ska 178*"</v>
      </c>
      <c r="AB1049" s="27" t="str">
        <f t="shared" si="1051"/>
        <v>kiss="ska 100*" or kiss="ska 145*" or kiss="ska 146.900" or kiss="ska 159*" or kiss="ska 178*"</v>
      </c>
      <c r="AC1049" s="27" t="str">
        <f t="shared" si="1051"/>
        <v>kiss="ska 100*" or kiss="ska 145*" or kiss="ska 146.900" or kiss="ska 161*" or kiss="ska 178*"</v>
      </c>
      <c r="AD1049" s="27" t="str">
        <f t="shared" si="1051"/>
        <v>kiss="ska 100*" or kiss="ska 145*" or kiss="ska 146.900" or kiss="ska 178*"</v>
      </c>
      <c r="AE1049" s="27" t="str">
        <f t="shared" si="1051"/>
        <v>kiss="ska 100*" or kiss="ska 145*" or kiss="ska 146.900" or kiss="ska 168*" or kiss="ska 178*"</v>
      </c>
      <c r="AF1049" s="27" t="str">
        <f t="shared" si="1051"/>
        <v>kiss="ska 100*" or kiss="ska 145*" or kiss="ska 146.900" or kiss="ska 163*" or kiss="ska 178*"</v>
      </c>
      <c r="AG1049" s="27" t="str">
        <f t="shared" si="1051"/>
        <v>kiss="ska 100*" or kiss="ska 145*" or kiss="ska 146.900" or kiss="ska 178*" or kiss="gsb 680*"</v>
      </c>
      <c r="AH1049" s="27" t="str">
        <f t="shared" si="1051"/>
        <v>#N/A</v>
      </c>
      <c r="AI1049" s="27" t="str">
        <f t="shared" si="1051"/>
        <v>#N/A</v>
      </c>
      <c r="AJ1049" s="27" t="str">
        <f t="shared" si="1051"/>
        <v>#N/A</v>
      </c>
      <c r="AK1049" s="27" t="str">
        <f t="shared" si="1051"/>
        <v>#N/A</v>
      </c>
      <c r="AL1049" s="27" t="s">
        <v>6750</v>
      </c>
    </row>
    <row r="1050" ht="12.0" customHeight="1">
      <c r="A1050" s="20" t="s">
        <v>5368</v>
      </c>
      <c r="B1050" s="19" t="str">
        <f>VLOOKUP(A1050,SUB!A:B,2,FALSE)</f>
        <v>943.1</v>
      </c>
      <c r="C1050" s="19" t="str">
        <f t="shared" si="3"/>
        <v>943.1</v>
      </c>
      <c r="D1050" s="19" t="str">
        <f t="shared" si="9"/>
        <v>943.X</v>
      </c>
      <c r="E1050" s="19" t="str">
        <f t="shared" si="5"/>
        <v/>
      </c>
      <c r="F1050" s="19" t="str">
        <f t="shared" si="6"/>
        <v>TRUE</v>
      </c>
      <c r="G1050" s="19" t="str">
        <f t="shared" si="7"/>
        <v>0</v>
      </c>
      <c r="H1050" s="20" t="s">
        <v>5368</v>
      </c>
      <c r="I1050" s="20" t="s">
        <v>6751</v>
      </c>
      <c r="J1050" s="20" t="s">
        <v>206</v>
      </c>
      <c r="K1050" s="20" t="s">
        <v>206</v>
      </c>
      <c r="L1050" s="20" t="s">
        <v>206</v>
      </c>
      <c r="M1050" s="20" t="s">
        <v>206</v>
      </c>
      <c r="N1050" s="20" t="s">
        <v>206</v>
      </c>
      <c r="O1050" s="20" t="s">
        <v>206</v>
      </c>
      <c r="P1050" s="20" t="s">
        <v>206</v>
      </c>
      <c r="Q1050" s="20" t="s">
        <v>206</v>
      </c>
      <c r="R1050" s="20" t="s">
        <v>206</v>
      </c>
      <c r="S1050" s="20" t="s">
        <v>206</v>
      </c>
      <c r="X1050" s="27" t="str">
        <f t="shared" ref="X1050:AK1050" si="1052">"kiss=""" &amp; JOIN(""" or kiss=""", FILTER($I:$I,$A:$A=$A1050,J:J="1")) &amp; """"</f>
        <v>kiss="ska 100*" or kiss="ska 145*" or kiss="ska 146.900"</v>
      </c>
      <c r="Y1050" s="27" t="str">
        <f t="shared" si="1052"/>
        <v>kiss="ska 100*" or kiss="ska 145*" or kiss="ska 146.900"</v>
      </c>
      <c r="Z1050" s="27" t="str">
        <f t="shared" si="1052"/>
        <v>kiss="ska 100*" or kiss="ska 145*" or kiss="ska 146.900" or kiss="ska 178*"</v>
      </c>
      <c r="AA1050" s="27" t="str">
        <f t="shared" si="1052"/>
        <v>kiss="ska 100*" or kiss="ska 145*" or kiss="ska 146.900" or kiss="ska 153*" or kiss="ska 178*"</v>
      </c>
      <c r="AB1050" s="27" t="str">
        <f t="shared" si="1052"/>
        <v>kiss="ska 100*" or kiss="ska 145*" or kiss="ska 146.900" or kiss="ska 159*" or kiss="ska 178*"</v>
      </c>
      <c r="AC1050" s="27" t="str">
        <f t="shared" si="1052"/>
        <v>kiss="ska 100*" or kiss="ska 145*" or kiss="ska 146.900" or kiss="ska 161*" or kiss="ska 178*"</v>
      </c>
      <c r="AD1050" s="27" t="str">
        <f t="shared" si="1052"/>
        <v>kiss="ska 100*" or kiss="ska 145*" or kiss="ska 146.900" or kiss="ska 178*"</v>
      </c>
      <c r="AE1050" s="27" t="str">
        <f t="shared" si="1052"/>
        <v>kiss="ska 100*" or kiss="ska 145*" or kiss="ska 146.900" or kiss="ska 168*" or kiss="ska 178*"</v>
      </c>
      <c r="AF1050" s="27" t="str">
        <f t="shared" si="1052"/>
        <v>kiss="ska 100*" or kiss="ska 145*" or kiss="ska 146.900" or kiss="ska 163*" or kiss="ska 178*"</v>
      </c>
      <c r="AG1050" s="27" t="str">
        <f t="shared" si="1052"/>
        <v>kiss="ska 100*" or kiss="ska 145*" or kiss="ska 146.900" or kiss="ska 178*" or kiss="gsb 680*"</v>
      </c>
      <c r="AH1050" s="27" t="str">
        <f t="shared" si="1052"/>
        <v>#N/A</v>
      </c>
      <c r="AI1050" s="27" t="str">
        <f t="shared" si="1052"/>
        <v>#N/A</v>
      </c>
      <c r="AJ1050" s="27" t="str">
        <f t="shared" si="1052"/>
        <v>#N/A</v>
      </c>
      <c r="AK1050" s="27" t="str">
        <f t="shared" si="1052"/>
        <v>#N/A</v>
      </c>
      <c r="AL1050" s="27" t="s">
        <v>6750</v>
      </c>
    </row>
    <row r="1051" ht="12.0" customHeight="1">
      <c r="A1051" s="20" t="s">
        <v>5368</v>
      </c>
      <c r="B1051" s="19" t="str">
        <f>VLOOKUP(A1051,SUB!A:B,2,FALSE)</f>
        <v>943.1</v>
      </c>
      <c r="C1051" s="19" t="str">
        <f t="shared" si="3"/>
        <v>943.1</v>
      </c>
      <c r="D1051" s="19" t="str">
        <f t="shared" si="9"/>
        <v>943.X</v>
      </c>
      <c r="E1051" s="19" t="str">
        <f t="shared" si="5"/>
        <v/>
      </c>
      <c r="F1051" s="19" t="str">
        <f t="shared" si="6"/>
        <v>TRUE</v>
      </c>
      <c r="G1051" s="19" t="str">
        <f t="shared" si="7"/>
        <v>0</v>
      </c>
      <c r="H1051" s="20" t="s">
        <v>5368</v>
      </c>
      <c r="I1051" s="20" t="s">
        <v>6752</v>
      </c>
      <c r="J1051" s="20" t="s">
        <v>206</v>
      </c>
      <c r="K1051" s="20" t="s">
        <v>206</v>
      </c>
      <c r="L1051" s="20" t="s">
        <v>206</v>
      </c>
      <c r="M1051" s="20" t="s">
        <v>206</v>
      </c>
      <c r="N1051" s="20" t="s">
        <v>206</v>
      </c>
      <c r="O1051" s="20" t="s">
        <v>206</v>
      </c>
      <c r="P1051" s="20" t="s">
        <v>206</v>
      </c>
      <c r="Q1051" s="20" t="s">
        <v>206</v>
      </c>
      <c r="R1051" s="20" t="s">
        <v>206</v>
      </c>
      <c r="S1051" s="20" t="s">
        <v>206</v>
      </c>
      <c r="X1051" s="27" t="str">
        <f t="shared" ref="X1051:AK1051" si="1053">"kiss=""" &amp; JOIN(""" or kiss=""", FILTER($I:$I,$A:$A=$A1051,J:J="1")) &amp; """"</f>
        <v>kiss="ska 100*" or kiss="ska 145*" or kiss="ska 146.900"</v>
      </c>
      <c r="Y1051" s="27" t="str">
        <f t="shared" si="1053"/>
        <v>kiss="ska 100*" or kiss="ska 145*" or kiss="ska 146.900"</v>
      </c>
      <c r="Z1051" s="27" t="str">
        <f t="shared" si="1053"/>
        <v>kiss="ska 100*" or kiss="ska 145*" or kiss="ska 146.900" or kiss="ska 178*"</v>
      </c>
      <c r="AA1051" s="27" t="str">
        <f t="shared" si="1053"/>
        <v>kiss="ska 100*" or kiss="ska 145*" or kiss="ska 146.900" or kiss="ska 153*" or kiss="ska 178*"</v>
      </c>
      <c r="AB1051" s="27" t="str">
        <f t="shared" si="1053"/>
        <v>kiss="ska 100*" or kiss="ska 145*" or kiss="ska 146.900" or kiss="ska 159*" or kiss="ska 178*"</v>
      </c>
      <c r="AC1051" s="27" t="str">
        <f t="shared" si="1053"/>
        <v>kiss="ska 100*" or kiss="ska 145*" or kiss="ska 146.900" or kiss="ska 161*" or kiss="ska 178*"</v>
      </c>
      <c r="AD1051" s="27" t="str">
        <f t="shared" si="1053"/>
        <v>kiss="ska 100*" or kiss="ska 145*" or kiss="ska 146.900" or kiss="ska 178*"</v>
      </c>
      <c r="AE1051" s="27" t="str">
        <f t="shared" si="1053"/>
        <v>kiss="ska 100*" or kiss="ska 145*" or kiss="ska 146.900" or kiss="ska 168*" or kiss="ska 178*"</v>
      </c>
      <c r="AF1051" s="27" t="str">
        <f t="shared" si="1053"/>
        <v>kiss="ska 100*" or kiss="ska 145*" or kiss="ska 146.900" or kiss="ska 163*" or kiss="ska 178*"</v>
      </c>
      <c r="AG1051" s="27" t="str">
        <f t="shared" si="1053"/>
        <v>kiss="ska 100*" or kiss="ska 145*" or kiss="ska 146.900" or kiss="ska 178*" or kiss="gsb 680*"</v>
      </c>
      <c r="AH1051" s="27" t="str">
        <f t="shared" si="1053"/>
        <v>#N/A</v>
      </c>
      <c r="AI1051" s="27" t="str">
        <f t="shared" si="1053"/>
        <v>#N/A</v>
      </c>
      <c r="AJ1051" s="27" t="str">
        <f t="shared" si="1053"/>
        <v>#N/A</v>
      </c>
      <c r="AK1051" s="27" t="str">
        <f t="shared" si="1053"/>
        <v>#N/A</v>
      </c>
      <c r="AL1051" s="27" t="s">
        <v>6750</v>
      </c>
    </row>
    <row r="1052" ht="12.0" customHeight="1">
      <c r="A1052" s="20" t="s">
        <v>5368</v>
      </c>
      <c r="B1052" s="19" t="str">
        <f>VLOOKUP(A1052,SUB!A:B,2,FALSE)</f>
        <v>943.1</v>
      </c>
      <c r="C1052" s="19" t="str">
        <f t="shared" si="3"/>
        <v>943.1</v>
      </c>
      <c r="D1052" s="19" t="str">
        <f t="shared" si="9"/>
        <v>943.X</v>
      </c>
      <c r="E1052" s="19" t="str">
        <f t="shared" si="5"/>
        <v/>
      </c>
      <c r="F1052" s="19" t="str">
        <f t="shared" si="6"/>
        <v>TRUE</v>
      </c>
      <c r="G1052" s="19" t="str">
        <f t="shared" si="7"/>
        <v>0</v>
      </c>
      <c r="H1052" s="20" t="s">
        <v>5368</v>
      </c>
      <c r="I1052" s="20" t="s">
        <v>6753</v>
      </c>
      <c r="M1052" s="20" t="s">
        <v>206</v>
      </c>
      <c r="X1052" s="27" t="str">
        <f t="shared" ref="X1052:AK1052" si="1054">"kiss=""" &amp; JOIN(""" or kiss=""", FILTER($I:$I,$A:$A=$A1052,J:J="1")) &amp; """"</f>
        <v>kiss="ska 100*" or kiss="ska 145*" or kiss="ska 146.900"</v>
      </c>
      <c r="Y1052" s="27" t="str">
        <f t="shared" si="1054"/>
        <v>kiss="ska 100*" or kiss="ska 145*" or kiss="ska 146.900"</v>
      </c>
      <c r="Z1052" s="27" t="str">
        <f t="shared" si="1054"/>
        <v>kiss="ska 100*" or kiss="ska 145*" or kiss="ska 146.900" or kiss="ska 178*"</v>
      </c>
      <c r="AA1052" s="27" t="str">
        <f t="shared" si="1054"/>
        <v>kiss="ska 100*" or kiss="ska 145*" or kiss="ska 146.900" or kiss="ska 153*" or kiss="ska 178*"</v>
      </c>
      <c r="AB1052" s="27" t="str">
        <f t="shared" si="1054"/>
        <v>kiss="ska 100*" or kiss="ska 145*" or kiss="ska 146.900" or kiss="ska 159*" or kiss="ska 178*"</v>
      </c>
      <c r="AC1052" s="27" t="str">
        <f t="shared" si="1054"/>
        <v>kiss="ska 100*" or kiss="ska 145*" or kiss="ska 146.900" or kiss="ska 161*" or kiss="ska 178*"</v>
      </c>
      <c r="AD1052" s="27" t="str">
        <f t="shared" si="1054"/>
        <v>kiss="ska 100*" or kiss="ska 145*" or kiss="ska 146.900" or kiss="ska 178*"</v>
      </c>
      <c r="AE1052" s="27" t="str">
        <f t="shared" si="1054"/>
        <v>kiss="ska 100*" or kiss="ska 145*" or kiss="ska 146.900" or kiss="ska 168*" or kiss="ska 178*"</v>
      </c>
      <c r="AF1052" s="27" t="str">
        <f t="shared" si="1054"/>
        <v>kiss="ska 100*" or kiss="ska 145*" or kiss="ska 146.900" or kiss="ska 163*" or kiss="ska 178*"</v>
      </c>
      <c r="AG1052" s="27" t="str">
        <f t="shared" si="1054"/>
        <v>kiss="ska 100*" or kiss="ska 145*" or kiss="ska 146.900" or kiss="ska 178*" or kiss="gsb 680*"</v>
      </c>
      <c r="AH1052" s="27" t="str">
        <f t="shared" si="1054"/>
        <v>#N/A</v>
      </c>
      <c r="AI1052" s="27" t="str">
        <f t="shared" si="1054"/>
        <v>#N/A</v>
      </c>
      <c r="AJ1052" s="27" t="str">
        <f t="shared" si="1054"/>
        <v>#N/A</v>
      </c>
      <c r="AK1052" s="27" t="str">
        <f t="shared" si="1054"/>
        <v>#N/A</v>
      </c>
      <c r="AL1052" s="27" t="s">
        <v>6750</v>
      </c>
    </row>
    <row r="1053" ht="12.0" customHeight="1">
      <c r="A1053" s="20" t="s">
        <v>5368</v>
      </c>
      <c r="B1053" s="19" t="str">
        <f>VLOOKUP(A1053,SUB!A:B,2,FALSE)</f>
        <v>943.1</v>
      </c>
      <c r="C1053" s="19" t="str">
        <f t="shared" si="3"/>
        <v>943.1</v>
      </c>
      <c r="D1053" s="19" t="str">
        <f t="shared" si="9"/>
        <v>943.X</v>
      </c>
      <c r="E1053" s="19" t="str">
        <f t="shared" si="5"/>
        <v/>
      </c>
      <c r="F1053" s="19" t="str">
        <f t="shared" si="6"/>
        <v>TRUE</v>
      </c>
      <c r="G1053" s="19" t="str">
        <f t="shared" si="7"/>
        <v>0</v>
      </c>
      <c r="H1053" s="20" t="s">
        <v>5368</v>
      </c>
      <c r="I1053" s="20" t="s">
        <v>6754</v>
      </c>
      <c r="N1053" s="20" t="s">
        <v>206</v>
      </c>
      <c r="X1053" s="27" t="str">
        <f t="shared" ref="X1053:AK1053" si="1055">"kiss=""" &amp; JOIN(""" or kiss=""", FILTER($I:$I,$A:$A=$A1053,J:J="1")) &amp; """"</f>
        <v>kiss="ska 100*" or kiss="ska 145*" or kiss="ska 146.900"</v>
      </c>
      <c r="Y1053" s="27" t="str">
        <f t="shared" si="1055"/>
        <v>kiss="ska 100*" or kiss="ska 145*" or kiss="ska 146.900"</v>
      </c>
      <c r="Z1053" s="27" t="str">
        <f t="shared" si="1055"/>
        <v>kiss="ska 100*" or kiss="ska 145*" or kiss="ska 146.900" or kiss="ska 178*"</v>
      </c>
      <c r="AA1053" s="27" t="str">
        <f t="shared" si="1055"/>
        <v>kiss="ska 100*" or kiss="ska 145*" or kiss="ska 146.900" or kiss="ska 153*" or kiss="ska 178*"</v>
      </c>
      <c r="AB1053" s="27" t="str">
        <f t="shared" si="1055"/>
        <v>kiss="ska 100*" or kiss="ska 145*" or kiss="ska 146.900" or kiss="ska 159*" or kiss="ska 178*"</v>
      </c>
      <c r="AC1053" s="27" t="str">
        <f t="shared" si="1055"/>
        <v>kiss="ska 100*" or kiss="ska 145*" or kiss="ska 146.900" or kiss="ska 161*" or kiss="ska 178*"</v>
      </c>
      <c r="AD1053" s="27" t="str">
        <f t="shared" si="1055"/>
        <v>kiss="ska 100*" or kiss="ska 145*" or kiss="ska 146.900" or kiss="ska 178*"</v>
      </c>
      <c r="AE1053" s="27" t="str">
        <f t="shared" si="1055"/>
        <v>kiss="ska 100*" or kiss="ska 145*" or kiss="ska 146.900" or kiss="ska 168*" or kiss="ska 178*"</v>
      </c>
      <c r="AF1053" s="27" t="str">
        <f t="shared" si="1055"/>
        <v>kiss="ska 100*" or kiss="ska 145*" or kiss="ska 146.900" or kiss="ska 163*" or kiss="ska 178*"</v>
      </c>
      <c r="AG1053" s="27" t="str">
        <f t="shared" si="1055"/>
        <v>kiss="ska 100*" or kiss="ska 145*" or kiss="ska 146.900" or kiss="ska 178*" or kiss="gsb 680*"</v>
      </c>
      <c r="AH1053" s="27" t="str">
        <f t="shared" si="1055"/>
        <v>#N/A</v>
      </c>
      <c r="AI1053" s="27" t="str">
        <f t="shared" si="1055"/>
        <v>#N/A</v>
      </c>
      <c r="AJ1053" s="27" t="str">
        <f t="shared" si="1055"/>
        <v>#N/A</v>
      </c>
      <c r="AK1053" s="27" t="str">
        <f t="shared" si="1055"/>
        <v>#N/A</v>
      </c>
      <c r="AL1053" s="27" t="s">
        <v>6750</v>
      </c>
    </row>
    <row r="1054" ht="12.0" customHeight="1">
      <c r="A1054" s="20" t="s">
        <v>5368</v>
      </c>
      <c r="B1054" s="19" t="str">
        <f>VLOOKUP(A1054,SUB!A:B,2,FALSE)</f>
        <v>943.1</v>
      </c>
      <c r="C1054" s="19" t="str">
        <f t="shared" si="3"/>
        <v>943.1</v>
      </c>
      <c r="D1054" s="19" t="str">
        <f t="shared" si="9"/>
        <v>943.X</v>
      </c>
      <c r="E1054" s="19" t="str">
        <f t="shared" si="5"/>
        <v/>
      </c>
      <c r="F1054" s="19" t="str">
        <f t="shared" si="6"/>
        <v>TRUE</v>
      </c>
      <c r="G1054" s="19" t="str">
        <f t="shared" si="7"/>
        <v>0</v>
      </c>
      <c r="H1054" s="20" t="s">
        <v>5368</v>
      </c>
      <c r="I1054" s="20" t="s">
        <v>6755</v>
      </c>
      <c r="O1054" s="20" t="s">
        <v>206</v>
      </c>
      <c r="X1054" s="27" t="str">
        <f t="shared" ref="X1054:AK1054" si="1056">"kiss=""" &amp; JOIN(""" or kiss=""", FILTER($I:$I,$A:$A=$A1054,J:J="1")) &amp; """"</f>
        <v>kiss="ska 100*" or kiss="ska 145*" or kiss="ska 146.900"</v>
      </c>
      <c r="Y1054" s="27" t="str">
        <f t="shared" si="1056"/>
        <v>kiss="ska 100*" or kiss="ska 145*" or kiss="ska 146.900"</v>
      </c>
      <c r="Z1054" s="27" t="str">
        <f t="shared" si="1056"/>
        <v>kiss="ska 100*" or kiss="ska 145*" or kiss="ska 146.900" or kiss="ska 178*"</v>
      </c>
      <c r="AA1054" s="27" t="str">
        <f t="shared" si="1056"/>
        <v>kiss="ska 100*" or kiss="ska 145*" or kiss="ska 146.900" or kiss="ska 153*" or kiss="ska 178*"</v>
      </c>
      <c r="AB1054" s="27" t="str">
        <f t="shared" si="1056"/>
        <v>kiss="ska 100*" or kiss="ska 145*" or kiss="ska 146.900" or kiss="ska 159*" or kiss="ska 178*"</v>
      </c>
      <c r="AC1054" s="27" t="str">
        <f t="shared" si="1056"/>
        <v>kiss="ska 100*" or kiss="ska 145*" or kiss="ska 146.900" or kiss="ska 161*" or kiss="ska 178*"</v>
      </c>
      <c r="AD1054" s="27" t="str">
        <f t="shared" si="1056"/>
        <v>kiss="ska 100*" or kiss="ska 145*" or kiss="ska 146.900" or kiss="ska 178*"</v>
      </c>
      <c r="AE1054" s="27" t="str">
        <f t="shared" si="1056"/>
        <v>kiss="ska 100*" or kiss="ska 145*" or kiss="ska 146.900" or kiss="ska 168*" or kiss="ska 178*"</v>
      </c>
      <c r="AF1054" s="27" t="str">
        <f t="shared" si="1056"/>
        <v>kiss="ska 100*" or kiss="ska 145*" or kiss="ska 146.900" or kiss="ska 163*" or kiss="ska 178*"</v>
      </c>
      <c r="AG1054" s="27" t="str">
        <f t="shared" si="1056"/>
        <v>kiss="ska 100*" or kiss="ska 145*" or kiss="ska 146.900" or kiss="ska 178*" or kiss="gsb 680*"</v>
      </c>
      <c r="AH1054" s="27" t="str">
        <f t="shared" si="1056"/>
        <v>#N/A</v>
      </c>
      <c r="AI1054" s="27" t="str">
        <f t="shared" si="1056"/>
        <v>#N/A</v>
      </c>
      <c r="AJ1054" s="27" t="str">
        <f t="shared" si="1056"/>
        <v>#N/A</v>
      </c>
      <c r="AK1054" s="27" t="str">
        <f t="shared" si="1056"/>
        <v>#N/A</v>
      </c>
      <c r="AL1054" s="27" t="s">
        <v>6750</v>
      </c>
    </row>
    <row r="1055" ht="12.0" customHeight="1">
      <c r="A1055" s="20" t="s">
        <v>5368</v>
      </c>
      <c r="B1055" s="19" t="str">
        <f>VLOOKUP(A1055,SUB!A:B,2,FALSE)</f>
        <v>943.1</v>
      </c>
      <c r="C1055" s="19" t="str">
        <f t="shared" si="3"/>
        <v>943.1</v>
      </c>
      <c r="D1055" s="19" t="str">
        <f t="shared" si="9"/>
        <v>943.X</v>
      </c>
      <c r="E1055" s="19" t="str">
        <f t="shared" si="5"/>
        <v/>
      </c>
      <c r="F1055" s="19" t="str">
        <f t="shared" si="6"/>
        <v>TRUE</v>
      </c>
      <c r="G1055" s="19" t="str">
        <f t="shared" si="7"/>
        <v>0</v>
      </c>
      <c r="H1055" s="20" t="s">
        <v>5368</v>
      </c>
      <c r="I1055" s="20" t="s">
        <v>6756</v>
      </c>
      <c r="R1055" s="20" t="s">
        <v>206</v>
      </c>
      <c r="X1055" s="27" t="str">
        <f t="shared" ref="X1055:AK1055" si="1057">"kiss=""" &amp; JOIN(""" or kiss=""", FILTER($I:$I,$A:$A=$A1055,J:J="1")) &amp; """"</f>
        <v>kiss="ska 100*" or kiss="ska 145*" or kiss="ska 146.900"</v>
      </c>
      <c r="Y1055" s="27" t="str">
        <f t="shared" si="1057"/>
        <v>kiss="ska 100*" or kiss="ska 145*" or kiss="ska 146.900"</v>
      </c>
      <c r="Z1055" s="27" t="str">
        <f t="shared" si="1057"/>
        <v>kiss="ska 100*" or kiss="ska 145*" or kiss="ska 146.900" or kiss="ska 178*"</v>
      </c>
      <c r="AA1055" s="27" t="str">
        <f t="shared" si="1057"/>
        <v>kiss="ska 100*" or kiss="ska 145*" or kiss="ska 146.900" or kiss="ska 153*" or kiss="ska 178*"</v>
      </c>
      <c r="AB1055" s="27" t="str">
        <f t="shared" si="1057"/>
        <v>kiss="ska 100*" or kiss="ska 145*" or kiss="ska 146.900" or kiss="ska 159*" or kiss="ska 178*"</v>
      </c>
      <c r="AC1055" s="27" t="str">
        <f t="shared" si="1057"/>
        <v>kiss="ska 100*" or kiss="ska 145*" or kiss="ska 146.900" or kiss="ska 161*" or kiss="ska 178*"</v>
      </c>
      <c r="AD1055" s="27" t="str">
        <f t="shared" si="1057"/>
        <v>kiss="ska 100*" or kiss="ska 145*" or kiss="ska 146.900" or kiss="ska 178*"</v>
      </c>
      <c r="AE1055" s="27" t="str">
        <f t="shared" si="1057"/>
        <v>kiss="ska 100*" or kiss="ska 145*" or kiss="ska 146.900" or kiss="ska 168*" or kiss="ska 178*"</v>
      </c>
      <c r="AF1055" s="27" t="str">
        <f t="shared" si="1057"/>
        <v>kiss="ska 100*" or kiss="ska 145*" or kiss="ska 146.900" or kiss="ska 163*" or kiss="ska 178*"</v>
      </c>
      <c r="AG1055" s="27" t="str">
        <f t="shared" si="1057"/>
        <v>kiss="ska 100*" or kiss="ska 145*" or kiss="ska 146.900" or kiss="ska 178*" or kiss="gsb 680*"</v>
      </c>
      <c r="AH1055" s="27" t="str">
        <f t="shared" si="1057"/>
        <v>#N/A</v>
      </c>
      <c r="AI1055" s="27" t="str">
        <f t="shared" si="1057"/>
        <v>#N/A</v>
      </c>
      <c r="AJ1055" s="27" t="str">
        <f t="shared" si="1057"/>
        <v>#N/A</v>
      </c>
      <c r="AK1055" s="27" t="str">
        <f t="shared" si="1057"/>
        <v>#N/A</v>
      </c>
      <c r="AL1055" s="27" t="s">
        <v>6750</v>
      </c>
    </row>
    <row r="1056" ht="12.0" customHeight="1">
      <c r="A1056" s="20" t="s">
        <v>5368</v>
      </c>
      <c r="B1056" s="19" t="str">
        <f>VLOOKUP(A1056,SUB!A:B,2,FALSE)</f>
        <v>943.1</v>
      </c>
      <c r="C1056" s="19" t="str">
        <f t="shared" si="3"/>
        <v>943.1</v>
      </c>
      <c r="D1056" s="19" t="str">
        <f t="shared" si="9"/>
        <v>943.X</v>
      </c>
      <c r="E1056" s="19" t="str">
        <f t="shared" si="5"/>
        <v/>
      </c>
      <c r="F1056" s="19" t="str">
        <f t="shared" si="6"/>
        <v>TRUE</v>
      </c>
      <c r="G1056" s="19" t="str">
        <f t="shared" si="7"/>
        <v>0</v>
      </c>
      <c r="H1056" s="20" t="s">
        <v>5368</v>
      </c>
      <c r="I1056" s="20" t="s">
        <v>6757</v>
      </c>
      <c r="Q1056" s="20" t="s">
        <v>206</v>
      </c>
      <c r="X1056" s="27" t="str">
        <f t="shared" ref="X1056:AK1056" si="1058">"kiss=""" &amp; JOIN(""" or kiss=""", FILTER($I:$I,$A:$A=$A1056,J:J="1")) &amp; """"</f>
        <v>kiss="ska 100*" or kiss="ska 145*" or kiss="ska 146.900"</v>
      </c>
      <c r="Y1056" s="27" t="str">
        <f t="shared" si="1058"/>
        <v>kiss="ska 100*" or kiss="ska 145*" or kiss="ska 146.900"</v>
      </c>
      <c r="Z1056" s="27" t="str">
        <f t="shared" si="1058"/>
        <v>kiss="ska 100*" or kiss="ska 145*" or kiss="ska 146.900" or kiss="ska 178*"</v>
      </c>
      <c r="AA1056" s="27" t="str">
        <f t="shared" si="1058"/>
        <v>kiss="ska 100*" or kiss="ska 145*" or kiss="ska 146.900" or kiss="ska 153*" or kiss="ska 178*"</v>
      </c>
      <c r="AB1056" s="27" t="str">
        <f t="shared" si="1058"/>
        <v>kiss="ska 100*" or kiss="ska 145*" or kiss="ska 146.900" or kiss="ska 159*" or kiss="ska 178*"</v>
      </c>
      <c r="AC1056" s="27" t="str">
        <f t="shared" si="1058"/>
        <v>kiss="ska 100*" or kiss="ska 145*" or kiss="ska 146.900" or kiss="ska 161*" or kiss="ska 178*"</v>
      </c>
      <c r="AD1056" s="27" t="str">
        <f t="shared" si="1058"/>
        <v>kiss="ska 100*" or kiss="ska 145*" or kiss="ska 146.900" or kiss="ska 178*"</v>
      </c>
      <c r="AE1056" s="27" t="str">
        <f t="shared" si="1058"/>
        <v>kiss="ska 100*" or kiss="ska 145*" or kiss="ska 146.900" or kiss="ska 168*" or kiss="ska 178*"</v>
      </c>
      <c r="AF1056" s="27" t="str">
        <f t="shared" si="1058"/>
        <v>kiss="ska 100*" or kiss="ska 145*" or kiss="ska 146.900" or kiss="ska 163*" or kiss="ska 178*"</v>
      </c>
      <c r="AG1056" s="27" t="str">
        <f t="shared" si="1058"/>
        <v>kiss="ska 100*" or kiss="ska 145*" or kiss="ska 146.900" or kiss="ska 178*" or kiss="gsb 680*"</v>
      </c>
      <c r="AH1056" s="27" t="str">
        <f t="shared" si="1058"/>
        <v>#N/A</v>
      </c>
      <c r="AI1056" s="27" t="str">
        <f t="shared" si="1058"/>
        <v>#N/A</v>
      </c>
      <c r="AJ1056" s="27" t="str">
        <f t="shared" si="1058"/>
        <v>#N/A</v>
      </c>
      <c r="AK1056" s="27" t="str">
        <f t="shared" si="1058"/>
        <v>#N/A</v>
      </c>
      <c r="AL1056" s="27" t="s">
        <v>6750</v>
      </c>
    </row>
    <row r="1057" ht="12.0" customHeight="1">
      <c r="A1057" s="20" t="s">
        <v>5368</v>
      </c>
      <c r="B1057" s="19" t="str">
        <f>VLOOKUP(A1057,SUB!A:B,2,FALSE)</f>
        <v>943.1</v>
      </c>
      <c r="C1057" s="19" t="str">
        <f t="shared" si="3"/>
        <v>943.1</v>
      </c>
      <c r="D1057" s="19" t="str">
        <f t="shared" si="9"/>
        <v>943.X</v>
      </c>
      <c r="E1057" s="19" t="str">
        <f t="shared" si="5"/>
        <v/>
      </c>
      <c r="F1057" s="19" t="str">
        <f t="shared" si="6"/>
        <v>TRUE</v>
      </c>
      <c r="G1057" s="19" t="str">
        <f t="shared" si="7"/>
        <v>0</v>
      </c>
      <c r="H1057" s="20" t="s">
        <v>5368</v>
      </c>
      <c r="I1057" s="20" t="s">
        <v>6758</v>
      </c>
      <c r="L1057" s="20" t="s">
        <v>206</v>
      </c>
      <c r="M1057" s="20" t="s">
        <v>206</v>
      </c>
      <c r="N1057" s="20" t="s">
        <v>206</v>
      </c>
      <c r="O1057" s="20" t="s">
        <v>206</v>
      </c>
      <c r="P1057" s="20" t="s">
        <v>206</v>
      </c>
      <c r="Q1057" s="20" t="s">
        <v>206</v>
      </c>
      <c r="R1057" s="20" t="s">
        <v>206</v>
      </c>
      <c r="S1057" s="20" t="s">
        <v>206</v>
      </c>
      <c r="X1057" s="27" t="str">
        <f t="shared" ref="X1057:AK1057" si="1059">"kiss=""" &amp; JOIN(""" or kiss=""", FILTER($I:$I,$A:$A=$A1057,J:J="1")) &amp; """"</f>
        <v>kiss="ska 100*" or kiss="ska 145*" or kiss="ska 146.900"</v>
      </c>
      <c r="Y1057" s="27" t="str">
        <f t="shared" si="1059"/>
        <v>kiss="ska 100*" or kiss="ska 145*" or kiss="ska 146.900"</v>
      </c>
      <c r="Z1057" s="27" t="str">
        <f t="shared" si="1059"/>
        <v>kiss="ska 100*" or kiss="ska 145*" or kiss="ska 146.900" or kiss="ska 178*"</v>
      </c>
      <c r="AA1057" s="27" t="str">
        <f t="shared" si="1059"/>
        <v>kiss="ska 100*" or kiss="ska 145*" or kiss="ska 146.900" or kiss="ska 153*" or kiss="ska 178*"</v>
      </c>
      <c r="AB1057" s="27" t="str">
        <f t="shared" si="1059"/>
        <v>kiss="ska 100*" or kiss="ska 145*" or kiss="ska 146.900" or kiss="ska 159*" or kiss="ska 178*"</v>
      </c>
      <c r="AC1057" s="27" t="str">
        <f t="shared" si="1059"/>
        <v>kiss="ska 100*" or kiss="ska 145*" or kiss="ska 146.900" or kiss="ska 161*" or kiss="ska 178*"</v>
      </c>
      <c r="AD1057" s="27" t="str">
        <f t="shared" si="1059"/>
        <v>kiss="ska 100*" or kiss="ska 145*" or kiss="ska 146.900" or kiss="ska 178*"</v>
      </c>
      <c r="AE1057" s="27" t="str">
        <f t="shared" si="1059"/>
        <v>kiss="ska 100*" or kiss="ska 145*" or kiss="ska 146.900" or kiss="ska 168*" or kiss="ska 178*"</v>
      </c>
      <c r="AF1057" s="27" t="str">
        <f t="shared" si="1059"/>
        <v>kiss="ska 100*" or kiss="ska 145*" or kiss="ska 146.900" or kiss="ska 163*" or kiss="ska 178*"</v>
      </c>
      <c r="AG1057" s="27" t="str">
        <f t="shared" si="1059"/>
        <v>kiss="ska 100*" or kiss="ska 145*" or kiss="ska 146.900" or kiss="ska 178*" or kiss="gsb 680*"</v>
      </c>
      <c r="AH1057" s="27" t="str">
        <f t="shared" si="1059"/>
        <v>#N/A</v>
      </c>
      <c r="AI1057" s="27" t="str">
        <f t="shared" si="1059"/>
        <v>#N/A</v>
      </c>
      <c r="AJ1057" s="27" t="str">
        <f t="shared" si="1059"/>
        <v>#N/A</v>
      </c>
      <c r="AK1057" s="27" t="str">
        <f t="shared" si="1059"/>
        <v>#N/A</v>
      </c>
      <c r="AL1057" s="27" t="s">
        <v>6750</v>
      </c>
    </row>
    <row r="1058" ht="12.0" customHeight="1">
      <c r="A1058" s="20" t="s">
        <v>5368</v>
      </c>
      <c r="B1058" s="19" t="str">
        <f>VLOOKUP(A1058,SUB!A:B,2,FALSE)</f>
        <v>943.1</v>
      </c>
      <c r="C1058" s="19" t="str">
        <f t="shared" si="3"/>
        <v>943.1</v>
      </c>
      <c r="D1058" s="19" t="str">
        <f t="shared" si="9"/>
        <v>943.X</v>
      </c>
      <c r="E1058" s="19" t="str">
        <f t="shared" si="5"/>
        <v/>
      </c>
      <c r="F1058" s="19" t="str">
        <f t="shared" si="6"/>
        <v>TRUE</v>
      </c>
      <c r="G1058" s="19" t="str">
        <f t="shared" si="7"/>
        <v>0</v>
      </c>
      <c r="H1058" s="20" t="s">
        <v>5368</v>
      </c>
      <c r="I1058" s="20" t="s">
        <v>6759</v>
      </c>
      <c r="S1058" s="20" t="s">
        <v>206</v>
      </c>
      <c r="X1058" s="27" t="str">
        <f t="shared" ref="X1058:AK1058" si="1060">"kiss=""" &amp; JOIN(""" or kiss=""", FILTER($I:$I,$A:$A=$A1058,J:J="1")) &amp; """"</f>
        <v>kiss="ska 100*" or kiss="ska 145*" or kiss="ska 146.900"</v>
      </c>
      <c r="Y1058" s="27" t="str">
        <f t="shared" si="1060"/>
        <v>kiss="ska 100*" or kiss="ska 145*" or kiss="ska 146.900"</v>
      </c>
      <c r="Z1058" s="27" t="str">
        <f t="shared" si="1060"/>
        <v>kiss="ska 100*" or kiss="ska 145*" or kiss="ska 146.900" or kiss="ska 178*"</v>
      </c>
      <c r="AA1058" s="27" t="str">
        <f t="shared" si="1060"/>
        <v>kiss="ska 100*" or kiss="ska 145*" or kiss="ska 146.900" or kiss="ska 153*" or kiss="ska 178*"</v>
      </c>
      <c r="AB1058" s="27" t="str">
        <f t="shared" si="1060"/>
        <v>kiss="ska 100*" or kiss="ska 145*" or kiss="ska 146.900" or kiss="ska 159*" or kiss="ska 178*"</v>
      </c>
      <c r="AC1058" s="27" t="str">
        <f t="shared" si="1060"/>
        <v>kiss="ska 100*" or kiss="ska 145*" or kiss="ska 146.900" or kiss="ska 161*" or kiss="ska 178*"</v>
      </c>
      <c r="AD1058" s="27" t="str">
        <f t="shared" si="1060"/>
        <v>kiss="ska 100*" or kiss="ska 145*" or kiss="ska 146.900" or kiss="ska 178*"</v>
      </c>
      <c r="AE1058" s="27" t="str">
        <f t="shared" si="1060"/>
        <v>kiss="ska 100*" or kiss="ska 145*" or kiss="ska 146.900" or kiss="ska 168*" or kiss="ska 178*"</v>
      </c>
      <c r="AF1058" s="27" t="str">
        <f t="shared" si="1060"/>
        <v>kiss="ska 100*" or kiss="ska 145*" or kiss="ska 146.900" or kiss="ska 163*" or kiss="ska 178*"</v>
      </c>
      <c r="AG1058" s="27" t="str">
        <f t="shared" si="1060"/>
        <v>kiss="ska 100*" or kiss="ska 145*" or kiss="ska 146.900" or kiss="ska 178*" or kiss="gsb 680*"</v>
      </c>
      <c r="AH1058" s="27" t="str">
        <f t="shared" si="1060"/>
        <v>#N/A</v>
      </c>
      <c r="AI1058" s="27" t="str">
        <f t="shared" si="1060"/>
        <v>#N/A</v>
      </c>
      <c r="AJ1058" s="27" t="str">
        <f t="shared" si="1060"/>
        <v>#N/A</v>
      </c>
      <c r="AK1058" s="27" t="str">
        <f t="shared" si="1060"/>
        <v>#N/A</v>
      </c>
      <c r="AL1058" s="27" t="s">
        <v>6750</v>
      </c>
    </row>
    <row r="1059" ht="12.0" customHeight="1">
      <c r="A1059" s="20" t="s">
        <v>5396</v>
      </c>
      <c r="B1059" s="19" t="str">
        <f>VLOOKUP(A1059,SUB!A:B,2,FALSE)</f>
        <v>943.2</v>
      </c>
      <c r="C1059" s="19" t="str">
        <f t="shared" si="3"/>
        <v>943.2</v>
      </c>
      <c r="D1059" s="19" t="str">
        <f t="shared" si="9"/>
        <v>943.X</v>
      </c>
      <c r="E1059" s="19" t="str">
        <f t="shared" si="5"/>
        <v/>
      </c>
      <c r="F1059" s="19" t="str">
        <f t="shared" si="6"/>
        <v>TRUE</v>
      </c>
      <c r="G1059" s="19" t="str">
        <f t="shared" si="7"/>
        <v>0</v>
      </c>
      <c r="H1059" s="20" t="s">
        <v>5396</v>
      </c>
      <c r="I1059" s="20" t="s">
        <v>6760</v>
      </c>
      <c r="J1059" s="20" t="s">
        <v>206</v>
      </c>
      <c r="K1059" s="20" t="s">
        <v>206</v>
      </c>
      <c r="L1059" s="20" t="s">
        <v>206</v>
      </c>
      <c r="M1059" s="20" t="s">
        <v>206</v>
      </c>
      <c r="N1059" s="20" t="s">
        <v>206</v>
      </c>
      <c r="O1059" s="20" t="s">
        <v>206</v>
      </c>
      <c r="P1059" s="20" t="s">
        <v>206</v>
      </c>
      <c r="Q1059" s="20" t="s">
        <v>206</v>
      </c>
      <c r="R1059" s="20" t="s">
        <v>206</v>
      </c>
      <c r="S1059" s="20" t="s">
        <v>206</v>
      </c>
      <c r="X1059" s="27" t="str">
        <f t="shared" ref="X1059:AK1059" si="1061">"kiss=""" &amp; JOIN(""" or kiss=""", FILTER($I:$I,$A:$A=$A1059,J:J="1")) &amp; """"</f>
        <v>kiss="ska 280*" or kiss="ska 281.900"</v>
      </c>
      <c r="Y1059" s="27" t="str">
        <f t="shared" si="1061"/>
        <v>kiss="ska 280*" or kiss="ska 281.900" or kiss="ska 308*"</v>
      </c>
      <c r="Z1059" s="27" t="str">
        <f t="shared" si="1061"/>
        <v>kiss="ska 280*" or kiss="ska 281.900" or kiss="ska 308*"</v>
      </c>
      <c r="AA1059" s="27" t="str">
        <f t="shared" si="1061"/>
        <v>kiss="ska 280*" or kiss="ska 281.900" or kiss="ska 287*" or kiss="ska 308*"</v>
      </c>
      <c r="AB1059" s="27" t="str">
        <f t="shared" si="1061"/>
        <v>kiss="ska 280*" or kiss="ska 281.900" or kiss="ska 294*" or kiss="ska 308*"</v>
      </c>
      <c r="AC1059" s="27" t="str">
        <f t="shared" si="1061"/>
        <v>kiss="ska 280*" or kiss="ska 281.900" or kiss="ska 296.100" or kiss="ska 296.700" or kiss="ska 308*"</v>
      </c>
      <c r="AD1059" s="27" t="str">
        <f t="shared" si="1061"/>
        <v>kiss="ska 280*" or kiss="ska 281.900" or kiss="ska 293*" or kiss="ska 308*"</v>
      </c>
      <c r="AE1059" s="27" t="str">
        <f t="shared" si="1061"/>
        <v>kiss="ska 280*" or kiss="ska 281.300" or kiss="ska 281.900" or kiss="ska 301.100" or kiss="ska 301.250" or kiss="ska 301.900" or kiss="ska 308*"</v>
      </c>
      <c r="AF1059" s="27" t="str">
        <f t="shared" si="1061"/>
        <v>kiss="ska 280*" or kiss="ska 281.900" or kiss="ska 298.100" or kiss="ska 298.250" or kiss="ska 298.700" or kiss="ska 298.100" or kiss="ska 298.500" or kiss="ska 298.700" or kiss="ska 308*"</v>
      </c>
      <c r="AG1059" s="27" t="str">
        <f t="shared" si="1061"/>
        <v>kiss="ska 280*" or kiss="ska 281.900" or kiss="ska 308*" or kiss="gsd 280*"</v>
      </c>
      <c r="AH1059" s="27" t="str">
        <f t="shared" si="1061"/>
        <v>kiss="gsd 303*"</v>
      </c>
      <c r="AI1059" s="27" t="str">
        <f t="shared" si="1061"/>
        <v>kiss="gsd 303*"</v>
      </c>
      <c r="AJ1059" s="27" t="str">
        <f t="shared" si="1061"/>
        <v>kiss="gsd 303*"</v>
      </c>
      <c r="AK1059" s="27" t="str">
        <f t="shared" si="1061"/>
        <v>kiss="gsd 303*"</v>
      </c>
      <c r="AL1059" s="27" t="s">
        <v>6761</v>
      </c>
    </row>
    <row r="1060" ht="12.0" customHeight="1">
      <c r="A1060" s="20" t="s">
        <v>5396</v>
      </c>
      <c r="B1060" s="19" t="str">
        <f>VLOOKUP(A1060,SUB!A:B,2,FALSE)</f>
        <v>943.2</v>
      </c>
      <c r="C1060" s="19" t="str">
        <f t="shared" si="3"/>
        <v>943.2</v>
      </c>
      <c r="D1060" s="19" t="str">
        <f t="shared" si="9"/>
        <v>943.X</v>
      </c>
      <c r="E1060" s="19" t="str">
        <f t="shared" si="5"/>
        <v/>
      </c>
      <c r="F1060" s="19" t="str">
        <f t="shared" si="6"/>
        <v>TRUE</v>
      </c>
      <c r="G1060" s="19" t="str">
        <f t="shared" si="7"/>
        <v>0</v>
      </c>
      <c r="H1060" s="20" t="s">
        <v>5396</v>
      </c>
      <c r="I1060" s="20" t="s">
        <v>6762</v>
      </c>
      <c r="Q1060" s="20" t="s">
        <v>206</v>
      </c>
      <c r="X1060" s="27" t="str">
        <f t="shared" ref="X1060:AK1060" si="1062">"kiss=""" &amp; JOIN(""" or kiss=""", FILTER($I:$I,$A:$A=$A1060,J:J="1")) &amp; """"</f>
        <v>kiss="ska 280*" or kiss="ska 281.900"</v>
      </c>
      <c r="Y1060" s="27" t="str">
        <f t="shared" si="1062"/>
        <v>kiss="ska 280*" or kiss="ska 281.900" or kiss="ska 308*"</v>
      </c>
      <c r="Z1060" s="27" t="str">
        <f t="shared" si="1062"/>
        <v>kiss="ska 280*" or kiss="ska 281.900" or kiss="ska 308*"</v>
      </c>
      <c r="AA1060" s="27" t="str">
        <f t="shared" si="1062"/>
        <v>kiss="ska 280*" or kiss="ska 281.900" or kiss="ska 287*" or kiss="ska 308*"</v>
      </c>
      <c r="AB1060" s="27" t="str">
        <f t="shared" si="1062"/>
        <v>kiss="ska 280*" or kiss="ska 281.900" or kiss="ska 294*" or kiss="ska 308*"</v>
      </c>
      <c r="AC1060" s="27" t="str">
        <f t="shared" si="1062"/>
        <v>kiss="ska 280*" or kiss="ska 281.900" or kiss="ska 296.100" or kiss="ska 296.700" or kiss="ska 308*"</v>
      </c>
      <c r="AD1060" s="27" t="str">
        <f t="shared" si="1062"/>
        <v>kiss="ska 280*" or kiss="ska 281.900" or kiss="ska 293*" or kiss="ska 308*"</v>
      </c>
      <c r="AE1060" s="27" t="str">
        <f t="shared" si="1062"/>
        <v>kiss="ska 280*" or kiss="ska 281.300" or kiss="ska 281.900" or kiss="ska 301.100" or kiss="ska 301.250" or kiss="ska 301.900" or kiss="ska 308*"</v>
      </c>
      <c r="AF1060" s="27" t="str">
        <f t="shared" si="1062"/>
        <v>kiss="ska 280*" or kiss="ska 281.900" or kiss="ska 298.100" or kiss="ska 298.250" or kiss="ska 298.700" or kiss="ska 298.100" or kiss="ska 298.500" or kiss="ska 298.700" or kiss="ska 308*"</v>
      </c>
      <c r="AG1060" s="27" t="str">
        <f t="shared" si="1062"/>
        <v>kiss="ska 280*" or kiss="ska 281.900" or kiss="ska 308*" or kiss="gsd 280*"</v>
      </c>
      <c r="AH1060" s="27" t="str">
        <f t="shared" si="1062"/>
        <v>kiss="gsd 303*"</v>
      </c>
      <c r="AI1060" s="27" t="str">
        <f t="shared" si="1062"/>
        <v>kiss="gsd 303*"</v>
      </c>
      <c r="AJ1060" s="27" t="str">
        <f t="shared" si="1062"/>
        <v>kiss="gsd 303*"</v>
      </c>
      <c r="AK1060" s="27" t="str">
        <f t="shared" si="1062"/>
        <v>kiss="gsd 303*"</v>
      </c>
      <c r="AL1060" s="27" t="s">
        <v>6761</v>
      </c>
    </row>
    <row r="1061" ht="12.0" customHeight="1">
      <c r="A1061" s="20" t="s">
        <v>5396</v>
      </c>
      <c r="B1061" s="19" t="str">
        <f>VLOOKUP(A1061,SUB!A:B,2,FALSE)</f>
        <v>943.2</v>
      </c>
      <c r="C1061" s="19" t="str">
        <f t="shared" si="3"/>
        <v>943.2</v>
      </c>
      <c r="D1061" s="19" t="str">
        <f t="shared" si="9"/>
        <v>943.X</v>
      </c>
      <c r="E1061" s="19" t="str">
        <f t="shared" si="5"/>
        <v/>
      </c>
      <c r="F1061" s="19" t="str">
        <f t="shared" si="6"/>
        <v>TRUE</v>
      </c>
      <c r="G1061" s="19" t="str">
        <f t="shared" si="7"/>
        <v>0</v>
      </c>
      <c r="H1061" s="20" t="s">
        <v>5396</v>
      </c>
      <c r="I1061" s="20" t="s">
        <v>6763</v>
      </c>
      <c r="J1061" s="20" t="s">
        <v>206</v>
      </c>
      <c r="K1061" s="20" t="s">
        <v>206</v>
      </c>
      <c r="L1061" s="20" t="s">
        <v>206</v>
      </c>
      <c r="M1061" s="20" t="s">
        <v>206</v>
      </c>
      <c r="N1061" s="20" t="s">
        <v>206</v>
      </c>
      <c r="O1061" s="20" t="s">
        <v>206</v>
      </c>
      <c r="P1061" s="20" t="s">
        <v>206</v>
      </c>
      <c r="Q1061" s="20" t="s">
        <v>206</v>
      </c>
      <c r="R1061" s="20" t="s">
        <v>206</v>
      </c>
      <c r="S1061" s="20" t="s">
        <v>206</v>
      </c>
      <c r="X1061" s="27" t="str">
        <f t="shared" ref="X1061:AK1061" si="1063">"kiss=""" &amp; JOIN(""" or kiss=""", FILTER($I:$I,$A:$A=$A1061,J:J="1")) &amp; """"</f>
        <v>kiss="ska 280*" or kiss="ska 281.900"</v>
      </c>
      <c r="Y1061" s="27" t="str">
        <f t="shared" si="1063"/>
        <v>kiss="ska 280*" or kiss="ska 281.900" or kiss="ska 308*"</v>
      </c>
      <c r="Z1061" s="27" t="str">
        <f t="shared" si="1063"/>
        <v>kiss="ska 280*" or kiss="ska 281.900" or kiss="ska 308*"</v>
      </c>
      <c r="AA1061" s="27" t="str">
        <f t="shared" si="1063"/>
        <v>kiss="ska 280*" or kiss="ska 281.900" or kiss="ska 287*" or kiss="ska 308*"</v>
      </c>
      <c r="AB1061" s="27" t="str">
        <f t="shared" si="1063"/>
        <v>kiss="ska 280*" or kiss="ska 281.900" or kiss="ska 294*" or kiss="ska 308*"</v>
      </c>
      <c r="AC1061" s="27" t="str">
        <f t="shared" si="1063"/>
        <v>kiss="ska 280*" or kiss="ska 281.900" or kiss="ska 296.100" or kiss="ska 296.700" or kiss="ska 308*"</v>
      </c>
      <c r="AD1061" s="27" t="str">
        <f t="shared" si="1063"/>
        <v>kiss="ska 280*" or kiss="ska 281.900" or kiss="ska 293*" or kiss="ska 308*"</v>
      </c>
      <c r="AE1061" s="27" t="str">
        <f t="shared" si="1063"/>
        <v>kiss="ska 280*" or kiss="ska 281.300" or kiss="ska 281.900" or kiss="ska 301.100" or kiss="ska 301.250" or kiss="ska 301.900" or kiss="ska 308*"</v>
      </c>
      <c r="AF1061" s="27" t="str">
        <f t="shared" si="1063"/>
        <v>kiss="ska 280*" or kiss="ska 281.900" or kiss="ska 298.100" or kiss="ska 298.250" or kiss="ska 298.700" or kiss="ska 298.100" or kiss="ska 298.500" or kiss="ska 298.700" or kiss="ska 308*"</v>
      </c>
      <c r="AG1061" s="27" t="str">
        <f t="shared" si="1063"/>
        <v>kiss="ska 280*" or kiss="ska 281.900" or kiss="ska 308*" or kiss="gsd 280*"</v>
      </c>
      <c r="AH1061" s="27" t="str">
        <f t="shared" si="1063"/>
        <v>kiss="gsd 303*"</v>
      </c>
      <c r="AI1061" s="27" t="str">
        <f t="shared" si="1063"/>
        <v>kiss="gsd 303*"</v>
      </c>
      <c r="AJ1061" s="27" t="str">
        <f t="shared" si="1063"/>
        <v>kiss="gsd 303*"</v>
      </c>
      <c r="AK1061" s="27" t="str">
        <f t="shared" si="1063"/>
        <v>kiss="gsd 303*"</v>
      </c>
      <c r="AL1061" s="27" t="s">
        <v>6761</v>
      </c>
    </row>
    <row r="1062" ht="12.0" customHeight="1">
      <c r="A1062" s="20" t="s">
        <v>5396</v>
      </c>
      <c r="B1062" s="19" t="str">
        <f>VLOOKUP(A1062,SUB!A:B,2,FALSE)</f>
        <v>943.2</v>
      </c>
      <c r="C1062" s="19" t="str">
        <f t="shared" si="3"/>
        <v>943.2</v>
      </c>
      <c r="D1062" s="19" t="str">
        <f t="shared" si="9"/>
        <v>943.X</v>
      </c>
      <c r="E1062" s="19" t="str">
        <f t="shared" si="5"/>
        <v/>
      </c>
      <c r="F1062" s="19" t="str">
        <f t="shared" si="6"/>
        <v>TRUE</v>
      </c>
      <c r="G1062" s="19" t="str">
        <f t="shared" si="7"/>
        <v>0</v>
      </c>
      <c r="H1062" s="20" t="s">
        <v>5396</v>
      </c>
      <c r="I1062" s="20" t="s">
        <v>6764</v>
      </c>
      <c r="M1062" s="20" t="s">
        <v>206</v>
      </c>
      <c r="X1062" s="27" t="str">
        <f t="shared" ref="X1062:AK1062" si="1064">"kiss=""" &amp; JOIN(""" or kiss=""", FILTER($I:$I,$A:$A=$A1062,J:J="1")) &amp; """"</f>
        <v>kiss="ska 280*" or kiss="ska 281.900"</v>
      </c>
      <c r="Y1062" s="27" t="str">
        <f t="shared" si="1064"/>
        <v>kiss="ska 280*" or kiss="ska 281.900" or kiss="ska 308*"</v>
      </c>
      <c r="Z1062" s="27" t="str">
        <f t="shared" si="1064"/>
        <v>kiss="ska 280*" or kiss="ska 281.900" or kiss="ska 308*"</v>
      </c>
      <c r="AA1062" s="27" t="str">
        <f t="shared" si="1064"/>
        <v>kiss="ska 280*" or kiss="ska 281.900" or kiss="ska 287*" or kiss="ska 308*"</v>
      </c>
      <c r="AB1062" s="27" t="str">
        <f t="shared" si="1064"/>
        <v>kiss="ska 280*" or kiss="ska 281.900" or kiss="ska 294*" or kiss="ska 308*"</v>
      </c>
      <c r="AC1062" s="27" t="str">
        <f t="shared" si="1064"/>
        <v>kiss="ska 280*" or kiss="ska 281.900" or kiss="ska 296.100" or kiss="ska 296.700" or kiss="ska 308*"</v>
      </c>
      <c r="AD1062" s="27" t="str">
        <f t="shared" si="1064"/>
        <v>kiss="ska 280*" or kiss="ska 281.900" or kiss="ska 293*" or kiss="ska 308*"</v>
      </c>
      <c r="AE1062" s="27" t="str">
        <f t="shared" si="1064"/>
        <v>kiss="ska 280*" or kiss="ska 281.300" or kiss="ska 281.900" or kiss="ska 301.100" or kiss="ska 301.250" or kiss="ska 301.900" or kiss="ska 308*"</v>
      </c>
      <c r="AF1062" s="27" t="str">
        <f t="shared" si="1064"/>
        <v>kiss="ska 280*" or kiss="ska 281.900" or kiss="ska 298.100" or kiss="ska 298.250" or kiss="ska 298.700" or kiss="ska 298.100" or kiss="ska 298.500" or kiss="ska 298.700" or kiss="ska 308*"</v>
      </c>
      <c r="AG1062" s="27" t="str">
        <f t="shared" si="1064"/>
        <v>kiss="ska 280*" or kiss="ska 281.900" or kiss="ska 308*" or kiss="gsd 280*"</v>
      </c>
      <c r="AH1062" s="27" t="str">
        <f t="shared" si="1064"/>
        <v>kiss="gsd 303*"</v>
      </c>
      <c r="AI1062" s="27" t="str">
        <f t="shared" si="1064"/>
        <v>kiss="gsd 303*"</v>
      </c>
      <c r="AJ1062" s="27" t="str">
        <f t="shared" si="1064"/>
        <v>kiss="gsd 303*"</v>
      </c>
      <c r="AK1062" s="27" t="str">
        <f t="shared" si="1064"/>
        <v>kiss="gsd 303*"</v>
      </c>
      <c r="AL1062" s="27" t="s">
        <v>6761</v>
      </c>
    </row>
    <row r="1063" ht="12.0" customHeight="1">
      <c r="A1063" s="20" t="s">
        <v>5396</v>
      </c>
      <c r="B1063" s="19" t="str">
        <f>VLOOKUP(A1063,SUB!A:B,2,FALSE)</f>
        <v>943.2</v>
      </c>
      <c r="C1063" s="19" t="str">
        <f t="shared" si="3"/>
        <v>943.2</v>
      </c>
      <c r="D1063" s="19" t="str">
        <f t="shared" si="9"/>
        <v>943.X</v>
      </c>
      <c r="E1063" s="19" t="str">
        <f t="shared" si="5"/>
        <v/>
      </c>
      <c r="F1063" s="19" t="str">
        <f t="shared" si="6"/>
        <v>TRUE</v>
      </c>
      <c r="G1063" s="19" t="str">
        <f t="shared" si="7"/>
        <v>0</v>
      </c>
      <c r="H1063" s="20" t="s">
        <v>5396</v>
      </c>
      <c r="I1063" s="20" t="s">
        <v>6765</v>
      </c>
      <c r="P1063" s="20" t="s">
        <v>206</v>
      </c>
      <c r="X1063" s="27" t="str">
        <f t="shared" ref="X1063:AK1063" si="1065">"kiss=""" &amp; JOIN(""" or kiss=""", FILTER($I:$I,$A:$A=$A1063,J:J="1")) &amp; """"</f>
        <v>kiss="ska 280*" or kiss="ska 281.900"</v>
      </c>
      <c r="Y1063" s="27" t="str">
        <f t="shared" si="1065"/>
        <v>kiss="ska 280*" or kiss="ska 281.900" or kiss="ska 308*"</v>
      </c>
      <c r="Z1063" s="27" t="str">
        <f t="shared" si="1065"/>
        <v>kiss="ska 280*" or kiss="ska 281.900" or kiss="ska 308*"</v>
      </c>
      <c r="AA1063" s="27" t="str">
        <f t="shared" si="1065"/>
        <v>kiss="ska 280*" or kiss="ska 281.900" or kiss="ska 287*" or kiss="ska 308*"</v>
      </c>
      <c r="AB1063" s="27" t="str">
        <f t="shared" si="1065"/>
        <v>kiss="ska 280*" or kiss="ska 281.900" or kiss="ska 294*" or kiss="ska 308*"</v>
      </c>
      <c r="AC1063" s="27" t="str">
        <f t="shared" si="1065"/>
        <v>kiss="ska 280*" or kiss="ska 281.900" or kiss="ska 296.100" or kiss="ska 296.700" or kiss="ska 308*"</v>
      </c>
      <c r="AD1063" s="27" t="str">
        <f t="shared" si="1065"/>
        <v>kiss="ska 280*" or kiss="ska 281.900" or kiss="ska 293*" or kiss="ska 308*"</v>
      </c>
      <c r="AE1063" s="27" t="str">
        <f t="shared" si="1065"/>
        <v>kiss="ska 280*" or kiss="ska 281.300" or kiss="ska 281.900" or kiss="ska 301.100" or kiss="ska 301.250" or kiss="ska 301.900" or kiss="ska 308*"</v>
      </c>
      <c r="AF1063" s="27" t="str">
        <f t="shared" si="1065"/>
        <v>kiss="ska 280*" or kiss="ska 281.900" or kiss="ska 298.100" or kiss="ska 298.250" or kiss="ska 298.700" or kiss="ska 298.100" or kiss="ska 298.500" or kiss="ska 298.700" or kiss="ska 308*"</v>
      </c>
      <c r="AG1063" s="27" t="str">
        <f t="shared" si="1065"/>
        <v>kiss="ska 280*" or kiss="ska 281.900" or kiss="ska 308*" or kiss="gsd 280*"</v>
      </c>
      <c r="AH1063" s="27" t="str">
        <f t="shared" si="1065"/>
        <v>kiss="gsd 303*"</v>
      </c>
      <c r="AI1063" s="27" t="str">
        <f t="shared" si="1065"/>
        <v>kiss="gsd 303*"</v>
      </c>
      <c r="AJ1063" s="27" t="str">
        <f t="shared" si="1065"/>
        <v>kiss="gsd 303*"</v>
      </c>
      <c r="AK1063" s="27" t="str">
        <f t="shared" si="1065"/>
        <v>kiss="gsd 303*"</v>
      </c>
      <c r="AL1063" s="27" t="s">
        <v>6761</v>
      </c>
    </row>
    <row r="1064" ht="12.0" customHeight="1">
      <c r="A1064" s="20" t="s">
        <v>5396</v>
      </c>
      <c r="B1064" s="19" t="str">
        <f>VLOOKUP(A1064,SUB!A:B,2,FALSE)</f>
        <v>943.2</v>
      </c>
      <c r="C1064" s="19" t="str">
        <f t="shared" si="3"/>
        <v>943.2</v>
      </c>
      <c r="D1064" s="19" t="str">
        <f t="shared" si="9"/>
        <v>943.X</v>
      </c>
      <c r="E1064" s="19" t="str">
        <f t="shared" si="5"/>
        <v/>
      </c>
      <c r="F1064" s="19" t="str">
        <f t="shared" si="6"/>
        <v>TRUE</v>
      </c>
      <c r="G1064" s="19" t="str">
        <f t="shared" si="7"/>
        <v>0</v>
      </c>
      <c r="H1064" s="20" t="s">
        <v>5396</v>
      </c>
      <c r="I1064" s="20" t="s">
        <v>6766</v>
      </c>
      <c r="N1064" s="20" t="s">
        <v>206</v>
      </c>
      <c r="X1064" s="27" t="str">
        <f t="shared" ref="X1064:AK1064" si="1066">"kiss=""" &amp; JOIN(""" or kiss=""", FILTER($I:$I,$A:$A=$A1064,J:J="1")) &amp; """"</f>
        <v>kiss="ska 280*" or kiss="ska 281.900"</v>
      </c>
      <c r="Y1064" s="27" t="str">
        <f t="shared" si="1066"/>
        <v>kiss="ska 280*" or kiss="ska 281.900" or kiss="ska 308*"</v>
      </c>
      <c r="Z1064" s="27" t="str">
        <f t="shared" si="1066"/>
        <v>kiss="ska 280*" or kiss="ska 281.900" or kiss="ska 308*"</v>
      </c>
      <c r="AA1064" s="27" t="str">
        <f t="shared" si="1066"/>
        <v>kiss="ska 280*" or kiss="ska 281.900" or kiss="ska 287*" or kiss="ska 308*"</v>
      </c>
      <c r="AB1064" s="27" t="str">
        <f t="shared" si="1066"/>
        <v>kiss="ska 280*" or kiss="ska 281.900" or kiss="ska 294*" or kiss="ska 308*"</v>
      </c>
      <c r="AC1064" s="27" t="str">
        <f t="shared" si="1066"/>
        <v>kiss="ska 280*" or kiss="ska 281.900" or kiss="ska 296.100" or kiss="ska 296.700" or kiss="ska 308*"</v>
      </c>
      <c r="AD1064" s="27" t="str">
        <f t="shared" si="1066"/>
        <v>kiss="ska 280*" or kiss="ska 281.900" or kiss="ska 293*" or kiss="ska 308*"</v>
      </c>
      <c r="AE1064" s="27" t="str">
        <f t="shared" si="1066"/>
        <v>kiss="ska 280*" or kiss="ska 281.300" or kiss="ska 281.900" or kiss="ska 301.100" or kiss="ska 301.250" or kiss="ska 301.900" or kiss="ska 308*"</v>
      </c>
      <c r="AF1064" s="27" t="str">
        <f t="shared" si="1066"/>
        <v>kiss="ska 280*" or kiss="ska 281.900" or kiss="ska 298.100" or kiss="ska 298.250" or kiss="ska 298.700" or kiss="ska 298.100" or kiss="ska 298.500" or kiss="ska 298.700" or kiss="ska 308*"</v>
      </c>
      <c r="AG1064" s="27" t="str">
        <f t="shared" si="1066"/>
        <v>kiss="ska 280*" or kiss="ska 281.900" or kiss="ska 308*" or kiss="gsd 280*"</v>
      </c>
      <c r="AH1064" s="27" t="str">
        <f t="shared" si="1066"/>
        <v>kiss="gsd 303*"</v>
      </c>
      <c r="AI1064" s="27" t="str">
        <f t="shared" si="1066"/>
        <v>kiss="gsd 303*"</v>
      </c>
      <c r="AJ1064" s="27" t="str">
        <f t="shared" si="1066"/>
        <v>kiss="gsd 303*"</v>
      </c>
      <c r="AK1064" s="27" t="str">
        <f t="shared" si="1066"/>
        <v>kiss="gsd 303*"</v>
      </c>
      <c r="AL1064" s="27" t="s">
        <v>6761</v>
      </c>
    </row>
    <row r="1065" ht="12.0" customHeight="1">
      <c r="A1065" s="20" t="s">
        <v>5396</v>
      </c>
      <c r="B1065" s="19" t="str">
        <f>VLOOKUP(A1065,SUB!A:B,2,FALSE)</f>
        <v>943.2</v>
      </c>
      <c r="C1065" s="19" t="str">
        <f t="shared" si="3"/>
        <v>943.2</v>
      </c>
      <c r="D1065" s="19" t="str">
        <f t="shared" si="9"/>
        <v>943.X</v>
      </c>
      <c r="E1065" s="19" t="str">
        <f t="shared" si="5"/>
        <v/>
      </c>
      <c r="F1065" s="19" t="str">
        <f t="shared" si="6"/>
        <v>TRUE</v>
      </c>
      <c r="G1065" s="19" t="str">
        <f t="shared" si="7"/>
        <v>0</v>
      </c>
      <c r="H1065" s="20" t="s">
        <v>5396</v>
      </c>
      <c r="I1065" s="20" t="s">
        <v>6767</v>
      </c>
      <c r="O1065" s="20" t="s">
        <v>206</v>
      </c>
      <c r="X1065" s="27" t="str">
        <f t="shared" ref="X1065:AK1065" si="1067">"kiss=""" &amp; JOIN(""" or kiss=""", FILTER($I:$I,$A:$A=$A1065,J:J="1")) &amp; """"</f>
        <v>kiss="ska 280*" or kiss="ska 281.900"</v>
      </c>
      <c r="Y1065" s="27" t="str">
        <f t="shared" si="1067"/>
        <v>kiss="ska 280*" or kiss="ska 281.900" or kiss="ska 308*"</v>
      </c>
      <c r="Z1065" s="27" t="str">
        <f t="shared" si="1067"/>
        <v>kiss="ska 280*" or kiss="ska 281.900" or kiss="ska 308*"</v>
      </c>
      <c r="AA1065" s="27" t="str">
        <f t="shared" si="1067"/>
        <v>kiss="ska 280*" or kiss="ska 281.900" or kiss="ska 287*" or kiss="ska 308*"</v>
      </c>
      <c r="AB1065" s="27" t="str">
        <f t="shared" si="1067"/>
        <v>kiss="ska 280*" or kiss="ska 281.900" or kiss="ska 294*" or kiss="ska 308*"</v>
      </c>
      <c r="AC1065" s="27" t="str">
        <f t="shared" si="1067"/>
        <v>kiss="ska 280*" or kiss="ska 281.900" or kiss="ska 296.100" or kiss="ska 296.700" or kiss="ska 308*"</v>
      </c>
      <c r="AD1065" s="27" t="str">
        <f t="shared" si="1067"/>
        <v>kiss="ska 280*" or kiss="ska 281.900" or kiss="ska 293*" or kiss="ska 308*"</v>
      </c>
      <c r="AE1065" s="27" t="str">
        <f t="shared" si="1067"/>
        <v>kiss="ska 280*" or kiss="ska 281.300" or kiss="ska 281.900" or kiss="ska 301.100" or kiss="ska 301.250" or kiss="ska 301.900" or kiss="ska 308*"</v>
      </c>
      <c r="AF1065" s="27" t="str">
        <f t="shared" si="1067"/>
        <v>kiss="ska 280*" or kiss="ska 281.900" or kiss="ska 298.100" or kiss="ska 298.250" or kiss="ska 298.700" or kiss="ska 298.100" or kiss="ska 298.500" or kiss="ska 298.700" or kiss="ska 308*"</v>
      </c>
      <c r="AG1065" s="27" t="str">
        <f t="shared" si="1067"/>
        <v>kiss="ska 280*" or kiss="ska 281.900" or kiss="ska 308*" or kiss="gsd 280*"</v>
      </c>
      <c r="AH1065" s="27" t="str">
        <f t="shared" si="1067"/>
        <v>kiss="gsd 303*"</v>
      </c>
      <c r="AI1065" s="27" t="str">
        <f t="shared" si="1067"/>
        <v>kiss="gsd 303*"</v>
      </c>
      <c r="AJ1065" s="27" t="str">
        <f t="shared" si="1067"/>
        <v>kiss="gsd 303*"</v>
      </c>
      <c r="AK1065" s="27" t="str">
        <f t="shared" si="1067"/>
        <v>kiss="gsd 303*"</v>
      </c>
      <c r="AL1065" s="27" t="s">
        <v>6761</v>
      </c>
    </row>
    <row r="1066" ht="12.0" customHeight="1">
      <c r="A1066" s="20" t="s">
        <v>5396</v>
      </c>
      <c r="B1066" s="19" t="str">
        <f>VLOOKUP(A1066,SUB!A:B,2,FALSE)</f>
        <v>943.2</v>
      </c>
      <c r="C1066" s="19" t="str">
        <f t="shared" si="3"/>
        <v>943.2</v>
      </c>
      <c r="D1066" s="19" t="str">
        <f t="shared" si="9"/>
        <v>943.X</v>
      </c>
      <c r="E1066" s="19" t="str">
        <f t="shared" si="5"/>
        <v/>
      </c>
      <c r="F1066" s="19" t="str">
        <f t="shared" si="6"/>
        <v>TRUE</v>
      </c>
      <c r="G1066" s="19" t="str">
        <f t="shared" si="7"/>
        <v>0</v>
      </c>
      <c r="H1066" s="20" t="s">
        <v>5396</v>
      </c>
      <c r="I1066" s="20" t="s">
        <v>6768</v>
      </c>
      <c r="O1066" s="20" t="s">
        <v>206</v>
      </c>
      <c r="X1066" s="27" t="str">
        <f t="shared" ref="X1066:AK1066" si="1068">"kiss=""" &amp; JOIN(""" or kiss=""", FILTER($I:$I,$A:$A=$A1066,J:J="1")) &amp; """"</f>
        <v>kiss="ska 280*" or kiss="ska 281.900"</v>
      </c>
      <c r="Y1066" s="27" t="str">
        <f t="shared" si="1068"/>
        <v>kiss="ska 280*" or kiss="ska 281.900" or kiss="ska 308*"</v>
      </c>
      <c r="Z1066" s="27" t="str">
        <f t="shared" si="1068"/>
        <v>kiss="ska 280*" or kiss="ska 281.900" or kiss="ska 308*"</v>
      </c>
      <c r="AA1066" s="27" t="str">
        <f t="shared" si="1068"/>
        <v>kiss="ska 280*" or kiss="ska 281.900" or kiss="ska 287*" or kiss="ska 308*"</v>
      </c>
      <c r="AB1066" s="27" t="str">
        <f t="shared" si="1068"/>
        <v>kiss="ska 280*" or kiss="ska 281.900" or kiss="ska 294*" or kiss="ska 308*"</v>
      </c>
      <c r="AC1066" s="27" t="str">
        <f t="shared" si="1068"/>
        <v>kiss="ska 280*" or kiss="ska 281.900" or kiss="ska 296.100" or kiss="ska 296.700" or kiss="ska 308*"</v>
      </c>
      <c r="AD1066" s="27" t="str">
        <f t="shared" si="1068"/>
        <v>kiss="ska 280*" or kiss="ska 281.900" or kiss="ska 293*" or kiss="ska 308*"</v>
      </c>
      <c r="AE1066" s="27" t="str">
        <f t="shared" si="1068"/>
        <v>kiss="ska 280*" or kiss="ska 281.300" or kiss="ska 281.900" or kiss="ska 301.100" or kiss="ska 301.250" or kiss="ska 301.900" or kiss="ska 308*"</v>
      </c>
      <c r="AF1066" s="27" t="str">
        <f t="shared" si="1068"/>
        <v>kiss="ska 280*" or kiss="ska 281.900" or kiss="ska 298.100" or kiss="ska 298.250" or kiss="ska 298.700" or kiss="ska 298.100" or kiss="ska 298.500" or kiss="ska 298.700" or kiss="ska 308*"</v>
      </c>
      <c r="AG1066" s="27" t="str">
        <f t="shared" si="1068"/>
        <v>kiss="ska 280*" or kiss="ska 281.900" or kiss="ska 308*" or kiss="gsd 280*"</v>
      </c>
      <c r="AH1066" s="27" t="str">
        <f t="shared" si="1068"/>
        <v>kiss="gsd 303*"</v>
      </c>
      <c r="AI1066" s="27" t="str">
        <f t="shared" si="1068"/>
        <v>kiss="gsd 303*"</v>
      </c>
      <c r="AJ1066" s="27" t="str">
        <f t="shared" si="1068"/>
        <v>kiss="gsd 303*"</v>
      </c>
      <c r="AK1066" s="27" t="str">
        <f t="shared" si="1068"/>
        <v>kiss="gsd 303*"</v>
      </c>
      <c r="AL1066" s="27" t="s">
        <v>6761</v>
      </c>
    </row>
    <row r="1067" ht="12.0" customHeight="1">
      <c r="A1067" s="20" t="s">
        <v>5396</v>
      </c>
      <c r="B1067" s="19" t="str">
        <f>VLOOKUP(A1067,SUB!A:B,2,FALSE)</f>
        <v>943.2</v>
      </c>
      <c r="C1067" s="19" t="str">
        <f t="shared" si="3"/>
        <v>943.2</v>
      </c>
      <c r="D1067" s="19" t="str">
        <f t="shared" si="9"/>
        <v>943.X</v>
      </c>
      <c r="E1067" s="19" t="str">
        <f t="shared" si="5"/>
        <v/>
      </c>
      <c r="F1067" s="19" t="str">
        <f t="shared" si="6"/>
        <v>TRUE</v>
      </c>
      <c r="G1067" s="19" t="str">
        <f t="shared" si="7"/>
        <v>0</v>
      </c>
      <c r="H1067" s="20" t="s">
        <v>5396</v>
      </c>
      <c r="I1067" s="20" t="s">
        <v>6769</v>
      </c>
      <c r="R1067" s="20" t="s">
        <v>206</v>
      </c>
      <c r="X1067" s="27" t="str">
        <f t="shared" ref="X1067:AK1067" si="1069">"kiss=""" &amp; JOIN(""" or kiss=""", FILTER($I:$I,$A:$A=$A1067,J:J="1")) &amp; """"</f>
        <v>kiss="ska 280*" or kiss="ska 281.900"</v>
      </c>
      <c r="Y1067" s="27" t="str">
        <f t="shared" si="1069"/>
        <v>kiss="ska 280*" or kiss="ska 281.900" or kiss="ska 308*"</v>
      </c>
      <c r="Z1067" s="27" t="str">
        <f t="shared" si="1069"/>
        <v>kiss="ska 280*" or kiss="ska 281.900" or kiss="ska 308*"</v>
      </c>
      <c r="AA1067" s="27" t="str">
        <f t="shared" si="1069"/>
        <v>kiss="ska 280*" or kiss="ska 281.900" or kiss="ska 287*" or kiss="ska 308*"</v>
      </c>
      <c r="AB1067" s="27" t="str">
        <f t="shared" si="1069"/>
        <v>kiss="ska 280*" or kiss="ska 281.900" or kiss="ska 294*" or kiss="ska 308*"</v>
      </c>
      <c r="AC1067" s="27" t="str">
        <f t="shared" si="1069"/>
        <v>kiss="ska 280*" or kiss="ska 281.900" or kiss="ska 296.100" or kiss="ska 296.700" or kiss="ska 308*"</v>
      </c>
      <c r="AD1067" s="27" t="str">
        <f t="shared" si="1069"/>
        <v>kiss="ska 280*" or kiss="ska 281.900" or kiss="ska 293*" or kiss="ska 308*"</v>
      </c>
      <c r="AE1067" s="27" t="str">
        <f t="shared" si="1069"/>
        <v>kiss="ska 280*" or kiss="ska 281.300" or kiss="ska 281.900" or kiss="ska 301.100" or kiss="ska 301.250" or kiss="ska 301.900" or kiss="ska 308*"</v>
      </c>
      <c r="AF1067" s="27" t="str">
        <f t="shared" si="1069"/>
        <v>kiss="ska 280*" or kiss="ska 281.900" or kiss="ska 298.100" or kiss="ska 298.250" or kiss="ska 298.700" or kiss="ska 298.100" or kiss="ska 298.500" or kiss="ska 298.700" or kiss="ska 308*"</v>
      </c>
      <c r="AG1067" s="27" t="str">
        <f t="shared" si="1069"/>
        <v>kiss="ska 280*" or kiss="ska 281.900" or kiss="ska 308*" or kiss="gsd 280*"</v>
      </c>
      <c r="AH1067" s="27" t="str">
        <f t="shared" si="1069"/>
        <v>kiss="gsd 303*"</v>
      </c>
      <c r="AI1067" s="27" t="str">
        <f t="shared" si="1069"/>
        <v>kiss="gsd 303*"</v>
      </c>
      <c r="AJ1067" s="27" t="str">
        <f t="shared" si="1069"/>
        <v>kiss="gsd 303*"</v>
      </c>
      <c r="AK1067" s="27" t="str">
        <f t="shared" si="1069"/>
        <v>kiss="gsd 303*"</v>
      </c>
      <c r="AL1067" s="27" t="s">
        <v>6761</v>
      </c>
    </row>
    <row r="1068" ht="12.0" customHeight="1">
      <c r="A1068" s="20" t="s">
        <v>5396</v>
      </c>
      <c r="B1068" s="19" t="str">
        <f>VLOOKUP(A1068,SUB!A:B,2,FALSE)</f>
        <v>943.2</v>
      </c>
      <c r="C1068" s="19" t="str">
        <f t="shared" si="3"/>
        <v>943.2</v>
      </c>
      <c r="D1068" s="19" t="str">
        <f t="shared" si="9"/>
        <v>943.X</v>
      </c>
      <c r="E1068" s="19" t="str">
        <f t="shared" si="5"/>
        <v/>
      </c>
      <c r="F1068" s="19" t="str">
        <f t="shared" si="6"/>
        <v>TRUE</v>
      </c>
      <c r="G1068" s="19" t="str">
        <f t="shared" si="7"/>
        <v>0</v>
      </c>
      <c r="H1068" s="20" t="s">
        <v>5396</v>
      </c>
      <c r="I1068" s="20" t="s">
        <v>6770</v>
      </c>
      <c r="R1068" s="20" t="s">
        <v>206</v>
      </c>
      <c r="X1068" s="27" t="str">
        <f t="shared" ref="X1068:AK1068" si="1070">"kiss=""" &amp; JOIN(""" or kiss=""", FILTER($I:$I,$A:$A=$A1068,J:J="1")) &amp; """"</f>
        <v>kiss="ska 280*" or kiss="ska 281.900"</v>
      </c>
      <c r="Y1068" s="27" t="str">
        <f t="shared" si="1070"/>
        <v>kiss="ska 280*" or kiss="ska 281.900" or kiss="ska 308*"</v>
      </c>
      <c r="Z1068" s="27" t="str">
        <f t="shared" si="1070"/>
        <v>kiss="ska 280*" or kiss="ska 281.900" or kiss="ska 308*"</v>
      </c>
      <c r="AA1068" s="27" t="str">
        <f t="shared" si="1070"/>
        <v>kiss="ska 280*" or kiss="ska 281.900" or kiss="ska 287*" or kiss="ska 308*"</v>
      </c>
      <c r="AB1068" s="27" t="str">
        <f t="shared" si="1070"/>
        <v>kiss="ska 280*" or kiss="ska 281.900" or kiss="ska 294*" or kiss="ska 308*"</v>
      </c>
      <c r="AC1068" s="27" t="str">
        <f t="shared" si="1070"/>
        <v>kiss="ska 280*" or kiss="ska 281.900" or kiss="ska 296.100" or kiss="ska 296.700" or kiss="ska 308*"</v>
      </c>
      <c r="AD1068" s="27" t="str">
        <f t="shared" si="1070"/>
        <v>kiss="ska 280*" or kiss="ska 281.900" or kiss="ska 293*" or kiss="ska 308*"</v>
      </c>
      <c r="AE1068" s="27" t="str">
        <f t="shared" si="1070"/>
        <v>kiss="ska 280*" or kiss="ska 281.300" or kiss="ska 281.900" or kiss="ska 301.100" or kiss="ska 301.250" or kiss="ska 301.900" or kiss="ska 308*"</v>
      </c>
      <c r="AF1068" s="27" t="str">
        <f t="shared" si="1070"/>
        <v>kiss="ska 280*" or kiss="ska 281.900" or kiss="ska 298.100" or kiss="ska 298.250" or kiss="ska 298.700" or kiss="ska 298.100" or kiss="ska 298.500" or kiss="ska 298.700" or kiss="ska 308*"</v>
      </c>
      <c r="AG1068" s="27" t="str">
        <f t="shared" si="1070"/>
        <v>kiss="ska 280*" or kiss="ska 281.900" or kiss="ska 308*" or kiss="gsd 280*"</v>
      </c>
      <c r="AH1068" s="27" t="str">
        <f t="shared" si="1070"/>
        <v>kiss="gsd 303*"</v>
      </c>
      <c r="AI1068" s="27" t="str">
        <f t="shared" si="1070"/>
        <v>kiss="gsd 303*"</v>
      </c>
      <c r="AJ1068" s="27" t="str">
        <f t="shared" si="1070"/>
        <v>kiss="gsd 303*"</v>
      </c>
      <c r="AK1068" s="27" t="str">
        <f t="shared" si="1070"/>
        <v>kiss="gsd 303*"</v>
      </c>
      <c r="AL1068" s="27" t="s">
        <v>6761</v>
      </c>
    </row>
    <row r="1069" ht="12.0" customHeight="1">
      <c r="A1069" s="20" t="s">
        <v>5396</v>
      </c>
      <c r="B1069" s="19" t="str">
        <f>VLOOKUP(A1069,SUB!A:B,2,FALSE)</f>
        <v>943.2</v>
      </c>
      <c r="C1069" s="19" t="str">
        <f t="shared" si="3"/>
        <v>943.2</v>
      </c>
      <c r="D1069" s="19" t="str">
        <f t="shared" si="9"/>
        <v>943.X</v>
      </c>
      <c r="E1069" s="19" t="str">
        <f t="shared" si="5"/>
        <v/>
      </c>
      <c r="F1069" s="19" t="str">
        <f t="shared" si="6"/>
        <v>TRUE</v>
      </c>
      <c r="G1069" s="19" t="str">
        <f t="shared" si="7"/>
        <v>0</v>
      </c>
      <c r="H1069" s="20" t="s">
        <v>5396</v>
      </c>
      <c r="I1069" s="20" t="s">
        <v>6771</v>
      </c>
      <c r="R1069" s="20" t="s">
        <v>206</v>
      </c>
      <c r="X1069" s="27" t="str">
        <f t="shared" ref="X1069:AK1069" si="1071">"kiss=""" &amp; JOIN(""" or kiss=""", FILTER($I:$I,$A:$A=$A1069,J:J="1")) &amp; """"</f>
        <v>kiss="ska 280*" or kiss="ska 281.900"</v>
      </c>
      <c r="Y1069" s="27" t="str">
        <f t="shared" si="1071"/>
        <v>kiss="ska 280*" or kiss="ska 281.900" or kiss="ska 308*"</v>
      </c>
      <c r="Z1069" s="27" t="str">
        <f t="shared" si="1071"/>
        <v>kiss="ska 280*" or kiss="ska 281.900" or kiss="ska 308*"</v>
      </c>
      <c r="AA1069" s="27" t="str">
        <f t="shared" si="1071"/>
        <v>kiss="ska 280*" or kiss="ska 281.900" or kiss="ska 287*" or kiss="ska 308*"</v>
      </c>
      <c r="AB1069" s="27" t="str">
        <f t="shared" si="1071"/>
        <v>kiss="ska 280*" or kiss="ska 281.900" or kiss="ska 294*" or kiss="ska 308*"</v>
      </c>
      <c r="AC1069" s="27" t="str">
        <f t="shared" si="1071"/>
        <v>kiss="ska 280*" or kiss="ska 281.900" or kiss="ska 296.100" or kiss="ska 296.700" or kiss="ska 308*"</v>
      </c>
      <c r="AD1069" s="27" t="str">
        <f t="shared" si="1071"/>
        <v>kiss="ska 280*" or kiss="ska 281.900" or kiss="ska 293*" or kiss="ska 308*"</v>
      </c>
      <c r="AE1069" s="27" t="str">
        <f t="shared" si="1071"/>
        <v>kiss="ska 280*" or kiss="ska 281.300" or kiss="ska 281.900" or kiss="ska 301.100" or kiss="ska 301.250" or kiss="ska 301.900" or kiss="ska 308*"</v>
      </c>
      <c r="AF1069" s="27" t="str">
        <f t="shared" si="1071"/>
        <v>kiss="ska 280*" or kiss="ska 281.900" or kiss="ska 298.100" or kiss="ska 298.250" or kiss="ska 298.700" or kiss="ska 298.100" or kiss="ska 298.500" or kiss="ska 298.700" or kiss="ska 308*"</v>
      </c>
      <c r="AG1069" s="27" t="str">
        <f t="shared" si="1071"/>
        <v>kiss="ska 280*" or kiss="ska 281.900" or kiss="ska 308*" or kiss="gsd 280*"</v>
      </c>
      <c r="AH1069" s="27" t="str">
        <f t="shared" si="1071"/>
        <v>kiss="gsd 303*"</v>
      </c>
      <c r="AI1069" s="27" t="str">
        <f t="shared" si="1071"/>
        <v>kiss="gsd 303*"</v>
      </c>
      <c r="AJ1069" s="27" t="str">
        <f t="shared" si="1071"/>
        <v>kiss="gsd 303*"</v>
      </c>
      <c r="AK1069" s="27" t="str">
        <f t="shared" si="1071"/>
        <v>kiss="gsd 303*"</v>
      </c>
      <c r="AL1069" s="27" t="s">
        <v>6761</v>
      </c>
    </row>
    <row r="1070" ht="12.0" customHeight="1">
      <c r="A1070" s="20" t="s">
        <v>5396</v>
      </c>
      <c r="B1070" s="19" t="str">
        <f>VLOOKUP(A1070,SUB!A:B,2,FALSE)</f>
        <v>943.2</v>
      </c>
      <c r="C1070" s="19" t="str">
        <f t="shared" si="3"/>
        <v>943.2</v>
      </c>
      <c r="D1070" s="19" t="str">
        <f t="shared" si="9"/>
        <v>943.X</v>
      </c>
      <c r="E1070" s="19" t="str">
        <f t="shared" si="5"/>
        <v/>
      </c>
      <c r="F1070" s="19" t="str">
        <f t="shared" si="6"/>
        <v>TRUE</v>
      </c>
      <c r="G1070" s="19" t="str">
        <f t="shared" si="7"/>
        <v>0</v>
      </c>
      <c r="H1070" s="20" t="s">
        <v>5396</v>
      </c>
      <c r="I1070" s="20" t="s">
        <v>6769</v>
      </c>
      <c r="R1070" s="20" t="s">
        <v>206</v>
      </c>
      <c r="X1070" s="27" t="str">
        <f t="shared" ref="X1070:AK1070" si="1072">"kiss=""" &amp; JOIN(""" or kiss=""", FILTER($I:$I,$A:$A=$A1070,J:J="1")) &amp; """"</f>
        <v>kiss="ska 280*" or kiss="ska 281.900"</v>
      </c>
      <c r="Y1070" s="27" t="str">
        <f t="shared" si="1072"/>
        <v>kiss="ska 280*" or kiss="ska 281.900" or kiss="ska 308*"</v>
      </c>
      <c r="Z1070" s="27" t="str">
        <f t="shared" si="1072"/>
        <v>kiss="ska 280*" or kiss="ska 281.900" or kiss="ska 308*"</v>
      </c>
      <c r="AA1070" s="27" t="str">
        <f t="shared" si="1072"/>
        <v>kiss="ska 280*" or kiss="ska 281.900" or kiss="ska 287*" or kiss="ska 308*"</v>
      </c>
      <c r="AB1070" s="27" t="str">
        <f t="shared" si="1072"/>
        <v>kiss="ska 280*" or kiss="ska 281.900" or kiss="ska 294*" or kiss="ska 308*"</v>
      </c>
      <c r="AC1070" s="27" t="str">
        <f t="shared" si="1072"/>
        <v>kiss="ska 280*" or kiss="ska 281.900" or kiss="ska 296.100" or kiss="ska 296.700" or kiss="ska 308*"</v>
      </c>
      <c r="AD1070" s="27" t="str">
        <f t="shared" si="1072"/>
        <v>kiss="ska 280*" or kiss="ska 281.900" or kiss="ska 293*" or kiss="ska 308*"</v>
      </c>
      <c r="AE1070" s="27" t="str">
        <f t="shared" si="1072"/>
        <v>kiss="ska 280*" or kiss="ska 281.300" or kiss="ska 281.900" or kiss="ska 301.100" or kiss="ska 301.250" or kiss="ska 301.900" or kiss="ska 308*"</v>
      </c>
      <c r="AF1070" s="27" t="str">
        <f t="shared" si="1072"/>
        <v>kiss="ska 280*" or kiss="ska 281.900" or kiss="ska 298.100" or kiss="ska 298.250" or kiss="ska 298.700" or kiss="ska 298.100" or kiss="ska 298.500" or kiss="ska 298.700" or kiss="ska 308*"</v>
      </c>
      <c r="AG1070" s="27" t="str">
        <f t="shared" si="1072"/>
        <v>kiss="ska 280*" or kiss="ska 281.900" or kiss="ska 308*" or kiss="gsd 280*"</v>
      </c>
      <c r="AH1070" s="27" t="str">
        <f t="shared" si="1072"/>
        <v>kiss="gsd 303*"</v>
      </c>
      <c r="AI1070" s="27" t="str">
        <f t="shared" si="1072"/>
        <v>kiss="gsd 303*"</v>
      </c>
      <c r="AJ1070" s="27" t="str">
        <f t="shared" si="1072"/>
        <v>kiss="gsd 303*"</v>
      </c>
      <c r="AK1070" s="27" t="str">
        <f t="shared" si="1072"/>
        <v>kiss="gsd 303*"</v>
      </c>
      <c r="AL1070" s="27" t="s">
        <v>6761</v>
      </c>
    </row>
    <row r="1071" ht="12.0" customHeight="1">
      <c r="A1071" s="20" t="s">
        <v>5396</v>
      </c>
      <c r="B1071" s="19" t="str">
        <f>VLOOKUP(A1071,SUB!A:B,2,FALSE)</f>
        <v>943.2</v>
      </c>
      <c r="C1071" s="19" t="str">
        <f t="shared" si="3"/>
        <v>943.2</v>
      </c>
      <c r="D1071" s="19" t="str">
        <f t="shared" si="9"/>
        <v>943.X</v>
      </c>
      <c r="E1071" s="19" t="str">
        <f t="shared" si="5"/>
        <v/>
      </c>
      <c r="F1071" s="19" t="str">
        <f t="shared" si="6"/>
        <v>TRUE</v>
      </c>
      <c r="G1071" s="19" t="str">
        <f t="shared" si="7"/>
        <v>0</v>
      </c>
      <c r="H1071" s="20" t="s">
        <v>5396</v>
      </c>
      <c r="I1071" s="20" t="s">
        <v>6772</v>
      </c>
      <c r="R1071" s="20" t="s">
        <v>206</v>
      </c>
      <c r="X1071" s="27" t="str">
        <f t="shared" ref="X1071:AK1071" si="1073">"kiss=""" &amp; JOIN(""" or kiss=""", FILTER($I:$I,$A:$A=$A1071,J:J="1")) &amp; """"</f>
        <v>kiss="ska 280*" or kiss="ska 281.900"</v>
      </c>
      <c r="Y1071" s="27" t="str">
        <f t="shared" si="1073"/>
        <v>kiss="ska 280*" or kiss="ska 281.900" or kiss="ska 308*"</v>
      </c>
      <c r="Z1071" s="27" t="str">
        <f t="shared" si="1073"/>
        <v>kiss="ska 280*" or kiss="ska 281.900" or kiss="ska 308*"</v>
      </c>
      <c r="AA1071" s="27" t="str">
        <f t="shared" si="1073"/>
        <v>kiss="ska 280*" or kiss="ska 281.900" or kiss="ska 287*" or kiss="ska 308*"</v>
      </c>
      <c r="AB1071" s="27" t="str">
        <f t="shared" si="1073"/>
        <v>kiss="ska 280*" or kiss="ska 281.900" or kiss="ska 294*" or kiss="ska 308*"</v>
      </c>
      <c r="AC1071" s="27" t="str">
        <f t="shared" si="1073"/>
        <v>kiss="ska 280*" or kiss="ska 281.900" or kiss="ska 296.100" or kiss="ska 296.700" or kiss="ska 308*"</v>
      </c>
      <c r="AD1071" s="27" t="str">
        <f t="shared" si="1073"/>
        <v>kiss="ska 280*" or kiss="ska 281.900" or kiss="ska 293*" or kiss="ska 308*"</v>
      </c>
      <c r="AE1071" s="27" t="str">
        <f t="shared" si="1073"/>
        <v>kiss="ska 280*" or kiss="ska 281.300" or kiss="ska 281.900" or kiss="ska 301.100" or kiss="ska 301.250" or kiss="ska 301.900" or kiss="ska 308*"</v>
      </c>
      <c r="AF1071" s="27" t="str">
        <f t="shared" si="1073"/>
        <v>kiss="ska 280*" or kiss="ska 281.900" or kiss="ska 298.100" or kiss="ska 298.250" or kiss="ska 298.700" or kiss="ska 298.100" or kiss="ska 298.500" or kiss="ska 298.700" or kiss="ska 308*"</v>
      </c>
      <c r="AG1071" s="27" t="str">
        <f t="shared" si="1073"/>
        <v>kiss="ska 280*" or kiss="ska 281.900" or kiss="ska 308*" or kiss="gsd 280*"</v>
      </c>
      <c r="AH1071" s="27" t="str">
        <f t="shared" si="1073"/>
        <v>kiss="gsd 303*"</v>
      </c>
      <c r="AI1071" s="27" t="str">
        <f t="shared" si="1073"/>
        <v>kiss="gsd 303*"</v>
      </c>
      <c r="AJ1071" s="27" t="str">
        <f t="shared" si="1073"/>
        <v>kiss="gsd 303*"</v>
      </c>
      <c r="AK1071" s="27" t="str">
        <f t="shared" si="1073"/>
        <v>kiss="gsd 303*"</v>
      </c>
      <c r="AL1071" s="27" t="s">
        <v>6761</v>
      </c>
    </row>
    <row r="1072" ht="12.0" customHeight="1">
      <c r="A1072" s="20" t="s">
        <v>5396</v>
      </c>
      <c r="B1072" s="19" t="str">
        <f>VLOOKUP(A1072,SUB!A:B,2,FALSE)</f>
        <v>943.2</v>
      </c>
      <c r="C1072" s="19" t="str">
        <f t="shared" si="3"/>
        <v>943.2</v>
      </c>
      <c r="D1072" s="19" t="str">
        <f t="shared" si="9"/>
        <v>943.X</v>
      </c>
      <c r="E1072" s="19" t="str">
        <f t="shared" si="5"/>
        <v/>
      </c>
      <c r="F1072" s="19" t="str">
        <f t="shared" si="6"/>
        <v>TRUE</v>
      </c>
      <c r="G1072" s="19" t="str">
        <f t="shared" si="7"/>
        <v>0</v>
      </c>
      <c r="H1072" s="20" t="s">
        <v>5396</v>
      </c>
      <c r="I1072" s="20" t="s">
        <v>6771</v>
      </c>
      <c r="R1072" s="20" t="s">
        <v>206</v>
      </c>
      <c r="X1072" s="27" t="str">
        <f t="shared" ref="X1072:AK1072" si="1074">"kiss=""" &amp; JOIN(""" or kiss=""", FILTER($I:$I,$A:$A=$A1072,J:J="1")) &amp; """"</f>
        <v>kiss="ska 280*" or kiss="ska 281.900"</v>
      </c>
      <c r="Y1072" s="27" t="str">
        <f t="shared" si="1074"/>
        <v>kiss="ska 280*" or kiss="ska 281.900" or kiss="ska 308*"</v>
      </c>
      <c r="Z1072" s="27" t="str">
        <f t="shared" si="1074"/>
        <v>kiss="ska 280*" or kiss="ska 281.900" or kiss="ska 308*"</v>
      </c>
      <c r="AA1072" s="27" t="str">
        <f t="shared" si="1074"/>
        <v>kiss="ska 280*" or kiss="ska 281.900" or kiss="ska 287*" or kiss="ska 308*"</v>
      </c>
      <c r="AB1072" s="27" t="str">
        <f t="shared" si="1074"/>
        <v>kiss="ska 280*" or kiss="ska 281.900" or kiss="ska 294*" or kiss="ska 308*"</v>
      </c>
      <c r="AC1072" s="27" t="str">
        <f t="shared" si="1074"/>
        <v>kiss="ska 280*" or kiss="ska 281.900" or kiss="ska 296.100" or kiss="ska 296.700" or kiss="ska 308*"</v>
      </c>
      <c r="AD1072" s="27" t="str">
        <f t="shared" si="1074"/>
        <v>kiss="ska 280*" or kiss="ska 281.900" or kiss="ska 293*" or kiss="ska 308*"</v>
      </c>
      <c r="AE1072" s="27" t="str">
        <f t="shared" si="1074"/>
        <v>kiss="ska 280*" or kiss="ska 281.300" or kiss="ska 281.900" or kiss="ska 301.100" or kiss="ska 301.250" or kiss="ska 301.900" or kiss="ska 308*"</v>
      </c>
      <c r="AF1072" s="27" t="str">
        <f t="shared" si="1074"/>
        <v>kiss="ska 280*" or kiss="ska 281.900" or kiss="ska 298.100" or kiss="ska 298.250" or kiss="ska 298.700" or kiss="ska 298.100" or kiss="ska 298.500" or kiss="ska 298.700" or kiss="ska 308*"</v>
      </c>
      <c r="AG1072" s="27" t="str">
        <f t="shared" si="1074"/>
        <v>kiss="ska 280*" or kiss="ska 281.900" or kiss="ska 308*" or kiss="gsd 280*"</v>
      </c>
      <c r="AH1072" s="27" t="str">
        <f t="shared" si="1074"/>
        <v>kiss="gsd 303*"</v>
      </c>
      <c r="AI1072" s="27" t="str">
        <f t="shared" si="1074"/>
        <v>kiss="gsd 303*"</v>
      </c>
      <c r="AJ1072" s="27" t="str">
        <f t="shared" si="1074"/>
        <v>kiss="gsd 303*"</v>
      </c>
      <c r="AK1072" s="27" t="str">
        <f t="shared" si="1074"/>
        <v>kiss="gsd 303*"</v>
      </c>
      <c r="AL1072" s="27" t="s">
        <v>6761</v>
      </c>
    </row>
    <row r="1073" ht="12.0" customHeight="1">
      <c r="A1073" s="20" t="s">
        <v>5396</v>
      </c>
      <c r="B1073" s="19" t="str">
        <f>VLOOKUP(A1073,SUB!A:B,2,FALSE)</f>
        <v>943.2</v>
      </c>
      <c r="C1073" s="19" t="str">
        <f t="shared" si="3"/>
        <v>943.2</v>
      </c>
      <c r="D1073" s="19" t="str">
        <f t="shared" si="9"/>
        <v>943.X</v>
      </c>
      <c r="E1073" s="19" t="str">
        <f t="shared" si="5"/>
        <v/>
      </c>
      <c r="F1073" s="19" t="str">
        <f t="shared" si="6"/>
        <v>TRUE</v>
      </c>
      <c r="G1073" s="19" t="str">
        <f t="shared" si="7"/>
        <v>0</v>
      </c>
      <c r="H1073" s="20" t="s">
        <v>5396</v>
      </c>
      <c r="I1073" s="20" t="s">
        <v>6773</v>
      </c>
      <c r="Q1073" s="20" t="s">
        <v>206</v>
      </c>
      <c r="X1073" s="27" t="str">
        <f t="shared" ref="X1073:AK1073" si="1075">"kiss=""" &amp; JOIN(""" or kiss=""", FILTER($I:$I,$A:$A=$A1073,J:J="1")) &amp; """"</f>
        <v>kiss="ska 280*" or kiss="ska 281.900"</v>
      </c>
      <c r="Y1073" s="27" t="str">
        <f t="shared" si="1075"/>
        <v>kiss="ska 280*" or kiss="ska 281.900" or kiss="ska 308*"</v>
      </c>
      <c r="Z1073" s="27" t="str">
        <f t="shared" si="1075"/>
        <v>kiss="ska 280*" or kiss="ska 281.900" or kiss="ska 308*"</v>
      </c>
      <c r="AA1073" s="27" t="str">
        <f t="shared" si="1075"/>
        <v>kiss="ska 280*" or kiss="ska 281.900" or kiss="ska 287*" or kiss="ska 308*"</v>
      </c>
      <c r="AB1073" s="27" t="str">
        <f t="shared" si="1075"/>
        <v>kiss="ska 280*" or kiss="ska 281.900" or kiss="ska 294*" or kiss="ska 308*"</v>
      </c>
      <c r="AC1073" s="27" t="str">
        <f t="shared" si="1075"/>
        <v>kiss="ska 280*" or kiss="ska 281.900" or kiss="ska 296.100" or kiss="ska 296.700" or kiss="ska 308*"</v>
      </c>
      <c r="AD1073" s="27" t="str">
        <f t="shared" si="1075"/>
        <v>kiss="ska 280*" or kiss="ska 281.900" or kiss="ska 293*" or kiss="ska 308*"</v>
      </c>
      <c r="AE1073" s="27" t="str">
        <f t="shared" si="1075"/>
        <v>kiss="ska 280*" or kiss="ska 281.300" or kiss="ska 281.900" or kiss="ska 301.100" or kiss="ska 301.250" or kiss="ska 301.900" or kiss="ska 308*"</v>
      </c>
      <c r="AF1073" s="27" t="str">
        <f t="shared" si="1075"/>
        <v>kiss="ska 280*" or kiss="ska 281.900" or kiss="ska 298.100" or kiss="ska 298.250" or kiss="ska 298.700" or kiss="ska 298.100" or kiss="ska 298.500" or kiss="ska 298.700" or kiss="ska 308*"</v>
      </c>
      <c r="AG1073" s="27" t="str">
        <f t="shared" si="1075"/>
        <v>kiss="ska 280*" or kiss="ska 281.900" or kiss="ska 308*" or kiss="gsd 280*"</v>
      </c>
      <c r="AH1073" s="27" t="str">
        <f t="shared" si="1075"/>
        <v>kiss="gsd 303*"</v>
      </c>
      <c r="AI1073" s="27" t="str">
        <f t="shared" si="1075"/>
        <v>kiss="gsd 303*"</v>
      </c>
      <c r="AJ1073" s="27" t="str">
        <f t="shared" si="1075"/>
        <v>kiss="gsd 303*"</v>
      </c>
      <c r="AK1073" s="27" t="str">
        <f t="shared" si="1075"/>
        <v>kiss="gsd 303*"</v>
      </c>
      <c r="AL1073" s="27" t="s">
        <v>6761</v>
      </c>
    </row>
    <row r="1074" ht="12.0" customHeight="1">
      <c r="A1074" s="20" t="s">
        <v>5396</v>
      </c>
      <c r="B1074" s="19" t="str">
        <f>VLOOKUP(A1074,SUB!A:B,2,FALSE)</f>
        <v>943.2</v>
      </c>
      <c r="C1074" s="19" t="str">
        <f t="shared" si="3"/>
        <v>943.2</v>
      </c>
      <c r="D1074" s="19" t="str">
        <f t="shared" si="9"/>
        <v>943.X</v>
      </c>
      <c r="E1074" s="19" t="str">
        <f t="shared" si="5"/>
        <v/>
      </c>
      <c r="F1074" s="19" t="str">
        <f t="shared" si="6"/>
        <v>TRUE</v>
      </c>
      <c r="G1074" s="19" t="str">
        <f t="shared" si="7"/>
        <v>0</v>
      </c>
      <c r="H1074" s="20" t="s">
        <v>5396</v>
      </c>
      <c r="I1074" s="20" t="s">
        <v>6774</v>
      </c>
      <c r="Q1074" s="20" t="s">
        <v>206</v>
      </c>
      <c r="X1074" s="27" t="str">
        <f t="shared" ref="X1074:AK1074" si="1076">"kiss=""" &amp; JOIN(""" or kiss=""", FILTER($I:$I,$A:$A=$A1074,J:J="1")) &amp; """"</f>
        <v>kiss="ska 280*" or kiss="ska 281.900"</v>
      </c>
      <c r="Y1074" s="27" t="str">
        <f t="shared" si="1076"/>
        <v>kiss="ska 280*" or kiss="ska 281.900" or kiss="ska 308*"</v>
      </c>
      <c r="Z1074" s="27" t="str">
        <f t="shared" si="1076"/>
        <v>kiss="ska 280*" or kiss="ska 281.900" or kiss="ska 308*"</v>
      </c>
      <c r="AA1074" s="27" t="str">
        <f t="shared" si="1076"/>
        <v>kiss="ska 280*" or kiss="ska 281.900" or kiss="ska 287*" or kiss="ska 308*"</v>
      </c>
      <c r="AB1074" s="27" t="str">
        <f t="shared" si="1076"/>
        <v>kiss="ska 280*" or kiss="ska 281.900" or kiss="ska 294*" or kiss="ska 308*"</v>
      </c>
      <c r="AC1074" s="27" t="str">
        <f t="shared" si="1076"/>
        <v>kiss="ska 280*" or kiss="ska 281.900" or kiss="ska 296.100" or kiss="ska 296.700" or kiss="ska 308*"</v>
      </c>
      <c r="AD1074" s="27" t="str">
        <f t="shared" si="1076"/>
        <v>kiss="ska 280*" or kiss="ska 281.900" or kiss="ska 293*" or kiss="ska 308*"</v>
      </c>
      <c r="AE1074" s="27" t="str">
        <f t="shared" si="1076"/>
        <v>kiss="ska 280*" or kiss="ska 281.300" or kiss="ska 281.900" or kiss="ska 301.100" or kiss="ska 301.250" or kiss="ska 301.900" or kiss="ska 308*"</v>
      </c>
      <c r="AF1074" s="27" t="str">
        <f t="shared" si="1076"/>
        <v>kiss="ska 280*" or kiss="ska 281.900" or kiss="ska 298.100" or kiss="ska 298.250" or kiss="ska 298.700" or kiss="ska 298.100" or kiss="ska 298.500" or kiss="ska 298.700" or kiss="ska 308*"</v>
      </c>
      <c r="AG1074" s="27" t="str">
        <f t="shared" si="1076"/>
        <v>kiss="ska 280*" or kiss="ska 281.900" or kiss="ska 308*" or kiss="gsd 280*"</v>
      </c>
      <c r="AH1074" s="27" t="str">
        <f t="shared" si="1076"/>
        <v>kiss="gsd 303*"</v>
      </c>
      <c r="AI1074" s="27" t="str">
        <f t="shared" si="1076"/>
        <v>kiss="gsd 303*"</v>
      </c>
      <c r="AJ1074" s="27" t="str">
        <f t="shared" si="1076"/>
        <v>kiss="gsd 303*"</v>
      </c>
      <c r="AK1074" s="27" t="str">
        <f t="shared" si="1076"/>
        <v>kiss="gsd 303*"</v>
      </c>
      <c r="AL1074" s="27" t="s">
        <v>6761</v>
      </c>
    </row>
    <row r="1075" ht="12.0" customHeight="1">
      <c r="A1075" s="20" t="s">
        <v>5396</v>
      </c>
      <c r="B1075" s="19" t="str">
        <f>VLOOKUP(A1075,SUB!A:B,2,FALSE)</f>
        <v>943.2</v>
      </c>
      <c r="C1075" s="19" t="str">
        <f t="shared" si="3"/>
        <v>943.2</v>
      </c>
      <c r="D1075" s="19" t="str">
        <f t="shared" si="9"/>
        <v>943.X</v>
      </c>
      <c r="E1075" s="19" t="str">
        <f t="shared" si="5"/>
        <v/>
      </c>
      <c r="F1075" s="19" t="str">
        <f t="shared" si="6"/>
        <v>TRUE</v>
      </c>
      <c r="G1075" s="19" t="str">
        <f t="shared" si="7"/>
        <v>0</v>
      </c>
      <c r="H1075" s="20" t="s">
        <v>5396</v>
      </c>
      <c r="I1075" s="20" t="s">
        <v>6775</v>
      </c>
      <c r="Q1075" s="20" t="s">
        <v>206</v>
      </c>
      <c r="X1075" s="27" t="str">
        <f t="shared" ref="X1075:AK1075" si="1077">"kiss=""" &amp; JOIN(""" or kiss=""", FILTER($I:$I,$A:$A=$A1075,J:J="1")) &amp; """"</f>
        <v>kiss="ska 280*" or kiss="ska 281.900"</v>
      </c>
      <c r="Y1075" s="27" t="str">
        <f t="shared" si="1077"/>
        <v>kiss="ska 280*" or kiss="ska 281.900" or kiss="ska 308*"</v>
      </c>
      <c r="Z1075" s="27" t="str">
        <f t="shared" si="1077"/>
        <v>kiss="ska 280*" or kiss="ska 281.900" or kiss="ska 308*"</v>
      </c>
      <c r="AA1075" s="27" t="str">
        <f t="shared" si="1077"/>
        <v>kiss="ska 280*" or kiss="ska 281.900" or kiss="ska 287*" or kiss="ska 308*"</v>
      </c>
      <c r="AB1075" s="27" t="str">
        <f t="shared" si="1077"/>
        <v>kiss="ska 280*" or kiss="ska 281.900" or kiss="ska 294*" or kiss="ska 308*"</v>
      </c>
      <c r="AC1075" s="27" t="str">
        <f t="shared" si="1077"/>
        <v>kiss="ska 280*" or kiss="ska 281.900" or kiss="ska 296.100" or kiss="ska 296.700" or kiss="ska 308*"</v>
      </c>
      <c r="AD1075" s="27" t="str">
        <f t="shared" si="1077"/>
        <v>kiss="ska 280*" or kiss="ska 281.900" or kiss="ska 293*" or kiss="ska 308*"</v>
      </c>
      <c r="AE1075" s="27" t="str">
        <f t="shared" si="1077"/>
        <v>kiss="ska 280*" or kiss="ska 281.300" or kiss="ska 281.900" or kiss="ska 301.100" or kiss="ska 301.250" or kiss="ska 301.900" or kiss="ska 308*"</v>
      </c>
      <c r="AF1075" s="27" t="str">
        <f t="shared" si="1077"/>
        <v>kiss="ska 280*" or kiss="ska 281.900" or kiss="ska 298.100" or kiss="ska 298.250" or kiss="ska 298.700" or kiss="ska 298.100" or kiss="ska 298.500" or kiss="ska 298.700" or kiss="ska 308*"</v>
      </c>
      <c r="AG1075" s="27" t="str">
        <f t="shared" si="1077"/>
        <v>kiss="ska 280*" or kiss="ska 281.900" or kiss="ska 308*" or kiss="gsd 280*"</v>
      </c>
      <c r="AH1075" s="27" t="str">
        <f t="shared" si="1077"/>
        <v>kiss="gsd 303*"</v>
      </c>
      <c r="AI1075" s="27" t="str">
        <f t="shared" si="1077"/>
        <v>kiss="gsd 303*"</v>
      </c>
      <c r="AJ1075" s="27" t="str">
        <f t="shared" si="1077"/>
        <v>kiss="gsd 303*"</v>
      </c>
      <c r="AK1075" s="27" t="str">
        <f t="shared" si="1077"/>
        <v>kiss="gsd 303*"</v>
      </c>
      <c r="AL1075" s="27" t="s">
        <v>6761</v>
      </c>
    </row>
    <row r="1076" ht="12.0" customHeight="1">
      <c r="A1076" s="20" t="s">
        <v>5396</v>
      </c>
      <c r="B1076" s="19" t="str">
        <f>VLOOKUP(A1076,SUB!A:B,2,FALSE)</f>
        <v>943.2</v>
      </c>
      <c r="C1076" s="19" t="str">
        <f t="shared" si="3"/>
        <v>943.2</v>
      </c>
      <c r="D1076" s="19" t="str">
        <f t="shared" si="9"/>
        <v>943.X</v>
      </c>
      <c r="E1076" s="19" t="str">
        <f t="shared" si="5"/>
        <v/>
      </c>
      <c r="F1076" s="19" t="str">
        <f t="shared" si="6"/>
        <v>TRUE</v>
      </c>
      <c r="G1076" s="19" t="str">
        <f t="shared" si="7"/>
        <v>0</v>
      </c>
      <c r="H1076" s="20" t="s">
        <v>5396</v>
      </c>
      <c r="I1076" s="20" t="s">
        <v>5649</v>
      </c>
      <c r="K1076" s="20" t="s">
        <v>206</v>
      </c>
      <c r="L1076" s="20" t="s">
        <v>206</v>
      </c>
      <c r="M1076" s="20" t="s">
        <v>206</v>
      </c>
      <c r="N1076" s="20" t="s">
        <v>206</v>
      </c>
      <c r="O1076" s="20" t="s">
        <v>206</v>
      </c>
      <c r="P1076" s="20" t="s">
        <v>206</v>
      </c>
      <c r="Q1076" s="20" t="s">
        <v>206</v>
      </c>
      <c r="R1076" s="20" t="s">
        <v>206</v>
      </c>
      <c r="S1076" s="20" t="s">
        <v>206</v>
      </c>
      <c r="X1076" s="27" t="str">
        <f t="shared" ref="X1076:AK1076" si="1078">"kiss=""" &amp; JOIN(""" or kiss=""", FILTER($I:$I,$A:$A=$A1076,J:J="1")) &amp; """"</f>
        <v>kiss="ska 280*" or kiss="ska 281.900"</v>
      </c>
      <c r="Y1076" s="27" t="str">
        <f t="shared" si="1078"/>
        <v>kiss="ska 280*" or kiss="ska 281.900" or kiss="ska 308*"</v>
      </c>
      <c r="Z1076" s="27" t="str">
        <f t="shared" si="1078"/>
        <v>kiss="ska 280*" or kiss="ska 281.900" or kiss="ska 308*"</v>
      </c>
      <c r="AA1076" s="27" t="str">
        <f t="shared" si="1078"/>
        <v>kiss="ska 280*" or kiss="ska 281.900" or kiss="ska 287*" or kiss="ska 308*"</v>
      </c>
      <c r="AB1076" s="27" t="str">
        <f t="shared" si="1078"/>
        <v>kiss="ska 280*" or kiss="ska 281.900" or kiss="ska 294*" or kiss="ska 308*"</v>
      </c>
      <c r="AC1076" s="27" t="str">
        <f t="shared" si="1078"/>
        <v>kiss="ska 280*" or kiss="ska 281.900" or kiss="ska 296.100" or kiss="ska 296.700" or kiss="ska 308*"</v>
      </c>
      <c r="AD1076" s="27" t="str">
        <f t="shared" si="1078"/>
        <v>kiss="ska 280*" or kiss="ska 281.900" or kiss="ska 293*" or kiss="ska 308*"</v>
      </c>
      <c r="AE1076" s="27" t="str">
        <f t="shared" si="1078"/>
        <v>kiss="ska 280*" or kiss="ska 281.300" or kiss="ska 281.900" or kiss="ska 301.100" or kiss="ska 301.250" or kiss="ska 301.900" or kiss="ska 308*"</v>
      </c>
      <c r="AF1076" s="27" t="str">
        <f t="shared" si="1078"/>
        <v>kiss="ska 280*" or kiss="ska 281.900" or kiss="ska 298.100" or kiss="ska 298.250" or kiss="ska 298.700" or kiss="ska 298.100" or kiss="ska 298.500" or kiss="ska 298.700" or kiss="ska 308*"</v>
      </c>
      <c r="AG1076" s="27" t="str">
        <f t="shared" si="1078"/>
        <v>kiss="ska 280*" or kiss="ska 281.900" or kiss="ska 308*" or kiss="gsd 280*"</v>
      </c>
      <c r="AH1076" s="27" t="str">
        <f t="shared" si="1078"/>
        <v>kiss="gsd 303*"</v>
      </c>
      <c r="AI1076" s="27" t="str">
        <f t="shared" si="1078"/>
        <v>kiss="gsd 303*"</v>
      </c>
      <c r="AJ1076" s="27" t="str">
        <f t="shared" si="1078"/>
        <v>kiss="gsd 303*"</v>
      </c>
      <c r="AK1076" s="27" t="str">
        <f t="shared" si="1078"/>
        <v>kiss="gsd 303*"</v>
      </c>
      <c r="AL1076" s="27" t="s">
        <v>6761</v>
      </c>
    </row>
    <row r="1077" ht="12.0" customHeight="1">
      <c r="A1077" s="20" t="s">
        <v>5396</v>
      </c>
      <c r="B1077" s="19" t="str">
        <f>VLOOKUP(A1077,SUB!A:B,2,FALSE)</f>
        <v>943.2</v>
      </c>
      <c r="C1077" s="19" t="str">
        <f t="shared" si="3"/>
        <v>943.2</v>
      </c>
      <c r="D1077" s="19" t="str">
        <f t="shared" si="9"/>
        <v>943.X</v>
      </c>
      <c r="E1077" s="19" t="str">
        <f t="shared" si="5"/>
        <v/>
      </c>
      <c r="F1077" s="19" t="str">
        <f t="shared" si="6"/>
        <v>TRUE</v>
      </c>
      <c r="G1077" s="19" t="str">
        <f t="shared" si="7"/>
        <v>0</v>
      </c>
      <c r="H1077" s="20" t="s">
        <v>5396</v>
      </c>
      <c r="I1077" s="20" t="s">
        <v>6776</v>
      </c>
      <c r="S1077" s="20" t="s">
        <v>206</v>
      </c>
      <c r="X1077" s="27" t="str">
        <f t="shared" ref="X1077:AK1077" si="1079">"kiss=""" &amp; JOIN(""" or kiss=""", FILTER($I:$I,$A:$A=$A1077,J:J="1")) &amp; """"</f>
        <v>kiss="ska 280*" or kiss="ska 281.900"</v>
      </c>
      <c r="Y1077" s="27" t="str">
        <f t="shared" si="1079"/>
        <v>kiss="ska 280*" or kiss="ska 281.900" or kiss="ska 308*"</v>
      </c>
      <c r="Z1077" s="27" t="str">
        <f t="shared" si="1079"/>
        <v>kiss="ska 280*" or kiss="ska 281.900" or kiss="ska 308*"</v>
      </c>
      <c r="AA1077" s="27" t="str">
        <f t="shared" si="1079"/>
        <v>kiss="ska 280*" or kiss="ska 281.900" or kiss="ska 287*" or kiss="ska 308*"</v>
      </c>
      <c r="AB1077" s="27" t="str">
        <f t="shared" si="1079"/>
        <v>kiss="ska 280*" or kiss="ska 281.900" or kiss="ska 294*" or kiss="ska 308*"</v>
      </c>
      <c r="AC1077" s="27" t="str">
        <f t="shared" si="1079"/>
        <v>kiss="ska 280*" or kiss="ska 281.900" or kiss="ska 296.100" or kiss="ska 296.700" or kiss="ska 308*"</v>
      </c>
      <c r="AD1077" s="27" t="str">
        <f t="shared" si="1079"/>
        <v>kiss="ska 280*" or kiss="ska 281.900" or kiss="ska 293*" or kiss="ska 308*"</v>
      </c>
      <c r="AE1077" s="27" t="str">
        <f t="shared" si="1079"/>
        <v>kiss="ska 280*" or kiss="ska 281.300" or kiss="ska 281.900" or kiss="ska 301.100" or kiss="ska 301.250" or kiss="ska 301.900" or kiss="ska 308*"</v>
      </c>
      <c r="AF1077" s="27" t="str">
        <f t="shared" si="1079"/>
        <v>kiss="ska 280*" or kiss="ska 281.900" or kiss="ska 298.100" or kiss="ska 298.250" or kiss="ska 298.700" or kiss="ska 298.100" or kiss="ska 298.500" or kiss="ska 298.700" or kiss="ska 308*"</v>
      </c>
      <c r="AG1077" s="27" t="str">
        <f t="shared" si="1079"/>
        <v>kiss="ska 280*" or kiss="ska 281.900" or kiss="ska 308*" or kiss="gsd 280*"</v>
      </c>
      <c r="AH1077" s="27" t="str">
        <f t="shared" si="1079"/>
        <v>kiss="gsd 303*"</v>
      </c>
      <c r="AI1077" s="27" t="str">
        <f t="shared" si="1079"/>
        <v>kiss="gsd 303*"</v>
      </c>
      <c r="AJ1077" s="27" t="str">
        <f t="shared" si="1079"/>
        <v>kiss="gsd 303*"</v>
      </c>
      <c r="AK1077" s="27" t="str">
        <f t="shared" si="1079"/>
        <v>kiss="gsd 303*"</v>
      </c>
      <c r="AL1077" s="27" t="s">
        <v>6761</v>
      </c>
    </row>
    <row r="1078" ht="12.0" customHeight="1">
      <c r="A1078" s="20" t="s">
        <v>5396</v>
      </c>
      <c r="B1078" s="19" t="str">
        <f>VLOOKUP(A1078,SUB!A:B,2,FALSE)</f>
        <v>943.2</v>
      </c>
      <c r="C1078" s="19" t="str">
        <f t="shared" si="3"/>
        <v>943.2</v>
      </c>
      <c r="D1078" s="19" t="str">
        <f t="shared" si="9"/>
        <v>943.X</v>
      </c>
      <c r="E1078" s="19" t="str">
        <f t="shared" si="5"/>
        <v/>
      </c>
      <c r="F1078" s="19" t="str">
        <f t="shared" si="6"/>
        <v>TRUE</v>
      </c>
      <c r="G1078" s="19" t="str">
        <f t="shared" si="7"/>
        <v>0</v>
      </c>
      <c r="H1078" s="20" t="s">
        <v>5396</v>
      </c>
      <c r="I1078" s="20" t="s">
        <v>6777</v>
      </c>
      <c r="T1078" s="20" t="s">
        <v>206</v>
      </c>
      <c r="U1078" s="20" t="s">
        <v>206</v>
      </c>
      <c r="V1078" s="20" t="s">
        <v>206</v>
      </c>
      <c r="W1078" s="20" t="s">
        <v>206</v>
      </c>
      <c r="X1078" s="27" t="str">
        <f t="shared" ref="X1078:AK1078" si="1080">"kiss=""" &amp; JOIN(""" or kiss=""", FILTER($I:$I,$A:$A=$A1078,J:J="1")) &amp; """"</f>
        <v>kiss="ska 280*" or kiss="ska 281.900"</v>
      </c>
      <c r="Y1078" s="27" t="str">
        <f t="shared" si="1080"/>
        <v>kiss="ska 280*" or kiss="ska 281.900" or kiss="ska 308*"</v>
      </c>
      <c r="Z1078" s="27" t="str">
        <f t="shared" si="1080"/>
        <v>kiss="ska 280*" or kiss="ska 281.900" or kiss="ska 308*"</v>
      </c>
      <c r="AA1078" s="27" t="str">
        <f t="shared" si="1080"/>
        <v>kiss="ska 280*" or kiss="ska 281.900" or kiss="ska 287*" or kiss="ska 308*"</v>
      </c>
      <c r="AB1078" s="27" t="str">
        <f t="shared" si="1080"/>
        <v>kiss="ska 280*" or kiss="ska 281.900" or kiss="ska 294*" or kiss="ska 308*"</v>
      </c>
      <c r="AC1078" s="27" t="str">
        <f t="shared" si="1080"/>
        <v>kiss="ska 280*" or kiss="ska 281.900" or kiss="ska 296.100" or kiss="ska 296.700" or kiss="ska 308*"</v>
      </c>
      <c r="AD1078" s="27" t="str">
        <f t="shared" si="1080"/>
        <v>kiss="ska 280*" or kiss="ska 281.900" or kiss="ska 293*" or kiss="ska 308*"</v>
      </c>
      <c r="AE1078" s="27" t="str">
        <f t="shared" si="1080"/>
        <v>kiss="ska 280*" or kiss="ska 281.300" or kiss="ska 281.900" or kiss="ska 301.100" or kiss="ska 301.250" or kiss="ska 301.900" or kiss="ska 308*"</v>
      </c>
      <c r="AF1078" s="27" t="str">
        <f t="shared" si="1080"/>
        <v>kiss="ska 280*" or kiss="ska 281.900" or kiss="ska 298.100" or kiss="ska 298.250" or kiss="ska 298.700" or kiss="ska 298.100" or kiss="ska 298.500" or kiss="ska 298.700" or kiss="ska 308*"</v>
      </c>
      <c r="AG1078" s="27" t="str">
        <f t="shared" si="1080"/>
        <v>kiss="ska 280*" or kiss="ska 281.900" or kiss="ska 308*" or kiss="gsd 280*"</v>
      </c>
      <c r="AH1078" s="27" t="str">
        <f t="shared" si="1080"/>
        <v>kiss="gsd 303*"</v>
      </c>
      <c r="AI1078" s="27" t="str">
        <f t="shared" si="1080"/>
        <v>kiss="gsd 303*"</v>
      </c>
      <c r="AJ1078" s="27" t="str">
        <f t="shared" si="1080"/>
        <v>kiss="gsd 303*"</v>
      </c>
      <c r="AK1078" s="27" t="str">
        <f t="shared" si="1080"/>
        <v>kiss="gsd 303*"</v>
      </c>
      <c r="AL1078" s="27" t="s">
        <v>6761</v>
      </c>
    </row>
    <row r="1079" ht="12.0" customHeight="1">
      <c r="A1079" s="20" t="s">
        <v>5406</v>
      </c>
      <c r="B1079" s="19" t="str">
        <f>VLOOKUP(A1079,SUB!A:B,2,FALSE)</f>
        <v>943.3</v>
      </c>
      <c r="C1079" s="19" t="str">
        <f t="shared" si="3"/>
        <v>943.3</v>
      </c>
      <c r="D1079" s="19" t="str">
        <f t="shared" si="9"/>
        <v>943.X</v>
      </c>
      <c r="E1079" s="19" t="str">
        <f t="shared" si="5"/>
        <v/>
      </c>
      <c r="F1079" s="19" t="str">
        <f t="shared" si="6"/>
        <v>TRUE</v>
      </c>
      <c r="G1079" s="19" t="str">
        <f t="shared" si="7"/>
        <v>0</v>
      </c>
      <c r="H1079" s="20" t="s">
        <v>5406</v>
      </c>
      <c r="I1079" s="20" t="s">
        <v>6778</v>
      </c>
      <c r="L1079" s="20" t="s">
        <v>206</v>
      </c>
      <c r="M1079" s="20" t="s">
        <v>206</v>
      </c>
      <c r="N1079" s="20" t="s">
        <v>206</v>
      </c>
      <c r="O1079" s="20" t="s">
        <v>206</v>
      </c>
      <c r="P1079" s="20" t="s">
        <v>206</v>
      </c>
      <c r="Q1079" s="20" t="s">
        <v>206</v>
      </c>
      <c r="R1079" s="20" t="s">
        <v>206</v>
      </c>
      <c r="X1079" s="27" t="str">
        <f t="shared" ref="X1079:AK1079" si="1081">"kiss=""" &amp; JOIN(""" or kiss=""", FILTER($I:$I,$A:$A=$A1079,J:J="1"))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79" s="27" t="str">
        <f t="shared" si="1081"/>
        <v>kiss="gsd 962*" or kiss="ska 439*"</v>
      </c>
      <c r="Z1079" s="27" t="str">
        <f t="shared" si="1081"/>
        <v>kiss="ska 359*" or kiss="gsd 962*" or kiss="ska 439*"</v>
      </c>
      <c r="AA1079" s="27" t="str">
        <f t="shared" si="1081"/>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79" s="27" t="str">
        <f t="shared" si="1081"/>
        <v>kiss="ska 359*" or kiss="ska 40*" or kiss="gsd 962*" or kiss="ska 439*"</v>
      </c>
      <c r="AC1079" s="27" t="str">
        <f t="shared" si="1081"/>
        <v>kiss="ska 359*" or kiss="ska 40*" or kiss="gsd 962*" or kiss="ska 439*"</v>
      </c>
      <c r="AD1079" s="27" t="str">
        <f t="shared" si="1081"/>
        <v>kiss="ska 359*" or kiss="ska 40*" or kiss="gsd 962*" or kiss="ska 439*"</v>
      </c>
      <c r="AE1079" s="27" t="str">
        <f t="shared" si="1081"/>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79" s="27" t="str">
        <f t="shared" si="1081"/>
        <v>kiss="ska 359*" or kiss="ska 364*" or kiss="ska 40*" or kiss="gsd 962*" or kiss="ska 439*"</v>
      </c>
      <c r="AG1079" s="27" t="str">
        <f t="shared" si="1081"/>
        <v>kiss="ska 376*" or kiss="gsd 280*" or kiss="gsd 799*" or kiss="gsd 962*" or kiss="ska 439*"</v>
      </c>
      <c r="AH1079" s="27" t="str">
        <f t="shared" si="1081"/>
        <v>kiss="gsd 303*" or kiss="gsd 814*"</v>
      </c>
      <c r="AI1079" s="27" t="str">
        <f t="shared" si="1081"/>
        <v>kiss="gsd 303*" or kiss="gsd 814*"</v>
      </c>
      <c r="AJ1079" s="27" t="str">
        <f t="shared" si="1081"/>
        <v>kiss="gsd 303*" or kiss="gsd 814*"</v>
      </c>
      <c r="AK1079" s="27" t="str">
        <f t="shared" si="1081"/>
        <v>kiss="gsd 303*" or kiss="gsd 814*" or kiss="gsd 812*"</v>
      </c>
      <c r="AL1079" s="27" t="s">
        <v>6779</v>
      </c>
    </row>
    <row r="1080" ht="12.0" customHeight="1">
      <c r="A1080" s="20" t="s">
        <v>5406</v>
      </c>
      <c r="B1080" s="19" t="str">
        <f>VLOOKUP(A1080,SUB!A:B,2,FALSE)</f>
        <v>943.3</v>
      </c>
      <c r="C1080" s="19" t="str">
        <f t="shared" si="3"/>
        <v>943.3</v>
      </c>
      <c r="D1080" s="19" t="str">
        <f t="shared" si="9"/>
        <v>943.X</v>
      </c>
      <c r="E1080" s="19" t="str">
        <f t="shared" si="5"/>
        <v/>
      </c>
      <c r="F1080" s="19" t="str">
        <f t="shared" si="6"/>
        <v>TRUE</v>
      </c>
      <c r="G1080" s="19" t="str">
        <f t="shared" si="7"/>
        <v>0</v>
      </c>
      <c r="H1080" s="20" t="s">
        <v>5406</v>
      </c>
      <c r="I1080" s="20" t="s">
        <v>6780</v>
      </c>
      <c r="J1080" s="20" t="s">
        <v>206</v>
      </c>
      <c r="M1080" s="20" t="s">
        <v>206</v>
      </c>
      <c r="Q1080" s="20" t="s">
        <v>206</v>
      </c>
      <c r="X1080" s="27" t="str">
        <f t="shared" ref="X1080:AK1080" si="1082">"kiss=""" &amp; JOIN(""" or kiss=""", FILTER($I:$I,$A:$A=$A1080,J:J="1"))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80" s="27" t="str">
        <f t="shared" si="1082"/>
        <v>kiss="gsd 962*" or kiss="ska 439*"</v>
      </c>
      <c r="Z1080" s="27" t="str">
        <f t="shared" si="1082"/>
        <v>kiss="ska 359*" or kiss="gsd 962*" or kiss="ska 439*"</v>
      </c>
      <c r="AA1080" s="27" t="str">
        <f t="shared" si="1082"/>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80" s="27" t="str">
        <f t="shared" si="1082"/>
        <v>kiss="ska 359*" or kiss="ska 40*" or kiss="gsd 962*" or kiss="ska 439*"</v>
      </c>
      <c r="AC1080" s="27" t="str">
        <f t="shared" si="1082"/>
        <v>kiss="ska 359*" or kiss="ska 40*" or kiss="gsd 962*" or kiss="ska 439*"</v>
      </c>
      <c r="AD1080" s="27" t="str">
        <f t="shared" si="1082"/>
        <v>kiss="ska 359*" or kiss="ska 40*" or kiss="gsd 962*" or kiss="ska 439*"</v>
      </c>
      <c r="AE1080" s="27" t="str">
        <f t="shared" si="1082"/>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80" s="27" t="str">
        <f t="shared" si="1082"/>
        <v>kiss="ska 359*" or kiss="ska 364*" or kiss="ska 40*" or kiss="gsd 962*" or kiss="ska 439*"</v>
      </c>
      <c r="AG1080" s="27" t="str">
        <f t="shared" si="1082"/>
        <v>kiss="ska 376*" or kiss="gsd 280*" or kiss="gsd 799*" or kiss="gsd 962*" or kiss="ska 439*"</v>
      </c>
      <c r="AH1080" s="27" t="str">
        <f t="shared" si="1082"/>
        <v>kiss="gsd 303*" or kiss="gsd 814*"</v>
      </c>
      <c r="AI1080" s="27" t="str">
        <f t="shared" si="1082"/>
        <v>kiss="gsd 303*" or kiss="gsd 814*"</v>
      </c>
      <c r="AJ1080" s="27" t="str">
        <f t="shared" si="1082"/>
        <v>kiss="gsd 303*" or kiss="gsd 814*"</v>
      </c>
      <c r="AK1080" s="27" t="str">
        <f t="shared" si="1082"/>
        <v>kiss="gsd 303*" or kiss="gsd 814*" or kiss="gsd 812*"</v>
      </c>
      <c r="AL1080" s="27" t="s">
        <v>6779</v>
      </c>
    </row>
    <row r="1081" ht="12.0" customHeight="1">
      <c r="A1081" s="20" t="s">
        <v>5406</v>
      </c>
      <c r="B1081" s="19" t="str">
        <f>VLOOKUP(A1081,SUB!A:B,2,FALSE)</f>
        <v>943.3</v>
      </c>
      <c r="C1081" s="19" t="str">
        <f t="shared" si="3"/>
        <v>943.3</v>
      </c>
      <c r="D1081" s="19" t="str">
        <f t="shared" si="9"/>
        <v>943.X</v>
      </c>
      <c r="E1081" s="19" t="str">
        <f t="shared" si="5"/>
        <v/>
      </c>
      <c r="F1081" s="19" t="str">
        <f t="shared" si="6"/>
        <v>TRUE</v>
      </c>
      <c r="G1081" s="19" t="str">
        <f t="shared" si="7"/>
        <v>0</v>
      </c>
      <c r="H1081" s="20" t="s">
        <v>5406</v>
      </c>
      <c r="I1081" s="20" t="s">
        <v>6781</v>
      </c>
      <c r="M1081" s="20" t="s">
        <v>206</v>
      </c>
      <c r="Q1081" s="20" t="s">
        <v>206</v>
      </c>
      <c r="R1081" s="20" t="s">
        <v>206</v>
      </c>
      <c r="X1081" s="27" t="str">
        <f t="shared" ref="X1081:AK1081" si="1083">"kiss=""" &amp; JOIN(""" or kiss=""", FILTER($I:$I,$A:$A=$A1081,J:J="1"))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81" s="27" t="str">
        <f t="shared" si="1083"/>
        <v>kiss="gsd 962*" or kiss="ska 439*"</v>
      </c>
      <c r="Z1081" s="27" t="str">
        <f t="shared" si="1083"/>
        <v>kiss="ska 359*" or kiss="gsd 962*" or kiss="ska 439*"</v>
      </c>
      <c r="AA1081" s="27" t="str">
        <f t="shared" si="1083"/>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81" s="27" t="str">
        <f t="shared" si="1083"/>
        <v>kiss="ska 359*" or kiss="ska 40*" or kiss="gsd 962*" or kiss="ska 439*"</v>
      </c>
      <c r="AC1081" s="27" t="str">
        <f t="shared" si="1083"/>
        <v>kiss="ska 359*" or kiss="ska 40*" or kiss="gsd 962*" or kiss="ska 439*"</v>
      </c>
      <c r="AD1081" s="27" t="str">
        <f t="shared" si="1083"/>
        <v>kiss="ska 359*" or kiss="ska 40*" or kiss="gsd 962*" or kiss="ska 439*"</v>
      </c>
      <c r="AE1081" s="27" t="str">
        <f t="shared" si="1083"/>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81" s="27" t="str">
        <f t="shared" si="1083"/>
        <v>kiss="ska 359*" or kiss="ska 364*" or kiss="ska 40*" or kiss="gsd 962*" or kiss="ska 439*"</v>
      </c>
      <c r="AG1081" s="27" t="str">
        <f t="shared" si="1083"/>
        <v>kiss="ska 376*" or kiss="gsd 280*" or kiss="gsd 799*" or kiss="gsd 962*" or kiss="ska 439*"</v>
      </c>
      <c r="AH1081" s="27" t="str">
        <f t="shared" si="1083"/>
        <v>kiss="gsd 303*" or kiss="gsd 814*"</v>
      </c>
      <c r="AI1081" s="27" t="str">
        <f t="shared" si="1083"/>
        <v>kiss="gsd 303*" or kiss="gsd 814*"</v>
      </c>
      <c r="AJ1081" s="27" t="str">
        <f t="shared" si="1083"/>
        <v>kiss="gsd 303*" or kiss="gsd 814*"</v>
      </c>
      <c r="AK1081" s="27" t="str">
        <f t="shared" si="1083"/>
        <v>kiss="gsd 303*" or kiss="gsd 814*" or kiss="gsd 812*"</v>
      </c>
      <c r="AL1081" s="27" t="s">
        <v>6779</v>
      </c>
    </row>
    <row r="1082" ht="12.0" customHeight="1">
      <c r="A1082" s="20" t="s">
        <v>5406</v>
      </c>
      <c r="B1082" s="19" t="str">
        <f>VLOOKUP(A1082,SUB!A:B,2,FALSE)</f>
        <v>943.3</v>
      </c>
      <c r="C1082" s="19" t="str">
        <f t="shared" si="3"/>
        <v>943.3</v>
      </c>
      <c r="D1082" s="19" t="str">
        <f t="shared" si="9"/>
        <v>943.X</v>
      </c>
      <c r="E1082" s="19" t="str">
        <f t="shared" si="5"/>
        <v/>
      </c>
      <c r="F1082" s="19" t="str">
        <f t="shared" si="6"/>
        <v>TRUE</v>
      </c>
      <c r="G1082" s="19" t="str">
        <f t="shared" si="7"/>
        <v>0</v>
      </c>
      <c r="H1082" s="20" t="s">
        <v>5406</v>
      </c>
      <c r="I1082" s="20" t="s">
        <v>6782</v>
      </c>
      <c r="Q1082" s="20" t="s">
        <v>206</v>
      </c>
      <c r="X1082" s="27" t="str">
        <f t="shared" ref="X1082:AK1082" si="1084">"kiss=""" &amp; JOIN(""" or kiss=""", FILTER($I:$I,$A:$A=$A1082,J:J="1"))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82" s="27" t="str">
        <f t="shared" si="1084"/>
        <v>kiss="gsd 962*" or kiss="ska 439*"</v>
      </c>
      <c r="Z1082" s="27" t="str">
        <f t="shared" si="1084"/>
        <v>kiss="ska 359*" or kiss="gsd 962*" or kiss="ska 439*"</v>
      </c>
      <c r="AA1082" s="27" t="str">
        <f t="shared" si="1084"/>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82" s="27" t="str">
        <f t="shared" si="1084"/>
        <v>kiss="ska 359*" or kiss="ska 40*" or kiss="gsd 962*" or kiss="ska 439*"</v>
      </c>
      <c r="AC1082" s="27" t="str">
        <f t="shared" si="1084"/>
        <v>kiss="ska 359*" or kiss="ska 40*" or kiss="gsd 962*" or kiss="ska 439*"</v>
      </c>
      <c r="AD1082" s="27" t="str">
        <f t="shared" si="1084"/>
        <v>kiss="ska 359*" or kiss="ska 40*" or kiss="gsd 962*" or kiss="ska 439*"</v>
      </c>
      <c r="AE1082" s="27" t="str">
        <f t="shared" si="1084"/>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82" s="27" t="str">
        <f t="shared" si="1084"/>
        <v>kiss="ska 359*" or kiss="ska 364*" or kiss="ska 40*" or kiss="gsd 962*" or kiss="ska 439*"</v>
      </c>
      <c r="AG1082" s="27" t="str">
        <f t="shared" si="1084"/>
        <v>kiss="ska 376*" or kiss="gsd 280*" or kiss="gsd 799*" or kiss="gsd 962*" or kiss="ska 439*"</v>
      </c>
      <c r="AH1082" s="27" t="str">
        <f t="shared" si="1084"/>
        <v>kiss="gsd 303*" or kiss="gsd 814*"</v>
      </c>
      <c r="AI1082" s="27" t="str">
        <f t="shared" si="1084"/>
        <v>kiss="gsd 303*" or kiss="gsd 814*"</v>
      </c>
      <c r="AJ1082" s="27" t="str">
        <f t="shared" si="1084"/>
        <v>kiss="gsd 303*" or kiss="gsd 814*"</v>
      </c>
      <c r="AK1082" s="27" t="str">
        <f t="shared" si="1084"/>
        <v>kiss="gsd 303*" or kiss="gsd 814*" or kiss="gsd 812*"</v>
      </c>
      <c r="AL1082" s="27" t="s">
        <v>6779</v>
      </c>
    </row>
    <row r="1083" ht="12.0" customHeight="1">
      <c r="A1083" s="20" t="s">
        <v>5406</v>
      </c>
      <c r="B1083" s="19" t="str">
        <f>VLOOKUP(A1083,SUB!A:B,2,FALSE)</f>
        <v>943.3</v>
      </c>
      <c r="C1083" s="19" t="str">
        <f t="shared" si="3"/>
        <v>943.3</v>
      </c>
      <c r="D1083" s="19" t="str">
        <f t="shared" si="9"/>
        <v>943.X</v>
      </c>
      <c r="E1083" s="19" t="str">
        <f t="shared" si="5"/>
        <v/>
      </c>
      <c r="F1083" s="19" t="str">
        <f t="shared" si="6"/>
        <v>TRUE</v>
      </c>
      <c r="G1083" s="19" t="str">
        <f t="shared" si="7"/>
        <v>0</v>
      </c>
      <c r="H1083" s="20" t="s">
        <v>5406</v>
      </c>
      <c r="I1083" s="20" t="s">
        <v>6783</v>
      </c>
      <c r="Q1083" s="20" t="s">
        <v>206</v>
      </c>
      <c r="X1083" s="27" t="str">
        <f t="shared" ref="X1083:AK1083" si="1085">"kiss=""" &amp; JOIN(""" or kiss=""", FILTER($I:$I,$A:$A=$A1083,J:J="1"))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83" s="27" t="str">
        <f t="shared" si="1085"/>
        <v>kiss="gsd 962*" or kiss="ska 439*"</v>
      </c>
      <c r="Z1083" s="27" t="str">
        <f t="shared" si="1085"/>
        <v>kiss="ska 359*" or kiss="gsd 962*" or kiss="ska 439*"</v>
      </c>
      <c r="AA1083" s="27" t="str">
        <f t="shared" si="1085"/>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83" s="27" t="str">
        <f t="shared" si="1085"/>
        <v>kiss="ska 359*" or kiss="ska 40*" or kiss="gsd 962*" or kiss="ska 439*"</v>
      </c>
      <c r="AC1083" s="27" t="str">
        <f t="shared" si="1085"/>
        <v>kiss="ska 359*" or kiss="ska 40*" or kiss="gsd 962*" or kiss="ska 439*"</v>
      </c>
      <c r="AD1083" s="27" t="str">
        <f t="shared" si="1085"/>
        <v>kiss="ska 359*" or kiss="ska 40*" or kiss="gsd 962*" or kiss="ska 439*"</v>
      </c>
      <c r="AE1083" s="27" t="str">
        <f t="shared" si="1085"/>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83" s="27" t="str">
        <f t="shared" si="1085"/>
        <v>kiss="ska 359*" or kiss="ska 364*" or kiss="ska 40*" or kiss="gsd 962*" or kiss="ska 439*"</v>
      </c>
      <c r="AG1083" s="27" t="str">
        <f t="shared" si="1085"/>
        <v>kiss="ska 376*" or kiss="gsd 280*" or kiss="gsd 799*" or kiss="gsd 962*" or kiss="ska 439*"</v>
      </c>
      <c r="AH1083" s="27" t="str">
        <f t="shared" si="1085"/>
        <v>kiss="gsd 303*" or kiss="gsd 814*"</v>
      </c>
      <c r="AI1083" s="27" t="str">
        <f t="shared" si="1085"/>
        <v>kiss="gsd 303*" or kiss="gsd 814*"</v>
      </c>
      <c r="AJ1083" s="27" t="str">
        <f t="shared" si="1085"/>
        <v>kiss="gsd 303*" or kiss="gsd 814*"</v>
      </c>
      <c r="AK1083" s="27" t="str">
        <f t="shared" si="1085"/>
        <v>kiss="gsd 303*" or kiss="gsd 814*" or kiss="gsd 812*"</v>
      </c>
      <c r="AL1083" s="27" t="s">
        <v>6779</v>
      </c>
    </row>
    <row r="1084" ht="12.0" customHeight="1">
      <c r="A1084" s="20" t="s">
        <v>5406</v>
      </c>
      <c r="B1084" s="19" t="str">
        <f>VLOOKUP(A1084,SUB!A:B,2,FALSE)</f>
        <v>943.3</v>
      </c>
      <c r="C1084" s="19" t="str">
        <f t="shared" si="3"/>
        <v>943.3</v>
      </c>
      <c r="D1084" s="19" t="str">
        <f t="shared" si="9"/>
        <v>943.X</v>
      </c>
      <c r="E1084" s="19" t="str">
        <f t="shared" si="5"/>
        <v/>
      </c>
      <c r="F1084" s="19" t="str">
        <f t="shared" si="6"/>
        <v>TRUE</v>
      </c>
      <c r="G1084" s="19" t="str">
        <f t="shared" si="7"/>
        <v>0</v>
      </c>
      <c r="H1084" s="20" t="s">
        <v>5406</v>
      </c>
      <c r="I1084" s="20" t="s">
        <v>6784</v>
      </c>
      <c r="Q1084" s="20" t="s">
        <v>206</v>
      </c>
      <c r="X1084" s="27" t="str">
        <f t="shared" ref="X1084:AK1084" si="1086">"kiss=""" &amp; JOIN(""" or kiss=""", FILTER($I:$I,$A:$A=$A1084,J:J="1"))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84" s="27" t="str">
        <f t="shared" si="1086"/>
        <v>kiss="gsd 962*" or kiss="ska 439*"</v>
      </c>
      <c r="Z1084" s="27" t="str">
        <f t="shared" si="1086"/>
        <v>kiss="ska 359*" or kiss="gsd 962*" or kiss="ska 439*"</v>
      </c>
      <c r="AA1084" s="27" t="str">
        <f t="shared" si="1086"/>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84" s="27" t="str">
        <f t="shared" si="1086"/>
        <v>kiss="ska 359*" or kiss="ska 40*" or kiss="gsd 962*" or kiss="ska 439*"</v>
      </c>
      <c r="AC1084" s="27" t="str">
        <f t="shared" si="1086"/>
        <v>kiss="ska 359*" or kiss="ska 40*" or kiss="gsd 962*" or kiss="ska 439*"</v>
      </c>
      <c r="AD1084" s="27" t="str">
        <f t="shared" si="1086"/>
        <v>kiss="ska 359*" or kiss="ska 40*" or kiss="gsd 962*" or kiss="ska 439*"</v>
      </c>
      <c r="AE1084" s="27" t="str">
        <f t="shared" si="1086"/>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84" s="27" t="str">
        <f t="shared" si="1086"/>
        <v>kiss="ska 359*" or kiss="ska 364*" or kiss="ska 40*" or kiss="gsd 962*" or kiss="ska 439*"</v>
      </c>
      <c r="AG1084" s="27" t="str">
        <f t="shared" si="1086"/>
        <v>kiss="ska 376*" or kiss="gsd 280*" or kiss="gsd 799*" or kiss="gsd 962*" or kiss="ska 439*"</v>
      </c>
      <c r="AH1084" s="27" t="str">
        <f t="shared" si="1086"/>
        <v>kiss="gsd 303*" or kiss="gsd 814*"</v>
      </c>
      <c r="AI1084" s="27" t="str">
        <f t="shared" si="1086"/>
        <v>kiss="gsd 303*" or kiss="gsd 814*"</v>
      </c>
      <c r="AJ1084" s="27" t="str">
        <f t="shared" si="1086"/>
        <v>kiss="gsd 303*" or kiss="gsd 814*"</v>
      </c>
      <c r="AK1084" s="27" t="str">
        <f t="shared" si="1086"/>
        <v>kiss="gsd 303*" or kiss="gsd 814*" or kiss="gsd 812*"</v>
      </c>
      <c r="AL1084" s="27" t="s">
        <v>6779</v>
      </c>
    </row>
    <row r="1085" ht="12.0" customHeight="1">
      <c r="A1085" s="20" t="s">
        <v>5406</v>
      </c>
      <c r="B1085" s="19" t="str">
        <f>VLOOKUP(A1085,SUB!A:B,2,FALSE)</f>
        <v>943.3</v>
      </c>
      <c r="C1085" s="19" t="str">
        <f t="shared" si="3"/>
        <v>943.3</v>
      </c>
      <c r="D1085" s="19" t="str">
        <f t="shared" si="9"/>
        <v>943.X</v>
      </c>
      <c r="E1085" s="19" t="str">
        <f t="shared" si="5"/>
        <v/>
      </c>
      <c r="F1085" s="19" t="str">
        <f t="shared" si="6"/>
        <v>TRUE</v>
      </c>
      <c r="G1085" s="19" t="str">
        <f t="shared" si="7"/>
        <v>0</v>
      </c>
      <c r="H1085" s="20" t="s">
        <v>5406</v>
      </c>
      <c r="I1085" s="20" t="s">
        <v>6785</v>
      </c>
      <c r="M1085" s="20" t="s">
        <v>206</v>
      </c>
      <c r="Q1085" s="20" t="s">
        <v>206</v>
      </c>
      <c r="X1085" s="27" t="str">
        <f t="shared" ref="X1085:AK1085" si="1087">"kiss=""" &amp; JOIN(""" or kiss=""", FILTER($I:$I,$A:$A=$A1085,J:J="1"))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85" s="27" t="str">
        <f t="shared" si="1087"/>
        <v>kiss="gsd 962*" or kiss="ska 439*"</v>
      </c>
      <c r="Z1085" s="27" t="str">
        <f t="shared" si="1087"/>
        <v>kiss="ska 359*" or kiss="gsd 962*" or kiss="ska 439*"</v>
      </c>
      <c r="AA1085" s="27" t="str">
        <f t="shared" si="1087"/>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85" s="27" t="str">
        <f t="shared" si="1087"/>
        <v>kiss="ska 359*" or kiss="ska 40*" or kiss="gsd 962*" or kiss="ska 439*"</v>
      </c>
      <c r="AC1085" s="27" t="str">
        <f t="shared" si="1087"/>
        <v>kiss="ska 359*" or kiss="ska 40*" or kiss="gsd 962*" or kiss="ska 439*"</v>
      </c>
      <c r="AD1085" s="27" t="str">
        <f t="shared" si="1087"/>
        <v>kiss="ska 359*" or kiss="ska 40*" or kiss="gsd 962*" or kiss="ska 439*"</v>
      </c>
      <c r="AE1085" s="27" t="str">
        <f t="shared" si="1087"/>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85" s="27" t="str">
        <f t="shared" si="1087"/>
        <v>kiss="ska 359*" or kiss="ska 364*" or kiss="ska 40*" or kiss="gsd 962*" or kiss="ska 439*"</v>
      </c>
      <c r="AG1085" s="27" t="str">
        <f t="shared" si="1087"/>
        <v>kiss="ska 376*" or kiss="gsd 280*" or kiss="gsd 799*" or kiss="gsd 962*" or kiss="ska 439*"</v>
      </c>
      <c r="AH1085" s="27" t="str">
        <f t="shared" si="1087"/>
        <v>kiss="gsd 303*" or kiss="gsd 814*"</v>
      </c>
      <c r="AI1085" s="27" t="str">
        <f t="shared" si="1087"/>
        <v>kiss="gsd 303*" or kiss="gsd 814*"</v>
      </c>
      <c r="AJ1085" s="27" t="str">
        <f t="shared" si="1087"/>
        <v>kiss="gsd 303*" or kiss="gsd 814*"</v>
      </c>
      <c r="AK1085" s="27" t="str">
        <f t="shared" si="1087"/>
        <v>kiss="gsd 303*" or kiss="gsd 814*" or kiss="gsd 812*"</v>
      </c>
      <c r="AL1085" s="27" t="s">
        <v>6779</v>
      </c>
    </row>
    <row r="1086" ht="12.0" customHeight="1">
      <c r="A1086" s="20" t="s">
        <v>5406</v>
      </c>
      <c r="B1086" s="19" t="str">
        <f>VLOOKUP(A1086,SUB!A:B,2,FALSE)</f>
        <v>943.3</v>
      </c>
      <c r="C1086" s="19" t="str">
        <f t="shared" si="3"/>
        <v>943.3</v>
      </c>
      <c r="D1086" s="19" t="str">
        <f t="shared" si="9"/>
        <v>943.X</v>
      </c>
      <c r="E1086" s="19" t="str">
        <f t="shared" si="5"/>
        <v/>
      </c>
      <c r="F1086" s="19" t="str">
        <f t="shared" si="6"/>
        <v>TRUE</v>
      </c>
      <c r="G1086" s="19" t="str">
        <f t="shared" si="7"/>
        <v>0</v>
      </c>
      <c r="H1086" s="20" t="s">
        <v>5406</v>
      </c>
      <c r="I1086" s="20" t="s">
        <v>6786</v>
      </c>
      <c r="M1086" s="20" t="s">
        <v>206</v>
      </c>
      <c r="X1086" s="27" t="str">
        <f t="shared" ref="X1086:AK1086" si="1088">"kiss=""" &amp; JOIN(""" or kiss=""", FILTER($I:$I,$A:$A=$A1086,J:J="1"))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86" s="27" t="str">
        <f t="shared" si="1088"/>
        <v>kiss="gsd 962*" or kiss="ska 439*"</v>
      </c>
      <c r="Z1086" s="27" t="str">
        <f t="shared" si="1088"/>
        <v>kiss="ska 359*" or kiss="gsd 962*" or kiss="ska 439*"</v>
      </c>
      <c r="AA1086" s="27" t="str">
        <f t="shared" si="1088"/>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86" s="27" t="str">
        <f t="shared" si="1088"/>
        <v>kiss="ska 359*" or kiss="ska 40*" or kiss="gsd 962*" or kiss="ska 439*"</v>
      </c>
      <c r="AC1086" s="27" t="str">
        <f t="shared" si="1088"/>
        <v>kiss="ska 359*" or kiss="ska 40*" or kiss="gsd 962*" or kiss="ska 439*"</v>
      </c>
      <c r="AD1086" s="27" t="str">
        <f t="shared" si="1088"/>
        <v>kiss="ska 359*" or kiss="ska 40*" or kiss="gsd 962*" or kiss="ska 439*"</v>
      </c>
      <c r="AE1086" s="27" t="str">
        <f t="shared" si="1088"/>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86" s="27" t="str">
        <f t="shared" si="1088"/>
        <v>kiss="ska 359*" or kiss="ska 364*" or kiss="ska 40*" or kiss="gsd 962*" or kiss="ska 439*"</v>
      </c>
      <c r="AG1086" s="27" t="str">
        <f t="shared" si="1088"/>
        <v>kiss="ska 376*" or kiss="gsd 280*" or kiss="gsd 799*" or kiss="gsd 962*" or kiss="ska 439*"</v>
      </c>
      <c r="AH1086" s="27" t="str">
        <f t="shared" si="1088"/>
        <v>kiss="gsd 303*" or kiss="gsd 814*"</v>
      </c>
      <c r="AI1086" s="27" t="str">
        <f t="shared" si="1088"/>
        <v>kiss="gsd 303*" or kiss="gsd 814*"</v>
      </c>
      <c r="AJ1086" s="27" t="str">
        <f t="shared" si="1088"/>
        <v>kiss="gsd 303*" or kiss="gsd 814*"</v>
      </c>
      <c r="AK1086" s="27" t="str">
        <f t="shared" si="1088"/>
        <v>kiss="gsd 303*" or kiss="gsd 814*" or kiss="gsd 812*"</v>
      </c>
      <c r="AL1086" s="27" t="s">
        <v>6779</v>
      </c>
    </row>
    <row r="1087" ht="12.0" customHeight="1">
      <c r="A1087" s="20" t="s">
        <v>5406</v>
      </c>
      <c r="B1087" s="19" t="str">
        <f>VLOOKUP(A1087,SUB!A:B,2,FALSE)</f>
        <v>943.3</v>
      </c>
      <c r="C1087" s="19" t="str">
        <f t="shared" si="3"/>
        <v>943.3</v>
      </c>
      <c r="D1087" s="19" t="str">
        <f t="shared" si="9"/>
        <v>943.X</v>
      </c>
      <c r="E1087" s="19" t="str">
        <f t="shared" si="5"/>
        <v/>
      </c>
      <c r="F1087" s="19" t="str">
        <f t="shared" si="6"/>
        <v>TRUE</v>
      </c>
      <c r="G1087" s="19" t="str">
        <f t="shared" si="7"/>
        <v>0</v>
      </c>
      <c r="H1087" s="20" t="s">
        <v>5406</v>
      </c>
      <c r="I1087" s="20" t="s">
        <v>6787</v>
      </c>
      <c r="Q1087" s="20" t="s">
        <v>206</v>
      </c>
      <c r="S1087" s="20" t="s">
        <v>206</v>
      </c>
      <c r="X1087" s="27" t="str">
        <f t="shared" ref="X1087:AK1087" si="1089">"kiss=""" &amp; JOIN(""" or kiss=""", FILTER($I:$I,$A:$A=$A1087,J:J="1"))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87" s="27" t="str">
        <f t="shared" si="1089"/>
        <v>kiss="gsd 962*" or kiss="ska 439*"</v>
      </c>
      <c r="Z1087" s="27" t="str">
        <f t="shared" si="1089"/>
        <v>kiss="ska 359*" or kiss="gsd 962*" or kiss="ska 439*"</v>
      </c>
      <c r="AA1087" s="27" t="str">
        <f t="shared" si="1089"/>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87" s="27" t="str">
        <f t="shared" si="1089"/>
        <v>kiss="ska 359*" or kiss="ska 40*" or kiss="gsd 962*" or kiss="ska 439*"</v>
      </c>
      <c r="AC1087" s="27" t="str">
        <f t="shared" si="1089"/>
        <v>kiss="ska 359*" or kiss="ska 40*" or kiss="gsd 962*" or kiss="ska 439*"</v>
      </c>
      <c r="AD1087" s="27" t="str">
        <f t="shared" si="1089"/>
        <v>kiss="ska 359*" or kiss="ska 40*" or kiss="gsd 962*" or kiss="ska 439*"</v>
      </c>
      <c r="AE1087" s="27" t="str">
        <f t="shared" si="1089"/>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87" s="27" t="str">
        <f t="shared" si="1089"/>
        <v>kiss="ska 359*" or kiss="ska 364*" or kiss="ska 40*" or kiss="gsd 962*" or kiss="ska 439*"</v>
      </c>
      <c r="AG1087" s="27" t="str">
        <f t="shared" si="1089"/>
        <v>kiss="ska 376*" or kiss="gsd 280*" or kiss="gsd 799*" or kiss="gsd 962*" or kiss="ska 439*"</v>
      </c>
      <c r="AH1087" s="27" t="str">
        <f t="shared" si="1089"/>
        <v>kiss="gsd 303*" or kiss="gsd 814*"</v>
      </c>
      <c r="AI1087" s="27" t="str">
        <f t="shared" si="1089"/>
        <v>kiss="gsd 303*" or kiss="gsd 814*"</v>
      </c>
      <c r="AJ1087" s="27" t="str">
        <f t="shared" si="1089"/>
        <v>kiss="gsd 303*" or kiss="gsd 814*"</v>
      </c>
      <c r="AK1087" s="27" t="str">
        <f t="shared" si="1089"/>
        <v>kiss="gsd 303*" or kiss="gsd 814*" or kiss="gsd 812*"</v>
      </c>
      <c r="AL1087" s="27" t="s">
        <v>6779</v>
      </c>
    </row>
    <row r="1088" ht="12.0" customHeight="1">
      <c r="A1088" s="20" t="s">
        <v>5406</v>
      </c>
      <c r="B1088" s="19" t="str">
        <f>VLOOKUP(A1088,SUB!A:B,2,FALSE)</f>
        <v>943.3</v>
      </c>
      <c r="C1088" s="19" t="str">
        <f t="shared" si="3"/>
        <v>943.3</v>
      </c>
      <c r="D1088" s="19" t="str">
        <f t="shared" si="9"/>
        <v>943.X</v>
      </c>
      <c r="E1088" s="19" t="str">
        <f t="shared" si="5"/>
        <v/>
      </c>
      <c r="F1088" s="19" t="str">
        <f t="shared" si="6"/>
        <v>TRUE</v>
      </c>
      <c r="G1088" s="19" t="str">
        <f t="shared" si="7"/>
        <v>0</v>
      </c>
      <c r="H1088" s="20" t="s">
        <v>5406</v>
      </c>
      <c r="I1088" s="20" t="s">
        <v>6788</v>
      </c>
      <c r="M1088" s="20" t="s">
        <v>206</v>
      </c>
      <c r="X1088" s="27" t="str">
        <f t="shared" ref="X1088:AK1088" si="1090">"kiss=""" &amp; JOIN(""" or kiss=""", FILTER($I:$I,$A:$A=$A1088,J:J="1"))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88" s="27" t="str">
        <f t="shared" si="1090"/>
        <v>kiss="gsd 962*" or kiss="ska 439*"</v>
      </c>
      <c r="Z1088" s="27" t="str">
        <f t="shared" si="1090"/>
        <v>kiss="ska 359*" or kiss="gsd 962*" or kiss="ska 439*"</v>
      </c>
      <c r="AA1088" s="27" t="str">
        <f t="shared" si="1090"/>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88" s="27" t="str">
        <f t="shared" si="1090"/>
        <v>kiss="ska 359*" or kiss="ska 40*" or kiss="gsd 962*" or kiss="ska 439*"</v>
      </c>
      <c r="AC1088" s="27" t="str">
        <f t="shared" si="1090"/>
        <v>kiss="ska 359*" or kiss="ska 40*" or kiss="gsd 962*" or kiss="ska 439*"</v>
      </c>
      <c r="AD1088" s="27" t="str">
        <f t="shared" si="1090"/>
        <v>kiss="ska 359*" or kiss="ska 40*" or kiss="gsd 962*" or kiss="ska 439*"</v>
      </c>
      <c r="AE1088" s="27" t="str">
        <f t="shared" si="1090"/>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88" s="27" t="str">
        <f t="shared" si="1090"/>
        <v>kiss="ska 359*" or kiss="ska 364*" or kiss="ska 40*" or kiss="gsd 962*" or kiss="ska 439*"</v>
      </c>
      <c r="AG1088" s="27" t="str">
        <f t="shared" si="1090"/>
        <v>kiss="ska 376*" or kiss="gsd 280*" or kiss="gsd 799*" or kiss="gsd 962*" or kiss="ska 439*"</v>
      </c>
      <c r="AH1088" s="27" t="str">
        <f t="shared" si="1090"/>
        <v>kiss="gsd 303*" or kiss="gsd 814*"</v>
      </c>
      <c r="AI1088" s="27" t="str">
        <f t="shared" si="1090"/>
        <v>kiss="gsd 303*" or kiss="gsd 814*"</v>
      </c>
      <c r="AJ1088" s="27" t="str">
        <f t="shared" si="1090"/>
        <v>kiss="gsd 303*" or kiss="gsd 814*"</v>
      </c>
      <c r="AK1088" s="27" t="str">
        <f t="shared" si="1090"/>
        <v>kiss="gsd 303*" or kiss="gsd 814*" or kiss="gsd 812*"</v>
      </c>
      <c r="AL1088" s="27" t="s">
        <v>6779</v>
      </c>
    </row>
    <row r="1089" ht="12.0" customHeight="1">
      <c r="A1089" s="20" t="s">
        <v>5406</v>
      </c>
      <c r="B1089" s="19" t="str">
        <f>VLOOKUP(A1089,SUB!A:B,2,FALSE)</f>
        <v>943.3</v>
      </c>
      <c r="C1089" s="19" t="str">
        <f t="shared" si="3"/>
        <v>943.3</v>
      </c>
      <c r="D1089" s="19" t="str">
        <f t="shared" si="9"/>
        <v>943.X</v>
      </c>
      <c r="E1089" s="19" t="str">
        <f t="shared" si="5"/>
        <v/>
      </c>
      <c r="F1089" s="19" t="str">
        <f t="shared" si="6"/>
        <v>TRUE</v>
      </c>
      <c r="G1089" s="19" t="str">
        <f t="shared" si="7"/>
        <v>0</v>
      </c>
      <c r="H1089" s="20" t="s">
        <v>5406</v>
      </c>
      <c r="I1089" s="20" t="s">
        <v>6789</v>
      </c>
      <c r="M1089" s="20" t="s">
        <v>206</v>
      </c>
      <c r="X1089" s="27" t="str">
        <f t="shared" ref="X1089:AK1089" si="1091">"kiss=""" &amp; JOIN(""" or kiss=""", FILTER($I:$I,$A:$A=$A1089,J:J="1"))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89" s="27" t="str">
        <f t="shared" si="1091"/>
        <v>kiss="gsd 962*" or kiss="ska 439*"</v>
      </c>
      <c r="Z1089" s="27" t="str">
        <f t="shared" si="1091"/>
        <v>kiss="ska 359*" or kiss="gsd 962*" or kiss="ska 439*"</v>
      </c>
      <c r="AA1089" s="27" t="str">
        <f t="shared" si="1091"/>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89" s="27" t="str">
        <f t="shared" si="1091"/>
        <v>kiss="ska 359*" or kiss="ska 40*" or kiss="gsd 962*" or kiss="ska 439*"</v>
      </c>
      <c r="AC1089" s="27" t="str">
        <f t="shared" si="1091"/>
        <v>kiss="ska 359*" or kiss="ska 40*" or kiss="gsd 962*" or kiss="ska 439*"</v>
      </c>
      <c r="AD1089" s="27" t="str">
        <f t="shared" si="1091"/>
        <v>kiss="ska 359*" or kiss="ska 40*" or kiss="gsd 962*" or kiss="ska 439*"</v>
      </c>
      <c r="AE1089" s="27" t="str">
        <f t="shared" si="1091"/>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89" s="27" t="str">
        <f t="shared" si="1091"/>
        <v>kiss="ska 359*" or kiss="ska 364*" or kiss="ska 40*" or kiss="gsd 962*" or kiss="ska 439*"</v>
      </c>
      <c r="AG1089" s="27" t="str">
        <f t="shared" si="1091"/>
        <v>kiss="ska 376*" or kiss="gsd 280*" or kiss="gsd 799*" or kiss="gsd 962*" or kiss="ska 439*"</v>
      </c>
      <c r="AH1089" s="27" t="str">
        <f t="shared" si="1091"/>
        <v>kiss="gsd 303*" or kiss="gsd 814*"</v>
      </c>
      <c r="AI1089" s="27" t="str">
        <f t="shared" si="1091"/>
        <v>kiss="gsd 303*" or kiss="gsd 814*"</v>
      </c>
      <c r="AJ1089" s="27" t="str">
        <f t="shared" si="1091"/>
        <v>kiss="gsd 303*" or kiss="gsd 814*"</v>
      </c>
      <c r="AK1089" s="27" t="str">
        <f t="shared" si="1091"/>
        <v>kiss="gsd 303*" or kiss="gsd 814*" or kiss="gsd 812*"</v>
      </c>
      <c r="AL1089" s="27" t="s">
        <v>6779</v>
      </c>
    </row>
    <row r="1090" ht="12.0" customHeight="1">
      <c r="A1090" s="20" t="s">
        <v>5406</v>
      </c>
      <c r="B1090" s="19" t="str">
        <f>VLOOKUP(A1090,SUB!A:B,2,FALSE)</f>
        <v>943.3</v>
      </c>
      <c r="C1090" s="19" t="str">
        <f t="shared" si="3"/>
        <v>943.3</v>
      </c>
      <c r="D1090" s="19" t="str">
        <f t="shared" si="9"/>
        <v>943.X</v>
      </c>
      <c r="E1090" s="19" t="str">
        <f t="shared" si="5"/>
        <v/>
      </c>
      <c r="F1090" s="19" t="str">
        <f t="shared" si="6"/>
        <v>TRUE</v>
      </c>
      <c r="G1090" s="19" t="str">
        <f t="shared" si="7"/>
        <v>0</v>
      </c>
      <c r="H1090" s="20" t="s">
        <v>5406</v>
      </c>
      <c r="I1090" s="20" t="s">
        <v>6790</v>
      </c>
      <c r="M1090" s="20" t="s">
        <v>206</v>
      </c>
      <c r="X1090" s="27" t="str">
        <f t="shared" ref="X1090:AK1090" si="1092">"kiss=""" &amp; JOIN(""" or kiss=""", FILTER($I:$I,$A:$A=$A1090,J:J="1"))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90" s="27" t="str">
        <f t="shared" si="1092"/>
        <v>kiss="gsd 962*" or kiss="ska 439*"</v>
      </c>
      <c r="Z1090" s="27" t="str">
        <f t="shared" si="1092"/>
        <v>kiss="ska 359*" or kiss="gsd 962*" or kiss="ska 439*"</v>
      </c>
      <c r="AA1090" s="27" t="str">
        <f t="shared" si="1092"/>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90" s="27" t="str">
        <f t="shared" si="1092"/>
        <v>kiss="ska 359*" or kiss="ska 40*" or kiss="gsd 962*" or kiss="ska 439*"</v>
      </c>
      <c r="AC1090" s="27" t="str">
        <f t="shared" si="1092"/>
        <v>kiss="ska 359*" or kiss="ska 40*" or kiss="gsd 962*" or kiss="ska 439*"</v>
      </c>
      <c r="AD1090" s="27" t="str">
        <f t="shared" si="1092"/>
        <v>kiss="ska 359*" or kiss="ska 40*" or kiss="gsd 962*" or kiss="ska 439*"</v>
      </c>
      <c r="AE1090" s="27" t="str">
        <f t="shared" si="1092"/>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90" s="27" t="str">
        <f t="shared" si="1092"/>
        <v>kiss="ska 359*" or kiss="ska 364*" or kiss="ska 40*" or kiss="gsd 962*" or kiss="ska 439*"</v>
      </c>
      <c r="AG1090" s="27" t="str">
        <f t="shared" si="1092"/>
        <v>kiss="ska 376*" or kiss="gsd 280*" or kiss="gsd 799*" or kiss="gsd 962*" or kiss="ska 439*"</v>
      </c>
      <c r="AH1090" s="27" t="str">
        <f t="shared" si="1092"/>
        <v>kiss="gsd 303*" or kiss="gsd 814*"</v>
      </c>
      <c r="AI1090" s="27" t="str">
        <f t="shared" si="1092"/>
        <v>kiss="gsd 303*" or kiss="gsd 814*"</v>
      </c>
      <c r="AJ1090" s="27" t="str">
        <f t="shared" si="1092"/>
        <v>kiss="gsd 303*" or kiss="gsd 814*"</v>
      </c>
      <c r="AK1090" s="27" t="str">
        <f t="shared" si="1092"/>
        <v>kiss="gsd 303*" or kiss="gsd 814*" or kiss="gsd 812*"</v>
      </c>
      <c r="AL1090" s="27" t="s">
        <v>6779</v>
      </c>
    </row>
    <row r="1091" ht="12.0" customHeight="1">
      <c r="A1091" s="20" t="s">
        <v>5406</v>
      </c>
      <c r="B1091" s="19" t="str">
        <f>VLOOKUP(A1091,SUB!A:B,2,FALSE)</f>
        <v>943.3</v>
      </c>
      <c r="C1091" s="19" t="str">
        <f t="shared" si="3"/>
        <v>943.3</v>
      </c>
      <c r="D1091" s="19" t="str">
        <f t="shared" si="9"/>
        <v>943.X</v>
      </c>
      <c r="E1091" s="19" t="str">
        <f t="shared" si="5"/>
        <v/>
      </c>
      <c r="F1091" s="19" t="str">
        <f t="shared" si="6"/>
        <v>TRUE</v>
      </c>
      <c r="G1091" s="19" t="str">
        <f t="shared" si="7"/>
        <v>0</v>
      </c>
      <c r="H1091" s="20" t="s">
        <v>5406</v>
      </c>
      <c r="I1091" s="20" t="s">
        <v>6791</v>
      </c>
      <c r="M1091" s="20" t="s">
        <v>206</v>
      </c>
      <c r="X1091" s="27" t="str">
        <f t="shared" ref="X1091:AK1091" si="1093">"kiss=""" &amp; JOIN(""" or kiss=""", FILTER($I:$I,$A:$A=$A1091,J:J="1"))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91" s="27" t="str">
        <f t="shared" si="1093"/>
        <v>kiss="gsd 962*" or kiss="ska 439*"</v>
      </c>
      <c r="Z1091" s="27" t="str">
        <f t="shared" si="1093"/>
        <v>kiss="ska 359*" or kiss="gsd 962*" or kiss="ska 439*"</v>
      </c>
      <c r="AA1091" s="27" t="str">
        <f t="shared" si="1093"/>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91" s="27" t="str">
        <f t="shared" si="1093"/>
        <v>kiss="ska 359*" or kiss="ska 40*" or kiss="gsd 962*" or kiss="ska 439*"</v>
      </c>
      <c r="AC1091" s="27" t="str">
        <f t="shared" si="1093"/>
        <v>kiss="ska 359*" or kiss="ska 40*" or kiss="gsd 962*" or kiss="ska 439*"</v>
      </c>
      <c r="AD1091" s="27" t="str">
        <f t="shared" si="1093"/>
        <v>kiss="ska 359*" or kiss="ska 40*" or kiss="gsd 962*" or kiss="ska 439*"</v>
      </c>
      <c r="AE1091" s="27" t="str">
        <f t="shared" si="1093"/>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91" s="27" t="str">
        <f t="shared" si="1093"/>
        <v>kiss="ska 359*" or kiss="ska 364*" or kiss="ska 40*" or kiss="gsd 962*" or kiss="ska 439*"</v>
      </c>
      <c r="AG1091" s="27" t="str">
        <f t="shared" si="1093"/>
        <v>kiss="ska 376*" or kiss="gsd 280*" or kiss="gsd 799*" or kiss="gsd 962*" or kiss="ska 439*"</v>
      </c>
      <c r="AH1091" s="27" t="str">
        <f t="shared" si="1093"/>
        <v>kiss="gsd 303*" or kiss="gsd 814*"</v>
      </c>
      <c r="AI1091" s="27" t="str">
        <f t="shared" si="1093"/>
        <v>kiss="gsd 303*" or kiss="gsd 814*"</v>
      </c>
      <c r="AJ1091" s="27" t="str">
        <f t="shared" si="1093"/>
        <v>kiss="gsd 303*" or kiss="gsd 814*"</v>
      </c>
      <c r="AK1091" s="27" t="str">
        <f t="shared" si="1093"/>
        <v>kiss="gsd 303*" or kiss="gsd 814*" or kiss="gsd 812*"</v>
      </c>
      <c r="AL1091" s="27" t="s">
        <v>6779</v>
      </c>
    </row>
    <row r="1092" ht="12.0" customHeight="1">
      <c r="A1092" s="20" t="s">
        <v>5406</v>
      </c>
      <c r="B1092" s="19" t="str">
        <f>VLOOKUP(A1092,SUB!A:B,2,FALSE)</f>
        <v>943.3</v>
      </c>
      <c r="C1092" s="19" t="str">
        <f t="shared" si="3"/>
        <v>943.3</v>
      </c>
      <c r="D1092" s="19" t="str">
        <f t="shared" si="9"/>
        <v>943.X</v>
      </c>
      <c r="E1092" s="19" t="str">
        <f t="shared" si="5"/>
        <v/>
      </c>
      <c r="F1092" s="19" t="str">
        <f t="shared" si="6"/>
        <v>TRUE</v>
      </c>
      <c r="G1092" s="19" t="str">
        <f t="shared" si="7"/>
        <v>0</v>
      </c>
      <c r="H1092" s="20" t="s">
        <v>5406</v>
      </c>
      <c r="I1092" s="20" t="s">
        <v>6792</v>
      </c>
      <c r="M1092" s="20" t="s">
        <v>206</v>
      </c>
      <c r="X1092" s="27" t="str">
        <f t="shared" ref="X1092:AK1092" si="1094">"kiss=""" &amp; JOIN(""" or kiss=""", FILTER($I:$I,$A:$A=$A1092,J:J="1"))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92" s="27" t="str">
        <f t="shared" si="1094"/>
        <v>kiss="gsd 962*" or kiss="ska 439*"</v>
      </c>
      <c r="Z1092" s="27" t="str">
        <f t="shared" si="1094"/>
        <v>kiss="ska 359*" or kiss="gsd 962*" or kiss="ska 439*"</v>
      </c>
      <c r="AA1092" s="27" t="str">
        <f t="shared" si="1094"/>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92" s="27" t="str">
        <f t="shared" si="1094"/>
        <v>kiss="ska 359*" or kiss="ska 40*" or kiss="gsd 962*" or kiss="ska 439*"</v>
      </c>
      <c r="AC1092" s="27" t="str">
        <f t="shared" si="1094"/>
        <v>kiss="ska 359*" or kiss="ska 40*" or kiss="gsd 962*" or kiss="ska 439*"</v>
      </c>
      <c r="AD1092" s="27" t="str">
        <f t="shared" si="1094"/>
        <v>kiss="ska 359*" or kiss="ska 40*" or kiss="gsd 962*" or kiss="ska 439*"</v>
      </c>
      <c r="AE1092" s="27" t="str">
        <f t="shared" si="1094"/>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92" s="27" t="str">
        <f t="shared" si="1094"/>
        <v>kiss="ska 359*" or kiss="ska 364*" or kiss="ska 40*" or kiss="gsd 962*" or kiss="ska 439*"</v>
      </c>
      <c r="AG1092" s="27" t="str">
        <f t="shared" si="1094"/>
        <v>kiss="ska 376*" or kiss="gsd 280*" or kiss="gsd 799*" or kiss="gsd 962*" or kiss="ska 439*"</v>
      </c>
      <c r="AH1092" s="27" t="str">
        <f t="shared" si="1094"/>
        <v>kiss="gsd 303*" or kiss="gsd 814*"</v>
      </c>
      <c r="AI1092" s="27" t="str">
        <f t="shared" si="1094"/>
        <v>kiss="gsd 303*" or kiss="gsd 814*"</v>
      </c>
      <c r="AJ1092" s="27" t="str">
        <f t="shared" si="1094"/>
        <v>kiss="gsd 303*" or kiss="gsd 814*"</v>
      </c>
      <c r="AK1092" s="27" t="str">
        <f t="shared" si="1094"/>
        <v>kiss="gsd 303*" or kiss="gsd 814*" or kiss="gsd 812*"</v>
      </c>
      <c r="AL1092" s="27" t="s">
        <v>6779</v>
      </c>
    </row>
    <row r="1093" ht="12.0" customHeight="1">
      <c r="A1093" s="20" t="s">
        <v>5406</v>
      </c>
      <c r="B1093" s="19" t="str">
        <f>VLOOKUP(A1093,SUB!A:B,2,FALSE)</f>
        <v>943.3</v>
      </c>
      <c r="C1093" s="19" t="str">
        <f t="shared" si="3"/>
        <v>943.3</v>
      </c>
      <c r="D1093" s="19" t="str">
        <f t="shared" si="9"/>
        <v>943.X</v>
      </c>
      <c r="E1093" s="19" t="str">
        <f t="shared" si="5"/>
        <v/>
      </c>
      <c r="F1093" s="19" t="str">
        <f t="shared" si="6"/>
        <v>TRUE</v>
      </c>
      <c r="G1093" s="19" t="str">
        <f t="shared" si="7"/>
        <v>0</v>
      </c>
      <c r="H1093" s="20" t="s">
        <v>5406</v>
      </c>
      <c r="I1093" s="20" t="s">
        <v>6793</v>
      </c>
      <c r="M1093" s="20" t="s">
        <v>206</v>
      </c>
      <c r="X1093" s="27" t="str">
        <f t="shared" ref="X1093:AK1093" si="1095">"kiss=""" &amp; JOIN(""" or kiss=""", FILTER($I:$I,$A:$A=$A1093,J:J="1"))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93" s="27" t="str">
        <f t="shared" si="1095"/>
        <v>kiss="gsd 962*" or kiss="ska 439*"</v>
      </c>
      <c r="Z1093" s="27" t="str">
        <f t="shared" si="1095"/>
        <v>kiss="ska 359*" or kiss="gsd 962*" or kiss="ska 439*"</v>
      </c>
      <c r="AA1093" s="27" t="str">
        <f t="shared" si="1095"/>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93" s="27" t="str">
        <f t="shared" si="1095"/>
        <v>kiss="ska 359*" or kiss="ska 40*" or kiss="gsd 962*" or kiss="ska 439*"</v>
      </c>
      <c r="AC1093" s="27" t="str">
        <f t="shared" si="1095"/>
        <v>kiss="ska 359*" or kiss="ska 40*" or kiss="gsd 962*" or kiss="ska 439*"</v>
      </c>
      <c r="AD1093" s="27" t="str">
        <f t="shared" si="1095"/>
        <v>kiss="ska 359*" or kiss="ska 40*" or kiss="gsd 962*" or kiss="ska 439*"</v>
      </c>
      <c r="AE1093" s="27" t="str">
        <f t="shared" si="1095"/>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93" s="27" t="str">
        <f t="shared" si="1095"/>
        <v>kiss="ska 359*" or kiss="ska 364*" or kiss="ska 40*" or kiss="gsd 962*" or kiss="ska 439*"</v>
      </c>
      <c r="AG1093" s="27" t="str">
        <f t="shared" si="1095"/>
        <v>kiss="ska 376*" or kiss="gsd 280*" or kiss="gsd 799*" or kiss="gsd 962*" or kiss="ska 439*"</v>
      </c>
      <c r="AH1093" s="27" t="str">
        <f t="shared" si="1095"/>
        <v>kiss="gsd 303*" or kiss="gsd 814*"</v>
      </c>
      <c r="AI1093" s="27" t="str">
        <f t="shared" si="1095"/>
        <v>kiss="gsd 303*" or kiss="gsd 814*"</v>
      </c>
      <c r="AJ1093" s="27" t="str">
        <f t="shared" si="1095"/>
        <v>kiss="gsd 303*" or kiss="gsd 814*"</v>
      </c>
      <c r="AK1093" s="27" t="str">
        <f t="shared" si="1095"/>
        <v>kiss="gsd 303*" or kiss="gsd 814*" or kiss="gsd 812*"</v>
      </c>
      <c r="AL1093" s="27" t="s">
        <v>6779</v>
      </c>
    </row>
    <row r="1094" ht="12.0" customHeight="1">
      <c r="A1094" s="20" t="s">
        <v>5406</v>
      </c>
      <c r="B1094" s="19" t="str">
        <f>VLOOKUP(A1094,SUB!A:B,2,FALSE)</f>
        <v>943.3</v>
      </c>
      <c r="C1094" s="19" t="str">
        <f t="shared" si="3"/>
        <v>943.3</v>
      </c>
      <c r="D1094" s="19" t="str">
        <f t="shared" si="9"/>
        <v>943.X</v>
      </c>
      <c r="E1094" s="19" t="str">
        <f t="shared" si="5"/>
        <v/>
      </c>
      <c r="F1094" s="19" t="str">
        <f t="shared" si="6"/>
        <v>TRUE</v>
      </c>
      <c r="G1094" s="19" t="str">
        <f t="shared" si="7"/>
        <v>0</v>
      </c>
      <c r="H1094" s="20" t="s">
        <v>5406</v>
      </c>
      <c r="I1094" s="20" t="s">
        <v>6793</v>
      </c>
      <c r="M1094" s="20" t="s">
        <v>206</v>
      </c>
      <c r="X1094" s="27" t="str">
        <f t="shared" ref="X1094:AK1094" si="1096">"kiss=""" &amp; JOIN(""" or kiss=""", FILTER($I:$I,$A:$A=$A1094,J:J="1"))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94" s="27" t="str">
        <f t="shared" si="1096"/>
        <v>kiss="gsd 962*" or kiss="ska 439*"</v>
      </c>
      <c r="Z1094" s="27" t="str">
        <f t="shared" si="1096"/>
        <v>kiss="ska 359*" or kiss="gsd 962*" or kiss="ska 439*"</v>
      </c>
      <c r="AA1094" s="27" t="str">
        <f t="shared" si="1096"/>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94" s="27" t="str">
        <f t="shared" si="1096"/>
        <v>kiss="ska 359*" or kiss="ska 40*" or kiss="gsd 962*" or kiss="ska 439*"</v>
      </c>
      <c r="AC1094" s="27" t="str">
        <f t="shared" si="1096"/>
        <v>kiss="ska 359*" or kiss="ska 40*" or kiss="gsd 962*" or kiss="ska 439*"</v>
      </c>
      <c r="AD1094" s="27" t="str">
        <f t="shared" si="1096"/>
        <v>kiss="ska 359*" or kiss="ska 40*" or kiss="gsd 962*" or kiss="ska 439*"</v>
      </c>
      <c r="AE1094" s="27" t="str">
        <f t="shared" si="1096"/>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94" s="27" t="str">
        <f t="shared" si="1096"/>
        <v>kiss="ska 359*" or kiss="ska 364*" or kiss="ska 40*" or kiss="gsd 962*" or kiss="ska 439*"</v>
      </c>
      <c r="AG1094" s="27" t="str">
        <f t="shared" si="1096"/>
        <v>kiss="ska 376*" or kiss="gsd 280*" or kiss="gsd 799*" or kiss="gsd 962*" or kiss="ska 439*"</v>
      </c>
      <c r="AH1094" s="27" t="str">
        <f t="shared" si="1096"/>
        <v>kiss="gsd 303*" or kiss="gsd 814*"</v>
      </c>
      <c r="AI1094" s="27" t="str">
        <f t="shared" si="1096"/>
        <v>kiss="gsd 303*" or kiss="gsd 814*"</v>
      </c>
      <c r="AJ1094" s="27" t="str">
        <f t="shared" si="1096"/>
        <v>kiss="gsd 303*" or kiss="gsd 814*"</v>
      </c>
      <c r="AK1094" s="27" t="str">
        <f t="shared" si="1096"/>
        <v>kiss="gsd 303*" or kiss="gsd 814*" or kiss="gsd 812*"</v>
      </c>
      <c r="AL1094" s="27" t="s">
        <v>6779</v>
      </c>
    </row>
    <row r="1095" ht="12.0" customHeight="1">
      <c r="A1095" s="20" t="s">
        <v>5406</v>
      </c>
      <c r="B1095" s="19" t="str">
        <f>VLOOKUP(A1095,SUB!A:B,2,FALSE)</f>
        <v>943.3</v>
      </c>
      <c r="C1095" s="19" t="str">
        <f t="shared" si="3"/>
        <v>943.3</v>
      </c>
      <c r="D1095" s="19" t="str">
        <f t="shared" si="9"/>
        <v>943.X</v>
      </c>
      <c r="E1095" s="19" t="str">
        <f t="shared" si="5"/>
        <v/>
      </c>
      <c r="F1095" s="19" t="str">
        <f t="shared" si="6"/>
        <v>TRUE</v>
      </c>
      <c r="G1095" s="19" t="str">
        <f t="shared" si="7"/>
        <v>0</v>
      </c>
      <c r="H1095" s="20" t="s">
        <v>5406</v>
      </c>
      <c r="I1095" s="20" t="s">
        <v>6794</v>
      </c>
      <c r="M1095" s="20" t="s">
        <v>206</v>
      </c>
      <c r="X1095" s="27" t="str">
        <f t="shared" ref="X1095:AK1095" si="1097">"kiss=""" &amp; JOIN(""" or kiss=""", FILTER($I:$I,$A:$A=$A1095,J:J="1"))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95" s="27" t="str">
        <f t="shared" si="1097"/>
        <v>kiss="gsd 962*" or kiss="ska 439*"</v>
      </c>
      <c r="Z1095" s="27" t="str">
        <f t="shared" si="1097"/>
        <v>kiss="ska 359*" or kiss="gsd 962*" or kiss="ska 439*"</v>
      </c>
      <c r="AA1095" s="27" t="str">
        <f t="shared" si="1097"/>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95" s="27" t="str">
        <f t="shared" si="1097"/>
        <v>kiss="ska 359*" or kiss="ska 40*" or kiss="gsd 962*" or kiss="ska 439*"</v>
      </c>
      <c r="AC1095" s="27" t="str">
        <f t="shared" si="1097"/>
        <v>kiss="ska 359*" or kiss="ska 40*" or kiss="gsd 962*" or kiss="ska 439*"</v>
      </c>
      <c r="AD1095" s="27" t="str">
        <f t="shared" si="1097"/>
        <v>kiss="ska 359*" or kiss="ska 40*" or kiss="gsd 962*" or kiss="ska 439*"</v>
      </c>
      <c r="AE1095" s="27" t="str">
        <f t="shared" si="1097"/>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95" s="27" t="str">
        <f t="shared" si="1097"/>
        <v>kiss="ska 359*" or kiss="ska 364*" or kiss="ska 40*" or kiss="gsd 962*" or kiss="ska 439*"</v>
      </c>
      <c r="AG1095" s="27" t="str">
        <f t="shared" si="1097"/>
        <v>kiss="ska 376*" or kiss="gsd 280*" or kiss="gsd 799*" or kiss="gsd 962*" or kiss="ska 439*"</v>
      </c>
      <c r="AH1095" s="27" t="str">
        <f t="shared" si="1097"/>
        <v>kiss="gsd 303*" or kiss="gsd 814*"</v>
      </c>
      <c r="AI1095" s="27" t="str">
        <f t="shared" si="1097"/>
        <v>kiss="gsd 303*" or kiss="gsd 814*"</v>
      </c>
      <c r="AJ1095" s="27" t="str">
        <f t="shared" si="1097"/>
        <v>kiss="gsd 303*" or kiss="gsd 814*"</v>
      </c>
      <c r="AK1095" s="27" t="str">
        <f t="shared" si="1097"/>
        <v>kiss="gsd 303*" or kiss="gsd 814*" or kiss="gsd 812*"</v>
      </c>
      <c r="AL1095" s="27" t="s">
        <v>6779</v>
      </c>
    </row>
    <row r="1096" ht="12.0" customHeight="1">
      <c r="A1096" s="20" t="s">
        <v>5406</v>
      </c>
      <c r="B1096" s="19" t="str">
        <f>VLOOKUP(A1096,SUB!A:B,2,FALSE)</f>
        <v>943.3</v>
      </c>
      <c r="C1096" s="19" t="str">
        <f t="shared" si="3"/>
        <v>943.3</v>
      </c>
      <c r="D1096" s="19" t="str">
        <f t="shared" si="9"/>
        <v>943.X</v>
      </c>
      <c r="E1096" s="19" t="str">
        <f t="shared" si="5"/>
        <v/>
      </c>
      <c r="F1096" s="19" t="str">
        <f t="shared" si="6"/>
        <v>TRUE</v>
      </c>
      <c r="G1096" s="19" t="str">
        <f t="shared" si="7"/>
        <v>0</v>
      </c>
      <c r="H1096" s="20" t="s">
        <v>5406</v>
      </c>
      <c r="I1096" s="20" t="s">
        <v>6795</v>
      </c>
      <c r="M1096" s="20" t="s">
        <v>206</v>
      </c>
      <c r="X1096" s="27" t="str">
        <f t="shared" ref="X1096:AK1096" si="1098">"kiss=""" &amp; JOIN(""" or kiss=""", FILTER($I:$I,$A:$A=$A1096,J:J="1"))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96" s="27" t="str">
        <f t="shared" si="1098"/>
        <v>kiss="gsd 962*" or kiss="ska 439*"</v>
      </c>
      <c r="Z1096" s="27" t="str">
        <f t="shared" si="1098"/>
        <v>kiss="ska 359*" or kiss="gsd 962*" or kiss="ska 439*"</v>
      </c>
      <c r="AA1096" s="27" t="str">
        <f t="shared" si="1098"/>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96" s="27" t="str">
        <f t="shared" si="1098"/>
        <v>kiss="ska 359*" or kiss="ska 40*" or kiss="gsd 962*" or kiss="ska 439*"</v>
      </c>
      <c r="AC1096" s="27" t="str">
        <f t="shared" si="1098"/>
        <v>kiss="ska 359*" or kiss="ska 40*" or kiss="gsd 962*" or kiss="ska 439*"</v>
      </c>
      <c r="AD1096" s="27" t="str">
        <f t="shared" si="1098"/>
        <v>kiss="ska 359*" or kiss="ska 40*" or kiss="gsd 962*" or kiss="ska 439*"</v>
      </c>
      <c r="AE1096" s="27" t="str">
        <f t="shared" si="1098"/>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96" s="27" t="str">
        <f t="shared" si="1098"/>
        <v>kiss="ska 359*" or kiss="ska 364*" or kiss="ska 40*" or kiss="gsd 962*" or kiss="ska 439*"</v>
      </c>
      <c r="AG1096" s="27" t="str">
        <f t="shared" si="1098"/>
        <v>kiss="ska 376*" or kiss="gsd 280*" or kiss="gsd 799*" or kiss="gsd 962*" or kiss="ska 439*"</v>
      </c>
      <c r="AH1096" s="27" t="str">
        <f t="shared" si="1098"/>
        <v>kiss="gsd 303*" or kiss="gsd 814*"</v>
      </c>
      <c r="AI1096" s="27" t="str">
        <f t="shared" si="1098"/>
        <v>kiss="gsd 303*" or kiss="gsd 814*"</v>
      </c>
      <c r="AJ1096" s="27" t="str">
        <f t="shared" si="1098"/>
        <v>kiss="gsd 303*" or kiss="gsd 814*"</v>
      </c>
      <c r="AK1096" s="27" t="str">
        <f t="shared" si="1098"/>
        <v>kiss="gsd 303*" or kiss="gsd 814*" or kiss="gsd 812*"</v>
      </c>
      <c r="AL1096" s="27" t="s">
        <v>6779</v>
      </c>
    </row>
    <row r="1097" ht="12.0" customHeight="1">
      <c r="A1097" s="20" t="s">
        <v>5406</v>
      </c>
      <c r="B1097" s="19" t="str">
        <f>VLOOKUP(A1097,SUB!A:B,2,FALSE)</f>
        <v>943.3</v>
      </c>
      <c r="C1097" s="19" t="str">
        <f t="shared" si="3"/>
        <v>943.3</v>
      </c>
      <c r="D1097" s="19" t="str">
        <f t="shared" si="9"/>
        <v>943.X</v>
      </c>
      <c r="E1097" s="19" t="str">
        <f t="shared" si="5"/>
        <v/>
      </c>
      <c r="F1097" s="19" t="str">
        <f t="shared" si="6"/>
        <v>TRUE</v>
      </c>
      <c r="G1097" s="19" t="str">
        <f t="shared" si="7"/>
        <v>0</v>
      </c>
      <c r="H1097" s="20" t="s">
        <v>5406</v>
      </c>
      <c r="I1097" s="20" t="s">
        <v>6796</v>
      </c>
      <c r="M1097" s="20" t="s">
        <v>206</v>
      </c>
      <c r="N1097" s="20" t="s">
        <v>206</v>
      </c>
      <c r="O1097" s="20" t="s">
        <v>206</v>
      </c>
      <c r="P1097" s="20" t="s">
        <v>206</v>
      </c>
      <c r="R1097" s="20" t="s">
        <v>206</v>
      </c>
      <c r="X1097" s="27" t="str">
        <f t="shared" ref="X1097:AK1097" si="1099">"kiss=""" &amp; JOIN(""" or kiss=""", FILTER($I:$I,$A:$A=$A1097,J:J="1"))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97" s="27" t="str">
        <f t="shared" si="1099"/>
        <v>kiss="gsd 962*" or kiss="ska 439*"</v>
      </c>
      <c r="Z1097" s="27" t="str">
        <f t="shared" si="1099"/>
        <v>kiss="ska 359*" or kiss="gsd 962*" or kiss="ska 439*"</v>
      </c>
      <c r="AA1097" s="27" t="str">
        <f t="shared" si="1099"/>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97" s="27" t="str">
        <f t="shared" si="1099"/>
        <v>kiss="ska 359*" or kiss="ska 40*" or kiss="gsd 962*" or kiss="ska 439*"</v>
      </c>
      <c r="AC1097" s="27" t="str">
        <f t="shared" si="1099"/>
        <v>kiss="ska 359*" or kiss="ska 40*" or kiss="gsd 962*" or kiss="ska 439*"</v>
      </c>
      <c r="AD1097" s="27" t="str">
        <f t="shared" si="1099"/>
        <v>kiss="ska 359*" or kiss="ska 40*" or kiss="gsd 962*" or kiss="ska 439*"</v>
      </c>
      <c r="AE1097" s="27" t="str">
        <f t="shared" si="1099"/>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97" s="27" t="str">
        <f t="shared" si="1099"/>
        <v>kiss="ska 359*" or kiss="ska 364*" or kiss="ska 40*" or kiss="gsd 962*" or kiss="ska 439*"</v>
      </c>
      <c r="AG1097" s="27" t="str">
        <f t="shared" si="1099"/>
        <v>kiss="ska 376*" or kiss="gsd 280*" or kiss="gsd 799*" or kiss="gsd 962*" or kiss="ska 439*"</v>
      </c>
      <c r="AH1097" s="27" t="str">
        <f t="shared" si="1099"/>
        <v>kiss="gsd 303*" or kiss="gsd 814*"</v>
      </c>
      <c r="AI1097" s="27" t="str">
        <f t="shared" si="1099"/>
        <v>kiss="gsd 303*" or kiss="gsd 814*"</v>
      </c>
      <c r="AJ1097" s="27" t="str">
        <f t="shared" si="1099"/>
        <v>kiss="gsd 303*" or kiss="gsd 814*"</v>
      </c>
      <c r="AK1097" s="27" t="str">
        <f t="shared" si="1099"/>
        <v>kiss="gsd 303*" or kiss="gsd 814*" or kiss="gsd 812*"</v>
      </c>
      <c r="AL1097" s="27" t="s">
        <v>6779</v>
      </c>
    </row>
    <row r="1098" ht="12.0" customHeight="1">
      <c r="A1098" s="20" t="s">
        <v>5406</v>
      </c>
      <c r="B1098" s="19" t="str">
        <f>VLOOKUP(A1098,SUB!A:B,2,FALSE)</f>
        <v>943.3</v>
      </c>
      <c r="C1098" s="19" t="str">
        <f t="shared" si="3"/>
        <v>943.3</v>
      </c>
      <c r="D1098" s="19" t="str">
        <f t="shared" si="9"/>
        <v>943.X</v>
      </c>
      <c r="E1098" s="19" t="str">
        <f t="shared" si="5"/>
        <v/>
      </c>
      <c r="F1098" s="19" t="str">
        <f t="shared" si="6"/>
        <v>TRUE</v>
      </c>
      <c r="G1098" s="19" t="str">
        <f t="shared" si="7"/>
        <v>0</v>
      </c>
      <c r="H1098" s="20" t="s">
        <v>5406</v>
      </c>
      <c r="I1098" s="20" t="s">
        <v>6797</v>
      </c>
      <c r="J1098" s="20" t="s">
        <v>206</v>
      </c>
      <c r="Q1098" s="20" t="s">
        <v>206</v>
      </c>
      <c r="X1098" s="27" t="str">
        <f t="shared" ref="X1098:AK1098" si="1100">"kiss=""" &amp; JOIN(""" or kiss=""", FILTER($I:$I,$A:$A=$A1098,J:J="1"))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98" s="27" t="str">
        <f t="shared" si="1100"/>
        <v>kiss="gsd 962*" or kiss="ska 439*"</v>
      </c>
      <c r="Z1098" s="27" t="str">
        <f t="shared" si="1100"/>
        <v>kiss="ska 359*" or kiss="gsd 962*" or kiss="ska 439*"</v>
      </c>
      <c r="AA1098" s="27" t="str">
        <f t="shared" si="1100"/>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98" s="27" t="str">
        <f t="shared" si="1100"/>
        <v>kiss="ska 359*" or kiss="ska 40*" or kiss="gsd 962*" or kiss="ska 439*"</v>
      </c>
      <c r="AC1098" s="27" t="str">
        <f t="shared" si="1100"/>
        <v>kiss="ska 359*" or kiss="ska 40*" or kiss="gsd 962*" or kiss="ska 439*"</v>
      </c>
      <c r="AD1098" s="27" t="str">
        <f t="shared" si="1100"/>
        <v>kiss="ska 359*" or kiss="ska 40*" or kiss="gsd 962*" or kiss="ska 439*"</v>
      </c>
      <c r="AE1098" s="27" t="str">
        <f t="shared" si="1100"/>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98" s="27" t="str">
        <f t="shared" si="1100"/>
        <v>kiss="ska 359*" or kiss="ska 364*" or kiss="ska 40*" or kiss="gsd 962*" or kiss="ska 439*"</v>
      </c>
      <c r="AG1098" s="27" t="str">
        <f t="shared" si="1100"/>
        <v>kiss="ska 376*" or kiss="gsd 280*" or kiss="gsd 799*" or kiss="gsd 962*" or kiss="ska 439*"</v>
      </c>
      <c r="AH1098" s="27" t="str">
        <f t="shared" si="1100"/>
        <v>kiss="gsd 303*" or kiss="gsd 814*"</v>
      </c>
      <c r="AI1098" s="27" t="str">
        <f t="shared" si="1100"/>
        <v>kiss="gsd 303*" or kiss="gsd 814*"</v>
      </c>
      <c r="AJ1098" s="27" t="str">
        <f t="shared" si="1100"/>
        <v>kiss="gsd 303*" or kiss="gsd 814*"</v>
      </c>
      <c r="AK1098" s="27" t="str">
        <f t="shared" si="1100"/>
        <v>kiss="gsd 303*" or kiss="gsd 814*" or kiss="gsd 812*"</v>
      </c>
      <c r="AL1098" s="27" t="s">
        <v>6779</v>
      </c>
    </row>
    <row r="1099" ht="12.0" customHeight="1">
      <c r="A1099" s="20" t="s">
        <v>5406</v>
      </c>
      <c r="B1099" s="19" t="str">
        <f>VLOOKUP(A1099,SUB!A:B,2,FALSE)</f>
        <v>943.3</v>
      </c>
      <c r="C1099" s="19" t="str">
        <f t="shared" si="3"/>
        <v>943.3</v>
      </c>
      <c r="D1099" s="19" t="str">
        <f t="shared" si="9"/>
        <v>943.X</v>
      </c>
      <c r="E1099" s="19" t="str">
        <f t="shared" si="5"/>
        <v/>
      </c>
      <c r="F1099" s="19" t="str">
        <f t="shared" si="6"/>
        <v>TRUE</v>
      </c>
      <c r="G1099" s="19" t="str">
        <f t="shared" si="7"/>
        <v>0</v>
      </c>
      <c r="H1099" s="20" t="s">
        <v>5406</v>
      </c>
      <c r="I1099" s="20" t="s">
        <v>6798</v>
      </c>
      <c r="J1099" s="20" t="s">
        <v>206</v>
      </c>
      <c r="Q1099" s="20" t="s">
        <v>206</v>
      </c>
      <c r="X1099" s="27" t="str">
        <f t="shared" ref="X1099:AK1099" si="1101">"kiss=""" &amp; JOIN(""" or kiss=""", FILTER($I:$I,$A:$A=$A1099,J:J="1"))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099" s="27" t="str">
        <f t="shared" si="1101"/>
        <v>kiss="gsd 962*" or kiss="ska 439*"</v>
      </c>
      <c r="Z1099" s="27" t="str">
        <f t="shared" si="1101"/>
        <v>kiss="ska 359*" or kiss="gsd 962*" or kiss="ska 439*"</v>
      </c>
      <c r="AA1099" s="27" t="str">
        <f t="shared" si="1101"/>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099" s="27" t="str">
        <f t="shared" si="1101"/>
        <v>kiss="ska 359*" or kiss="ska 40*" or kiss="gsd 962*" or kiss="ska 439*"</v>
      </c>
      <c r="AC1099" s="27" t="str">
        <f t="shared" si="1101"/>
        <v>kiss="ska 359*" or kiss="ska 40*" or kiss="gsd 962*" or kiss="ska 439*"</v>
      </c>
      <c r="AD1099" s="27" t="str">
        <f t="shared" si="1101"/>
        <v>kiss="ska 359*" or kiss="ska 40*" or kiss="gsd 962*" or kiss="ska 439*"</v>
      </c>
      <c r="AE1099" s="27" t="str">
        <f t="shared" si="1101"/>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099" s="27" t="str">
        <f t="shared" si="1101"/>
        <v>kiss="ska 359*" or kiss="ska 364*" or kiss="ska 40*" or kiss="gsd 962*" or kiss="ska 439*"</v>
      </c>
      <c r="AG1099" s="27" t="str">
        <f t="shared" si="1101"/>
        <v>kiss="ska 376*" or kiss="gsd 280*" or kiss="gsd 799*" or kiss="gsd 962*" or kiss="ska 439*"</v>
      </c>
      <c r="AH1099" s="27" t="str">
        <f t="shared" si="1101"/>
        <v>kiss="gsd 303*" or kiss="gsd 814*"</v>
      </c>
      <c r="AI1099" s="27" t="str">
        <f t="shared" si="1101"/>
        <v>kiss="gsd 303*" or kiss="gsd 814*"</v>
      </c>
      <c r="AJ1099" s="27" t="str">
        <f t="shared" si="1101"/>
        <v>kiss="gsd 303*" or kiss="gsd 814*"</v>
      </c>
      <c r="AK1099" s="27" t="str">
        <f t="shared" si="1101"/>
        <v>kiss="gsd 303*" or kiss="gsd 814*" or kiss="gsd 812*"</v>
      </c>
      <c r="AL1099" s="27" t="s">
        <v>6779</v>
      </c>
    </row>
    <row r="1100" ht="12.0" customHeight="1">
      <c r="A1100" s="20" t="s">
        <v>5406</v>
      </c>
      <c r="B1100" s="19" t="str">
        <f>VLOOKUP(A1100,SUB!A:B,2,FALSE)</f>
        <v>943.3</v>
      </c>
      <c r="C1100" s="19" t="str">
        <f t="shared" si="3"/>
        <v>943.3</v>
      </c>
      <c r="D1100" s="19" t="str">
        <f t="shared" si="9"/>
        <v>943.X</v>
      </c>
      <c r="E1100" s="19" t="str">
        <f t="shared" si="5"/>
        <v/>
      </c>
      <c r="F1100" s="19" t="str">
        <f t="shared" si="6"/>
        <v>TRUE</v>
      </c>
      <c r="G1100" s="19" t="str">
        <f t="shared" si="7"/>
        <v>0</v>
      </c>
      <c r="H1100" s="20" t="s">
        <v>5406</v>
      </c>
      <c r="I1100" s="20" t="s">
        <v>6798</v>
      </c>
      <c r="J1100" s="20" t="s">
        <v>206</v>
      </c>
      <c r="Q1100" s="20" t="s">
        <v>206</v>
      </c>
      <c r="X1100" s="27" t="str">
        <f t="shared" ref="X1100:AK1100" si="1102">"kiss=""" &amp; JOIN(""" or kiss=""", FILTER($I:$I,$A:$A=$A1100,J:J="1"))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00" s="27" t="str">
        <f t="shared" si="1102"/>
        <v>kiss="gsd 962*" or kiss="ska 439*"</v>
      </c>
      <c r="Z1100" s="27" t="str">
        <f t="shared" si="1102"/>
        <v>kiss="ska 359*" or kiss="gsd 962*" or kiss="ska 439*"</v>
      </c>
      <c r="AA1100" s="27" t="str">
        <f t="shared" si="1102"/>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00" s="27" t="str">
        <f t="shared" si="1102"/>
        <v>kiss="ska 359*" or kiss="ska 40*" or kiss="gsd 962*" or kiss="ska 439*"</v>
      </c>
      <c r="AC1100" s="27" t="str">
        <f t="shared" si="1102"/>
        <v>kiss="ska 359*" or kiss="ska 40*" or kiss="gsd 962*" or kiss="ska 439*"</v>
      </c>
      <c r="AD1100" s="27" t="str">
        <f t="shared" si="1102"/>
        <v>kiss="ska 359*" or kiss="ska 40*" or kiss="gsd 962*" or kiss="ska 439*"</v>
      </c>
      <c r="AE1100" s="27" t="str">
        <f t="shared" si="1102"/>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00" s="27" t="str">
        <f t="shared" si="1102"/>
        <v>kiss="ska 359*" or kiss="ska 364*" or kiss="ska 40*" or kiss="gsd 962*" or kiss="ska 439*"</v>
      </c>
      <c r="AG1100" s="27" t="str">
        <f t="shared" si="1102"/>
        <v>kiss="ska 376*" or kiss="gsd 280*" or kiss="gsd 799*" or kiss="gsd 962*" or kiss="ska 439*"</v>
      </c>
      <c r="AH1100" s="27" t="str">
        <f t="shared" si="1102"/>
        <v>kiss="gsd 303*" or kiss="gsd 814*"</v>
      </c>
      <c r="AI1100" s="27" t="str">
        <f t="shared" si="1102"/>
        <v>kiss="gsd 303*" or kiss="gsd 814*"</v>
      </c>
      <c r="AJ1100" s="27" t="str">
        <f t="shared" si="1102"/>
        <v>kiss="gsd 303*" or kiss="gsd 814*"</v>
      </c>
      <c r="AK1100" s="27" t="str">
        <f t="shared" si="1102"/>
        <v>kiss="gsd 303*" or kiss="gsd 814*" or kiss="gsd 812*"</v>
      </c>
      <c r="AL1100" s="27" t="s">
        <v>6779</v>
      </c>
    </row>
    <row r="1101" ht="12.0" customHeight="1">
      <c r="A1101" s="20" t="s">
        <v>5406</v>
      </c>
      <c r="B1101" s="19" t="str">
        <f>VLOOKUP(A1101,SUB!A:B,2,FALSE)</f>
        <v>943.3</v>
      </c>
      <c r="C1101" s="19" t="str">
        <f t="shared" si="3"/>
        <v>943.3</v>
      </c>
      <c r="D1101" s="19" t="str">
        <f t="shared" si="9"/>
        <v>943.X</v>
      </c>
      <c r="E1101" s="19" t="str">
        <f t="shared" si="5"/>
        <v/>
      </c>
      <c r="F1101" s="19" t="str">
        <f t="shared" si="6"/>
        <v>TRUE</v>
      </c>
      <c r="G1101" s="19" t="str">
        <f t="shared" si="7"/>
        <v>0</v>
      </c>
      <c r="H1101" s="20" t="s">
        <v>5406</v>
      </c>
      <c r="I1101" s="20" t="s">
        <v>6799</v>
      </c>
      <c r="J1101" s="20" t="s">
        <v>206</v>
      </c>
      <c r="Q1101" s="20" t="s">
        <v>206</v>
      </c>
      <c r="X1101" s="27" t="str">
        <f t="shared" ref="X1101:AK1101" si="1103">"kiss=""" &amp; JOIN(""" or kiss=""", FILTER($I:$I,$A:$A=$A1101,J:J="1"))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01" s="27" t="str">
        <f t="shared" si="1103"/>
        <v>kiss="gsd 962*" or kiss="ska 439*"</v>
      </c>
      <c r="Z1101" s="27" t="str">
        <f t="shared" si="1103"/>
        <v>kiss="ska 359*" or kiss="gsd 962*" or kiss="ska 439*"</v>
      </c>
      <c r="AA1101" s="27" t="str">
        <f t="shared" si="1103"/>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01" s="27" t="str">
        <f t="shared" si="1103"/>
        <v>kiss="ska 359*" or kiss="ska 40*" or kiss="gsd 962*" or kiss="ska 439*"</v>
      </c>
      <c r="AC1101" s="27" t="str">
        <f t="shared" si="1103"/>
        <v>kiss="ska 359*" or kiss="ska 40*" or kiss="gsd 962*" or kiss="ska 439*"</v>
      </c>
      <c r="AD1101" s="27" t="str">
        <f t="shared" si="1103"/>
        <v>kiss="ska 359*" or kiss="ska 40*" or kiss="gsd 962*" or kiss="ska 439*"</v>
      </c>
      <c r="AE1101" s="27" t="str">
        <f t="shared" si="1103"/>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01" s="27" t="str">
        <f t="shared" si="1103"/>
        <v>kiss="ska 359*" or kiss="ska 364*" or kiss="ska 40*" or kiss="gsd 962*" or kiss="ska 439*"</v>
      </c>
      <c r="AG1101" s="27" t="str">
        <f t="shared" si="1103"/>
        <v>kiss="ska 376*" or kiss="gsd 280*" or kiss="gsd 799*" or kiss="gsd 962*" or kiss="ska 439*"</v>
      </c>
      <c r="AH1101" s="27" t="str">
        <f t="shared" si="1103"/>
        <v>kiss="gsd 303*" or kiss="gsd 814*"</v>
      </c>
      <c r="AI1101" s="27" t="str">
        <f t="shared" si="1103"/>
        <v>kiss="gsd 303*" or kiss="gsd 814*"</v>
      </c>
      <c r="AJ1101" s="27" t="str">
        <f t="shared" si="1103"/>
        <v>kiss="gsd 303*" or kiss="gsd 814*"</v>
      </c>
      <c r="AK1101" s="27" t="str">
        <f t="shared" si="1103"/>
        <v>kiss="gsd 303*" or kiss="gsd 814*" or kiss="gsd 812*"</v>
      </c>
      <c r="AL1101" s="27" t="s">
        <v>6779</v>
      </c>
    </row>
    <row r="1102" ht="12.0" customHeight="1">
      <c r="A1102" s="20" t="s">
        <v>5406</v>
      </c>
      <c r="B1102" s="19" t="str">
        <f>VLOOKUP(A1102,SUB!A:B,2,FALSE)</f>
        <v>943.3</v>
      </c>
      <c r="C1102" s="19" t="str">
        <f t="shared" si="3"/>
        <v>943.3</v>
      </c>
      <c r="D1102" s="19" t="str">
        <f t="shared" si="9"/>
        <v>943.X</v>
      </c>
      <c r="E1102" s="19" t="str">
        <f t="shared" si="5"/>
        <v/>
      </c>
      <c r="F1102" s="19" t="str">
        <f t="shared" si="6"/>
        <v>TRUE</v>
      </c>
      <c r="G1102" s="19" t="str">
        <f t="shared" si="7"/>
        <v>0</v>
      </c>
      <c r="H1102" s="20" t="s">
        <v>5406</v>
      </c>
      <c r="I1102" s="20" t="s">
        <v>6800</v>
      </c>
      <c r="J1102" s="20" t="s">
        <v>206</v>
      </c>
      <c r="Q1102" s="20" t="s">
        <v>206</v>
      </c>
      <c r="X1102" s="27" t="str">
        <f t="shared" ref="X1102:AK1102" si="1104">"kiss=""" &amp; JOIN(""" or kiss=""", FILTER($I:$I,$A:$A=$A1102,J:J="1"))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02" s="27" t="str">
        <f t="shared" si="1104"/>
        <v>kiss="gsd 962*" or kiss="ska 439*"</v>
      </c>
      <c r="Z1102" s="27" t="str">
        <f t="shared" si="1104"/>
        <v>kiss="ska 359*" or kiss="gsd 962*" or kiss="ska 439*"</v>
      </c>
      <c r="AA1102" s="27" t="str">
        <f t="shared" si="1104"/>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02" s="27" t="str">
        <f t="shared" si="1104"/>
        <v>kiss="ska 359*" or kiss="ska 40*" or kiss="gsd 962*" or kiss="ska 439*"</v>
      </c>
      <c r="AC1102" s="27" t="str">
        <f t="shared" si="1104"/>
        <v>kiss="ska 359*" or kiss="ska 40*" or kiss="gsd 962*" or kiss="ska 439*"</v>
      </c>
      <c r="AD1102" s="27" t="str">
        <f t="shared" si="1104"/>
        <v>kiss="ska 359*" or kiss="ska 40*" or kiss="gsd 962*" or kiss="ska 439*"</v>
      </c>
      <c r="AE1102" s="27" t="str">
        <f t="shared" si="1104"/>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02" s="27" t="str">
        <f t="shared" si="1104"/>
        <v>kiss="ska 359*" or kiss="ska 364*" or kiss="ska 40*" or kiss="gsd 962*" or kiss="ska 439*"</v>
      </c>
      <c r="AG1102" s="27" t="str">
        <f t="shared" si="1104"/>
        <v>kiss="ska 376*" or kiss="gsd 280*" or kiss="gsd 799*" or kiss="gsd 962*" or kiss="ska 439*"</v>
      </c>
      <c r="AH1102" s="27" t="str">
        <f t="shared" si="1104"/>
        <v>kiss="gsd 303*" or kiss="gsd 814*"</v>
      </c>
      <c r="AI1102" s="27" t="str">
        <f t="shared" si="1104"/>
        <v>kiss="gsd 303*" or kiss="gsd 814*"</v>
      </c>
      <c r="AJ1102" s="27" t="str">
        <f t="shared" si="1104"/>
        <v>kiss="gsd 303*" or kiss="gsd 814*"</v>
      </c>
      <c r="AK1102" s="27" t="str">
        <f t="shared" si="1104"/>
        <v>kiss="gsd 303*" or kiss="gsd 814*" or kiss="gsd 812*"</v>
      </c>
      <c r="AL1102" s="27" t="s">
        <v>6779</v>
      </c>
    </row>
    <row r="1103" ht="12.0" customHeight="1">
      <c r="A1103" s="20" t="s">
        <v>5406</v>
      </c>
      <c r="B1103" s="19" t="str">
        <f>VLOOKUP(A1103,SUB!A:B,2,FALSE)</f>
        <v>943.3</v>
      </c>
      <c r="C1103" s="19" t="str">
        <f t="shared" si="3"/>
        <v>943.3</v>
      </c>
      <c r="D1103" s="19" t="str">
        <f t="shared" si="9"/>
        <v>943.X</v>
      </c>
      <c r="E1103" s="19" t="str">
        <f t="shared" si="5"/>
        <v/>
      </c>
      <c r="F1103" s="19" t="str">
        <f t="shared" si="6"/>
        <v>TRUE</v>
      </c>
      <c r="G1103" s="19" t="str">
        <f t="shared" si="7"/>
        <v>0</v>
      </c>
      <c r="H1103" s="20" t="s">
        <v>5406</v>
      </c>
      <c r="I1103" s="20" t="s">
        <v>6801</v>
      </c>
      <c r="J1103" s="20" t="s">
        <v>206</v>
      </c>
      <c r="Q1103" s="20" t="s">
        <v>206</v>
      </c>
      <c r="X1103" s="27" t="str">
        <f t="shared" ref="X1103:AK1103" si="1105">"kiss=""" &amp; JOIN(""" or kiss=""", FILTER($I:$I,$A:$A=$A1103,J:J="1"))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03" s="27" t="str">
        <f t="shared" si="1105"/>
        <v>kiss="gsd 962*" or kiss="ska 439*"</v>
      </c>
      <c r="Z1103" s="27" t="str">
        <f t="shared" si="1105"/>
        <v>kiss="ska 359*" or kiss="gsd 962*" or kiss="ska 439*"</v>
      </c>
      <c r="AA1103" s="27" t="str">
        <f t="shared" si="1105"/>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03" s="27" t="str">
        <f t="shared" si="1105"/>
        <v>kiss="ska 359*" or kiss="ska 40*" or kiss="gsd 962*" or kiss="ska 439*"</v>
      </c>
      <c r="AC1103" s="27" t="str">
        <f t="shared" si="1105"/>
        <v>kiss="ska 359*" or kiss="ska 40*" or kiss="gsd 962*" or kiss="ska 439*"</v>
      </c>
      <c r="AD1103" s="27" t="str">
        <f t="shared" si="1105"/>
        <v>kiss="ska 359*" or kiss="ska 40*" or kiss="gsd 962*" or kiss="ska 439*"</v>
      </c>
      <c r="AE1103" s="27" t="str">
        <f t="shared" si="1105"/>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03" s="27" t="str">
        <f t="shared" si="1105"/>
        <v>kiss="ska 359*" or kiss="ska 364*" or kiss="ska 40*" or kiss="gsd 962*" or kiss="ska 439*"</v>
      </c>
      <c r="AG1103" s="27" t="str">
        <f t="shared" si="1105"/>
        <v>kiss="ska 376*" or kiss="gsd 280*" or kiss="gsd 799*" or kiss="gsd 962*" or kiss="ska 439*"</v>
      </c>
      <c r="AH1103" s="27" t="str">
        <f t="shared" si="1105"/>
        <v>kiss="gsd 303*" or kiss="gsd 814*"</v>
      </c>
      <c r="AI1103" s="27" t="str">
        <f t="shared" si="1105"/>
        <v>kiss="gsd 303*" or kiss="gsd 814*"</v>
      </c>
      <c r="AJ1103" s="27" t="str">
        <f t="shared" si="1105"/>
        <v>kiss="gsd 303*" or kiss="gsd 814*"</v>
      </c>
      <c r="AK1103" s="27" t="str">
        <f t="shared" si="1105"/>
        <v>kiss="gsd 303*" or kiss="gsd 814*" or kiss="gsd 812*"</v>
      </c>
      <c r="AL1103" s="27" t="s">
        <v>6779</v>
      </c>
    </row>
    <row r="1104" ht="12.0" customHeight="1">
      <c r="A1104" s="20" t="s">
        <v>5406</v>
      </c>
      <c r="B1104" s="19" t="str">
        <f>VLOOKUP(A1104,SUB!A:B,2,FALSE)</f>
        <v>943.3</v>
      </c>
      <c r="C1104" s="19" t="str">
        <f t="shared" si="3"/>
        <v>943.3</v>
      </c>
      <c r="D1104" s="19" t="str">
        <f t="shared" si="9"/>
        <v>943.X</v>
      </c>
      <c r="E1104" s="19" t="str">
        <f t="shared" si="5"/>
        <v/>
      </c>
      <c r="F1104" s="19" t="str">
        <f t="shared" si="6"/>
        <v>TRUE</v>
      </c>
      <c r="G1104" s="19" t="str">
        <f t="shared" si="7"/>
        <v>0</v>
      </c>
      <c r="H1104" s="20" t="s">
        <v>5406</v>
      </c>
      <c r="I1104" s="20" t="s">
        <v>6802</v>
      </c>
      <c r="J1104" s="20" t="s">
        <v>206</v>
      </c>
      <c r="Q1104" s="20" t="s">
        <v>206</v>
      </c>
      <c r="X1104" s="27" t="str">
        <f t="shared" ref="X1104:AK1104" si="1106">"kiss=""" &amp; JOIN(""" or kiss=""", FILTER($I:$I,$A:$A=$A1104,J:J="1"))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04" s="27" t="str">
        <f t="shared" si="1106"/>
        <v>kiss="gsd 962*" or kiss="ska 439*"</v>
      </c>
      <c r="Z1104" s="27" t="str">
        <f t="shared" si="1106"/>
        <v>kiss="ska 359*" or kiss="gsd 962*" or kiss="ska 439*"</v>
      </c>
      <c r="AA1104" s="27" t="str">
        <f t="shared" si="1106"/>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04" s="27" t="str">
        <f t="shared" si="1106"/>
        <v>kiss="ska 359*" or kiss="ska 40*" or kiss="gsd 962*" or kiss="ska 439*"</v>
      </c>
      <c r="AC1104" s="27" t="str">
        <f t="shared" si="1106"/>
        <v>kiss="ska 359*" or kiss="ska 40*" or kiss="gsd 962*" or kiss="ska 439*"</v>
      </c>
      <c r="AD1104" s="27" t="str">
        <f t="shared" si="1106"/>
        <v>kiss="ska 359*" or kiss="ska 40*" or kiss="gsd 962*" or kiss="ska 439*"</v>
      </c>
      <c r="AE1104" s="27" t="str">
        <f t="shared" si="1106"/>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04" s="27" t="str">
        <f t="shared" si="1106"/>
        <v>kiss="ska 359*" or kiss="ska 364*" or kiss="ska 40*" or kiss="gsd 962*" or kiss="ska 439*"</v>
      </c>
      <c r="AG1104" s="27" t="str">
        <f t="shared" si="1106"/>
        <v>kiss="ska 376*" or kiss="gsd 280*" or kiss="gsd 799*" or kiss="gsd 962*" or kiss="ska 439*"</v>
      </c>
      <c r="AH1104" s="27" t="str">
        <f t="shared" si="1106"/>
        <v>kiss="gsd 303*" or kiss="gsd 814*"</v>
      </c>
      <c r="AI1104" s="27" t="str">
        <f t="shared" si="1106"/>
        <v>kiss="gsd 303*" or kiss="gsd 814*"</v>
      </c>
      <c r="AJ1104" s="27" t="str">
        <f t="shared" si="1106"/>
        <v>kiss="gsd 303*" or kiss="gsd 814*"</v>
      </c>
      <c r="AK1104" s="27" t="str">
        <f t="shared" si="1106"/>
        <v>kiss="gsd 303*" or kiss="gsd 814*" or kiss="gsd 812*"</v>
      </c>
      <c r="AL1104" s="27" t="s">
        <v>6779</v>
      </c>
    </row>
    <row r="1105" ht="12.0" customHeight="1">
      <c r="A1105" s="20" t="s">
        <v>5406</v>
      </c>
      <c r="B1105" s="19" t="str">
        <f>VLOOKUP(A1105,SUB!A:B,2,FALSE)</f>
        <v>943.3</v>
      </c>
      <c r="C1105" s="19" t="str">
        <f t="shared" si="3"/>
        <v>943.3</v>
      </c>
      <c r="D1105" s="19" t="str">
        <f t="shared" si="9"/>
        <v>943.X</v>
      </c>
      <c r="E1105" s="19" t="str">
        <f t="shared" si="5"/>
        <v/>
      </c>
      <c r="F1105" s="19" t="str">
        <f t="shared" si="6"/>
        <v>TRUE</v>
      </c>
      <c r="G1105" s="19" t="str">
        <f t="shared" si="7"/>
        <v>0</v>
      </c>
      <c r="H1105" s="20" t="s">
        <v>5406</v>
      </c>
      <c r="I1105" s="20" t="s">
        <v>6803</v>
      </c>
      <c r="J1105" s="20" t="s">
        <v>206</v>
      </c>
      <c r="Q1105" s="20" t="s">
        <v>206</v>
      </c>
      <c r="X1105" s="27" t="str">
        <f t="shared" ref="X1105:AK1105" si="1107">"kiss=""" &amp; JOIN(""" or kiss=""", FILTER($I:$I,$A:$A=$A1105,J:J="1"))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05" s="27" t="str">
        <f t="shared" si="1107"/>
        <v>kiss="gsd 962*" or kiss="ska 439*"</v>
      </c>
      <c r="Z1105" s="27" t="str">
        <f t="shared" si="1107"/>
        <v>kiss="ska 359*" or kiss="gsd 962*" or kiss="ska 439*"</v>
      </c>
      <c r="AA1105" s="27" t="str">
        <f t="shared" si="1107"/>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05" s="27" t="str">
        <f t="shared" si="1107"/>
        <v>kiss="ska 359*" or kiss="ska 40*" or kiss="gsd 962*" or kiss="ska 439*"</v>
      </c>
      <c r="AC1105" s="27" t="str">
        <f t="shared" si="1107"/>
        <v>kiss="ska 359*" or kiss="ska 40*" or kiss="gsd 962*" or kiss="ska 439*"</v>
      </c>
      <c r="AD1105" s="27" t="str">
        <f t="shared" si="1107"/>
        <v>kiss="ska 359*" or kiss="ska 40*" or kiss="gsd 962*" or kiss="ska 439*"</v>
      </c>
      <c r="AE1105" s="27" t="str">
        <f t="shared" si="1107"/>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05" s="27" t="str">
        <f t="shared" si="1107"/>
        <v>kiss="ska 359*" or kiss="ska 364*" or kiss="ska 40*" or kiss="gsd 962*" or kiss="ska 439*"</v>
      </c>
      <c r="AG1105" s="27" t="str">
        <f t="shared" si="1107"/>
        <v>kiss="ska 376*" or kiss="gsd 280*" or kiss="gsd 799*" or kiss="gsd 962*" or kiss="ska 439*"</v>
      </c>
      <c r="AH1105" s="27" t="str">
        <f t="shared" si="1107"/>
        <v>kiss="gsd 303*" or kiss="gsd 814*"</v>
      </c>
      <c r="AI1105" s="27" t="str">
        <f t="shared" si="1107"/>
        <v>kiss="gsd 303*" or kiss="gsd 814*"</v>
      </c>
      <c r="AJ1105" s="27" t="str">
        <f t="shared" si="1107"/>
        <v>kiss="gsd 303*" or kiss="gsd 814*"</v>
      </c>
      <c r="AK1105" s="27" t="str">
        <f t="shared" si="1107"/>
        <v>kiss="gsd 303*" or kiss="gsd 814*" or kiss="gsd 812*"</v>
      </c>
      <c r="AL1105" s="27" t="s">
        <v>6779</v>
      </c>
    </row>
    <row r="1106" ht="12.0" customHeight="1">
      <c r="A1106" s="20" t="s">
        <v>5406</v>
      </c>
      <c r="B1106" s="19" t="str">
        <f>VLOOKUP(A1106,SUB!A:B,2,FALSE)</f>
        <v>943.3</v>
      </c>
      <c r="C1106" s="19" t="str">
        <f t="shared" si="3"/>
        <v>943.3</v>
      </c>
      <c r="D1106" s="19" t="str">
        <f t="shared" si="9"/>
        <v>943.X</v>
      </c>
      <c r="E1106" s="19" t="str">
        <f t="shared" si="5"/>
        <v/>
      </c>
      <c r="F1106" s="19" t="str">
        <f t="shared" si="6"/>
        <v>TRUE</v>
      </c>
      <c r="G1106" s="19" t="str">
        <f t="shared" si="7"/>
        <v>0</v>
      </c>
      <c r="H1106" s="20" t="s">
        <v>5406</v>
      </c>
      <c r="I1106" s="20" t="s">
        <v>6804</v>
      </c>
      <c r="J1106" s="20" t="s">
        <v>206</v>
      </c>
      <c r="Q1106" s="20" t="s">
        <v>206</v>
      </c>
      <c r="X1106" s="27" t="str">
        <f t="shared" ref="X1106:AK1106" si="1108">"kiss=""" &amp; JOIN(""" or kiss=""", FILTER($I:$I,$A:$A=$A1106,J:J="1"))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06" s="27" t="str">
        <f t="shared" si="1108"/>
        <v>kiss="gsd 962*" or kiss="ska 439*"</v>
      </c>
      <c r="Z1106" s="27" t="str">
        <f t="shared" si="1108"/>
        <v>kiss="ska 359*" or kiss="gsd 962*" or kiss="ska 439*"</v>
      </c>
      <c r="AA1106" s="27" t="str">
        <f t="shared" si="1108"/>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06" s="27" t="str">
        <f t="shared" si="1108"/>
        <v>kiss="ska 359*" or kiss="ska 40*" or kiss="gsd 962*" or kiss="ska 439*"</v>
      </c>
      <c r="AC1106" s="27" t="str">
        <f t="shared" si="1108"/>
        <v>kiss="ska 359*" or kiss="ska 40*" or kiss="gsd 962*" or kiss="ska 439*"</v>
      </c>
      <c r="AD1106" s="27" t="str">
        <f t="shared" si="1108"/>
        <v>kiss="ska 359*" or kiss="ska 40*" or kiss="gsd 962*" or kiss="ska 439*"</v>
      </c>
      <c r="AE1106" s="27" t="str">
        <f t="shared" si="1108"/>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06" s="27" t="str">
        <f t="shared" si="1108"/>
        <v>kiss="ska 359*" or kiss="ska 364*" or kiss="ska 40*" or kiss="gsd 962*" or kiss="ska 439*"</v>
      </c>
      <c r="AG1106" s="27" t="str">
        <f t="shared" si="1108"/>
        <v>kiss="ska 376*" or kiss="gsd 280*" or kiss="gsd 799*" or kiss="gsd 962*" or kiss="ska 439*"</v>
      </c>
      <c r="AH1106" s="27" t="str">
        <f t="shared" si="1108"/>
        <v>kiss="gsd 303*" or kiss="gsd 814*"</v>
      </c>
      <c r="AI1106" s="27" t="str">
        <f t="shared" si="1108"/>
        <v>kiss="gsd 303*" or kiss="gsd 814*"</v>
      </c>
      <c r="AJ1106" s="27" t="str">
        <f t="shared" si="1108"/>
        <v>kiss="gsd 303*" or kiss="gsd 814*"</v>
      </c>
      <c r="AK1106" s="27" t="str">
        <f t="shared" si="1108"/>
        <v>kiss="gsd 303*" or kiss="gsd 814*" or kiss="gsd 812*"</v>
      </c>
      <c r="AL1106" s="27" t="s">
        <v>6779</v>
      </c>
    </row>
    <row r="1107" ht="12.0" customHeight="1">
      <c r="A1107" s="20" t="s">
        <v>5406</v>
      </c>
      <c r="B1107" s="19" t="str">
        <f>VLOOKUP(A1107,SUB!A:B,2,FALSE)</f>
        <v>943.3</v>
      </c>
      <c r="C1107" s="19" t="str">
        <f t="shared" si="3"/>
        <v>943.3</v>
      </c>
      <c r="D1107" s="19" t="str">
        <f t="shared" si="9"/>
        <v>943.X</v>
      </c>
      <c r="E1107" s="19" t="str">
        <f t="shared" si="5"/>
        <v/>
      </c>
      <c r="F1107" s="19" t="str">
        <f t="shared" si="6"/>
        <v>TRUE</v>
      </c>
      <c r="G1107" s="19" t="str">
        <f t="shared" si="7"/>
        <v>0</v>
      </c>
      <c r="H1107" s="20" t="s">
        <v>5406</v>
      </c>
      <c r="I1107" s="20" t="s">
        <v>6805</v>
      </c>
      <c r="J1107" s="20" t="s">
        <v>206</v>
      </c>
      <c r="Q1107" s="20" t="s">
        <v>206</v>
      </c>
      <c r="X1107" s="27" t="str">
        <f t="shared" ref="X1107:AK1107" si="1109">"kiss=""" &amp; JOIN(""" or kiss=""", FILTER($I:$I,$A:$A=$A1107,J:J="1"))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07" s="27" t="str">
        <f t="shared" si="1109"/>
        <v>kiss="gsd 962*" or kiss="ska 439*"</v>
      </c>
      <c r="Z1107" s="27" t="str">
        <f t="shared" si="1109"/>
        <v>kiss="ska 359*" or kiss="gsd 962*" or kiss="ska 439*"</v>
      </c>
      <c r="AA1107" s="27" t="str">
        <f t="shared" si="1109"/>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07" s="27" t="str">
        <f t="shared" si="1109"/>
        <v>kiss="ska 359*" or kiss="ska 40*" or kiss="gsd 962*" or kiss="ska 439*"</v>
      </c>
      <c r="AC1107" s="27" t="str">
        <f t="shared" si="1109"/>
        <v>kiss="ska 359*" or kiss="ska 40*" or kiss="gsd 962*" or kiss="ska 439*"</v>
      </c>
      <c r="AD1107" s="27" t="str">
        <f t="shared" si="1109"/>
        <v>kiss="ska 359*" or kiss="ska 40*" or kiss="gsd 962*" or kiss="ska 439*"</v>
      </c>
      <c r="AE1107" s="27" t="str">
        <f t="shared" si="1109"/>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07" s="27" t="str">
        <f t="shared" si="1109"/>
        <v>kiss="ska 359*" or kiss="ska 364*" or kiss="ska 40*" or kiss="gsd 962*" or kiss="ska 439*"</v>
      </c>
      <c r="AG1107" s="27" t="str">
        <f t="shared" si="1109"/>
        <v>kiss="ska 376*" or kiss="gsd 280*" or kiss="gsd 799*" or kiss="gsd 962*" or kiss="ska 439*"</v>
      </c>
      <c r="AH1107" s="27" t="str">
        <f t="shared" si="1109"/>
        <v>kiss="gsd 303*" or kiss="gsd 814*"</v>
      </c>
      <c r="AI1107" s="27" t="str">
        <f t="shared" si="1109"/>
        <v>kiss="gsd 303*" or kiss="gsd 814*"</v>
      </c>
      <c r="AJ1107" s="27" t="str">
        <f t="shared" si="1109"/>
        <v>kiss="gsd 303*" or kiss="gsd 814*"</v>
      </c>
      <c r="AK1107" s="27" t="str">
        <f t="shared" si="1109"/>
        <v>kiss="gsd 303*" or kiss="gsd 814*" or kiss="gsd 812*"</v>
      </c>
      <c r="AL1107" s="27" t="s">
        <v>6779</v>
      </c>
    </row>
    <row r="1108" ht="12.0" customHeight="1">
      <c r="A1108" s="20" t="s">
        <v>5406</v>
      </c>
      <c r="B1108" s="19" t="str">
        <f>VLOOKUP(A1108,SUB!A:B,2,FALSE)</f>
        <v>943.3</v>
      </c>
      <c r="C1108" s="19" t="str">
        <f t="shared" si="3"/>
        <v>943.3</v>
      </c>
      <c r="D1108" s="19" t="str">
        <f t="shared" si="9"/>
        <v>943.X</v>
      </c>
      <c r="E1108" s="19" t="str">
        <f t="shared" si="5"/>
        <v/>
      </c>
      <c r="F1108" s="19" t="str">
        <f t="shared" si="6"/>
        <v>TRUE</v>
      </c>
      <c r="G1108" s="19" t="str">
        <f t="shared" si="7"/>
        <v>0</v>
      </c>
      <c r="H1108" s="20" t="s">
        <v>5406</v>
      </c>
      <c r="I1108" s="20" t="s">
        <v>6806</v>
      </c>
      <c r="J1108" s="20" t="s">
        <v>206</v>
      </c>
      <c r="Q1108" s="20" t="s">
        <v>206</v>
      </c>
      <c r="X1108" s="27" t="str">
        <f t="shared" ref="X1108:AK1108" si="1110">"kiss=""" &amp; JOIN(""" or kiss=""", FILTER($I:$I,$A:$A=$A1108,J:J="1"))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08" s="27" t="str">
        <f t="shared" si="1110"/>
        <v>kiss="gsd 962*" or kiss="ska 439*"</v>
      </c>
      <c r="Z1108" s="27" t="str">
        <f t="shared" si="1110"/>
        <v>kiss="ska 359*" or kiss="gsd 962*" or kiss="ska 439*"</v>
      </c>
      <c r="AA1108" s="27" t="str">
        <f t="shared" si="1110"/>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08" s="27" t="str">
        <f t="shared" si="1110"/>
        <v>kiss="ska 359*" or kiss="ska 40*" or kiss="gsd 962*" or kiss="ska 439*"</v>
      </c>
      <c r="AC1108" s="27" t="str">
        <f t="shared" si="1110"/>
        <v>kiss="ska 359*" or kiss="ska 40*" or kiss="gsd 962*" or kiss="ska 439*"</v>
      </c>
      <c r="AD1108" s="27" t="str">
        <f t="shared" si="1110"/>
        <v>kiss="ska 359*" or kiss="ska 40*" or kiss="gsd 962*" or kiss="ska 439*"</v>
      </c>
      <c r="AE1108" s="27" t="str">
        <f t="shared" si="1110"/>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08" s="27" t="str">
        <f t="shared" si="1110"/>
        <v>kiss="ska 359*" or kiss="ska 364*" or kiss="ska 40*" or kiss="gsd 962*" or kiss="ska 439*"</v>
      </c>
      <c r="AG1108" s="27" t="str">
        <f t="shared" si="1110"/>
        <v>kiss="ska 376*" or kiss="gsd 280*" or kiss="gsd 799*" or kiss="gsd 962*" or kiss="ska 439*"</v>
      </c>
      <c r="AH1108" s="27" t="str">
        <f t="shared" si="1110"/>
        <v>kiss="gsd 303*" or kiss="gsd 814*"</v>
      </c>
      <c r="AI1108" s="27" t="str">
        <f t="shared" si="1110"/>
        <v>kiss="gsd 303*" or kiss="gsd 814*"</v>
      </c>
      <c r="AJ1108" s="27" t="str">
        <f t="shared" si="1110"/>
        <v>kiss="gsd 303*" or kiss="gsd 814*"</v>
      </c>
      <c r="AK1108" s="27" t="str">
        <f t="shared" si="1110"/>
        <v>kiss="gsd 303*" or kiss="gsd 814*" or kiss="gsd 812*"</v>
      </c>
      <c r="AL1108" s="27" t="s">
        <v>6779</v>
      </c>
    </row>
    <row r="1109" ht="12.0" customHeight="1">
      <c r="A1109" s="20" t="s">
        <v>5406</v>
      </c>
      <c r="B1109" s="19" t="str">
        <f>VLOOKUP(A1109,SUB!A:B,2,FALSE)</f>
        <v>943.3</v>
      </c>
      <c r="C1109" s="19" t="str">
        <f t="shared" si="3"/>
        <v>943.3</v>
      </c>
      <c r="D1109" s="19" t="str">
        <f t="shared" si="9"/>
        <v>943.X</v>
      </c>
      <c r="E1109" s="19" t="str">
        <f t="shared" si="5"/>
        <v/>
      </c>
      <c r="F1109" s="19" t="str">
        <f t="shared" si="6"/>
        <v>TRUE</v>
      </c>
      <c r="G1109" s="19" t="str">
        <f t="shared" si="7"/>
        <v>0</v>
      </c>
      <c r="H1109" s="20" t="s">
        <v>5406</v>
      </c>
      <c r="I1109" s="20" t="s">
        <v>6807</v>
      </c>
      <c r="J1109" s="20" t="s">
        <v>206</v>
      </c>
      <c r="Q1109" s="20" t="s">
        <v>206</v>
      </c>
      <c r="X1109" s="27" t="str">
        <f t="shared" ref="X1109:AK1109" si="1111">"kiss=""" &amp; JOIN(""" or kiss=""", FILTER($I:$I,$A:$A=$A1109,J:J="1"))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09" s="27" t="str">
        <f t="shared" si="1111"/>
        <v>kiss="gsd 962*" or kiss="ska 439*"</v>
      </c>
      <c r="Z1109" s="27" t="str">
        <f t="shared" si="1111"/>
        <v>kiss="ska 359*" or kiss="gsd 962*" or kiss="ska 439*"</v>
      </c>
      <c r="AA1109" s="27" t="str">
        <f t="shared" si="1111"/>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09" s="27" t="str">
        <f t="shared" si="1111"/>
        <v>kiss="ska 359*" or kiss="ska 40*" or kiss="gsd 962*" or kiss="ska 439*"</v>
      </c>
      <c r="AC1109" s="27" t="str">
        <f t="shared" si="1111"/>
        <v>kiss="ska 359*" or kiss="ska 40*" or kiss="gsd 962*" or kiss="ska 439*"</v>
      </c>
      <c r="AD1109" s="27" t="str">
        <f t="shared" si="1111"/>
        <v>kiss="ska 359*" or kiss="ska 40*" or kiss="gsd 962*" or kiss="ska 439*"</v>
      </c>
      <c r="AE1109" s="27" t="str">
        <f t="shared" si="1111"/>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09" s="27" t="str">
        <f t="shared" si="1111"/>
        <v>kiss="ska 359*" or kiss="ska 364*" or kiss="ska 40*" or kiss="gsd 962*" or kiss="ska 439*"</v>
      </c>
      <c r="AG1109" s="27" t="str">
        <f t="shared" si="1111"/>
        <v>kiss="ska 376*" or kiss="gsd 280*" or kiss="gsd 799*" or kiss="gsd 962*" or kiss="ska 439*"</v>
      </c>
      <c r="AH1109" s="27" t="str">
        <f t="shared" si="1111"/>
        <v>kiss="gsd 303*" or kiss="gsd 814*"</v>
      </c>
      <c r="AI1109" s="27" t="str">
        <f t="shared" si="1111"/>
        <v>kiss="gsd 303*" or kiss="gsd 814*"</v>
      </c>
      <c r="AJ1109" s="27" t="str">
        <f t="shared" si="1111"/>
        <v>kiss="gsd 303*" or kiss="gsd 814*"</v>
      </c>
      <c r="AK1109" s="27" t="str">
        <f t="shared" si="1111"/>
        <v>kiss="gsd 303*" or kiss="gsd 814*" or kiss="gsd 812*"</v>
      </c>
      <c r="AL1109" s="27" t="s">
        <v>6779</v>
      </c>
    </row>
    <row r="1110" ht="12.0" customHeight="1">
      <c r="A1110" s="20" t="s">
        <v>5406</v>
      </c>
      <c r="B1110" s="19" t="str">
        <f>VLOOKUP(A1110,SUB!A:B,2,FALSE)</f>
        <v>943.3</v>
      </c>
      <c r="C1110" s="19" t="str">
        <f t="shared" si="3"/>
        <v>943.3</v>
      </c>
      <c r="D1110" s="19" t="str">
        <f t="shared" si="9"/>
        <v>943.X</v>
      </c>
      <c r="E1110" s="19" t="str">
        <f t="shared" si="5"/>
        <v/>
      </c>
      <c r="F1110" s="19" t="str">
        <f t="shared" si="6"/>
        <v>TRUE</v>
      </c>
      <c r="G1110" s="19" t="str">
        <f t="shared" si="7"/>
        <v>0</v>
      </c>
      <c r="H1110" s="20" t="s">
        <v>5406</v>
      </c>
      <c r="I1110" s="20" t="s">
        <v>6808</v>
      </c>
      <c r="J1110" s="20" t="s">
        <v>206</v>
      </c>
      <c r="Q1110" s="20" t="s">
        <v>206</v>
      </c>
      <c r="X1110" s="27" t="str">
        <f t="shared" ref="X1110:AK1110" si="1112">"kiss=""" &amp; JOIN(""" or kiss=""", FILTER($I:$I,$A:$A=$A1110,J:J="1"))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10" s="27" t="str">
        <f t="shared" si="1112"/>
        <v>kiss="gsd 962*" or kiss="ska 439*"</v>
      </c>
      <c r="Z1110" s="27" t="str">
        <f t="shared" si="1112"/>
        <v>kiss="ska 359*" or kiss="gsd 962*" or kiss="ska 439*"</v>
      </c>
      <c r="AA1110" s="27" t="str">
        <f t="shared" si="1112"/>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10" s="27" t="str">
        <f t="shared" si="1112"/>
        <v>kiss="ska 359*" or kiss="ska 40*" or kiss="gsd 962*" or kiss="ska 439*"</v>
      </c>
      <c r="AC1110" s="27" t="str">
        <f t="shared" si="1112"/>
        <v>kiss="ska 359*" or kiss="ska 40*" or kiss="gsd 962*" or kiss="ska 439*"</v>
      </c>
      <c r="AD1110" s="27" t="str">
        <f t="shared" si="1112"/>
        <v>kiss="ska 359*" or kiss="ska 40*" or kiss="gsd 962*" or kiss="ska 439*"</v>
      </c>
      <c r="AE1110" s="27" t="str">
        <f t="shared" si="1112"/>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10" s="27" t="str">
        <f t="shared" si="1112"/>
        <v>kiss="ska 359*" or kiss="ska 364*" or kiss="ska 40*" or kiss="gsd 962*" or kiss="ska 439*"</v>
      </c>
      <c r="AG1110" s="27" t="str">
        <f t="shared" si="1112"/>
        <v>kiss="ska 376*" or kiss="gsd 280*" or kiss="gsd 799*" or kiss="gsd 962*" or kiss="ska 439*"</v>
      </c>
      <c r="AH1110" s="27" t="str">
        <f t="shared" si="1112"/>
        <v>kiss="gsd 303*" or kiss="gsd 814*"</v>
      </c>
      <c r="AI1110" s="27" t="str">
        <f t="shared" si="1112"/>
        <v>kiss="gsd 303*" or kiss="gsd 814*"</v>
      </c>
      <c r="AJ1110" s="27" t="str">
        <f t="shared" si="1112"/>
        <v>kiss="gsd 303*" or kiss="gsd 814*"</v>
      </c>
      <c r="AK1110" s="27" t="str">
        <f t="shared" si="1112"/>
        <v>kiss="gsd 303*" or kiss="gsd 814*" or kiss="gsd 812*"</v>
      </c>
      <c r="AL1110" s="27" t="s">
        <v>6779</v>
      </c>
    </row>
    <row r="1111" ht="12.0" customHeight="1">
      <c r="A1111" s="20" t="s">
        <v>5406</v>
      </c>
      <c r="B1111" s="19" t="str">
        <f>VLOOKUP(A1111,SUB!A:B,2,FALSE)</f>
        <v>943.3</v>
      </c>
      <c r="C1111" s="19" t="str">
        <f t="shared" si="3"/>
        <v>943.3</v>
      </c>
      <c r="D1111" s="19" t="str">
        <f t="shared" si="9"/>
        <v>943.X</v>
      </c>
      <c r="E1111" s="19" t="str">
        <f t="shared" si="5"/>
        <v/>
      </c>
      <c r="F1111" s="19" t="str">
        <f t="shared" si="6"/>
        <v>TRUE</v>
      </c>
      <c r="G1111" s="19" t="str">
        <f t="shared" si="7"/>
        <v>0</v>
      </c>
      <c r="H1111" s="20" t="s">
        <v>5406</v>
      </c>
      <c r="I1111" s="20" t="s">
        <v>6809</v>
      </c>
      <c r="J1111" s="20" t="s">
        <v>206</v>
      </c>
      <c r="Q1111" s="20" t="s">
        <v>206</v>
      </c>
      <c r="X1111" s="27" t="str">
        <f t="shared" ref="X1111:AK1111" si="1113">"kiss=""" &amp; JOIN(""" or kiss=""", FILTER($I:$I,$A:$A=$A1111,J:J="1"))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11" s="27" t="str">
        <f t="shared" si="1113"/>
        <v>kiss="gsd 962*" or kiss="ska 439*"</v>
      </c>
      <c r="Z1111" s="27" t="str">
        <f t="shared" si="1113"/>
        <v>kiss="ska 359*" or kiss="gsd 962*" or kiss="ska 439*"</v>
      </c>
      <c r="AA1111" s="27" t="str">
        <f t="shared" si="1113"/>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11" s="27" t="str">
        <f t="shared" si="1113"/>
        <v>kiss="ska 359*" or kiss="ska 40*" or kiss="gsd 962*" or kiss="ska 439*"</v>
      </c>
      <c r="AC1111" s="27" t="str">
        <f t="shared" si="1113"/>
        <v>kiss="ska 359*" or kiss="ska 40*" or kiss="gsd 962*" or kiss="ska 439*"</v>
      </c>
      <c r="AD1111" s="27" t="str">
        <f t="shared" si="1113"/>
        <v>kiss="ska 359*" or kiss="ska 40*" or kiss="gsd 962*" or kiss="ska 439*"</v>
      </c>
      <c r="AE1111" s="27" t="str">
        <f t="shared" si="1113"/>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11" s="27" t="str">
        <f t="shared" si="1113"/>
        <v>kiss="ska 359*" or kiss="ska 364*" or kiss="ska 40*" or kiss="gsd 962*" or kiss="ska 439*"</v>
      </c>
      <c r="AG1111" s="27" t="str">
        <f t="shared" si="1113"/>
        <v>kiss="ska 376*" or kiss="gsd 280*" or kiss="gsd 799*" or kiss="gsd 962*" or kiss="ska 439*"</v>
      </c>
      <c r="AH1111" s="27" t="str">
        <f t="shared" si="1113"/>
        <v>kiss="gsd 303*" or kiss="gsd 814*"</v>
      </c>
      <c r="AI1111" s="27" t="str">
        <f t="shared" si="1113"/>
        <v>kiss="gsd 303*" or kiss="gsd 814*"</v>
      </c>
      <c r="AJ1111" s="27" t="str">
        <f t="shared" si="1113"/>
        <v>kiss="gsd 303*" or kiss="gsd 814*"</v>
      </c>
      <c r="AK1111" s="27" t="str">
        <f t="shared" si="1113"/>
        <v>kiss="gsd 303*" or kiss="gsd 814*" or kiss="gsd 812*"</v>
      </c>
      <c r="AL1111" s="27" t="s">
        <v>6779</v>
      </c>
    </row>
    <row r="1112" ht="12.0" customHeight="1">
      <c r="A1112" s="20" t="s">
        <v>5406</v>
      </c>
      <c r="B1112" s="19" t="str">
        <f>VLOOKUP(A1112,SUB!A:B,2,FALSE)</f>
        <v>943.3</v>
      </c>
      <c r="C1112" s="19" t="str">
        <f t="shared" si="3"/>
        <v>943.3</v>
      </c>
      <c r="D1112" s="19" t="str">
        <f t="shared" si="9"/>
        <v>943.X</v>
      </c>
      <c r="E1112" s="19" t="str">
        <f t="shared" si="5"/>
        <v/>
      </c>
      <c r="F1112" s="19" t="str">
        <f t="shared" si="6"/>
        <v>TRUE</v>
      </c>
      <c r="G1112" s="19" t="str">
        <f t="shared" si="7"/>
        <v>0</v>
      </c>
      <c r="H1112" s="20" t="s">
        <v>5406</v>
      </c>
      <c r="I1112" s="20" t="s">
        <v>6776</v>
      </c>
      <c r="S1112" s="20" t="s">
        <v>206</v>
      </c>
      <c r="X1112" s="27" t="str">
        <f t="shared" ref="X1112:AK1112" si="1114">"kiss=""" &amp; JOIN(""" or kiss=""", FILTER($I:$I,$A:$A=$A1112,J:J="1"))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12" s="27" t="str">
        <f t="shared" si="1114"/>
        <v>kiss="gsd 962*" or kiss="ska 439*"</v>
      </c>
      <c r="Z1112" s="27" t="str">
        <f t="shared" si="1114"/>
        <v>kiss="ska 359*" or kiss="gsd 962*" or kiss="ska 439*"</v>
      </c>
      <c r="AA1112" s="27" t="str">
        <f t="shared" si="1114"/>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12" s="27" t="str">
        <f t="shared" si="1114"/>
        <v>kiss="ska 359*" or kiss="ska 40*" or kiss="gsd 962*" or kiss="ska 439*"</v>
      </c>
      <c r="AC1112" s="27" t="str">
        <f t="shared" si="1114"/>
        <v>kiss="ska 359*" or kiss="ska 40*" or kiss="gsd 962*" or kiss="ska 439*"</v>
      </c>
      <c r="AD1112" s="27" t="str">
        <f t="shared" si="1114"/>
        <v>kiss="ska 359*" or kiss="ska 40*" or kiss="gsd 962*" or kiss="ska 439*"</v>
      </c>
      <c r="AE1112" s="27" t="str">
        <f t="shared" si="1114"/>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12" s="27" t="str">
        <f t="shared" si="1114"/>
        <v>kiss="ska 359*" or kiss="ska 364*" or kiss="ska 40*" or kiss="gsd 962*" or kiss="ska 439*"</v>
      </c>
      <c r="AG1112" s="27" t="str">
        <f t="shared" si="1114"/>
        <v>kiss="ska 376*" or kiss="gsd 280*" or kiss="gsd 799*" or kiss="gsd 962*" or kiss="ska 439*"</v>
      </c>
      <c r="AH1112" s="27" t="str">
        <f t="shared" si="1114"/>
        <v>kiss="gsd 303*" or kiss="gsd 814*"</v>
      </c>
      <c r="AI1112" s="27" t="str">
        <f t="shared" si="1114"/>
        <v>kiss="gsd 303*" or kiss="gsd 814*"</v>
      </c>
      <c r="AJ1112" s="27" t="str">
        <f t="shared" si="1114"/>
        <v>kiss="gsd 303*" or kiss="gsd 814*"</v>
      </c>
      <c r="AK1112" s="27" t="str">
        <f t="shared" si="1114"/>
        <v>kiss="gsd 303*" or kiss="gsd 814*" or kiss="gsd 812*"</v>
      </c>
      <c r="AL1112" s="27" t="s">
        <v>6779</v>
      </c>
    </row>
    <row r="1113" ht="12.0" customHeight="1">
      <c r="A1113" s="20" t="s">
        <v>5406</v>
      </c>
      <c r="B1113" s="19" t="str">
        <f>VLOOKUP(A1113,SUB!A:B,2,FALSE)</f>
        <v>943.3</v>
      </c>
      <c r="C1113" s="19" t="str">
        <f t="shared" si="3"/>
        <v>943.3</v>
      </c>
      <c r="D1113" s="19" t="str">
        <f t="shared" si="9"/>
        <v>943.X</v>
      </c>
      <c r="E1113" s="19" t="str">
        <f t="shared" si="5"/>
        <v/>
      </c>
      <c r="F1113" s="19" t="str">
        <f t="shared" si="6"/>
        <v>TRUE</v>
      </c>
      <c r="G1113" s="19" t="str">
        <f t="shared" si="7"/>
        <v>0</v>
      </c>
      <c r="H1113" s="20" t="s">
        <v>5406</v>
      </c>
      <c r="I1113" s="20" t="s">
        <v>6777</v>
      </c>
      <c r="T1113" s="20" t="s">
        <v>206</v>
      </c>
      <c r="U1113" s="20" t="s">
        <v>206</v>
      </c>
      <c r="V1113" s="20" t="s">
        <v>206</v>
      </c>
      <c r="W1113" s="20" t="s">
        <v>206</v>
      </c>
      <c r="X1113" s="27" t="str">
        <f t="shared" ref="X1113:AK1113" si="1115">"kiss=""" &amp; JOIN(""" or kiss=""", FILTER($I:$I,$A:$A=$A1113,J:J="1"))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13" s="27" t="str">
        <f t="shared" si="1115"/>
        <v>kiss="gsd 962*" or kiss="ska 439*"</v>
      </c>
      <c r="Z1113" s="27" t="str">
        <f t="shared" si="1115"/>
        <v>kiss="ska 359*" or kiss="gsd 962*" or kiss="ska 439*"</v>
      </c>
      <c r="AA1113" s="27" t="str">
        <f t="shared" si="1115"/>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13" s="27" t="str">
        <f t="shared" si="1115"/>
        <v>kiss="ska 359*" or kiss="ska 40*" or kiss="gsd 962*" or kiss="ska 439*"</v>
      </c>
      <c r="AC1113" s="27" t="str">
        <f t="shared" si="1115"/>
        <v>kiss="ska 359*" or kiss="ska 40*" or kiss="gsd 962*" or kiss="ska 439*"</v>
      </c>
      <c r="AD1113" s="27" t="str">
        <f t="shared" si="1115"/>
        <v>kiss="ska 359*" or kiss="ska 40*" or kiss="gsd 962*" or kiss="ska 439*"</v>
      </c>
      <c r="AE1113" s="27" t="str">
        <f t="shared" si="1115"/>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13" s="27" t="str">
        <f t="shared" si="1115"/>
        <v>kiss="ska 359*" or kiss="ska 364*" or kiss="ska 40*" or kiss="gsd 962*" or kiss="ska 439*"</v>
      </c>
      <c r="AG1113" s="27" t="str">
        <f t="shared" si="1115"/>
        <v>kiss="ska 376*" or kiss="gsd 280*" or kiss="gsd 799*" or kiss="gsd 962*" or kiss="ska 439*"</v>
      </c>
      <c r="AH1113" s="27" t="str">
        <f t="shared" si="1115"/>
        <v>kiss="gsd 303*" or kiss="gsd 814*"</v>
      </c>
      <c r="AI1113" s="27" t="str">
        <f t="shared" si="1115"/>
        <v>kiss="gsd 303*" or kiss="gsd 814*"</v>
      </c>
      <c r="AJ1113" s="27" t="str">
        <f t="shared" si="1115"/>
        <v>kiss="gsd 303*" or kiss="gsd 814*"</v>
      </c>
      <c r="AK1113" s="27" t="str">
        <f t="shared" si="1115"/>
        <v>kiss="gsd 303*" or kiss="gsd 814*" or kiss="gsd 812*"</v>
      </c>
      <c r="AL1113" s="27" t="s">
        <v>6779</v>
      </c>
    </row>
    <row r="1114" ht="12.0" customHeight="1">
      <c r="A1114" s="20" t="s">
        <v>5406</v>
      </c>
      <c r="B1114" s="19" t="str">
        <f>VLOOKUP(A1114,SUB!A:B,2,FALSE)</f>
        <v>943.3</v>
      </c>
      <c r="C1114" s="19" t="str">
        <f t="shared" si="3"/>
        <v>943.3</v>
      </c>
      <c r="D1114" s="19" t="str">
        <f t="shared" si="9"/>
        <v>943.X</v>
      </c>
      <c r="E1114" s="19" t="str">
        <f t="shared" si="5"/>
        <v/>
      </c>
      <c r="F1114" s="19" t="str">
        <f t="shared" si="6"/>
        <v>TRUE</v>
      </c>
      <c r="G1114" s="19" t="str">
        <f t="shared" si="7"/>
        <v>0</v>
      </c>
      <c r="H1114" s="20" t="s">
        <v>5406</v>
      </c>
      <c r="I1114" s="20" t="s">
        <v>6810</v>
      </c>
      <c r="S1114" s="20" t="s">
        <v>206</v>
      </c>
      <c r="X1114" s="27" t="str">
        <f t="shared" ref="X1114:AK1114" si="1116">"kiss=""" &amp; JOIN(""" or kiss=""", FILTER($I:$I,$A:$A=$A1114,J:J="1"))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14" s="27" t="str">
        <f t="shared" si="1116"/>
        <v>kiss="gsd 962*" or kiss="ska 439*"</v>
      </c>
      <c r="Z1114" s="27" t="str">
        <f t="shared" si="1116"/>
        <v>kiss="ska 359*" or kiss="gsd 962*" or kiss="ska 439*"</v>
      </c>
      <c r="AA1114" s="27" t="str">
        <f t="shared" si="1116"/>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14" s="27" t="str">
        <f t="shared" si="1116"/>
        <v>kiss="ska 359*" or kiss="ska 40*" or kiss="gsd 962*" or kiss="ska 439*"</v>
      </c>
      <c r="AC1114" s="27" t="str">
        <f t="shared" si="1116"/>
        <v>kiss="ska 359*" or kiss="ska 40*" or kiss="gsd 962*" or kiss="ska 439*"</v>
      </c>
      <c r="AD1114" s="27" t="str">
        <f t="shared" si="1116"/>
        <v>kiss="ska 359*" or kiss="ska 40*" or kiss="gsd 962*" or kiss="ska 439*"</v>
      </c>
      <c r="AE1114" s="27" t="str">
        <f t="shared" si="1116"/>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14" s="27" t="str">
        <f t="shared" si="1116"/>
        <v>kiss="ska 359*" or kiss="ska 364*" or kiss="ska 40*" or kiss="gsd 962*" or kiss="ska 439*"</v>
      </c>
      <c r="AG1114" s="27" t="str">
        <f t="shared" si="1116"/>
        <v>kiss="ska 376*" or kiss="gsd 280*" or kiss="gsd 799*" or kiss="gsd 962*" or kiss="ska 439*"</v>
      </c>
      <c r="AH1114" s="27" t="str">
        <f t="shared" si="1116"/>
        <v>kiss="gsd 303*" or kiss="gsd 814*"</v>
      </c>
      <c r="AI1114" s="27" t="str">
        <f t="shared" si="1116"/>
        <v>kiss="gsd 303*" or kiss="gsd 814*"</v>
      </c>
      <c r="AJ1114" s="27" t="str">
        <f t="shared" si="1116"/>
        <v>kiss="gsd 303*" or kiss="gsd 814*"</v>
      </c>
      <c r="AK1114" s="27" t="str">
        <f t="shared" si="1116"/>
        <v>kiss="gsd 303*" or kiss="gsd 814*" or kiss="gsd 812*"</v>
      </c>
      <c r="AL1114" s="27" t="s">
        <v>6779</v>
      </c>
    </row>
    <row r="1115" ht="12.0" customHeight="1">
      <c r="A1115" s="20" t="s">
        <v>5406</v>
      </c>
      <c r="B1115" s="19" t="str">
        <f>VLOOKUP(A1115,SUB!A:B,2,FALSE)</f>
        <v>943.3</v>
      </c>
      <c r="C1115" s="19" t="str">
        <f t="shared" si="3"/>
        <v>943.3</v>
      </c>
      <c r="D1115" s="19" t="str">
        <f t="shared" si="9"/>
        <v>943.X</v>
      </c>
      <c r="E1115" s="19" t="str">
        <f t="shared" si="5"/>
        <v/>
      </c>
      <c r="F1115" s="19" t="str">
        <f t="shared" si="6"/>
        <v>TRUE</v>
      </c>
      <c r="G1115" s="19" t="str">
        <f t="shared" si="7"/>
        <v>0</v>
      </c>
      <c r="H1115" s="20" t="s">
        <v>5406</v>
      </c>
      <c r="I1115" s="20" t="s">
        <v>6811</v>
      </c>
      <c r="T1115" s="20" t="s">
        <v>206</v>
      </c>
      <c r="U1115" s="20" t="s">
        <v>206</v>
      </c>
      <c r="V1115" s="20" t="s">
        <v>206</v>
      </c>
      <c r="W1115" s="20" t="s">
        <v>206</v>
      </c>
      <c r="X1115" s="27" t="str">
        <f t="shared" ref="X1115:AK1115" si="1117">"kiss=""" &amp; JOIN(""" or kiss=""", FILTER($I:$I,$A:$A=$A1115,J:J="1"))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15" s="27" t="str">
        <f t="shared" si="1117"/>
        <v>kiss="gsd 962*" or kiss="ska 439*"</v>
      </c>
      <c r="Z1115" s="27" t="str">
        <f t="shared" si="1117"/>
        <v>kiss="ska 359*" or kiss="gsd 962*" or kiss="ska 439*"</v>
      </c>
      <c r="AA1115" s="27" t="str">
        <f t="shared" si="1117"/>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15" s="27" t="str">
        <f t="shared" si="1117"/>
        <v>kiss="ska 359*" or kiss="ska 40*" or kiss="gsd 962*" or kiss="ska 439*"</v>
      </c>
      <c r="AC1115" s="27" t="str">
        <f t="shared" si="1117"/>
        <v>kiss="ska 359*" or kiss="ska 40*" or kiss="gsd 962*" or kiss="ska 439*"</v>
      </c>
      <c r="AD1115" s="27" t="str">
        <f t="shared" si="1117"/>
        <v>kiss="ska 359*" or kiss="ska 40*" or kiss="gsd 962*" or kiss="ska 439*"</v>
      </c>
      <c r="AE1115" s="27" t="str">
        <f t="shared" si="1117"/>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15" s="27" t="str">
        <f t="shared" si="1117"/>
        <v>kiss="ska 359*" or kiss="ska 364*" or kiss="ska 40*" or kiss="gsd 962*" or kiss="ska 439*"</v>
      </c>
      <c r="AG1115" s="27" t="str">
        <f t="shared" si="1117"/>
        <v>kiss="ska 376*" or kiss="gsd 280*" or kiss="gsd 799*" or kiss="gsd 962*" or kiss="ska 439*"</v>
      </c>
      <c r="AH1115" s="27" t="str">
        <f t="shared" si="1117"/>
        <v>kiss="gsd 303*" or kiss="gsd 814*"</v>
      </c>
      <c r="AI1115" s="27" t="str">
        <f t="shared" si="1117"/>
        <v>kiss="gsd 303*" or kiss="gsd 814*"</v>
      </c>
      <c r="AJ1115" s="27" t="str">
        <f t="shared" si="1117"/>
        <v>kiss="gsd 303*" or kiss="gsd 814*"</v>
      </c>
      <c r="AK1115" s="27" t="str">
        <f t="shared" si="1117"/>
        <v>kiss="gsd 303*" or kiss="gsd 814*" or kiss="gsd 812*"</v>
      </c>
      <c r="AL1115" s="27" t="s">
        <v>6779</v>
      </c>
    </row>
    <row r="1116" ht="12.0" customHeight="1">
      <c r="A1116" s="20" t="s">
        <v>5406</v>
      </c>
      <c r="B1116" s="19" t="str">
        <f>VLOOKUP(A1116,SUB!A:B,2,FALSE)</f>
        <v>943.3</v>
      </c>
      <c r="C1116" s="19" t="str">
        <f t="shared" si="3"/>
        <v>943.3</v>
      </c>
      <c r="D1116" s="19" t="str">
        <f t="shared" si="9"/>
        <v>943.X</v>
      </c>
      <c r="E1116" s="19" t="str">
        <f t="shared" si="5"/>
        <v/>
      </c>
      <c r="F1116" s="19" t="str">
        <f t="shared" si="6"/>
        <v>TRUE</v>
      </c>
      <c r="G1116" s="19" t="str">
        <f t="shared" si="7"/>
        <v>0</v>
      </c>
      <c r="H1116" s="20" t="s">
        <v>5406</v>
      </c>
      <c r="I1116" s="20" t="s">
        <v>6812</v>
      </c>
      <c r="W1116" s="20" t="s">
        <v>206</v>
      </c>
      <c r="X1116" s="27" t="str">
        <f t="shared" ref="X1116:AK1116" si="1118">"kiss=""" &amp; JOIN(""" or kiss=""", FILTER($I:$I,$A:$A=$A1116,J:J="1"))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16" s="27" t="str">
        <f t="shared" si="1118"/>
        <v>kiss="gsd 962*" or kiss="ska 439*"</v>
      </c>
      <c r="Z1116" s="27" t="str">
        <f t="shared" si="1118"/>
        <v>kiss="ska 359*" or kiss="gsd 962*" or kiss="ska 439*"</v>
      </c>
      <c r="AA1116" s="27" t="str">
        <f t="shared" si="1118"/>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16" s="27" t="str">
        <f t="shared" si="1118"/>
        <v>kiss="ska 359*" or kiss="ska 40*" or kiss="gsd 962*" or kiss="ska 439*"</v>
      </c>
      <c r="AC1116" s="27" t="str">
        <f t="shared" si="1118"/>
        <v>kiss="ska 359*" or kiss="ska 40*" or kiss="gsd 962*" or kiss="ska 439*"</v>
      </c>
      <c r="AD1116" s="27" t="str">
        <f t="shared" si="1118"/>
        <v>kiss="ska 359*" or kiss="ska 40*" or kiss="gsd 962*" or kiss="ska 439*"</v>
      </c>
      <c r="AE1116" s="27" t="str">
        <f t="shared" si="1118"/>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16" s="27" t="str">
        <f t="shared" si="1118"/>
        <v>kiss="ska 359*" or kiss="ska 364*" or kiss="ska 40*" or kiss="gsd 962*" or kiss="ska 439*"</v>
      </c>
      <c r="AG1116" s="27" t="str">
        <f t="shared" si="1118"/>
        <v>kiss="ska 376*" or kiss="gsd 280*" or kiss="gsd 799*" or kiss="gsd 962*" or kiss="ska 439*"</v>
      </c>
      <c r="AH1116" s="27" t="str">
        <f t="shared" si="1118"/>
        <v>kiss="gsd 303*" or kiss="gsd 814*"</v>
      </c>
      <c r="AI1116" s="27" t="str">
        <f t="shared" si="1118"/>
        <v>kiss="gsd 303*" or kiss="gsd 814*"</v>
      </c>
      <c r="AJ1116" s="27" t="str">
        <f t="shared" si="1118"/>
        <v>kiss="gsd 303*" or kiss="gsd 814*"</v>
      </c>
      <c r="AK1116" s="27" t="str">
        <f t="shared" si="1118"/>
        <v>kiss="gsd 303*" or kiss="gsd 814*" or kiss="gsd 812*"</v>
      </c>
      <c r="AL1116" s="27" t="s">
        <v>6779</v>
      </c>
    </row>
    <row r="1117" ht="12.0" customHeight="1">
      <c r="A1117" s="20" t="s">
        <v>5406</v>
      </c>
      <c r="B1117" s="19" t="str">
        <f>VLOOKUP(A1117,SUB!A:B,2,FALSE)</f>
        <v>943.3</v>
      </c>
      <c r="C1117" s="19" t="str">
        <f t="shared" si="3"/>
        <v>943.3</v>
      </c>
      <c r="D1117" s="19" t="str">
        <f t="shared" si="9"/>
        <v>943.X</v>
      </c>
      <c r="E1117" s="19" t="str">
        <f t="shared" si="5"/>
        <v/>
      </c>
      <c r="F1117" s="19" t="str">
        <f t="shared" si="6"/>
        <v>TRUE</v>
      </c>
      <c r="G1117" s="19" t="str">
        <f t="shared" si="7"/>
        <v>0</v>
      </c>
      <c r="H1117" s="20" t="s">
        <v>5406</v>
      </c>
      <c r="I1117" s="20" t="s">
        <v>6813</v>
      </c>
      <c r="K1117" s="20" t="s">
        <v>206</v>
      </c>
      <c r="L1117" s="20" t="s">
        <v>206</v>
      </c>
      <c r="M1117" s="20" t="s">
        <v>206</v>
      </c>
      <c r="N1117" s="20" t="s">
        <v>206</v>
      </c>
      <c r="O1117" s="20" t="s">
        <v>206</v>
      </c>
      <c r="P1117" s="20" t="s">
        <v>206</v>
      </c>
      <c r="Q1117" s="20" t="s">
        <v>206</v>
      </c>
      <c r="R1117" s="20" t="s">
        <v>206</v>
      </c>
      <c r="S1117" s="20" t="s">
        <v>206</v>
      </c>
      <c r="X1117" s="27" t="str">
        <f t="shared" ref="X1117:AK1117" si="1119">"kiss=""" &amp; JOIN(""" or kiss=""", FILTER($I:$I,$A:$A=$A1117,J:J="1"))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17" s="27" t="str">
        <f t="shared" si="1119"/>
        <v>kiss="gsd 962*" or kiss="ska 439*"</v>
      </c>
      <c r="Z1117" s="27" t="str">
        <f t="shared" si="1119"/>
        <v>kiss="ska 359*" or kiss="gsd 962*" or kiss="ska 439*"</v>
      </c>
      <c r="AA1117" s="27" t="str">
        <f t="shared" si="1119"/>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17" s="27" t="str">
        <f t="shared" si="1119"/>
        <v>kiss="ska 359*" or kiss="ska 40*" or kiss="gsd 962*" or kiss="ska 439*"</v>
      </c>
      <c r="AC1117" s="27" t="str">
        <f t="shared" si="1119"/>
        <v>kiss="ska 359*" or kiss="ska 40*" or kiss="gsd 962*" or kiss="ska 439*"</v>
      </c>
      <c r="AD1117" s="27" t="str">
        <f t="shared" si="1119"/>
        <v>kiss="ska 359*" or kiss="ska 40*" or kiss="gsd 962*" or kiss="ska 439*"</v>
      </c>
      <c r="AE1117" s="27" t="str">
        <f t="shared" si="1119"/>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17" s="27" t="str">
        <f t="shared" si="1119"/>
        <v>kiss="ska 359*" or kiss="ska 364*" or kiss="ska 40*" or kiss="gsd 962*" or kiss="ska 439*"</v>
      </c>
      <c r="AG1117" s="27" t="str">
        <f t="shared" si="1119"/>
        <v>kiss="ska 376*" or kiss="gsd 280*" or kiss="gsd 799*" or kiss="gsd 962*" or kiss="ska 439*"</v>
      </c>
      <c r="AH1117" s="27" t="str">
        <f t="shared" si="1119"/>
        <v>kiss="gsd 303*" or kiss="gsd 814*"</v>
      </c>
      <c r="AI1117" s="27" t="str">
        <f t="shared" si="1119"/>
        <v>kiss="gsd 303*" or kiss="gsd 814*"</v>
      </c>
      <c r="AJ1117" s="27" t="str">
        <f t="shared" si="1119"/>
        <v>kiss="gsd 303*" or kiss="gsd 814*"</v>
      </c>
      <c r="AK1117" s="27" t="str">
        <f t="shared" si="1119"/>
        <v>kiss="gsd 303*" or kiss="gsd 814*" or kiss="gsd 812*"</v>
      </c>
      <c r="AL1117" s="27" t="s">
        <v>6779</v>
      </c>
    </row>
    <row r="1118" ht="12.0" customHeight="1">
      <c r="A1118" s="20" t="s">
        <v>5406</v>
      </c>
      <c r="B1118" s="19" t="str">
        <f>VLOOKUP(A1118,SUB!A:B,2,FALSE)</f>
        <v>943.3</v>
      </c>
      <c r="C1118" s="19" t="str">
        <f t="shared" si="3"/>
        <v>943.3</v>
      </c>
      <c r="D1118" s="19" t="str">
        <f t="shared" si="9"/>
        <v>943.X</v>
      </c>
      <c r="E1118" s="19" t="str">
        <f t="shared" si="5"/>
        <v/>
      </c>
      <c r="F1118" s="19" t="str">
        <f t="shared" si="6"/>
        <v>TRUE</v>
      </c>
      <c r="G1118" s="19" t="str">
        <f t="shared" si="7"/>
        <v>0</v>
      </c>
      <c r="H1118" s="20" t="s">
        <v>5406</v>
      </c>
      <c r="I1118" s="20" t="s">
        <v>5685</v>
      </c>
      <c r="K1118" s="20" t="s">
        <v>206</v>
      </c>
      <c r="L1118" s="20" t="s">
        <v>206</v>
      </c>
      <c r="M1118" s="20" t="s">
        <v>206</v>
      </c>
      <c r="N1118" s="20" t="s">
        <v>206</v>
      </c>
      <c r="O1118" s="20" t="s">
        <v>206</v>
      </c>
      <c r="P1118" s="20" t="s">
        <v>206</v>
      </c>
      <c r="Q1118" s="20" t="s">
        <v>206</v>
      </c>
      <c r="R1118" s="20" t="s">
        <v>206</v>
      </c>
      <c r="S1118" s="20" t="s">
        <v>206</v>
      </c>
      <c r="X1118" s="27" t="str">
        <f t="shared" ref="X1118:AK1118" si="1120">"kiss=""" &amp; JOIN(""" or kiss=""", FILTER($I:$I,$A:$A=$A1118,J:J="1")) &amp; """"</f>
        <v>kiss="ska 361*" or kiss="ska 421.100" or kiss="ska 421.500" or kiss="ska 421.500" or kiss="ska 424.100" or kiss="ska 424.400" or kiss="ska 424.800" or kiss="ska 427.100" or kiss="ska 427.400" or kiss="ska 427.800" or kiss="ska 430.100" or kiss="ska 430.700" or kiss="ska 433.100" or kiss="ska 433.400" or kiss="ska 433.800"</v>
      </c>
      <c r="Y1118" s="27" t="str">
        <f t="shared" si="1120"/>
        <v>kiss="gsd 962*" or kiss="ska 439*"</v>
      </c>
      <c r="Z1118" s="27" t="str">
        <f t="shared" si="1120"/>
        <v>kiss="ska 359*" or kiss="gsd 962*" or kiss="ska 439*"</v>
      </c>
      <c r="AA1118" s="27" t="str">
        <f t="shared" si="1120"/>
        <v>kiss="ska 359*" or kiss="ska 361*" or kiss="ska 364*" or kiss="ska 369.500" or kiss="ska 374*" or kiss="ska 386*" or kiss="ska 389*" or kiss="ska 392*" or kiss="ska 395.300" or kiss="ska 395.400" or kiss="ska 395.600" or kiss="ska 395.600" or kiss="ska 395.700" or kiss="ska 395.9*" or kiss="ska 40*" or kiss="gsd 962*" or kiss="ska 439*"</v>
      </c>
      <c r="AB1118" s="27" t="str">
        <f t="shared" si="1120"/>
        <v>kiss="ska 359*" or kiss="ska 40*" or kiss="gsd 962*" or kiss="ska 439*"</v>
      </c>
      <c r="AC1118" s="27" t="str">
        <f t="shared" si="1120"/>
        <v>kiss="ska 359*" or kiss="ska 40*" or kiss="gsd 962*" or kiss="ska 439*"</v>
      </c>
      <c r="AD1118" s="27" t="str">
        <f t="shared" si="1120"/>
        <v>kiss="ska 359*" or kiss="ska 40*" or kiss="gsd 962*" or kiss="ska 439*"</v>
      </c>
      <c r="AE1118" s="27" t="str">
        <f t="shared" si="1120"/>
        <v>kiss="ska 359*" or kiss="ska 361*" or kiss="ska 364*" or kiss="ska 369.100" or kiss="ska 369.300" or kiss="ska 369.400" or kiss="ska 369.500" or kiss="ska 376*" or kiss="ska 421.100" or kiss="ska 421.500" or kiss="ska 421.500" or kiss="ska 424.100" or kiss="ska 424.400" or kiss="ska 424.800" or kiss="ska 427.100" or kiss="ska 427.400" or kiss="ska 427.800" or kiss="ska 430.100" or kiss="ska 430.700" or kiss="ska 433.100" or kiss="ska 433.400" or kiss="ska 433.800" or kiss="gsd 962*" or kiss="ska 439*"</v>
      </c>
      <c r="AF1118" s="27" t="str">
        <f t="shared" si="1120"/>
        <v>kiss="ska 359*" or kiss="ska 364*" or kiss="ska 40*" or kiss="gsd 962*" or kiss="ska 439*"</v>
      </c>
      <c r="AG1118" s="27" t="str">
        <f t="shared" si="1120"/>
        <v>kiss="ska 376*" or kiss="gsd 280*" or kiss="gsd 799*" or kiss="gsd 962*" or kiss="ska 439*"</v>
      </c>
      <c r="AH1118" s="27" t="str">
        <f t="shared" si="1120"/>
        <v>kiss="gsd 303*" or kiss="gsd 814*"</v>
      </c>
      <c r="AI1118" s="27" t="str">
        <f t="shared" si="1120"/>
        <v>kiss="gsd 303*" or kiss="gsd 814*"</v>
      </c>
      <c r="AJ1118" s="27" t="str">
        <f t="shared" si="1120"/>
        <v>kiss="gsd 303*" or kiss="gsd 814*"</v>
      </c>
      <c r="AK1118" s="27" t="str">
        <f t="shared" si="1120"/>
        <v>kiss="gsd 303*" or kiss="gsd 814*" or kiss="gsd 812*"</v>
      </c>
      <c r="AL1118" s="27" t="s">
        <v>6779</v>
      </c>
    </row>
    <row r="1119" ht="12.0" customHeight="1">
      <c r="A1119" s="20" t="s">
        <v>5419</v>
      </c>
      <c r="B1119" s="19" t="str">
        <f>VLOOKUP(A1119,SUB!A:B,2,FALSE)</f>
        <v>943.4</v>
      </c>
      <c r="C1119" s="19" t="str">
        <f t="shared" si="3"/>
        <v>943.4</v>
      </c>
      <c r="D1119" s="19" t="str">
        <f t="shared" si="9"/>
        <v>943.X</v>
      </c>
      <c r="E1119" s="19" t="str">
        <f t="shared" si="5"/>
        <v/>
      </c>
      <c r="F1119" s="19" t="str">
        <f t="shared" si="6"/>
        <v>TRUE</v>
      </c>
      <c r="G1119" s="19" t="str">
        <f t="shared" si="7"/>
        <v>0</v>
      </c>
      <c r="H1119" s="20" t="s">
        <v>5419</v>
      </c>
      <c r="I1119" s="20" t="s">
        <v>6814</v>
      </c>
      <c r="J1119" s="20" t="s">
        <v>206</v>
      </c>
      <c r="M1119" s="20" t="s">
        <v>206</v>
      </c>
      <c r="Q1119" s="20" t="s">
        <v>206</v>
      </c>
      <c r="X1119" s="27" t="str">
        <f t="shared" ref="X1119:AK1119" si="1121">"kiss=""" &amp; JOIN(""" or kiss=""", FILTER($I:$I,$A:$A=$A1119,J:J="1")) &amp; """"</f>
        <v>kiss="ska 369.600" or kiss="ska 490*" or kiss="ska 491*" or kiss="ska 493.100" or kiss="ska 493.200" or kiss="ska 493.900" or kiss="ska 496*" or kiss="ska 498*" or kiss="ska 500.300" or kiss="ska 500.600" or kiss="ska 500.900"</v>
      </c>
      <c r="Y1119" s="27" t="str">
        <f t="shared" si="1121"/>
        <v>kiss="ska 491*" or kiss="ska 575*"</v>
      </c>
      <c r="Z1119" s="27" t="str">
        <f t="shared" si="1121"/>
        <v>kiss="ska 490*" or kiss="ska 491*" or kiss="ska 575*"</v>
      </c>
      <c r="AA1119" s="27" t="str">
        <f t="shared" si="1121"/>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19" s="27" t="str">
        <f t="shared" si="1121"/>
        <v>kiss="ska 491*" or kiss="ska 503.100" or kiss="ska 547*" or kiss="ska 575*"</v>
      </c>
      <c r="AC1119" s="27" t="str">
        <f t="shared" si="1121"/>
        <v>kiss="ska 491*" or kiss="ska 548.100" or kiss="ska 548.900" or kiss="ska 575*"</v>
      </c>
      <c r="AD1119" s="27" t="str">
        <f t="shared" si="1121"/>
        <v>kiss="ska 491*" or kiss="ska 546*" or kiss="ska 575*"</v>
      </c>
      <c r="AE1119" s="27" t="str">
        <f t="shared" si="1121"/>
        <v>kiss="ska 369.600" or kiss="ska 369.800" or kiss="ska 491*" or kiss="ska 493.100" or kiss="ska 493.200" or kiss="ska 493.900" or kiss="ska 562*" or kiss="ska 563.100" or kiss="ska 563.400" or kiss="ska 563.900" or kiss="ska 566.100" or kiss="ska 566.900" or kiss="ska 569.700" or kiss="ska 573*" or kiss="ska 575*"</v>
      </c>
      <c r="AF1119" s="27" t="str">
        <f t="shared" si="1121"/>
        <v>kiss="ska 491*" or kiss="ska 493.100" or kiss="ska 493.200" or kiss="ska 493.900" or kiss="ska 550*" or kiss="ska 551.100" or kiss="ska 551.900" or kiss="ska 554.100" or kiss="ska 554.900" or kiss="ska 558.700" or kiss="ska 575*"</v>
      </c>
      <c r="AG1119" s="27" t="str">
        <f t="shared" si="1121"/>
        <v>kiss="ska 573*" or kiss="ska 575*" or kiss="gse 595*"</v>
      </c>
      <c r="AH1119" s="27" t="str">
        <f t="shared" si="1121"/>
        <v>kiss="gse 660*"</v>
      </c>
      <c r="AI1119" s="27" t="str">
        <f t="shared" si="1121"/>
        <v>kiss="gse 660*"</v>
      </c>
      <c r="AJ1119" s="27" t="str">
        <f t="shared" si="1121"/>
        <v>kiss="gse 660*"</v>
      </c>
      <c r="AK1119" s="27" t="str">
        <f t="shared" si="1121"/>
        <v>kiss="gse 660*"</v>
      </c>
      <c r="AL1119" s="27" t="s">
        <v>6815</v>
      </c>
    </row>
    <row r="1120" ht="12.0" customHeight="1">
      <c r="A1120" s="20" t="s">
        <v>5419</v>
      </c>
      <c r="B1120" s="19" t="str">
        <f>VLOOKUP(A1120,SUB!A:B,2,FALSE)</f>
        <v>943.4</v>
      </c>
      <c r="C1120" s="19" t="str">
        <f t="shared" si="3"/>
        <v>943.4</v>
      </c>
      <c r="D1120" s="19" t="str">
        <f t="shared" si="9"/>
        <v>943.X</v>
      </c>
      <c r="E1120" s="19" t="str">
        <f t="shared" si="5"/>
        <v/>
      </c>
      <c r="F1120" s="19" t="str">
        <f t="shared" si="6"/>
        <v>TRUE</v>
      </c>
      <c r="G1120" s="19" t="str">
        <f t="shared" si="7"/>
        <v>0</v>
      </c>
      <c r="H1120" s="20" t="s">
        <v>5419</v>
      </c>
      <c r="I1120" s="20" t="s">
        <v>6816</v>
      </c>
      <c r="Q1120" s="20" t="s">
        <v>206</v>
      </c>
      <c r="X1120" s="27" t="str">
        <f t="shared" ref="X1120:AK1120" si="1122">"kiss=""" &amp; JOIN(""" or kiss=""", FILTER($I:$I,$A:$A=$A1120,J:J="1")) &amp; """"</f>
        <v>kiss="ska 369.600" or kiss="ska 490*" or kiss="ska 491*" or kiss="ska 493.100" or kiss="ska 493.200" or kiss="ska 493.900" or kiss="ska 496*" or kiss="ska 498*" or kiss="ska 500.300" or kiss="ska 500.600" or kiss="ska 500.900"</v>
      </c>
      <c r="Y1120" s="27" t="str">
        <f t="shared" si="1122"/>
        <v>kiss="ska 491*" or kiss="ska 575*"</v>
      </c>
      <c r="Z1120" s="27" t="str">
        <f t="shared" si="1122"/>
        <v>kiss="ska 490*" or kiss="ska 491*" or kiss="ska 575*"</v>
      </c>
      <c r="AA1120" s="27" t="str">
        <f t="shared" si="1122"/>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20" s="27" t="str">
        <f t="shared" si="1122"/>
        <v>kiss="ska 491*" or kiss="ska 503.100" or kiss="ska 547*" or kiss="ska 575*"</v>
      </c>
      <c r="AC1120" s="27" t="str">
        <f t="shared" si="1122"/>
        <v>kiss="ska 491*" or kiss="ska 548.100" or kiss="ska 548.900" or kiss="ska 575*"</v>
      </c>
      <c r="AD1120" s="27" t="str">
        <f t="shared" si="1122"/>
        <v>kiss="ska 491*" or kiss="ska 546*" or kiss="ska 575*"</v>
      </c>
      <c r="AE1120" s="27" t="str">
        <f t="shared" si="1122"/>
        <v>kiss="ska 369.600" or kiss="ska 369.800" or kiss="ska 491*" or kiss="ska 493.100" or kiss="ska 493.200" or kiss="ska 493.900" or kiss="ska 562*" or kiss="ska 563.100" or kiss="ska 563.400" or kiss="ska 563.900" or kiss="ska 566.100" or kiss="ska 566.900" or kiss="ska 569.700" or kiss="ska 573*" or kiss="ska 575*"</v>
      </c>
      <c r="AF1120" s="27" t="str">
        <f t="shared" si="1122"/>
        <v>kiss="ska 491*" or kiss="ska 493.100" or kiss="ska 493.200" or kiss="ska 493.900" or kiss="ska 550*" or kiss="ska 551.100" or kiss="ska 551.900" or kiss="ska 554.100" or kiss="ska 554.900" or kiss="ska 558.700" or kiss="ska 575*"</v>
      </c>
      <c r="AG1120" s="27" t="str">
        <f t="shared" si="1122"/>
        <v>kiss="ska 573*" or kiss="ska 575*" or kiss="gse 595*"</v>
      </c>
      <c r="AH1120" s="27" t="str">
        <f t="shared" si="1122"/>
        <v>kiss="gse 660*"</v>
      </c>
      <c r="AI1120" s="27" t="str">
        <f t="shared" si="1122"/>
        <v>kiss="gse 660*"</v>
      </c>
      <c r="AJ1120" s="27" t="str">
        <f t="shared" si="1122"/>
        <v>kiss="gse 660*"</v>
      </c>
      <c r="AK1120" s="27" t="str">
        <f t="shared" si="1122"/>
        <v>kiss="gse 660*"</v>
      </c>
      <c r="AL1120" s="27" t="s">
        <v>6815</v>
      </c>
    </row>
    <row r="1121" ht="12.0" customHeight="1">
      <c r="A1121" s="20" t="s">
        <v>5419</v>
      </c>
      <c r="B1121" s="19" t="str">
        <f>VLOOKUP(A1121,SUB!A:B,2,FALSE)</f>
        <v>943.4</v>
      </c>
      <c r="C1121" s="19" t="str">
        <f t="shared" si="3"/>
        <v>943.4</v>
      </c>
      <c r="D1121" s="19" t="str">
        <f t="shared" si="9"/>
        <v>943.X</v>
      </c>
      <c r="E1121" s="19" t="str">
        <f t="shared" si="5"/>
        <v/>
      </c>
      <c r="F1121" s="19" t="str">
        <f t="shared" si="6"/>
        <v>TRUE</v>
      </c>
      <c r="G1121" s="19" t="str">
        <f t="shared" si="7"/>
        <v>0</v>
      </c>
      <c r="H1121" s="20" t="s">
        <v>5419</v>
      </c>
      <c r="I1121" s="20" t="s">
        <v>6817</v>
      </c>
      <c r="M1121" s="20" t="s">
        <v>206</v>
      </c>
      <c r="X1121" s="27" t="str">
        <f t="shared" ref="X1121:AK1121" si="1123">"kiss=""" &amp; JOIN(""" or kiss=""", FILTER($I:$I,$A:$A=$A1121,J:J="1")) &amp; """"</f>
        <v>kiss="ska 369.600" or kiss="ska 490*" or kiss="ska 491*" or kiss="ska 493.100" or kiss="ska 493.200" or kiss="ska 493.900" or kiss="ska 496*" or kiss="ska 498*" or kiss="ska 500.300" or kiss="ska 500.600" or kiss="ska 500.900"</v>
      </c>
      <c r="Y1121" s="27" t="str">
        <f t="shared" si="1123"/>
        <v>kiss="ska 491*" or kiss="ska 575*"</v>
      </c>
      <c r="Z1121" s="27" t="str">
        <f t="shared" si="1123"/>
        <v>kiss="ska 490*" or kiss="ska 491*" or kiss="ska 575*"</v>
      </c>
      <c r="AA1121" s="27" t="str">
        <f t="shared" si="1123"/>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21" s="27" t="str">
        <f t="shared" si="1123"/>
        <v>kiss="ska 491*" or kiss="ska 503.100" or kiss="ska 547*" or kiss="ska 575*"</v>
      </c>
      <c r="AC1121" s="27" t="str">
        <f t="shared" si="1123"/>
        <v>kiss="ska 491*" or kiss="ska 548.100" or kiss="ska 548.900" or kiss="ska 575*"</v>
      </c>
      <c r="AD1121" s="27" t="str">
        <f t="shared" si="1123"/>
        <v>kiss="ska 491*" or kiss="ska 546*" or kiss="ska 575*"</v>
      </c>
      <c r="AE1121" s="27" t="str">
        <f t="shared" si="1123"/>
        <v>kiss="ska 369.600" or kiss="ska 369.800" or kiss="ska 491*" or kiss="ska 493.100" or kiss="ska 493.200" or kiss="ska 493.900" or kiss="ska 562*" or kiss="ska 563.100" or kiss="ska 563.400" or kiss="ska 563.900" or kiss="ska 566.100" or kiss="ska 566.900" or kiss="ska 569.700" or kiss="ska 573*" or kiss="ska 575*"</v>
      </c>
      <c r="AF1121" s="27" t="str">
        <f t="shared" si="1123"/>
        <v>kiss="ska 491*" or kiss="ska 493.100" or kiss="ska 493.200" or kiss="ska 493.900" or kiss="ska 550*" or kiss="ska 551.100" or kiss="ska 551.900" or kiss="ska 554.100" or kiss="ska 554.900" or kiss="ska 558.700" or kiss="ska 575*"</v>
      </c>
      <c r="AG1121" s="27" t="str">
        <f t="shared" si="1123"/>
        <v>kiss="ska 573*" or kiss="ska 575*" or kiss="gse 595*"</v>
      </c>
      <c r="AH1121" s="27" t="str">
        <f t="shared" si="1123"/>
        <v>kiss="gse 660*"</v>
      </c>
      <c r="AI1121" s="27" t="str">
        <f t="shared" si="1123"/>
        <v>kiss="gse 660*"</v>
      </c>
      <c r="AJ1121" s="27" t="str">
        <f t="shared" si="1123"/>
        <v>kiss="gse 660*"</v>
      </c>
      <c r="AK1121" s="27" t="str">
        <f t="shared" si="1123"/>
        <v>kiss="gse 660*"</v>
      </c>
      <c r="AL1121" s="27" t="s">
        <v>6815</v>
      </c>
    </row>
    <row r="1122" ht="12.0" customHeight="1">
      <c r="A1122" s="20" t="s">
        <v>5419</v>
      </c>
      <c r="B1122" s="19" t="str">
        <f>VLOOKUP(A1122,SUB!A:B,2,FALSE)</f>
        <v>943.4</v>
      </c>
      <c r="C1122" s="19" t="str">
        <f t="shared" si="3"/>
        <v>943.4</v>
      </c>
      <c r="D1122" s="19" t="str">
        <f t="shared" si="9"/>
        <v>943.X</v>
      </c>
      <c r="E1122" s="19" t="str">
        <f t="shared" si="5"/>
        <v/>
      </c>
      <c r="F1122" s="19" t="str">
        <f t="shared" si="6"/>
        <v>TRUE</v>
      </c>
      <c r="G1122" s="19" t="str">
        <f t="shared" si="7"/>
        <v>0</v>
      </c>
      <c r="H1122" s="20" t="s">
        <v>5419</v>
      </c>
      <c r="I1122" s="20" t="s">
        <v>6818</v>
      </c>
      <c r="J1122" s="20" t="s">
        <v>206</v>
      </c>
      <c r="L1122" s="20" t="s">
        <v>206</v>
      </c>
      <c r="X1122" s="27" t="str">
        <f t="shared" ref="X1122:AK1122" si="1124">"kiss=""" &amp; JOIN(""" or kiss=""", FILTER($I:$I,$A:$A=$A1122,J:J="1")) &amp; """"</f>
        <v>kiss="ska 369.600" or kiss="ska 490*" or kiss="ska 491*" or kiss="ska 493.100" or kiss="ska 493.200" or kiss="ska 493.900" or kiss="ska 496*" or kiss="ska 498*" or kiss="ska 500.300" or kiss="ska 500.600" or kiss="ska 500.900"</v>
      </c>
      <c r="Y1122" s="27" t="str">
        <f t="shared" si="1124"/>
        <v>kiss="ska 491*" or kiss="ska 575*"</v>
      </c>
      <c r="Z1122" s="27" t="str">
        <f t="shared" si="1124"/>
        <v>kiss="ska 490*" or kiss="ska 491*" or kiss="ska 575*"</v>
      </c>
      <c r="AA1122" s="27" t="str">
        <f t="shared" si="1124"/>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22" s="27" t="str">
        <f t="shared" si="1124"/>
        <v>kiss="ska 491*" or kiss="ska 503.100" or kiss="ska 547*" or kiss="ska 575*"</v>
      </c>
      <c r="AC1122" s="27" t="str">
        <f t="shared" si="1124"/>
        <v>kiss="ska 491*" or kiss="ska 548.100" or kiss="ska 548.900" or kiss="ska 575*"</v>
      </c>
      <c r="AD1122" s="27" t="str">
        <f t="shared" si="1124"/>
        <v>kiss="ska 491*" or kiss="ska 546*" or kiss="ska 575*"</v>
      </c>
      <c r="AE1122" s="27" t="str">
        <f t="shared" si="1124"/>
        <v>kiss="ska 369.600" or kiss="ska 369.800" or kiss="ska 491*" or kiss="ska 493.100" or kiss="ska 493.200" or kiss="ska 493.900" or kiss="ska 562*" or kiss="ska 563.100" or kiss="ska 563.400" or kiss="ska 563.900" or kiss="ska 566.100" or kiss="ska 566.900" or kiss="ska 569.700" or kiss="ska 573*" or kiss="ska 575*"</v>
      </c>
      <c r="AF1122" s="27" t="str">
        <f t="shared" si="1124"/>
        <v>kiss="ska 491*" or kiss="ska 493.100" or kiss="ska 493.200" or kiss="ska 493.900" or kiss="ska 550*" or kiss="ska 551.100" or kiss="ska 551.900" or kiss="ska 554.100" or kiss="ska 554.900" or kiss="ska 558.700" or kiss="ska 575*"</v>
      </c>
      <c r="AG1122" s="27" t="str">
        <f t="shared" si="1124"/>
        <v>kiss="ska 573*" or kiss="ska 575*" or kiss="gse 595*"</v>
      </c>
      <c r="AH1122" s="27" t="str">
        <f t="shared" si="1124"/>
        <v>kiss="gse 660*"</v>
      </c>
      <c r="AI1122" s="27" t="str">
        <f t="shared" si="1124"/>
        <v>kiss="gse 660*"</v>
      </c>
      <c r="AJ1122" s="27" t="str">
        <f t="shared" si="1124"/>
        <v>kiss="gse 660*"</v>
      </c>
      <c r="AK1122" s="27" t="str">
        <f t="shared" si="1124"/>
        <v>kiss="gse 660*"</v>
      </c>
      <c r="AL1122" s="27" t="s">
        <v>6815</v>
      </c>
    </row>
    <row r="1123" ht="12.0" customHeight="1">
      <c r="A1123" s="20" t="s">
        <v>5419</v>
      </c>
      <c r="B1123" s="19" t="str">
        <f>VLOOKUP(A1123,SUB!A:B,2,FALSE)</f>
        <v>943.4</v>
      </c>
      <c r="C1123" s="19" t="str">
        <f t="shared" si="3"/>
        <v>943.4</v>
      </c>
      <c r="D1123" s="19" t="str">
        <f t="shared" si="9"/>
        <v>943.X</v>
      </c>
      <c r="E1123" s="19" t="str">
        <f t="shared" si="5"/>
        <v/>
      </c>
      <c r="F1123" s="19" t="str">
        <f t="shared" si="6"/>
        <v>TRUE</v>
      </c>
      <c r="G1123" s="19" t="str">
        <f t="shared" si="7"/>
        <v>0</v>
      </c>
      <c r="H1123" s="20" t="s">
        <v>5419</v>
      </c>
      <c r="I1123" s="20" t="s">
        <v>6819</v>
      </c>
      <c r="J1123" s="20" t="s">
        <v>206</v>
      </c>
      <c r="K1123" s="20" t="s">
        <v>206</v>
      </c>
      <c r="L1123" s="20" t="s">
        <v>206</v>
      </c>
      <c r="M1123" s="20" t="s">
        <v>206</v>
      </c>
      <c r="N1123" s="20" t="s">
        <v>206</v>
      </c>
      <c r="O1123" s="20" t="s">
        <v>206</v>
      </c>
      <c r="P1123" s="20" t="s">
        <v>206</v>
      </c>
      <c r="Q1123" s="20" t="s">
        <v>206</v>
      </c>
      <c r="R1123" s="20" t="s">
        <v>206</v>
      </c>
      <c r="X1123" s="27" t="str">
        <f t="shared" ref="X1123:AK1123" si="1125">"kiss=""" &amp; JOIN(""" or kiss=""", FILTER($I:$I,$A:$A=$A1123,J:J="1")) &amp; """"</f>
        <v>kiss="ska 369.600" or kiss="ska 490*" or kiss="ska 491*" or kiss="ska 493.100" or kiss="ska 493.200" or kiss="ska 493.900" or kiss="ska 496*" or kiss="ska 498*" or kiss="ska 500.300" or kiss="ska 500.600" or kiss="ska 500.900"</v>
      </c>
      <c r="Y1123" s="27" t="str">
        <f t="shared" si="1125"/>
        <v>kiss="ska 491*" or kiss="ska 575*"</v>
      </c>
      <c r="Z1123" s="27" t="str">
        <f t="shared" si="1125"/>
        <v>kiss="ska 490*" or kiss="ska 491*" or kiss="ska 575*"</v>
      </c>
      <c r="AA1123" s="27" t="str">
        <f t="shared" si="1125"/>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23" s="27" t="str">
        <f t="shared" si="1125"/>
        <v>kiss="ska 491*" or kiss="ska 503.100" or kiss="ska 547*" or kiss="ska 575*"</v>
      </c>
      <c r="AC1123" s="27" t="str">
        <f t="shared" si="1125"/>
        <v>kiss="ska 491*" or kiss="ska 548.100" or kiss="ska 548.900" or kiss="ska 575*"</v>
      </c>
      <c r="AD1123" s="27" t="str">
        <f t="shared" si="1125"/>
        <v>kiss="ska 491*" or kiss="ska 546*" or kiss="ska 575*"</v>
      </c>
      <c r="AE1123" s="27" t="str">
        <f t="shared" si="1125"/>
        <v>kiss="ska 369.600" or kiss="ska 369.800" or kiss="ska 491*" or kiss="ska 493.100" or kiss="ska 493.200" or kiss="ska 493.900" or kiss="ska 562*" or kiss="ska 563.100" or kiss="ska 563.400" or kiss="ska 563.900" or kiss="ska 566.100" or kiss="ska 566.900" or kiss="ska 569.700" or kiss="ska 573*" or kiss="ska 575*"</v>
      </c>
      <c r="AF1123" s="27" t="str">
        <f t="shared" si="1125"/>
        <v>kiss="ska 491*" or kiss="ska 493.100" or kiss="ska 493.200" or kiss="ska 493.900" or kiss="ska 550*" or kiss="ska 551.100" or kiss="ska 551.900" or kiss="ska 554.100" or kiss="ska 554.900" or kiss="ska 558.700" or kiss="ska 575*"</v>
      </c>
      <c r="AG1123" s="27" t="str">
        <f t="shared" si="1125"/>
        <v>kiss="ska 573*" or kiss="ska 575*" or kiss="gse 595*"</v>
      </c>
      <c r="AH1123" s="27" t="str">
        <f t="shared" si="1125"/>
        <v>kiss="gse 660*"</v>
      </c>
      <c r="AI1123" s="27" t="str">
        <f t="shared" si="1125"/>
        <v>kiss="gse 660*"</v>
      </c>
      <c r="AJ1123" s="27" t="str">
        <f t="shared" si="1125"/>
        <v>kiss="gse 660*"</v>
      </c>
      <c r="AK1123" s="27" t="str">
        <f t="shared" si="1125"/>
        <v>kiss="gse 660*"</v>
      </c>
      <c r="AL1123" s="27" t="s">
        <v>6815</v>
      </c>
    </row>
    <row r="1124" ht="12.0" customHeight="1">
      <c r="A1124" s="20" t="s">
        <v>5419</v>
      </c>
      <c r="B1124" s="19" t="str">
        <f>VLOOKUP(A1124,SUB!A:B,2,FALSE)</f>
        <v>943.4</v>
      </c>
      <c r="C1124" s="19" t="str">
        <f t="shared" si="3"/>
        <v>943.4</v>
      </c>
      <c r="D1124" s="19" t="str">
        <f t="shared" si="9"/>
        <v>943.X</v>
      </c>
      <c r="E1124" s="19" t="str">
        <f t="shared" si="5"/>
        <v/>
      </c>
      <c r="F1124" s="19" t="str">
        <f t="shared" si="6"/>
        <v>TRUE</v>
      </c>
      <c r="G1124" s="19" t="str">
        <f t="shared" si="7"/>
        <v>0</v>
      </c>
      <c r="H1124" s="20" t="s">
        <v>5419</v>
      </c>
      <c r="I1124" s="20" t="s">
        <v>6820</v>
      </c>
      <c r="J1124" s="20" t="s">
        <v>206</v>
      </c>
      <c r="Q1124" s="20" t="s">
        <v>206</v>
      </c>
      <c r="R1124" s="20" t="s">
        <v>206</v>
      </c>
      <c r="X1124" s="27" t="str">
        <f t="shared" ref="X1124:AK1124" si="1126">"kiss=""" &amp; JOIN(""" or kiss=""", FILTER($I:$I,$A:$A=$A1124,J:J="1")) &amp; """"</f>
        <v>kiss="ska 369.600" or kiss="ska 490*" or kiss="ska 491*" or kiss="ska 493.100" or kiss="ska 493.200" or kiss="ska 493.900" or kiss="ska 496*" or kiss="ska 498*" or kiss="ska 500.300" or kiss="ska 500.600" or kiss="ska 500.900"</v>
      </c>
      <c r="Y1124" s="27" t="str">
        <f t="shared" si="1126"/>
        <v>kiss="ska 491*" or kiss="ska 575*"</v>
      </c>
      <c r="Z1124" s="27" t="str">
        <f t="shared" si="1126"/>
        <v>kiss="ska 490*" or kiss="ska 491*" or kiss="ska 575*"</v>
      </c>
      <c r="AA1124" s="27" t="str">
        <f t="shared" si="1126"/>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24" s="27" t="str">
        <f t="shared" si="1126"/>
        <v>kiss="ska 491*" or kiss="ska 503.100" or kiss="ska 547*" or kiss="ska 575*"</v>
      </c>
      <c r="AC1124" s="27" t="str">
        <f t="shared" si="1126"/>
        <v>kiss="ska 491*" or kiss="ska 548.100" or kiss="ska 548.900" or kiss="ska 575*"</v>
      </c>
      <c r="AD1124" s="27" t="str">
        <f t="shared" si="1126"/>
        <v>kiss="ska 491*" or kiss="ska 546*" or kiss="ska 575*"</v>
      </c>
      <c r="AE1124" s="27" t="str">
        <f t="shared" si="1126"/>
        <v>kiss="ska 369.600" or kiss="ska 369.800" or kiss="ska 491*" or kiss="ska 493.100" or kiss="ska 493.200" or kiss="ska 493.900" or kiss="ska 562*" or kiss="ska 563.100" or kiss="ska 563.400" or kiss="ska 563.900" or kiss="ska 566.100" or kiss="ska 566.900" or kiss="ska 569.700" or kiss="ska 573*" or kiss="ska 575*"</v>
      </c>
      <c r="AF1124" s="27" t="str">
        <f t="shared" si="1126"/>
        <v>kiss="ska 491*" or kiss="ska 493.100" or kiss="ska 493.200" or kiss="ska 493.900" or kiss="ska 550*" or kiss="ska 551.100" or kiss="ska 551.900" or kiss="ska 554.100" or kiss="ska 554.900" or kiss="ska 558.700" or kiss="ska 575*"</v>
      </c>
      <c r="AG1124" s="27" t="str">
        <f t="shared" si="1126"/>
        <v>kiss="ska 573*" or kiss="ska 575*" or kiss="gse 595*"</v>
      </c>
      <c r="AH1124" s="27" t="str">
        <f t="shared" si="1126"/>
        <v>kiss="gse 660*"</v>
      </c>
      <c r="AI1124" s="27" t="str">
        <f t="shared" si="1126"/>
        <v>kiss="gse 660*"</v>
      </c>
      <c r="AJ1124" s="27" t="str">
        <f t="shared" si="1126"/>
        <v>kiss="gse 660*"</v>
      </c>
      <c r="AK1124" s="27" t="str">
        <f t="shared" si="1126"/>
        <v>kiss="gse 660*"</v>
      </c>
      <c r="AL1124" s="27" t="s">
        <v>6815</v>
      </c>
    </row>
    <row r="1125" ht="12.0" customHeight="1">
      <c r="A1125" s="20" t="s">
        <v>5419</v>
      </c>
      <c r="B1125" s="19" t="str">
        <f>VLOOKUP(A1125,SUB!A:B,2,FALSE)</f>
        <v>943.4</v>
      </c>
      <c r="C1125" s="19" t="str">
        <f t="shared" si="3"/>
        <v>943.4</v>
      </c>
      <c r="D1125" s="19" t="str">
        <f t="shared" si="9"/>
        <v>943.X</v>
      </c>
      <c r="E1125" s="19" t="str">
        <f t="shared" si="5"/>
        <v/>
      </c>
      <c r="F1125" s="19" t="str">
        <f t="shared" si="6"/>
        <v>TRUE</v>
      </c>
      <c r="G1125" s="19" t="str">
        <f t="shared" si="7"/>
        <v>0</v>
      </c>
      <c r="H1125" s="20" t="s">
        <v>5419</v>
      </c>
      <c r="I1125" s="20" t="s">
        <v>6821</v>
      </c>
      <c r="J1125" s="20" t="s">
        <v>206</v>
      </c>
      <c r="M1125" s="20" t="s">
        <v>206</v>
      </c>
      <c r="Q1125" s="20" t="s">
        <v>206</v>
      </c>
      <c r="R1125" s="20" t="s">
        <v>206</v>
      </c>
      <c r="X1125" s="27" t="str">
        <f t="shared" ref="X1125:AK1125" si="1127">"kiss=""" &amp; JOIN(""" or kiss=""", FILTER($I:$I,$A:$A=$A1125,J:J="1")) &amp; """"</f>
        <v>kiss="ska 369.600" or kiss="ska 490*" or kiss="ska 491*" or kiss="ska 493.100" or kiss="ska 493.200" or kiss="ska 493.900" or kiss="ska 496*" or kiss="ska 498*" or kiss="ska 500.300" or kiss="ska 500.600" or kiss="ska 500.900"</v>
      </c>
      <c r="Y1125" s="27" t="str">
        <f t="shared" si="1127"/>
        <v>kiss="ska 491*" or kiss="ska 575*"</v>
      </c>
      <c r="Z1125" s="27" t="str">
        <f t="shared" si="1127"/>
        <v>kiss="ska 490*" or kiss="ska 491*" or kiss="ska 575*"</v>
      </c>
      <c r="AA1125" s="27" t="str">
        <f t="shared" si="1127"/>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25" s="27" t="str">
        <f t="shared" si="1127"/>
        <v>kiss="ska 491*" or kiss="ska 503.100" or kiss="ska 547*" or kiss="ska 575*"</v>
      </c>
      <c r="AC1125" s="27" t="str">
        <f t="shared" si="1127"/>
        <v>kiss="ska 491*" or kiss="ska 548.100" or kiss="ska 548.900" or kiss="ska 575*"</v>
      </c>
      <c r="AD1125" s="27" t="str">
        <f t="shared" si="1127"/>
        <v>kiss="ska 491*" or kiss="ska 546*" or kiss="ska 575*"</v>
      </c>
      <c r="AE1125" s="27" t="str">
        <f t="shared" si="1127"/>
        <v>kiss="ska 369.600" or kiss="ska 369.800" or kiss="ska 491*" or kiss="ska 493.100" or kiss="ska 493.200" or kiss="ska 493.900" or kiss="ska 562*" or kiss="ska 563.100" or kiss="ska 563.400" or kiss="ska 563.900" or kiss="ska 566.100" or kiss="ska 566.900" or kiss="ska 569.700" or kiss="ska 573*" or kiss="ska 575*"</v>
      </c>
      <c r="AF1125" s="27" t="str">
        <f t="shared" si="1127"/>
        <v>kiss="ska 491*" or kiss="ska 493.100" or kiss="ska 493.200" or kiss="ska 493.900" or kiss="ska 550*" or kiss="ska 551.100" or kiss="ska 551.900" or kiss="ska 554.100" or kiss="ska 554.900" or kiss="ska 558.700" or kiss="ska 575*"</v>
      </c>
      <c r="AG1125" s="27" t="str">
        <f t="shared" si="1127"/>
        <v>kiss="ska 573*" or kiss="ska 575*" or kiss="gse 595*"</v>
      </c>
      <c r="AH1125" s="27" t="str">
        <f t="shared" si="1127"/>
        <v>kiss="gse 660*"</v>
      </c>
      <c r="AI1125" s="27" t="str">
        <f t="shared" si="1127"/>
        <v>kiss="gse 660*"</v>
      </c>
      <c r="AJ1125" s="27" t="str">
        <f t="shared" si="1127"/>
        <v>kiss="gse 660*"</v>
      </c>
      <c r="AK1125" s="27" t="str">
        <f t="shared" si="1127"/>
        <v>kiss="gse 660*"</v>
      </c>
      <c r="AL1125" s="27" t="s">
        <v>6815</v>
      </c>
    </row>
    <row r="1126" ht="12.0" customHeight="1">
      <c r="A1126" s="20" t="s">
        <v>5419</v>
      </c>
      <c r="B1126" s="19" t="str">
        <f>VLOOKUP(A1126,SUB!A:B,2,FALSE)</f>
        <v>943.4</v>
      </c>
      <c r="C1126" s="19" t="str">
        <f t="shared" si="3"/>
        <v>943.4</v>
      </c>
      <c r="D1126" s="19" t="str">
        <f t="shared" si="9"/>
        <v>943.X</v>
      </c>
      <c r="E1126" s="19" t="str">
        <f t="shared" si="5"/>
        <v/>
      </c>
      <c r="F1126" s="19" t="str">
        <f t="shared" si="6"/>
        <v>TRUE</v>
      </c>
      <c r="G1126" s="19" t="str">
        <f t="shared" si="7"/>
        <v>0</v>
      </c>
      <c r="H1126" s="20" t="s">
        <v>5419</v>
      </c>
      <c r="I1126" s="20" t="s">
        <v>6822</v>
      </c>
      <c r="J1126" s="20" t="s">
        <v>206</v>
      </c>
      <c r="Q1126" s="20" t="s">
        <v>206</v>
      </c>
      <c r="R1126" s="20" t="s">
        <v>206</v>
      </c>
      <c r="X1126" s="27" t="str">
        <f t="shared" ref="X1126:AK1126" si="1128">"kiss=""" &amp; JOIN(""" or kiss=""", FILTER($I:$I,$A:$A=$A1126,J:J="1")) &amp; """"</f>
        <v>kiss="ska 369.600" or kiss="ska 490*" or kiss="ska 491*" or kiss="ska 493.100" or kiss="ska 493.200" or kiss="ska 493.900" or kiss="ska 496*" or kiss="ska 498*" or kiss="ska 500.300" or kiss="ska 500.600" or kiss="ska 500.900"</v>
      </c>
      <c r="Y1126" s="27" t="str">
        <f t="shared" si="1128"/>
        <v>kiss="ska 491*" or kiss="ska 575*"</v>
      </c>
      <c r="Z1126" s="27" t="str">
        <f t="shared" si="1128"/>
        <v>kiss="ska 490*" or kiss="ska 491*" or kiss="ska 575*"</v>
      </c>
      <c r="AA1126" s="27" t="str">
        <f t="shared" si="1128"/>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26" s="27" t="str">
        <f t="shared" si="1128"/>
        <v>kiss="ska 491*" or kiss="ska 503.100" or kiss="ska 547*" or kiss="ska 575*"</v>
      </c>
      <c r="AC1126" s="27" t="str">
        <f t="shared" si="1128"/>
        <v>kiss="ska 491*" or kiss="ska 548.100" or kiss="ska 548.900" or kiss="ska 575*"</v>
      </c>
      <c r="AD1126" s="27" t="str">
        <f t="shared" si="1128"/>
        <v>kiss="ska 491*" or kiss="ska 546*" or kiss="ska 575*"</v>
      </c>
      <c r="AE1126" s="27" t="str">
        <f t="shared" si="1128"/>
        <v>kiss="ska 369.600" or kiss="ska 369.800" or kiss="ska 491*" or kiss="ska 493.100" or kiss="ska 493.200" or kiss="ska 493.900" or kiss="ska 562*" or kiss="ska 563.100" or kiss="ska 563.400" or kiss="ska 563.900" or kiss="ska 566.100" or kiss="ska 566.900" or kiss="ska 569.700" or kiss="ska 573*" or kiss="ska 575*"</v>
      </c>
      <c r="AF1126" s="27" t="str">
        <f t="shared" si="1128"/>
        <v>kiss="ska 491*" or kiss="ska 493.100" or kiss="ska 493.200" or kiss="ska 493.900" or kiss="ska 550*" or kiss="ska 551.100" or kiss="ska 551.900" or kiss="ska 554.100" or kiss="ska 554.900" or kiss="ska 558.700" or kiss="ska 575*"</v>
      </c>
      <c r="AG1126" s="27" t="str">
        <f t="shared" si="1128"/>
        <v>kiss="ska 573*" or kiss="ska 575*" or kiss="gse 595*"</v>
      </c>
      <c r="AH1126" s="27" t="str">
        <f t="shared" si="1128"/>
        <v>kiss="gse 660*"</v>
      </c>
      <c r="AI1126" s="27" t="str">
        <f t="shared" si="1128"/>
        <v>kiss="gse 660*"</v>
      </c>
      <c r="AJ1126" s="27" t="str">
        <f t="shared" si="1128"/>
        <v>kiss="gse 660*"</v>
      </c>
      <c r="AK1126" s="27" t="str">
        <f t="shared" si="1128"/>
        <v>kiss="gse 660*"</v>
      </c>
      <c r="AL1126" s="27" t="s">
        <v>6815</v>
      </c>
    </row>
    <row r="1127" ht="12.0" customHeight="1">
      <c r="A1127" s="20" t="s">
        <v>5419</v>
      </c>
      <c r="B1127" s="19" t="str">
        <f>VLOOKUP(A1127,SUB!A:B,2,FALSE)</f>
        <v>943.4</v>
      </c>
      <c r="C1127" s="19" t="str">
        <f t="shared" si="3"/>
        <v>943.4</v>
      </c>
      <c r="D1127" s="19" t="str">
        <f t="shared" si="9"/>
        <v>943.X</v>
      </c>
      <c r="E1127" s="19" t="str">
        <f t="shared" si="5"/>
        <v/>
      </c>
      <c r="F1127" s="19" t="str">
        <f t="shared" si="6"/>
        <v>TRUE</v>
      </c>
      <c r="G1127" s="19" t="str">
        <f t="shared" si="7"/>
        <v>0</v>
      </c>
      <c r="H1127" s="20" t="s">
        <v>5419</v>
      </c>
      <c r="I1127" s="20" t="s">
        <v>6823</v>
      </c>
      <c r="J1127" s="20" t="s">
        <v>206</v>
      </c>
      <c r="M1127" s="20" t="s">
        <v>206</v>
      </c>
      <c r="X1127" s="27" t="str">
        <f t="shared" ref="X1127:AK1127" si="1129">"kiss=""" &amp; JOIN(""" or kiss=""", FILTER($I:$I,$A:$A=$A1127,J:J="1")) &amp; """"</f>
        <v>kiss="ska 369.600" or kiss="ska 490*" or kiss="ska 491*" or kiss="ska 493.100" or kiss="ska 493.200" or kiss="ska 493.900" or kiss="ska 496*" or kiss="ska 498*" or kiss="ska 500.300" or kiss="ska 500.600" or kiss="ska 500.900"</v>
      </c>
      <c r="Y1127" s="27" t="str">
        <f t="shared" si="1129"/>
        <v>kiss="ska 491*" or kiss="ska 575*"</v>
      </c>
      <c r="Z1127" s="27" t="str">
        <f t="shared" si="1129"/>
        <v>kiss="ska 490*" or kiss="ska 491*" or kiss="ska 575*"</v>
      </c>
      <c r="AA1127" s="27" t="str">
        <f t="shared" si="1129"/>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27" s="27" t="str">
        <f t="shared" si="1129"/>
        <v>kiss="ska 491*" or kiss="ska 503.100" or kiss="ska 547*" or kiss="ska 575*"</v>
      </c>
      <c r="AC1127" s="27" t="str">
        <f t="shared" si="1129"/>
        <v>kiss="ska 491*" or kiss="ska 548.100" or kiss="ska 548.900" or kiss="ska 575*"</v>
      </c>
      <c r="AD1127" s="27" t="str">
        <f t="shared" si="1129"/>
        <v>kiss="ska 491*" or kiss="ska 546*" or kiss="ska 575*"</v>
      </c>
      <c r="AE1127" s="27" t="str">
        <f t="shared" si="1129"/>
        <v>kiss="ska 369.600" or kiss="ska 369.800" or kiss="ska 491*" or kiss="ska 493.100" or kiss="ska 493.200" or kiss="ska 493.900" or kiss="ska 562*" or kiss="ska 563.100" or kiss="ska 563.400" or kiss="ska 563.900" or kiss="ska 566.100" or kiss="ska 566.900" or kiss="ska 569.700" or kiss="ska 573*" or kiss="ska 575*"</v>
      </c>
      <c r="AF1127" s="27" t="str">
        <f t="shared" si="1129"/>
        <v>kiss="ska 491*" or kiss="ska 493.100" or kiss="ska 493.200" or kiss="ska 493.900" or kiss="ska 550*" or kiss="ska 551.100" or kiss="ska 551.900" or kiss="ska 554.100" or kiss="ska 554.900" or kiss="ska 558.700" or kiss="ska 575*"</v>
      </c>
      <c r="AG1127" s="27" t="str">
        <f t="shared" si="1129"/>
        <v>kiss="ska 573*" or kiss="ska 575*" or kiss="gse 595*"</v>
      </c>
      <c r="AH1127" s="27" t="str">
        <f t="shared" si="1129"/>
        <v>kiss="gse 660*"</v>
      </c>
      <c r="AI1127" s="27" t="str">
        <f t="shared" si="1129"/>
        <v>kiss="gse 660*"</v>
      </c>
      <c r="AJ1127" s="27" t="str">
        <f t="shared" si="1129"/>
        <v>kiss="gse 660*"</v>
      </c>
      <c r="AK1127" s="27" t="str">
        <f t="shared" si="1129"/>
        <v>kiss="gse 660*"</v>
      </c>
      <c r="AL1127" s="27" t="s">
        <v>6815</v>
      </c>
    </row>
    <row r="1128" ht="12.0" customHeight="1">
      <c r="A1128" s="20" t="s">
        <v>5419</v>
      </c>
      <c r="B1128" s="19" t="str">
        <f>VLOOKUP(A1128,SUB!A:B,2,FALSE)</f>
        <v>943.4</v>
      </c>
      <c r="C1128" s="19" t="str">
        <f t="shared" si="3"/>
        <v>943.4</v>
      </c>
      <c r="D1128" s="19" t="str">
        <f t="shared" si="9"/>
        <v>943.X</v>
      </c>
      <c r="E1128" s="19" t="str">
        <f t="shared" si="5"/>
        <v/>
      </c>
      <c r="F1128" s="19" t="str">
        <f t="shared" si="6"/>
        <v>TRUE</v>
      </c>
      <c r="G1128" s="19" t="str">
        <f t="shared" si="7"/>
        <v>0</v>
      </c>
      <c r="H1128" s="20" t="s">
        <v>5419</v>
      </c>
      <c r="I1128" s="20" t="s">
        <v>6824</v>
      </c>
      <c r="J1128" s="20" t="s">
        <v>206</v>
      </c>
      <c r="M1128" s="20" t="s">
        <v>206</v>
      </c>
      <c r="X1128" s="27" t="str">
        <f t="shared" ref="X1128:AK1128" si="1130">"kiss=""" &amp; JOIN(""" or kiss=""", FILTER($I:$I,$A:$A=$A1128,J:J="1")) &amp; """"</f>
        <v>kiss="ska 369.600" or kiss="ska 490*" or kiss="ska 491*" or kiss="ska 493.100" or kiss="ska 493.200" or kiss="ska 493.900" or kiss="ska 496*" or kiss="ska 498*" or kiss="ska 500.300" or kiss="ska 500.600" or kiss="ska 500.900"</v>
      </c>
      <c r="Y1128" s="27" t="str">
        <f t="shared" si="1130"/>
        <v>kiss="ska 491*" or kiss="ska 575*"</v>
      </c>
      <c r="Z1128" s="27" t="str">
        <f t="shared" si="1130"/>
        <v>kiss="ska 490*" or kiss="ska 491*" or kiss="ska 575*"</v>
      </c>
      <c r="AA1128" s="27" t="str">
        <f t="shared" si="1130"/>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28" s="27" t="str">
        <f t="shared" si="1130"/>
        <v>kiss="ska 491*" or kiss="ska 503.100" or kiss="ska 547*" or kiss="ska 575*"</v>
      </c>
      <c r="AC1128" s="27" t="str">
        <f t="shared" si="1130"/>
        <v>kiss="ska 491*" or kiss="ska 548.100" or kiss="ska 548.900" or kiss="ska 575*"</v>
      </c>
      <c r="AD1128" s="27" t="str">
        <f t="shared" si="1130"/>
        <v>kiss="ska 491*" or kiss="ska 546*" or kiss="ska 575*"</v>
      </c>
      <c r="AE1128" s="27" t="str">
        <f t="shared" si="1130"/>
        <v>kiss="ska 369.600" or kiss="ska 369.800" or kiss="ska 491*" or kiss="ska 493.100" or kiss="ska 493.200" or kiss="ska 493.900" or kiss="ska 562*" or kiss="ska 563.100" or kiss="ska 563.400" or kiss="ska 563.900" or kiss="ska 566.100" or kiss="ska 566.900" or kiss="ska 569.700" or kiss="ska 573*" or kiss="ska 575*"</v>
      </c>
      <c r="AF1128" s="27" t="str">
        <f t="shared" si="1130"/>
        <v>kiss="ska 491*" or kiss="ska 493.100" or kiss="ska 493.200" or kiss="ska 493.900" or kiss="ska 550*" or kiss="ska 551.100" or kiss="ska 551.900" or kiss="ska 554.100" or kiss="ska 554.900" or kiss="ska 558.700" or kiss="ska 575*"</v>
      </c>
      <c r="AG1128" s="27" t="str">
        <f t="shared" si="1130"/>
        <v>kiss="ska 573*" or kiss="ska 575*" or kiss="gse 595*"</v>
      </c>
      <c r="AH1128" s="27" t="str">
        <f t="shared" si="1130"/>
        <v>kiss="gse 660*"</v>
      </c>
      <c r="AI1128" s="27" t="str">
        <f t="shared" si="1130"/>
        <v>kiss="gse 660*"</v>
      </c>
      <c r="AJ1128" s="27" t="str">
        <f t="shared" si="1130"/>
        <v>kiss="gse 660*"</v>
      </c>
      <c r="AK1128" s="27" t="str">
        <f t="shared" si="1130"/>
        <v>kiss="gse 660*"</v>
      </c>
      <c r="AL1128" s="27" t="s">
        <v>6815</v>
      </c>
    </row>
    <row r="1129" ht="12.0" customHeight="1">
      <c r="A1129" s="20" t="s">
        <v>5419</v>
      </c>
      <c r="B1129" s="19" t="str">
        <f>VLOOKUP(A1129,SUB!A:B,2,FALSE)</f>
        <v>943.4</v>
      </c>
      <c r="C1129" s="19" t="str">
        <f t="shared" si="3"/>
        <v>943.4</v>
      </c>
      <c r="D1129" s="19" t="str">
        <f t="shared" si="9"/>
        <v>943.X</v>
      </c>
      <c r="E1129" s="19" t="str">
        <f t="shared" si="5"/>
        <v/>
      </c>
      <c r="F1129" s="19" t="str">
        <f t="shared" si="6"/>
        <v>TRUE</v>
      </c>
      <c r="G1129" s="19" t="str">
        <f t="shared" si="7"/>
        <v>0</v>
      </c>
      <c r="H1129" s="20" t="s">
        <v>5419</v>
      </c>
      <c r="I1129" s="20" t="s">
        <v>6825</v>
      </c>
      <c r="J1129" s="20" t="s">
        <v>206</v>
      </c>
      <c r="M1129" s="20" t="s">
        <v>206</v>
      </c>
      <c r="X1129" s="27" t="str">
        <f t="shared" ref="X1129:AK1129" si="1131">"kiss=""" &amp; JOIN(""" or kiss=""", FILTER($I:$I,$A:$A=$A1129,J:J="1")) &amp; """"</f>
        <v>kiss="ska 369.600" or kiss="ska 490*" or kiss="ska 491*" or kiss="ska 493.100" or kiss="ska 493.200" or kiss="ska 493.900" or kiss="ska 496*" or kiss="ska 498*" or kiss="ska 500.300" or kiss="ska 500.600" or kiss="ska 500.900"</v>
      </c>
      <c r="Y1129" s="27" t="str">
        <f t="shared" si="1131"/>
        <v>kiss="ska 491*" or kiss="ska 575*"</v>
      </c>
      <c r="Z1129" s="27" t="str">
        <f t="shared" si="1131"/>
        <v>kiss="ska 490*" or kiss="ska 491*" or kiss="ska 575*"</v>
      </c>
      <c r="AA1129" s="27" t="str">
        <f t="shared" si="1131"/>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29" s="27" t="str">
        <f t="shared" si="1131"/>
        <v>kiss="ska 491*" or kiss="ska 503.100" or kiss="ska 547*" or kiss="ska 575*"</v>
      </c>
      <c r="AC1129" s="27" t="str">
        <f t="shared" si="1131"/>
        <v>kiss="ska 491*" or kiss="ska 548.100" or kiss="ska 548.900" or kiss="ska 575*"</v>
      </c>
      <c r="AD1129" s="27" t="str">
        <f t="shared" si="1131"/>
        <v>kiss="ska 491*" or kiss="ska 546*" or kiss="ska 575*"</v>
      </c>
      <c r="AE1129" s="27" t="str">
        <f t="shared" si="1131"/>
        <v>kiss="ska 369.600" or kiss="ska 369.800" or kiss="ska 491*" or kiss="ska 493.100" or kiss="ska 493.200" or kiss="ska 493.900" or kiss="ska 562*" or kiss="ska 563.100" or kiss="ska 563.400" or kiss="ska 563.900" or kiss="ska 566.100" or kiss="ska 566.900" or kiss="ska 569.700" or kiss="ska 573*" or kiss="ska 575*"</v>
      </c>
      <c r="AF1129" s="27" t="str">
        <f t="shared" si="1131"/>
        <v>kiss="ska 491*" or kiss="ska 493.100" or kiss="ska 493.200" or kiss="ska 493.900" or kiss="ska 550*" or kiss="ska 551.100" or kiss="ska 551.900" or kiss="ska 554.100" or kiss="ska 554.900" or kiss="ska 558.700" or kiss="ska 575*"</v>
      </c>
      <c r="AG1129" s="27" t="str">
        <f t="shared" si="1131"/>
        <v>kiss="ska 573*" or kiss="ska 575*" or kiss="gse 595*"</v>
      </c>
      <c r="AH1129" s="27" t="str">
        <f t="shared" si="1131"/>
        <v>kiss="gse 660*"</v>
      </c>
      <c r="AI1129" s="27" t="str">
        <f t="shared" si="1131"/>
        <v>kiss="gse 660*"</v>
      </c>
      <c r="AJ1129" s="27" t="str">
        <f t="shared" si="1131"/>
        <v>kiss="gse 660*"</v>
      </c>
      <c r="AK1129" s="27" t="str">
        <f t="shared" si="1131"/>
        <v>kiss="gse 660*"</v>
      </c>
      <c r="AL1129" s="27" t="s">
        <v>6815</v>
      </c>
    </row>
    <row r="1130" ht="12.0" customHeight="1">
      <c r="A1130" s="20" t="s">
        <v>5419</v>
      </c>
      <c r="B1130" s="19" t="str">
        <f>VLOOKUP(A1130,SUB!A:B,2,FALSE)</f>
        <v>943.4</v>
      </c>
      <c r="C1130" s="19" t="str">
        <f t="shared" si="3"/>
        <v>943.4</v>
      </c>
      <c r="D1130" s="19" t="str">
        <f t="shared" si="9"/>
        <v>943.X</v>
      </c>
      <c r="E1130" s="19" t="str">
        <f t="shared" si="5"/>
        <v/>
      </c>
      <c r="F1130" s="19" t="str">
        <f t="shared" si="6"/>
        <v>TRUE</v>
      </c>
      <c r="G1130" s="19" t="str">
        <f t="shared" si="7"/>
        <v>0</v>
      </c>
      <c r="H1130" s="20" t="s">
        <v>5419</v>
      </c>
      <c r="I1130" s="20" t="s">
        <v>6826</v>
      </c>
      <c r="J1130" s="20" t="s">
        <v>206</v>
      </c>
      <c r="M1130" s="20" t="s">
        <v>206</v>
      </c>
      <c r="X1130" s="27" t="str">
        <f t="shared" ref="X1130:AK1130" si="1132">"kiss=""" &amp; JOIN(""" or kiss=""", FILTER($I:$I,$A:$A=$A1130,J:J="1")) &amp; """"</f>
        <v>kiss="ska 369.600" or kiss="ska 490*" or kiss="ska 491*" or kiss="ska 493.100" or kiss="ska 493.200" or kiss="ska 493.900" or kiss="ska 496*" or kiss="ska 498*" or kiss="ska 500.300" or kiss="ska 500.600" or kiss="ska 500.900"</v>
      </c>
      <c r="Y1130" s="27" t="str">
        <f t="shared" si="1132"/>
        <v>kiss="ska 491*" or kiss="ska 575*"</v>
      </c>
      <c r="Z1130" s="27" t="str">
        <f t="shared" si="1132"/>
        <v>kiss="ska 490*" or kiss="ska 491*" or kiss="ska 575*"</v>
      </c>
      <c r="AA1130" s="27" t="str">
        <f t="shared" si="1132"/>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30" s="27" t="str">
        <f t="shared" si="1132"/>
        <v>kiss="ska 491*" or kiss="ska 503.100" or kiss="ska 547*" or kiss="ska 575*"</v>
      </c>
      <c r="AC1130" s="27" t="str">
        <f t="shared" si="1132"/>
        <v>kiss="ska 491*" or kiss="ska 548.100" or kiss="ska 548.900" or kiss="ska 575*"</v>
      </c>
      <c r="AD1130" s="27" t="str">
        <f t="shared" si="1132"/>
        <v>kiss="ska 491*" or kiss="ska 546*" or kiss="ska 575*"</v>
      </c>
      <c r="AE1130" s="27" t="str">
        <f t="shared" si="1132"/>
        <v>kiss="ska 369.600" or kiss="ska 369.800" or kiss="ska 491*" or kiss="ska 493.100" or kiss="ska 493.200" or kiss="ska 493.900" or kiss="ska 562*" or kiss="ska 563.100" or kiss="ska 563.400" or kiss="ska 563.900" or kiss="ska 566.100" or kiss="ska 566.900" or kiss="ska 569.700" or kiss="ska 573*" or kiss="ska 575*"</v>
      </c>
      <c r="AF1130" s="27" t="str">
        <f t="shared" si="1132"/>
        <v>kiss="ska 491*" or kiss="ska 493.100" or kiss="ska 493.200" or kiss="ska 493.900" or kiss="ska 550*" or kiss="ska 551.100" or kiss="ska 551.900" or kiss="ska 554.100" or kiss="ska 554.900" or kiss="ska 558.700" or kiss="ska 575*"</v>
      </c>
      <c r="AG1130" s="27" t="str">
        <f t="shared" si="1132"/>
        <v>kiss="ska 573*" or kiss="ska 575*" or kiss="gse 595*"</v>
      </c>
      <c r="AH1130" s="27" t="str">
        <f t="shared" si="1132"/>
        <v>kiss="gse 660*"</v>
      </c>
      <c r="AI1130" s="27" t="str">
        <f t="shared" si="1132"/>
        <v>kiss="gse 660*"</v>
      </c>
      <c r="AJ1130" s="27" t="str">
        <f t="shared" si="1132"/>
        <v>kiss="gse 660*"</v>
      </c>
      <c r="AK1130" s="27" t="str">
        <f t="shared" si="1132"/>
        <v>kiss="gse 660*"</v>
      </c>
      <c r="AL1130" s="27" t="s">
        <v>6815</v>
      </c>
    </row>
    <row r="1131" ht="12.0" customHeight="1">
      <c r="A1131" s="20" t="s">
        <v>5419</v>
      </c>
      <c r="B1131" s="19" t="str">
        <f>VLOOKUP(A1131,SUB!A:B,2,FALSE)</f>
        <v>943.4</v>
      </c>
      <c r="C1131" s="19" t="str">
        <f t="shared" si="3"/>
        <v>943.4</v>
      </c>
      <c r="D1131" s="19" t="str">
        <f t="shared" si="9"/>
        <v>943.X</v>
      </c>
      <c r="E1131" s="19" t="str">
        <f t="shared" si="5"/>
        <v/>
      </c>
      <c r="F1131" s="19" t="str">
        <f t="shared" si="6"/>
        <v>TRUE</v>
      </c>
      <c r="G1131" s="19" t="str">
        <f t="shared" si="7"/>
        <v>0</v>
      </c>
      <c r="H1131" s="20" t="s">
        <v>5419</v>
      </c>
      <c r="I1131" s="20" t="s">
        <v>6827</v>
      </c>
      <c r="J1131" s="20" t="s">
        <v>206</v>
      </c>
      <c r="M1131" s="20" t="s">
        <v>206</v>
      </c>
      <c r="X1131" s="27" t="str">
        <f t="shared" ref="X1131:AK1131" si="1133">"kiss=""" &amp; JOIN(""" or kiss=""", FILTER($I:$I,$A:$A=$A1131,J:J="1")) &amp; """"</f>
        <v>kiss="ska 369.600" or kiss="ska 490*" or kiss="ska 491*" or kiss="ska 493.100" or kiss="ska 493.200" or kiss="ska 493.900" or kiss="ska 496*" or kiss="ska 498*" or kiss="ska 500.300" or kiss="ska 500.600" or kiss="ska 500.900"</v>
      </c>
      <c r="Y1131" s="27" t="str">
        <f t="shared" si="1133"/>
        <v>kiss="ska 491*" or kiss="ska 575*"</v>
      </c>
      <c r="Z1131" s="27" t="str">
        <f t="shared" si="1133"/>
        <v>kiss="ska 490*" or kiss="ska 491*" or kiss="ska 575*"</v>
      </c>
      <c r="AA1131" s="27" t="str">
        <f t="shared" si="1133"/>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31" s="27" t="str">
        <f t="shared" si="1133"/>
        <v>kiss="ska 491*" or kiss="ska 503.100" or kiss="ska 547*" or kiss="ska 575*"</v>
      </c>
      <c r="AC1131" s="27" t="str">
        <f t="shared" si="1133"/>
        <v>kiss="ska 491*" or kiss="ska 548.100" or kiss="ska 548.900" or kiss="ska 575*"</v>
      </c>
      <c r="AD1131" s="27" t="str">
        <f t="shared" si="1133"/>
        <v>kiss="ska 491*" or kiss="ska 546*" or kiss="ska 575*"</v>
      </c>
      <c r="AE1131" s="27" t="str">
        <f t="shared" si="1133"/>
        <v>kiss="ska 369.600" or kiss="ska 369.800" or kiss="ska 491*" or kiss="ska 493.100" or kiss="ska 493.200" or kiss="ska 493.900" or kiss="ska 562*" or kiss="ska 563.100" or kiss="ska 563.400" or kiss="ska 563.900" or kiss="ska 566.100" or kiss="ska 566.900" or kiss="ska 569.700" or kiss="ska 573*" or kiss="ska 575*"</v>
      </c>
      <c r="AF1131" s="27" t="str">
        <f t="shared" si="1133"/>
        <v>kiss="ska 491*" or kiss="ska 493.100" or kiss="ska 493.200" or kiss="ska 493.900" or kiss="ska 550*" or kiss="ska 551.100" or kiss="ska 551.900" or kiss="ska 554.100" or kiss="ska 554.900" or kiss="ska 558.700" or kiss="ska 575*"</v>
      </c>
      <c r="AG1131" s="27" t="str">
        <f t="shared" si="1133"/>
        <v>kiss="ska 573*" or kiss="ska 575*" or kiss="gse 595*"</v>
      </c>
      <c r="AH1131" s="27" t="str">
        <f t="shared" si="1133"/>
        <v>kiss="gse 660*"</v>
      </c>
      <c r="AI1131" s="27" t="str">
        <f t="shared" si="1133"/>
        <v>kiss="gse 660*"</v>
      </c>
      <c r="AJ1131" s="27" t="str">
        <f t="shared" si="1133"/>
        <v>kiss="gse 660*"</v>
      </c>
      <c r="AK1131" s="27" t="str">
        <f t="shared" si="1133"/>
        <v>kiss="gse 660*"</v>
      </c>
      <c r="AL1131" s="27" t="s">
        <v>6815</v>
      </c>
    </row>
    <row r="1132" ht="12.0" customHeight="1">
      <c r="A1132" s="20" t="s">
        <v>5419</v>
      </c>
      <c r="B1132" s="19" t="str">
        <f>VLOOKUP(A1132,SUB!A:B,2,FALSE)</f>
        <v>943.4</v>
      </c>
      <c r="C1132" s="19" t="str">
        <f t="shared" si="3"/>
        <v>943.4</v>
      </c>
      <c r="D1132" s="19" t="str">
        <f t="shared" si="9"/>
        <v>943.X</v>
      </c>
      <c r="E1132" s="19" t="str">
        <f t="shared" si="5"/>
        <v/>
      </c>
      <c r="F1132" s="19" t="str">
        <f t="shared" si="6"/>
        <v>TRUE</v>
      </c>
      <c r="G1132" s="19" t="str">
        <f t="shared" si="7"/>
        <v>0</v>
      </c>
      <c r="H1132" s="20" t="s">
        <v>5419</v>
      </c>
      <c r="I1132" s="20" t="s">
        <v>6792</v>
      </c>
      <c r="M1132" s="20" t="s">
        <v>206</v>
      </c>
      <c r="X1132" s="27" t="str">
        <f t="shared" ref="X1132:AK1132" si="1134">"kiss=""" &amp; JOIN(""" or kiss=""", FILTER($I:$I,$A:$A=$A1132,J:J="1")) &amp; """"</f>
        <v>kiss="ska 369.600" or kiss="ska 490*" or kiss="ska 491*" or kiss="ska 493.100" or kiss="ska 493.200" or kiss="ska 493.900" or kiss="ska 496*" or kiss="ska 498*" or kiss="ska 500.300" or kiss="ska 500.600" or kiss="ska 500.900"</v>
      </c>
      <c r="Y1132" s="27" t="str">
        <f t="shared" si="1134"/>
        <v>kiss="ska 491*" or kiss="ska 575*"</v>
      </c>
      <c r="Z1132" s="27" t="str">
        <f t="shared" si="1134"/>
        <v>kiss="ska 490*" or kiss="ska 491*" or kiss="ska 575*"</v>
      </c>
      <c r="AA1132" s="27" t="str">
        <f t="shared" si="1134"/>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32" s="27" t="str">
        <f t="shared" si="1134"/>
        <v>kiss="ska 491*" or kiss="ska 503.100" or kiss="ska 547*" or kiss="ska 575*"</v>
      </c>
      <c r="AC1132" s="27" t="str">
        <f t="shared" si="1134"/>
        <v>kiss="ska 491*" or kiss="ska 548.100" or kiss="ska 548.900" or kiss="ska 575*"</v>
      </c>
      <c r="AD1132" s="27" t="str">
        <f t="shared" si="1134"/>
        <v>kiss="ska 491*" or kiss="ska 546*" or kiss="ska 575*"</v>
      </c>
      <c r="AE1132" s="27" t="str">
        <f t="shared" si="1134"/>
        <v>kiss="ska 369.600" or kiss="ska 369.800" or kiss="ska 491*" or kiss="ska 493.100" or kiss="ska 493.200" or kiss="ska 493.900" or kiss="ska 562*" or kiss="ska 563.100" or kiss="ska 563.400" or kiss="ska 563.900" or kiss="ska 566.100" or kiss="ska 566.900" or kiss="ska 569.700" or kiss="ska 573*" or kiss="ska 575*"</v>
      </c>
      <c r="AF1132" s="27" t="str">
        <f t="shared" si="1134"/>
        <v>kiss="ska 491*" or kiss="ska 493.100" or kiss="ska 493.200" or kiss="ska 493.900" or kiss="ska 550*" or kiss="ska 551.100" or kiss="ska 551.900" or kiss="ska 554.100" or kiss="ska 554.900" or kiss="ska 558.700" or kiss="ska 575*"</v>
      </c>
      <c r="AG1132" s="27" t="str">
        <f t="shared" si="1134"/>
        <v>kiss="ska 573*" or kiss="ska 575*" or kiss="gse 595*"</v>
      </c>
      <c r="AH1132" s="27" t="str">
        <f t="shared" si="1134"/>
        <v>kiss="gse 660*"</v>
      </c>
      <c r="AI1132" s="27" t="str">
        <f t="shared" si="1134"/>
        <v>kiss="gse 660*"</v>
      </c>
      <c r="AJ1132" s="27" t="str">
        <f t="shared" si="1134"/>
        <v>kiss="gse 660*"</v>
      </c>
      <c r="AK1132" s="27" t="str">
        <f t="shared" si="1134"/>
        <v>kiss="gse 660*"</v>
      </c>
      <c r="AL1132" s="27" t="s">
        <v>6815</v>
      </c>
    </row>
    <row r="1133" ht="12.0" customHeight="1">
      <c r="A1133" s="20" t="s">
        <v>5419</v>
      </c>
      <c r="B1133" s="19" t="str">
        <f>VLOOKUP(A1133,SUB!A:B,2,FALSE)</f>
        <v>943.4</v>
      </c>
      <c r="C1133" s="19" t="str">
        <f t="shared" si="3"/>
        <v>943.4</v>
      </c>
      <c r="D1133" s="19" t="str">
        <f t="shared" si="9"/>
        <v>943.X</v>
      </c>
      <c r="E1133" s="19" t="str">
        <f t="shared" si="5"/>
        <v/>
      </c>
      <c r="F1133" s="19" t="str">
        <f t="shared" si="6"/>
        <v>TRUE</v>
      </c>
      <c r="G1133" s="19" t="str">
        <f t="shared" si="7"/>
        <v>0</v>
      </c>
      <c r="H1133" s="20" t="s">
        <v>5419</v>
      </c>
      <c r="I1133" s="20" t="s">
        <v>6828</v>
      </c>
      <c r="N1133" s="20" t="s">
        <v>206</v>
      </c>
      <c r="X1133" s="27" t="str">
        <f t="shared" ref="X1133:AK1133" si="1135">"kiss=""" &amp; JOIN(""" or kiss=""", FILTER($I:$I,$A:$A=$A1133,J:J="1")) &amp; """"</f>
        <v>kiss="ska 369.600" or kiss="ska 490*" or kiss="ska 491*" or kiss="ska 493.100" or kiss="ska 493.200" or kiss="ska 493.900" or kiss="ska 496*" or kiss="ska 498*" or kiss="ska 500.300" or kiss="ska 500.600" or kiss="ska 500.900"</v>
      </c>
      <c r="Y1133" s="27" t="str">
        <f t="shared" si="1135"/>
        <v>kiss="ska 491*" or kiss="ska 575*"</v>
      </c>
      <c r="Z1133" s="27" t="str">
        <f t="shared" si="1135"/>
        <v>kiss="ska 490*" or kiss="ska 491*" or kiss="ska 575*"</v>
      </c>
      <c r="AA1133" s="27" t="str">
        <f t="shared" si="1135"/>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33" s="27" t="str">
        <f t="shared" si="1135"/>
        <v>kiss="ska 491*" or kiss="ska 503.100" or kiss="ska 547*" or kiss="ska 575*"</v>
      </c>
      <c r="AC1133" s="27" t="str">
        <f t="shared" si="1135"/>
        <v>kiss="ska 491*" or kiss="ska 548.100" or kiss="ska 548.900" or kiss="ska 575*"</v>
      </c>
      <c r="AD1133" s="27" t="str">
        <f t="shared" si="1135"/>
        <v>kiss="ska 491*" or kiss="ska 546*" or kiss="ska 575*"</v>
      </c>
      <c r="AE1133" s="27" t="str">
        <f t="shared" si="1135"/>
        <v>kiss="ska 369.600" or kiss="ska 369.800" or kiss="ska 491*" or kiss="ska 493.100" or kiss="ska 493.200" or kiss="ska 493.900" or kiss="ska 562*" or kiss="ska 563.100" or kiss="ska 563.400" or kiss="ska 563.900" or kiss="ska 566.100" or kiss="ska 566.900" or kiss="ska 569.700" or kiss="ska 573*" or kiss="ska 575*"</v>
      </c>
      <c r="AF1133" s="27" t="str">
        <f t="shared" si="1135"/>
        <v>kiss="ska 491*" or kiss="ska 493.100" or kiss="ska 493.200" or kiss="ska 493.900" or kiss="ska 550*" or kiss="ska 551.100" or kiss="ska 551.900" or kiss="ska 554.100" or kiss="ska 554.900" or kiss="ska 558.700" or kiss="ska 575*"</v>
      </c>
      <c r="AG1133" s="27" t="str">
        <f t="shared" si="1135"/>
        <v>kiss="ska 573*" or kiss="ska 575*" or kiss="gse 595*"</v>
      </c>
      <c r="AH1133" s="27" t="str">
        <f t="shared" si="1135"/>
        <v>kiss="gse 660*"</v>
      </c>
      <c r="AI1133" s="27" t="str">
        <f t="shared" si="1135"/>
        <v>kiss="gse 660*"</v>
      </c>
      <c r="AJ1133" s="27" t="str">
        <f t="shared" si="1135"/>
        <v>kiss="gse 660*"</v>
      </c>
      <c r="AK1133" s="27" t="str">
        <f t="shared" si="1135"/>
        <v>kiss="gse 660*"</v>
      </c>
      <c r="AL1133" s="27" t="s">
        <v>6815</v>
      </c>
    </row>
    <row r="1134" ht="12.0" customHeight="1">
      <c r="A1134" s="20" t="s">
        <v>5419</v>
      </c>
      <c r="B1134" s="19" t="str">
        <f>VLOOKUP(A1134,SUB!A:B,2,FALSE)</f>
        <v>943.4</v>
      </c>
      <c r="C1134" s="19" t="str">
        <f t="shared" si="3"/>
        <v>943.4</v>
      </c>
      <c r="D1134" s="19" t="str">
        <f t="shared" si="9"/>
        <v>943.X</v>
      </c>
      <c r="E1134" s="19" t="str">
        <f t="shared" si="5"/>
        <v/>
      </c>
      <c r="F1134" s="19" t="str">
        <f t="shared" si="6"/>
        <v>TRUE</v>
      </c>
      <c r="G1134" s="19" t="str">
        <f t="shared" si="7"/>
        <v>0</v>
      </c>
      <c r="H1134" s="20" t="s">
        <v>5419</v>
      </c>
      <c r="I1134" s="20" t="s">
        <v>6829</v>
      </c>
      <c r="M1134" s="20" t="s">
        <v>206</v>
      </c>
      <c r="X1134" s="27" t="str">
        <f t="shared" ref="X1134:AK1134" si="1136">"kiss=""" &amp; JOIN(""" or kiss=""", FILTER($I:$I,$A:$A=$A1134,J:J="1")) &amp; """"</f>
        <v>kiss="ska 369.600" or kiss="ska 490*" or kiss="ska 491*" or kiss="ska 493.100" or kiss="ska 493.200" or kiss="ska 493.900" or kiss="ska 496*" or kiss="ska 498*" or kiss="ska 500.300" or kiss="ska 500.600" or kiss="ska 500.900"</v>
      </c>
      <c r="Y1134" s="27" t="str">
        <f t="shared" si="1136"/>
        <v>kiss="ska 491*" or kiss="ska 575*"</v>
      </c>
      <c r="Z1134" s="27" t="str">
        <f t="shared" si="1136"/>
        <v>kiss="ska 490*" or kiss="ska 491*" or kiss="ska 575*"</v>
      </c>
      <c r="AA1134" s="27" t="str">
        <f t="shared" si="1136"/>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34" s="27" t="str">
        <f t="shared" si="1136"/>
        <v>kiss="ska 491*" or kiss="ska 503.100" or kiss="ska 547*" or kiss="ska 575*"</v>
      </c>
      <c r="AC1134" s="27" t="str">
        <f t="shared" si="1136"/>
        <v>kiss="ska 491*" or kiss="ska 548.100" or kiss="ska 548.900" or kiss="ska 575*"</v>
      </c>
      <c r="AD1134" s="27" t="str">
        <f t="shared" si="1136"/>
        <v>kiss="ska 491*" or kiss="ska 546*" or kiss="ska 575*"</v>
      </c>
      <c r="AE1134" s="27" t="str">
        <f t="shared" si="1136"/>
        <v>kiss="ska 369.600" or kiss="ska 369.800" or kiss="ska 491*" or kiss="ska 493.100" or kiss="ska 493.200" or kiss="ska 493.900" or kiss="ska 562*" or kiss="ska 563.100" or kiss="ska 563.400" or kiss="ska 563.900" or kiss="ska 566.100" or kiss="ska 566.900" or kiss="ska 569.700" or kiss="ska 573*" or kiss="ska 575*"</v>
      </c>
      <c r="AF1134" s="27" t="str">
        <f t="shared" si="1136"/>
        <v>kiss="ska 491*" or kiss="ska 493.100" or kiss="ska 493.200" or kiss="ska 493.900" or kiss="ska 550*" or kiss="ska 551.100" or kiss="ska 551.900" or kiss="ska 554.100" or kiss="ska 554.900" or kiss="ska 558.700" or kiss="ska 575*"</v>
      </c>
      <c r="AG1134" s="27" t="str">
        <f t="shared" si="1136"/>
        <v>kiss="ska 573*" or kiss="ska 575*" or kiss="gse 595*"</v>
      </c>
      <c r="AH1134" s="27" t="str">
        <f t="shared" si="1136"/>
        <v>kiss="gse 660*"</v>
      </c>
      <c r="AI1134" s="27" t="str">
        <f t="shared" si="1136"/>
        <v>kiss="gse 660*"</v>
      </c>
      <c r="AJ1134" s="27" t="str">
        <f t="shared" si="1136"/>
        <v>kiss="gse 660*"</v>
      </c>
      <c r="AK1134" s="27" t="str">
        <f t="shared" si="1136"/>
        <v>kiss="gse 660*"</v>
      </c>
      <c r="AL1134" s="27" t="s">
        <v>6815</v>
      </c>
    </row>
    <row r="1135" ht="12.0" customHeight="1">
      <c r="A1135" s="20" t="s">
        <v>5419</v>
      </c>
      <c r="B1135" s="19" t="str">
        <f>VLOOKUP(A1135,SUB!A:B,2,FALSE)</f>
        <v>943.4</v>
      </c>
      <c r="C1135" s="19" t="str">
        <f t="shared" si="3"/>
        <v>943.4</v>
      </c>
      <c r="D1135" s="19" t="str">
        <f t="shared" si="9"/>
        <v>943.X</v>
      </c>
      <c r="E1135" s="19" t="str">
        <f t="shared" si="5"/>
        <v/>
      </c>
      <c r="F1135" s="19" t="str">
        <f t="shared" si="6"/>
        <v>TRUE</v>
      </c>
      <c r="G1135" s="19" t="str">
        <f t="shared" si="7"/>
        <v>0</v>
      </c>
      <c r="H1135" s="20" t="s">
        <v>5419</v>
      </c>
      <c r="I1135" s="20" t="s">
        <v>6830</v>
      </c>
      <c r="M1135" s="20" t="s">
        <v>206</v>
      </c>
      <c r="X1135" s="27" t="str">
        <f t="shared" ref="X1135:AK1135" si="1137">"kiss=""" &amp; JOIN(""" or kiss=""", FILTER($I:$I,$A:$A=$A1135,J:J="1")) &amp; """"</f>
        <v>kiss="ska 369.600" or kiss="ska 490*" or kiss="ska 491*" or kiss="ska 493.100" or kiss="ska 493.200" or kiss="ska 493.900" or kiss="ska 496*" or kiss="ska 498*" or kiss="ska 500.300" or kiss="ska 500.600" or kiss="ska 500.900"</v>
      </c>
      <c r="Y1135" s="27" t="str">
        <f t="shared" si="1137"/>
        <v>kiss="ska 491*" or kiss="ska 575*"</v>
      </c>
      <c r="Z1135" s="27" t="str">
        <f t="shared" si="1137"/>
        <v>kiss="ska 490*" or kiss="ska 491*" or kiss="ska 575*"</v>
      </c>
      <c r="AA1135" s="27" t="str">
        <f t="shared" si="1137"/>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35" s="27" t="str">
        <f t="shared" si="1137"/>
        <v>kiss="ska 491*" or kiss="ska 503.100" or kiss="ska 547*" or kiss="ska 575*"</v>
      </c>
      <c r="AC1135" s="27" t="str">
        <f t="shared" si="1137"/>
        <v>kiss="ska 491*" or kiss="ska 548.100" or kiss="ska 548.900" or kiss="ska 575*"</v>
      </c>
      <c r="AD1135" s="27" t="str">
        <f t="shared" si="1137"/>
        <v>kiss="ska 491*" or kiss="ska 546*" or kiss="ska 575*"</v>
      </c>
      <c r="AE1135" s="27" t="str">
        <f t="shared" si="1137"/>
        <v>kiss="ska 369.600" or kiss="ska 369.800" or kiss="ska 491*" or kiss="ska 493.100" or kiss="ska 493.200" or kiss="ska 493.900" or kiss="ska 562*" or kiss="ska 563.100" or kiss="ska 563.400" or kiss="ska 563.900" or kiss="ska 566.100" or kiss="ska 566.900" or kiss="ska 569.700" or kiss="ska 573*" or kiss="ska 575*"</v>
      </c>
      <c r="AF1135" s="27" t="str">
        <f t="shared" si="1137"/>
        <v>kiss="ska 491*" or kiss="ska 493.100" or kiss="ska 493.200" or kiss="ska 493.900" or kiss="ska 550*" or kiss="ska 551.100" or kiss="ska 551.900" or kiss="ska 554.100" or kiss="ska 554.900" or kiss="ska 558.700" or kiss="ska 575*"</v>
      </c>
      <c r="AG1135" s="27" t="str">
        <f t="shared" si="1137"/>
        <v>kiss="ska 573*" or kiss="ska 575*" or kiss="gse 595*"</v>
      </c>
      <c r="AH1135" s="27" t="str">
        <f t="shared" si="1137"/>
        <v>kiss="gse 660*"</v>
      </c>
      <c r="AI1135" s="27" t="str">
        <f t="shared" si="1137"/>
        <v>kiss="gse 660*"</v>
      </c>
      <c r="AJ1135" s="27" t="str">
        <f t="shared" si="1137"/>
        <v>kiss="gse 660*"</v>
      </c>
      <c r="AK1135" s="27" t="str">
        <f t="shared" si="1137"/>
        <v>kiss="gse 660*"</v>
      </c>
      <c r="AL1135" s="27" t="s">
        <v>6815</v>
      </c>
    </row>
    <row r="1136" ht="12.0" customHeight="1">
      <c r="A1136" s="20" t="s">
        <v>5419</v>
      </c>
      <c r="B1136" s="19" t="str">
        <f>VLOOKUP(A1136,SUB!A:B,2,FALSE)</f>
        <v>943.4</v>
      </c>
      <c r="C1136" s="19" t="str">
        <f t="shared" si="3"/>
        <v>943.4</v>
      </c>
      <c r="D1136" s="19" t="str">
        <f t="shared" si="9"/>
        <v>943.X</v>
      </c>
      <c r="E1136" s="19" t="str">
        <f t="shared" si="5"/>
        <v/>
      </c>
      <c r="F1136" s="19" t="str">
        <f t="shared" si="6"/>
        <v>TRUE</v>
      </c>
      <c r="G1136" s="19" t="str">
        <f t="shared" si="7"/>
        <v>0</v>
      </c>
      <c r="H1136" s="20" t="s">
        <v>5419</v>
      </c>
      <c r="I1136" s="20" t="s">
        <v>6831</v>
      </c>
      <c r="M1136" s="20" t="s">
        <v>206</v>
      </c>
      <c r="X1136" s="27" t="str">
        <f t="shared" ref="X1136:AK1136" si="1138">"kiss=""" &amp; JOIN(""" or kiss=""", FILTER($I:$I,$A:$A=$A1136,J:J="1")) &amp; """"</f>
        <v>kiss="ska 369.600" or kiss="ska 490*" or kiss="ska 491*" or kiss="ska 493.100" or kiss="ska 493.200" or kiss="ska 493.900" or kiss="ska 496*" or kiss="ska 498*" or kiss="ska 500.300" or kiss="ska 500.600" or kiss="ska 500.900"</v>
      </c>
      <c r="Y1136" s="27" t="str">
        <f t="shared" si="1138"/>
        <v>kiss="ska 491*" or kiss="ska 575*"</v>
      </c>
      <c r="Z1136" s="27" t="str">
        <f t="shared" si="1138"/>
        <v>kiss="ska 490*" or kiss="ska 491*" or kiss="ska 575*"</v>
      </c>
      <c r="AA1136" s="27" t="str">
        <f t="shared" si="1138"/>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36" s="27" t="str">
        <f t="shared" si="1138"/>
        <v>kiss="ska 491*" or kiss="ska 503.100" or kiss="ska 547*" or kiss="ska 575*"</v>
      </c>
      <c r="AC1136" s="27" t="str">
        <f t="shared" si="1138"/>
        <v>kiss="ska 491*" or kiss="ska 548.100" or kiss="ska 548.900" or kiss="ska 575*"</v>
      </c>
      <c r="AD1136" s="27" t="str">
        <f t="shared" si="1138"/>
        <v>kiss="ska 491*" or kiss="ska 546*" or kiss="ska 575*"</v>
      </c>
      <c r="AE1136" s="27" t="str">
        <f t="shared" si="1138"/>
        <v>kiss="ska 369.600" or kiss="ska 369.800" or kiss="ska 491*" or kiss="ska 493.100" or kiss="ska 493.200" or kiss="ska 493.900" or kiss="ska 562*" or kiss="ska 563.100" or kiss="ska 563.400" or kiss="ska 563.900" or kiss="ska 566.100" or kiss="ska 566.900" or kiss="ska 569.700" or kiss="ska 573*" or kiss="ska 575*"</v>
      </c>
      <c r="AF1136" s="27" t="str">
        <f t="shared" si="1138"/>
        <v>kiss="ska 491*" or kiss="ska 493.100" or kiss="ska 493.200" or kiss="ska 493.900" or kiss="ska 550*" or kiss="ska 551.100" or kiss="ska 551.900" or kiss="ska 554.100" or kiss="ska 554.900" or kiss="ska 558.700" or kiss="ska 575*"</v>
      </c>
      <c r="AG1136" s="27" t="str">
        <f t="shared" si="1138"/>
        <v>kiss="ska 573*" or kiss="ska 575*" or kiss="gse 595*"</v>
      </c>
      <c r="AH1136" s="27" t="str">
        <f t="shared" si="1138"/>
        <v>kiss="gse 660*"</v>
      </c>
      <c r="AI1136" s="27" t="str">
        <f t="shared" si="1138"/>
        <v>kiss="gse 660*"</v>
      </c>
      <c r="AJ1136" s="27" t="str">
        <f t="shared" si="1138"/>
        <v>kiss="gse 660*"</v>
      </c>
      <c r="AK1136" s="27" t="str">
        <f t="shared" si="1138"/>
        <v>kiss="gse 660*"</v>
      </c>
      <c r="AL1136" s="27" t="s">
        <v>6815</v>
      </c>
    </row>
    <row r="1137" ht="12.0" customHeight="1">
      <c r="A1137" s="20" t="s">
        <v>5419</v>
      </c>
      <c r="B1137" s="19" t="str">
        <f>VLOOKUP(A1137,SUB!A:B,2,FALSE)</f>
        <v>943.4</v>
      </c>
      <c r="C1137" s="19" t="str">
        <f t="shared" si="3"/>
        <v>943.4</v>
      </c>
      <c r="D1137" s="19" t="str">
        <f t="shared" si="9"/>
        <v>943.X</v>
      </c>
      <c r="E1137" s="19" t="str">
        <f t="shared" si="5"/>
        <v/>
      </c>
      <c r="F1137" s="19" t="str">
        <f t="shared" si="6"/>
        <v>TRUE</v>
      </c>
      <c r="G1137" s="19" t="str">
        <f t="shared" si="7"/>
        <v>0</v>
      </c>
      <c r="H1137" s="20" t="s">
        <v>5419</v>
      </c>
      <c r="I1137" s="20" t="s">
        <v>6832</v>
      </c>
      <c r="M1137" s="20" t="s">
        <v>206</v>
      </c>
      <c r="X1137" s="27" t="str">
        <f t="shared" ref="X1137:AK1137" si="1139">"kiss=""" &amp; JOIN(""" or kiss=""", FILTER($I:$I,$A:$A=$A1137,J:J="1")) &amp; """"</f>
        <v>kiss="ska 369.600" or kiss="ska 490*" or kiss="ska 491*" or kiss="ska 493.100" or kiss="ska 493.200" or kiss="ska 493.900" or kiss="ska 496*" or kiss="ska 498*" or kiss="ska 500.300" or kiss="ska 500.600" or kiss="ska 500.900"</v>
      </c>
      <c r="Y1137" s="27" t="str">
        <f t="shared" si="1139"/>
        <v>kiss="ska 491*" or kiss="ska 575*"</v>
      </c>
      <c r="Z1137" s="27" t="str">
        <f t="shared" si="1139"/>
        <v>kiss="ska 490*" or kiss="ska 491*" or kiss="ska 575*"</v>
      </c>
      <c r="AA1137" s="27" t="str">
        <f t="shared" si="1139"/>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37" s="27" t="str">
        <f t="shared" si="1139"/>
        <v>kiss="ska 491*" or kiss="ska 503.100" or kiss="ska 547*" or kiss="ska 575*"</v>
      </c>
      <c r="AC1137" s="27" t="str">
        <f t="shared" si="1139"/>
        <v>kiss="ska 491*" or kiss="ska 548.100" or kiss="ska 548.900" or kiss="ska 575*"</v>
      </c>
      <c r="AD1137" s="27" t="str">
        <f t="shared" si="1139"/>
        <v>kiss="ska 491*" or kiss="ska 546*" or kiss="ska 575*"</v>
      </c>
      <c r="AE1137" s="27" t="str">
        <f t="shared" si="1139"/>
        <v>kiss="ska 369.600" or kiss="ska 369.800" or kiss="ska 491*" or kiss="ska 493.100" or kiss="ska 493.200" or kiss="ska 493.900" or kiss="ska 562*" or kiss="ska 563.100" or kiss="ska 563.400" or kiss="ska 563.900" or kiss="ska 566.100" or kiss="ska 566.900" or kiss="ska 569.700" or kiss="ska 573*" or kiss="ska 575*"</v>
      </c>
      <c r="AF1137" s="27" t="str">
        <f t="shared" si="1139"/>
        <v>kiss="ska 491*" or kiss="ska 493.100" or kiss="ska 493.200" or kiss="ska 493.900" or kiss="ska 550*" or kiss="ska 551.100" or kiss="ska 551.900" or kiss="ska 554.100" or kiss="ska 554.900" or kiss="ska 558.700" or kiss="ska 575*"</v>
      </c>
      <c r="AG1137" s="27" t="str">
        <f t="shared" si="1139"/>
        <v>kiss="ska 573*" or kiss="ska 575*" or kiss="gse 595*"</v>
      </c>
      <c r="AH1137" s="27" t="str">
        <f t="shared" si="1139"/>
        <v>kiss="gse 660*"</v>
      </c>
      <c r="AI1137" s="27" t="str">
        <f t="shared" si="1139"/>
        <v>kiss="gse 660*"</v>
      </c>
      <c r="AJ1137" s="27" t="str">
        <f t="shared" si="1139"/>
        <v>kiss="gse 660*"</v>
      </c>
      <c r="AK1137" s="27" t="str">
        <f t="shared" si="1139"/>
        <v>kiss="gse 660*"</v>
      </c>
      <c r="AL1137" s="27" t="s">
        <v>6815</v>
      </c>
    </row>
    <row r="1138" ht="12.0" customHeight="1">
      <c r="A1138" s="20" t="s">
        <v>5419</v>
      </c>
      <c r="B1138" s="19" t="str">
        <f>VLOOKUP(A1138,SUB!A:B,2,FALSE)</f>
        <v>943.4</v>
      </c>
      <c r="C1138" s="19" t="str">
        <f t="shared" si="3"/>
        <v>943.4</v>
      </c>
      <c r="D1138" s="19" t="str">
        <f t="shared" si="9"/>
        <v>943.X</v>
      </c>
      <c r="E1138" s="19" t="str">
        <f t="shared" si="5"/>
        <v/>
      </c>
      <c r="F1138" s="19" t="str">
        <f t="shared" si="6"/>
        <v>TRUE</v>
      </c>
      <c r="G1138" s="19" t="str">
        <f t="shared" si="7"/>
        <v>0</v>
      </c>
      <c r="H1138" s="20" t="s">
        <v>5419</v>
      </c>
      <c r="I1138" s="20" t="s">
        <v>6833</v>
      </c>
      <c r="M1138" s="20" t="s">
        <v>206</v>
      </c>
      <c r="X1138" s="27" t="str">
        <f t="shared" ref="X1138:AK1138" si="1140">"kiss=""" &amp; JOIN(""" or kiss=""", FILTER($I:$I,$A:$A=$A1138,J:J="1")) &amp; """"</f>
        <v>kiss="ska 369.600" or kiss="ska 490*" or kiss="ska 491*" or kiss="ska 493.100" or kiss="ska 493.200" or kiss="ska 493.900" or kiss="ska 496*" or kiss="ska 498*" or kiss="ska 500.300" or kiss="ska 500.600" or kiss="ska 500.900"</v>
      </c>
      <c r="Y1138" s="27" t="str">
        <f t="shared" si="1140"/>
        <v>kiss="ska 491*" or kiss="ska 575*"</v>
      </c>
      <c r="Z1138" s="27" t="str">
        <f t="shared" si="1140"/>
        <v>kiss="ska 490*" or kiss="ska 491*" or kiss="ska 575*"</v>
      </c>
      <c r="AA1138" s="27" t="str">
        <f t="shared" si="1140"/>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38" s="27" t="str">
        <f t="shared" si="1140"/>
        <v>kiss="ska 491*" or kiss="ska 503.100" or kiss="ska 547*" or kiss="ska 575*"</v>
      </c>
      <c r="AC1138" s="27" t="str">
        <f t="shared" si="1140"/>
        <v>kiss="ska 491*" or kiss="ska 548.100" or kiss="ska 548.900" or kiss="ska 575*"</v>
      </c>
      <c r="AD1138" s="27" t="str">
        <f t="shared" si="1140"/>
        <v>kiss="ska 491*" or kiss="ska 546*" or kiss="ska 575*"</v>
      </c>
      <c r="AE1138" s="27" t="str">
        <f t="shared" si="1140"/>
        <v>kiss="ska 369.600" or kiss="ska 369.800" or kiss="ska 491*" or kiss="ska 493.100" or kiss="ska 493.200" or kiss="ska 493.900" or kiss="ska 562*" or kiss="ska 563.100" or kiss="ska 563.400" or kiss="ska 563.900" or kiss="ska 566.100" or kiss="ska 566.900" or kiss="ska 569.700" or kiss="ska 573*" or kiss="ska 575*"</v>
      </c>
      <c r="AF1138" s="27" t="str">
        <f t="shared" si="1140"/>
        <v>kiss="ska 491*" or kiss="ska 493.100" or kiss="ska 493.200" or kiss="ska 493.900" or kiss="ska 550*" or kiss="ska 551.100" or kiss="ska 551.900" or kiss="ska 554.100" or kiss="ska 554.900" or kiss="ska 558.700" or kiss="ska 575*"</v>
      </c>
      <c r="AG1138" s="27" t="str">
        <f t="shared" si="1140"/>
        <v>kiss="ska 573*" or kiss="ska 575*" or kiss="gse 595*"</v>
      </c>
      <c r="AH1138" s="27" t="str">
        <f t="shared" si="1140"/>
        <v>kiss="gse 660*"</v>
      </c>
      <c r="AI1138" s="27" t="str">
        <f t="shared" si="1140"/>
        <v>kiss="gse 660*"</v>
      </c>
      <c r="AJ1138" s="27" t="str">
        <f t="shared" si="1140"/>
        <v>kiss="gse 660*"</v>
      </c>
      <c r="AK1138" s="27" t="str">
        <f t="shared" si="1140"/>
        <v>kiss="gse 660*"</v>
      </c>
      <c r="AL1138" s="27" t="s">
        <v>6815</v>
      </c>
    </row>
    <row r="1139" ht="12.0" customHeight="1">
      <c r="A1139" s="20" t="s">
        <v>5419</v>
      </c>
      <c r="B1139" s="19" t="str">
        <f>VLOOKUP(A1139,SUB!A:B,2,FALSE)</f>
        <v>943.4</v>
      </c>
      <c r="C1139" s="19" t="str">
        <f t="shared" si="3"/>
        <v>943.4</v>
      </c>
      <c r="D1139" s="19" t="str">
        <f t="shared" si="9"/>
        <v>943.X</v>
      </c>
      <c r="E1139" s="19" t="str">
        <f t="shared" si="5"/>
        <v/>
      </c>
      <c r="F1139" s="19" t="str">
        <f t="shared" si="6"/>
        <v>TRUE</v>
      </c>
      <c r="G1139" s="19" t="str">
        <f t="shared" si="7"/>
        <v>0</v>
      </c>
      <c r="H1139" s="20" t="s">
        <v>5419</v>
      </c>
      <c r="I1139" s="20" t="s">
        <v>6834</v>
      </c>
      <c r="M1139" s="20" t="s">
        <v>206</v>
      </c>
      <c r="X1139" s="27" t="str">
        <f t="shared" ref="X1139:AK1139" si="1141">"kiss=""" &amp; JOIN(""" or kiss=""", FILTER($I:$I,$A:$A=$A1139,J:J="1")) &amp; """"</f>
        <v>kiss="ska 369.600" or kiss="ska 490*" or kiss="ska 491*" or kiss="ska 493.100" or kiss="ska 493.200" or kiss="ska 493.900" or kiss="ska 496*" or kiss="ska 498*" or kiss="ska 500.300" or kiss="ska 500.600" or kiss="ska 500.900"</v>
      </c>
      <c r="Y1139" s="27" t="str">
        <f t="shared" si="1141"/>
        <v>kiss="ska 491*" or kiss="ska 575*"</v>
      </c>
      <c r="Z1139" s="27" t="str">
        <f t="shared" si="1141"/>
        <v>kiss="ska 490*" or kiss="ska 491*" or kiss="ska 575*"</v>
      </c>
      <c r="AA1139" s="27" t="str">
        <f t="shared" si="1141"/>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39" s="27" t="str">
        <f t="shared" si="1141"/>
        <v>kiss="ska 491*" or kiss="ska 503.100" or kiss="ska 547*" or kiss="ska 575*"</v>
      </c>
      <c r="AC1139" s="27" t="str">
        <f t="shared" si="1141"/>
        <v>kiss="ska 491*" or kiss="ska 548.100" or kiss="ska 548.900" or kiss="ska 575*"</v>
      </c>
      <c r="AD1139" s="27" t="str">
        <f t="shared" si="1141"/>
        <v>kiss="ska 491*" or kiss="ska 546*" or kiss="ska 575*"</v>
      </c>
      <c r="AE1139" s="27" t="str">
        <f t="shared" si="1141"/>
        <v>kiss="ska 369.600" or kiss="ska 369.800" or kiss="ska 491*" or kiss="ska 493.100" or kiss="ska 493.200" or kiss="ska 493.900" or kiss="ska 562*" or kiss="ska 563.100" or kiss="ska 563.400" or kiss="ska 563.900" or kiss="ska 566.100" or kiss="ska 566.900" or kiss="ska 569.700" or kiss="ska 573*" or kiss="ska 575*"</v>
      </c>
      <c r="AF1139" s="27" t="str">
        <f t="shared" si="1141"/>
        <v>kiss="ska 491*" or kiss="ska 493.100" or kiss="ska 493.200" or kiss="ska 493.900" or kiss="ska 550*" or kiss="ska 551.100" or kiss="ska 551.900" or kiss="ska 554.100" or kiss="ska 554.900" or kiss="ska 558.700" or kiss="ska 575*"</v>
      </c>
      <c r="AG1139" s="27" t="str">
        <f t="shared" si="1141"/>
        <v>kiss="ska 573*" or kiss="ska 575*" or kiss="gse 595*"</v>
      </c>
      <c r="AH1139" s="27" t="str">
        <f t="shared" si="1141"/>
        <v>kiss="gse 660*"</v>
      </c>
      <c r="AI1139" s="27" t="str">
        <f t="shared" si="1141"/>
        <v>kiss="gse 660*"</v>
      </c>
      <c r="AJ1139" s="27" t="str">
        <f t="shared" si="1141"/>
        <v>kiss="gse 660*"</v>
      </c>
      <c r="AK1139" s="27" t="str">
        <f t="shared" si="1141"/>
        <v>kiss="gse 660*"</v>
      </c>
      <c r="AL1139" s="27" t="s">
        <v>6815</v>
      </c>
    </row>
    <row r="1140" ht="12.0" customHeight="1">
      <c r="A1140" s="20" t="s">
        <v>5419</v>
      </c>
      <c r="B1140" s="19" t="str">
        <f>VLOOKUP(A1140,SUB!A:B,2,FALSE)</f>
        <v>943.4</v>
      </c>
      <c r="C1140" s="19" t="str">
        <f t="shared" si="3"/>
        <v>943.4</v>
      </c>
      <c r="D1140" s="19" t="str">
        <f t="shared" si="9"/>
        <v>943.X</v>
      </c>
      <c r="E1140" s="19" t="str">
        <f t="shared" si="5"/>
        <v/>
      </c>
      <c r="F1140" s="19" t="str">
        <f t="shared" si="6"/>
        <v>TRUE</v>
      </c>
      <c r="G1140" s="19" t="str">
        <f t="shared" si="7"/>
        <v>0</v>
      </c>
      <c r="H1140" s="20" t="s">
        <v>5419</v>
      </c>
      <c r="I1140" s="20" t="s">
        <v>6835</v>
      </c>
      <c r="M1140" s="20" t="s">
        <v>206</v>
      </c>
      <c r="X1140" s="27" t="str">
        <f t="shared" ref="X1140:AK1140" si="1142">"kiss=""" &amp; JOIN(""" or kiss=""", FILTER($I:$I,$A:$A=$A1140,J:J="1")) &amp; """"</f>
        <v>kiss="ska 369.600" or kiss="ska 490*" or kiss="ska 491*" or kiss="ska 493.100" or kiss="ska 493.200" or kiss="ska 493.900" or kiss="ska 496*" or kiss="ska 498*" or kiss="ska 500.300" or kiss="ska 500.600" or kiss="ska 500.900"</v>
      </c>
      <c r="Y1140" s="27" t="str">
        <f t="shared" si="1142"/>
        <v>kiss="ska 491*" or kiss="ska 575*"</v>
      </c>
      <c r="Z1140" s="27" t="str">
        <f t="shared" si="1142"/>
        <v>kiss="ska 490*" or kiss="ska 491*" or kiss="ska 575*"</v>
      </c>
      <c r="AA1140" s="27" t="str">
        <f t="shared" si="1142"/>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40" s="27" t="str">
        <f t="shared" si="1142"/>
        <v>kiss="ska 491*" or kiss="ska 503.100" or kiss="ska 547*" or kiss="ska 575*"</v>
      </c>
      <c r="AC1140" s="27" t="str">
        <f t="shared" si="1142"/>
        <v>kiss="ska 491*" or kiss="ska 548.100" or kiss="ska 548.900" or kiss="ska 575*"</v>
      </c>
      <c r="AD1140" s="27" t="str">
        <f t="shared" si="1142"/>
        <v>kiss="ska 491*" or kiss="ska 546*" or kiss="ska 575*"</v>
      </c>
      <c r="AE1140" s="27" t="str">
        <f t="shared" si="1142"/>
        <v>kiss="ska 369.600" or kiss="ska 369.800" or kiss="ska 491*" or kiss="ska 493.100" or kiss="ska 493.200" or kiss="ska 493.900" or kiss="ska 562*" or kiss="ska 563.100" or kiss="ska 563.400" or kiss="ska 563.900" or kiss="ska 566.100" or kiss="ska 566.900" or kiss="ska 569.700" or kiss="ska 573*" or kiss="ska 575*"</v>
      </c>
      <c r="AF1140" s="27" t="str">
        <f t="shared" si="1142"/>
        <v>kiss="ska 491*" or kiss="ska 493.100" or kiss="ska 493.200" or kiss="ska 493.900" or kiss="ska 550*" or kiss="ska 551.100" or kiss="ska 551.900" or kiss="ska 554.100" or kiss="ska 554.900" or kiss="ska 558.700" or kiss="ska 575*"</v>
      </c>
      <c r="AG1140" s="27" t="str">
        <f t="shared" si="1142"/>
        <v>kiss="ska 573*" or kiss="ska 575*" or kiss="gse 595*"</v>
      </c>
      <c r="AH1140" s="27" t="str">
        <f t="shared" si="1142"/>
        <v>kiss="gse 660*"</v>
      </c>
      <c r="AI1140" s="27" t="str">
        <f t="shared" si="1142"/>
        <v>kiss="gse 660*"</v>
      </c>
      <c r="AJ1140" s="27" t="str">
        <f t="shared" si="1142"/>
        <v>kiss="gse 660*"</v>
      </c>
      <c r="AK1140" s="27" t="str">
        <f t="shared" si="1142"/>
        <v>kiss="gse 660*"</v>
      </c>
      <c r="AL1140" s="27" t="s">
        <v>6815</v>
      </c>
    </row>
    <row r="1141" ht="12.0" customHeight="1">
      <c r="A1141" s="20" t="s">
        <v>5419</v>
      </c>
      <c r="B1141" s="19" t="str">
        <f>VLOOKUP(A1141,SUB!A:B,2,FALSE)</f>
        <v>943.4</v>
      </c>
      <c r="C1141" s="19" t="str">
        <f t="shared" si="3"/>
        <v>943.4</v>
      </c>
      <c r="D1141" s="19" t="str">
        <f t="shared" si="9"/>
        <v>943.X</v>
      </c>
      <c r="E1141" s="19" t="str">
        <f t="shared" si="5"/>
        <v/>
      </c>
      <c r="F1141" s="19" t="str">
        <f t="shared" si="6"/>
        <v>TRUE</v>
      </c>
      <c r="G1141" s="19" t="str">
        <f t="shared" si="7"/>
        <v>0</v>
      </c>
      <c r="H1141" s="20" t="s">
        <v>5419</v>
      </c>
      <c r="I1141" s="20" t="s">
        <v>6836</v>
      </c>
      <c r="M1141" s="20" t="s">
        <v>206</v>
      </c>
      <c r="X1141" s="27" t="str">
        <f t="shared" ref="X1141:AK1141" si="1143">"kiss=""" &amp; JOIN(""" or kiss=""", FILTER($I:$I,$A:$A=$A1141,J:J="1")) &amp; """"</f>
        <v>kiss="ska 369.600" or kiss="ska 490*" or kiss="ska 491*" or kiss="ska 493.100" or kiss="ska 493.200" or kiss="ska 493.900" or kiss="ska 496*" or kiss="ska 498*" or kiss="ska 500.300" or kiss="ska 500.600" or kiss="ska 500.900"</v>
      </c>
      <c r="Y1141" s="27" t="str">
        <f t="shared" si="1143"/>
        <v>kiss="ska 491*" or kiss="ska 575*"</v>
      </c>
      <c r="Z1141" s="27" t="str">
        <f t="shared" si="1143"/>
        <v>kiss="ska 490*" or kiss="ska 491*" or kiss="ska 575*"</v>
      </c>
      <c r="AA1141" s="27" t="str">
        <f t="shared" si="1143"/>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41" s="27" t="str">
        <f t="shared" si="1143"/>
        <v>kiss="ska 491*" or kiss="ska 503.100" or kiss="ska 547*" or kiss="ska 575*"</v>
      </c>
      <c r="AC1141" s="27" t="str">
        <f t="shared" si="1143"/>
        <v>kiss="ska 491*" or kiss="ska 548.100" or kiss="ska 548.900" or kiss="ska 575*"</v>
      </c>
      <c r="AD1141" s="27" t="str">
        <f t="shared" si="1143"/>
        <v>kiss="ska 491*" or kiss="ska 546*" or kiss="ska 575*"</v>
      </c>
      <c r="AE1141" s="27" t="str">
        <f t="shared" si="1143"/>
        <v>kiss="ska 369.600" or kiss="ska 369.800" or kiss="ska 491*" or kiss="ska 493.100" or kiss="ska 493.200" or kiss="ska 493.900" or kiss="ska 562*" or kiss="ska 563.100" or kiss="ska 563.400" or kiss="ska 563.900" or kiss="ska 566.100" or kiss="ska 566.900" or kiss="ska 569.700" or kiss="ska 573*" or kiss="ska 575*"</v>
      </c>
      <c r="AF1141" s="27" t="str">
        <f t="shared" si="1143"/>
        <v>kiss="ska 491*" or kiss="ska 493.100" or kiss="ska 493.200" or kiss="ska 493.900" or kiss="ska 550*" or kiss="ska 551.100" or kiss="ska 551.900" or kiss="ska 554.100" or kiss="ska 554.900" or kiss="ska 558.700" or kiss="ska 575*"</v>
      </c>
      <c r="AG1141" s="27" t="str">
        <f t="shared" si="1143"/>
        <v>kiss="ska 573*" or kiss="ska 575*" or kiss="gse 595*"</v>
      </c>
      <c r="AH1141" s="27" t="str">
        <f t="shared" si="1143"/>
        <v>kiss="gse 660*"</v>
      </c>
      <c r="AI1141" s="27" t="str">
        <f t="shared" si="1143"/>
        <v>kiss="gse 660*"</v>
      </c>
      <c r="AJ1141" s="27" t="str">
        <f t="shared" si="1143"/>
        <v>kiss="gse 660*"</v>
      </c>
      <c r="AK1141" s="27" t="str">
        <f t="shared" si="1143"/>
        <v>kiss="gse 660*"</v>
      </c>
      <c r="AL1141" s="27" t="s">
        <v>6815</v>
      </c>
    </row>
    <row r="1142" ht="12.0" customHeight="1">
      <c r="A1142" s="20" t="s">
        <v>5419</v>
      </c>
      <c r="B1142" s="19" t="str">
        <f>VLOOKUP(A1142,SUB!A:B,2,FALSE)</f>
        <v>943.4</v>
      </c>
      <c r="C1142" s="19" t="str">
        <f t="shared" si="3"/>
        <v>943.4</v>
      </c>
      <c r="D1142" s="19" t="str">
        <f t="shared" si="9"/>
        <v>943.X</v>
      </c>
      <c r="E1142" s="19" t="str">
        <f t="shared" si="5"/>
        <v/>
      </c>
      <c r="F1142" s="19" t="str">
        <f t="shared" si="6"/>
        <v>TRUE</v>
      </c>
      <c r="G1142" s="19" t="str">
        <f t="shared" si="7"/>
        <v>0</v>
      </c>
      <c r="H1142" s="20" t="s">
        <v>5419</v>
      </c>
      <c r="I1142" s="20" t="s">
        <v>6837</v>
      </c>
      <c r="P1142" s="20" t="s">
        <v>206</v>
      </c>
      <c r="X1142" s="27" t="str">
        <f t="shared" ref="X1142:AK1142" si="1144">"kiss=""" &amp; JOIN(""" or kiss=""", FILTER($I:$I,$A:$A=$A1142,J:J="1")) &amp; """"</f>
        <v>kiss="ska 369.600" or kiss="ska 490*" or kiss="ska 491*" or kiss="ska 493.100" or kiss="ska 493.200" or kiss="ska 493.900" or kiss="ska 496*" or kiss="ska 498*" or kiss="ska 500.300" or kiss="ska 500.600" or kiss="ska 500.900"</v>
      </c>
      <c r="Y1142" s="27" t="str">
        <f t="shared" si="1144"/>
        <v>kiss="ska 491*" or kiss="ska 575*"</v>
      </c>
      <c r="Z1142" s="27" t="str">
        <f t="shared" si="1144"/>
        <v>kiss="ska 490*" or kiss="ska 491*" or kiss="ska 575*"</v>
      </c>
      <c r="AA1142" s="27" t="str">
        <f t="shared" si="1144"/>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42" s="27" t="str">
        <f t="shared" si="1144"/>
        <v>kiss="ska 491*" or kiss="ska 503.100" or kiss="ska 547*" or kiss="ska 575*"</v>
      </c>
      <c r="AC1142" s="27" t="str">
        <f t="shared" si="1144"/>
        <v>kiss="ska 491*" or kiss="ska 548.100" or kiss="ska 548.900" or kiss="ska 575*"</v>
      </c>
      <c r="AD1142" s="27" t="str">
        <f t="shared" si="1144"/>
        <v>kiss="ska 491*" or kiss="ska 546*" or kiss="ska 575*"</v>
      </c>
      <c r="AE1142" s="27" t="str">
        <f t="shared" si="1144"/>
        <v>kiss="ska 369.600" or kiss="ska 369.800" or kiss="ska 491*" or kiss="ska 493.100" or kiss="ska 493.200" or kiss="ska 493.900" or kiss="ska 562*" or kiss="ska 563.100" or kiss="ska 563.400" or kiss="ska 563.900" or kiss="ska 566.100" or kiss="ska 566.900" or kiss="ska 569.700" or kiss="ska 573*" or kiss="ska 575*"</v>
      </c>
      <c r="AF1142" s="27" t="str">
        <f t="shared" si="1144"/>
        <v>kiss="ska 491*" or kiss="ska 493.100" or kiss="ska 493.200" or kiss="ska 493.900" or kiss="ska 550*" or kiss="ska 551.100" or kiss="ska 551.900" or kiss="ska 554.100" or kiss="ska 554.900" or kiss="ska 558.700" or kiss="ska 575*"</v>
      </c>
      <c r="AG1142" s="27" t="str">
        <f t="shared" si="1144"/>
        <v>kiss="ska 573*" or kiss="ska 575*" or kiss="gse 595*"</v>
      </c>
      <c r="AH1142" s="27" t="str">
        <f t="shared" si="1144"/>
        <v>kiss="gse 660*"</v>
      </c>
      <c r="AI1142" s="27" t="str">
        <f t="shared" si="1144"/>
        <v>kiss="gse 660*"</v>
      </c>
      <c r="AJ1142" s="27" t="str">
        <f t="shared" si="1144"/>
        <v>kiss="gse 660*"</v>
      </c>
      <c r="AK1142" s="27" t="str">
        <f t="shared" si="1144"/>
        <v>kiss="gse 660*"</v>
      </c>
      <c r="AL1142" s="27" t="s">
        <v>6815</v>
      </c>
    </row>
    <row r="1143" ht="12.0" customHeight="1">
      <c r="A1143" s="20" t="s">
        <v>5419</v>
      </c>
      <c r="B1143" s="19" t="str">
        <f>VLOOKUP(A1143,SUB!A:B,2,FALSE)</f>
        <v>943.4</v>
      </c>
      <c r="C1143" s="19" t="str">
        <f t="shared" si="3"/>
        <v>943.4</v>
      </c>
      <c r="D1143" s="19" t="str">
        <f t="shared" si="9"/>
        <v>943.X</v>
      </c>
      <c r="E1143" s="19" t="str">
        <f t="shared" si="5"/>
        <v/>
      </c>
      <c r="F1143" s="19" t="str">
        <f t="shared" si="6"/>
        <v>TRUE</v>
      </c>
      <c r="G1143" s="19" t="str">
        <f t="shared" si="7"/>
        <v>0</v>
      </c>
      <c r="H1143" s="20" t="s">
        <v>5419</v>
      </c>
      <c r="I1143" s="20" t="s">
        <v>6838</v>
      </c>
      <c r="N1143" s="20" t="s">
        <v>206</v>
      </c>
      <c r="X1143" s="27" t="str">
        <f t="shared" ref="X1143:AK1143" si="1145">"kiss=""" &amp; JOIN(""" or kiss=""", FILTER($I:$I,$A:$A=$A1143,J:J="1")) &amp; """"</f>
        <v>kiss="ska 369.600" or kiss="ska 490*" or kiss="ska 491*" or kiss="ska 493.100" or kiss="ska 493.200" or kiss="ska 493.900" or kiss="ska 496*" or kiss="ska 498*" or kiss="ska 500.300" or kiss="ska 500.600" or kiss="ska 500.900"</v>
      </c>
      <c r="Y1143" s="27" t="str">
        <f t="shared" si="1145"/>
        <v>kiss="ska 491*" or kiss="ska 575*"</v>
      </c>
      <c r="Z1143" s="27" t="str">
        <f t="shared" si="1145"/>
        <v>kiss="ska 490*" or kiss="ska 491*" or kiss="ska 575*"</v>
      </c>
      <c r="AA1143" s="27" t="str">
        <f t="shared" si="1145"/>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43" s="27" t="str">
        <f t="shared" si="1145"/>
        <v>kiss="ska 491*" or kiss="ska 503.100" or kiss="ska 547*" or kiss="ska 575*"</v>
      </c>
      <c r="AC1143" s="27" t="str">
        <f t="shared" si="1145"/>
        <v>kiss="ska 491*" or kiss="ska 548.100" or kiss="ska 548.900" or kiss="ska 575*"</v>
      </c>
      <c r="AD1143" s="27" t="str">
        <f t="shared" si="1145"/>
        <v>kiss="ska 491*" or kiss="ska 546*" or kiss="ska 575*"</v>
      </c>
      <c r="AE1143" s="27" t="str">
        <f t="shared" si="1145"/>
        <v>kiss="ska 369.600" or kiss="ska 369.800" or kiss="ska 491*" or kiss="ska 493.100" or kiss="ska 493.200" or kiss="ska 493.900" or kiss="ska 562*" or kiss="ska 563.100" or kiss="ska 563.400" or kiss="ska 563.900" or kiss="ska 566.100" or kiss="ska 566.900" or kiss="ska 569.700" or kiss="ska 573*" or kiss="ska 575*"</v>
      </c>
      <c r="AF1143" s="27" t="str">
        <f t="shared" si="1145"/>
        <v>kiss="ska 491*" or kiss="ska 493.100" or kiss="ska 493.200" or kiss="ska 493.900" or kiss="ska 550*" or kiss="ska 551.100" or kiss="ska 551.900" or kiss="ska 554.100" or kiss="ska 554.900" or kiss="ska 558.700" or kiss="ska 575*"</v>
      </c>
      <c r="AG1143" s="27" t="str">
        <f t="shared" si="1145"/>
        <v>kiss="ska 573*" or kiss="ska 575*" or kiss="gse 595*"</v>
      </c>
      <c r="AH1143" s="27" t="str">
        <f t="shared" si="1145"/>
        <v>kiss="gse 660*"</v>
      </c>
      <c r="AI1143" s="27" t="str">
        <f t="shared" si="1145"/>
        <v>kiss="gse 660*"</v>
      </c>
      <c r="AJ1143" s="27" t="str">
        <f t="shared" si="1145"/>
        <v>kiss="gse 660*"</v>
      </c>
      <c r="AK1143" s="27" t="str">
        <f t="shared" si="1145"/>
        <v>kiss="gse 660*"</v>
      </c>
      <c r="AL1143" s="27" t="s">
        <v>6815</v>
      </c>
    </row>
    <row r="1144" ht="12.0" customHeight="1">
      <c r="A1144" s="20" t="s">
        <v>5419</v>
      </c>
      <c r="B1144" s="19" t="str">
        <f>VLOOKUP(A1144,SUB!A:B,2,FALSE)</f>
        <v>943.4</v>
      </c>
      <c r="C1144" s="19" t="str">
        <f t="shared" si="3"/>
        <v>943.4</v>
      </c>
      <c r="D1144" s="19" t="str">
        <f t="shared" si="9"/>
        <v>943.X</v>
      </c>
      <c r="E1144" s="19" t="str">
        <f t="shared" si="5"/>
        <v/>
      </c>
      <c r="F1144" s="19" t="str">
        <f t="shared" si="6"/>
        <v>TRUE</v>
      </c>
      <c r="G1144" s="19" t="str">
        <f t="shared" si="7"/>
        <v>0</v>
      </c>
      <c r="H1144" s="20" t="s">
        <v>5419</v>
      </c>
      <c r="I1144" s="20" t="s">
        <v>6839</v>
      </c>
      <c r="O1144" s="20" t="s">
        <v>206</v>
      </c>
      <c r="X1144" s="27" t="str">
        <f t="shared" ref="X1144:AK1144" si="1146">"kiss=""" &amp; JOIN(""" or kiss=""", FILTER($I:$I,$A:$A=$A1144,J:J="1")) &amp; """"</f>
        <v>kiss="ska 369.600" or kiss="ska 490*" or kiss="ska 491*" or kiss="ska 493.100" or kiss="ska 493.200" or kiss="ska 493.900" or kiss="ska 496*" or kiss="ska 498*" or kiss="ska 500.300" or kiss="ska 500.600" or kiss="ska 500.900"</v>
      </c>
      <c r="Y1144" s="27" t="str">
        <f t="shared" si="1146"/>
        <v>kiss="ska 491*" or kiss="ska 575*"</v>
      </c>
      <c r="Z1144" s="27" t="str">
        <f t="shared" si="1146"/>
        <v>kiss="ska 490*" or kiss="ska 491*" or kiss="ska 575*"</v>
      </c>
      <c r="AA1144" s="27" t="str">
        <f t="shared" si="1146"/>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44" s="27" t="str">
        <f t="shared" si="1146"/>
        <v>kiss="ska 491*" or kiss="ska 503.100" or kiss="ska 547*" or kiss="ska 575*"</v>
      </c>
      <c r="AC1144" s="27" t="str">
        <f t="shared" si="1146"/>
        <v>kiss="ska 491*" or kiss="ska 548.100" or kiss="ska 548.900" or kiss="ska 575*"</v>
      </c>
      <c r="AD1144" s="27" t="str">
        <f t="shared" si="1146"/>
        <v>kiss="ska 491*" or kiss="ska 546*" or kiss="ska 575*"</v>
      </c>
      <c r="AE1144" s="27" t="str">
        <f t="shared" si="1146"/>
        <v>kiss="ska 369.600" or kiss="ska 369.800" or kiss="ska 491*" or kiss="ska 493.100" or kiss="ska 493.200" or kiss="ska 493.900" or kiss="ska 562*" or kiss="ska 563.100" or kiss="ska 563.400" or kiss="ska 563.900" or kiss="ska 566.100" or kiss="ska 566.900" or kiss="ska 569.700" or kiss="ska 573*" or kiss="ska 575*"</v>
      </c>
      <c r="AF1144" s="27" t="str">
        <f t="shared" si="1146"/>
        <v>kiss="ska 491*" or kiss="ska 493.100" or kiss="ska 493.200" or kiss="ska 493.900" or kiss="ska 550*" or kiss="ska 551.100" or kiss="ska 551.900" or kiss="ska 554.100" or kiss="ska 554.900" or kiss="ska 558.700" or kiss="ska 575*"</v>
      </c>
      <c r="AG1144" s="27" t="str">
        <f t="shared" si="1146"/>
        <v>kiss="ska 573*" or kiss="ska 575*" or kiss="gse 595*"</v>
      </c>
      <c r="AH1144" s="27" t="str">
        <f t="shared" si="1146"/>
        <v>kiss="gse 660*"</v>
      </c>
      <c r="AI1144" s="27" t="str">
        <f t="shared" si="1146"/>
        <v>kiss="gse 660*"</v>
      </c>
      <c r="AJ1144" s="27" t="str">
        <f t="shared" si="1146"/>
        <v>kiss="gse 660*"</v>
      </c>
      <c r="AK1144" s="27" t="str">
        <f t="shared" si="1146"/>
        <v>kiss="gse 660*"</v>
      </c>
      <c r="AL1144" s="27" t="s">
        <v>6815</v>
      </c>
    </row>
    <row r="1145" ht="12.0" customHeight="1">
      <c r="A1145" s="20" t="s">
        <v>5419</v>
      </c>
      <c r="B1145" s="19" t="str">
        <f>VLOOKUP(A1145,SUB!A:B,2,FALSE)</f>
        <v>943.4</v>
      </c>
      <c r="C1145" s="19" t="str">
        <f t="shared" si="3"/>
        <v>943.4</v>
      </c>
      <c r="D1145" s="19" t="str">
        <f t="shared" si="9"/>
        <v>943.X</v>
      </c>
      <c r="E1145" s="19" t="str">
        <f t="shared" si="5"/>
        <v/>
      </c>
      <c r="F1145" s="19" t="str">
        <f t="shared" si="6"/>
        <v>TRUE</v>
      </c>
      <c r="G1145" s="19" t="str">
        <f t="shared" si="7"/>
        <v>0</v>
      </c>
      <c r="H1145" s="20" t="s">
        <v>5419</v>
      </c>
      <c r="I1145" s="20" t="s">
        <v>6840</v>
      </c>
      <c r="O1145" s="20" t="s">
        <v>206</v>
      </c>
      <c r="X1145" s="27" t="str">
        <f t="shared" ref="X1145:AK1145" si="1147">"kiss=""" &amp; JOIN(""" or kiss=""", FILTER($I:$I,$A:$A=$A1145,J:J="1")) &amp; """"</f>
        <v>kiss="ska 369.600" or kiss="ska 490*" or kiss="ska 491*" or kiss="ska 493.100" or kiss="ska 493.200" or kiss="ska 493.900" or kiss="ska 496*" or kiss="ska 498*" or kiss="ska 500.300" or kiss="ska 500.600" or kiss="ska 500.900"</v>
      </c>
      <c r="Y1145" s="27" t="str">
        <f t="shared" si="1147"/>
        <v>kiss="ska 491*" or kiss="ska 575*"</v>
      </c>
      <c r="Z1145" s="27" t="str">
        <f t="shared" si="1147"/>
        <v>kiss="ska 490*" or kiss="ska 491*" or kiss="ska 575*"</v>
      </c>
      <c r="AA1145" s="27" t="str">
        <f t="shared" si="1147"/>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45" s="27" t="str">
        <f t="shared" si="1147"/>
        <v>kiss="ska 491*" or kiss="ska 503.100" or kiss="ska 547*" or kiss="ska 575*"</v>
      </c>
      <c r="AC1145" s="27" t="str">
        <f t="shared" si="1147"/>
        <v>kiss="ska 491*" or kiss="ska 548.100" or kiss="ska 548.900" or kiss="ska 575*"</v>
      </c>
      <c r="AD1145" s="27" t="str">
        <f t="shared" si="1147"/>
        <v>kiss="ska 491*" or kiss="ska 546*" or kiss="ska 575*"</v>
      </c>
      <c r="AE1145" s="27" t="str">
        <f t="shared" si="1147"/>
        <v>kiss="ska 369.600" or kiss="ska 369.800" or kiss="ska 491*" or kiss="ska 493.100" or kiss="ska 493.200" or kiss="ska 493.900" or kiss="ska 562*" or kiss="ska 563.100" or kiss="ska 563.400" or kiss="ska 563.900" or kiss="ska 566.100" or kiss="ska 566.900" or kiss="ska 569.700" or kiss="ska 573*" or kiss="ska 575*"</v>
      </c>
      <c r="AF1145" s="27" t="str">
        <f t="shared" si="1147"/>
        <v>kiss="ska 491*" or kiss="ska 493.100" or kiss="ska 493.200" or kiss="ska 493.900" or kiss="ska 550*" or kiss="ska 551.100" or kiss="ska 551.900" or kiss="ska 554.100" or kiss="ska 554.900" or kiss="ska 558.700" or kiss="ska 575*"</v>
      </c>
      <c r="AG1145" s="27" t="str">
        <f t="shared" si="1147"/>
        <v>kiss="ska 573*" or kiss="ska 575*" or kiss="gse 595*"</v>
      </c>
      <c r="AH1145" s="27" t="str">
        <f t="shared" si="1147"/>
        <v>kiss="gse 660*"</v>
      </c>
      <c r="AI1145" s="27" t="str">
        <f t="shared" si="1147"/>
        <v>kiss="gse 660*"</v>
      </c>
      <c r="AJ1145" s="27" t="str">
        <f t="shared" si="1147"/>
        <v>kiss="gse 660*"</v>
      </c>
      <c r="AK1145" s="27" t="str">
        <f t="shared" si="1147"/>
        <v>kiss="gse 660*"</v>
      </c>
      <c r="AL1145" s="27" t="s">
        <v>6815</v>
      </c>
    </row>
    <row r="1146" ht="12.0" customHeight="1">
      <c r="A1146" s="20" t="s">
        <v>5419</v>
      </c>
      <c r="B1146" s="19" t="str">
        <f>VLOOKUP(A1146,SUB!A:B,2,FALSE)</f>
        <v>943.4</v>
      </c>
      <c r="C1146" s="19" t="str">
        <f t="shared" si="3"/>
        <v>943.4</v>
      </c>
      <c r="D1146" s="19" t="str">
        <f t="shared" si="9"/>
        <v>943.X</v>
      </c>
      <c r="E1146" s="19" t="str">
        <f t="shared" si="5"/>
        <v/>
      </c>
      <c r="F1146" s="19" t="str">
        <f t="shared" si="6"/>
        <v>TRUE</v>
      </c>
      <c r="G1146" s="19" t="str">
        <f t="shared" si="7"/>
        <v>0</v>
      </c>
      <c r="H1146" s="20" t="s">
        <v>5419</v>
      </c>
      <c r="I1146" s="20" t="s">
        <v>6841</v>
      </c>
      <c r="R1146" s="20" t="s">
        <v>206</v>
      </c>
      <c r="X1146" s="27" t="str">
        <f t="shared" ref="X1146:AK1146" si="1148">"kiss=""" &amp; JOIN(""" or kiss=""", FILTER($I:$I,$A:$A=$A1146,J:J="1")) &amp; """"</f>
        <v>kiss="ska 369.600" or kiss="ska 490*" or kiss="ska 491*" or kiss="ska 493.100" or kiss="ska 493.200" or kiss="ska 493.900" or kiss="ska 496*" or kiss="ska 498*" or kiss="ska 500.300" or kiss="ska 500.600" or kiss="ska 500.900"</v>
      </c>
      <c r="Y1146" s="27" t="str">
        <f t="shared" si="1148"/>
        <v>kiss="ska 491*" or kiss="ska 575*"</v>
      </c>
      <c r="Z1146" s="27" t="str">
        <f t="shared" si="1148"/>
        <v>kiss="ska 490*" or kiss="ska 491*" or kiss="ska 575*"</v>
      </c>
      <c r="AA1146" s="27" t="str">
        <f t="shared" si="1148"/>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46" s="27" t="str">
        <f t="shared" si="1148"/>
        <v>kiss="ska 491*" or kiss="ska 503.100" or kiss="ska 547*" or kiss="ska 575*"</v>
      </c>
      <c r="AC1146" s="27" t="str">
        <f t="shared" si="1148"/>
        <v>kiss="ska 491*" or kiss="ska 548.100" or kiss="ska 548.900" or kiss="ska 575*"</v>
      </c>
      <c r="AD1146" s="27" t="str">
        <f t="shared" si="1148"/>
        <v>kiss="ska 491*" or kiss="ska 546*" or kiss="ska 575*"</v>
      </c>
      <c r="AE1146" s="27" t="str">
        <f t="shared" si="1148"/>
        <v>kiss="ska 369.600" or kiss="ska 369.800" or kiss="ska 491*" or kiss="ska 493.100" or kiss="ska 493.200" or kiss="ska 493.900" or kiss="ska 562*" or kiss="ska 563.100" or kiss="ska 563.400" or kiss="ska 563.900" or kiss="ska 566.100" or kiss="ska 566.900" or kiss="ska 569.700" or kiss="ska 573*" or kiss="ska 575*"</v>
      </c>
      <c r="AF1146" s="27" t="str">
        <f t="shared" si="1148"/>
        <v>kiss="ska 491*" or kiss="ska 493.100" or kiss="ska 493.200" or kiss="ska 493.900" or kiss="ska 550*" or kiss="ska 551.100" or kiss="ska 551.900" or kiss="ska 554.100" or kiss="ska 554.900" or kiss="ska 558.700" or kiss="ska 575*"</v>
      </c>
      <c r="AG1146" s="27" t="str">
        <f t="shared" si="1148"/>
        <v>kiss="ska 573*" or kiss="ska 575*" or kiss="gse 595*"</v>
      </c>
      <c r="AH1146" s="27" t="str">
        <f t="shared" si="1148"/>
        <v>kiss="gse 660*"</v>
      </c>
      <c r="AI1146" s="27" t="str">
        <f t="shared" si="1148"/>
        <v>kiss="gse 660*"</v>
      </c>
      <c r="AJ1146" s="27" t="str">
        <f t="shared" si="1148"/>
        <v>kiss="gse 660*"</v>
      </c>
      <c r="AK1146" s="27" t="str">
        <f t="shared" si="1148"/>
        <v>kiss="gse 660*"</v>
      </c>
      <c r="AL1146" s="27" t="s">
        <v>6815</v>
      </c>
    </row>
    <row r="1147" ht="12.0" customHeight="1">
      <c r="A1147" s="20" t="s">
        <v>5419</v>
      </c>
      <c r="B1147" s="19" t="str">
        <f>VLOOKUP(A1147,SUB!A:B,2,FALSE)</f>
        <v>943.4</v>
      </c>
      <c r="C1147" s="19" t="str">
        <f t="shared" si="3"/>
        <v>943.4</v>
      </c>
      <c r="D1147" s="19" t="str">
        <f t="shared" si="9"/>
        <v>943.X</v>
      </c>
      <c r="E1147" s="19" t="str">
        <f t="shared" si="5"/>
        <v/>
      </c>
      <c r="F1147" s="19" t="str">
        <f t="shared" si="6"/>
        <v>TRUE</v>
      </c>
      <c r="G1147" s="19" t="str">
        <f t="shared" si="7"/>
        <v>0</v>
      </c>
      <c r="H1147" s="20" t="s">
        <v>5419</v>
      </c>
      <c r="I1147" s="20" t="s">
        <v>6842</v>
      </c>
      <c r="R1147" s="20" t="s">
        <v>206</v>
      </c>
      <c r="X1147" s="27" t="str">
        <f t="shared" ref="X1147:AK1147" si="1149">"kiss=""" &amp; JOIN(""" or kiss=""", FILTER($I:$I,$A:$A=$A1147,J:J="1")) &amp; """"</f>
        <v>kiss="ska 369.600" or kiss="ska 490*" or kiss="ska 491*" or kiss="ska 493.100" or kiss="ska 493.200" or kiss="ska 493.900" or kiss="ska 496*" or kiss="ska 498*" or kiss="ska 500.300" or kiss="ska 500.600" or kiss="ska 500.900"</v>
      </c>
      <c r="Y1147" s="27" t="str">
        <f t="shared" si="1149"/>
        <v>kiss="ska 491*" or kiss="ska 575*"</v>
      </c>
      <c r="Z1147" s="27" t="str">
        <f t="shared" si="1149"/>
        <v>kiss="ska 490*" or kiss="ska 491*" or kiss="ska 575*"</v>
      </c>
      <c r="AA1147" s="27" t="str">
        <f t="shared" si="1149"/>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47" s="27" t="str">
        <f t="shared" si="1149"/>
        <v>kiss="ska 491*" or kiss="ska 503.100" or kiss="ska 547*" or kiss="ska 575*"</v>
      </c>
      <c r="AC1147" s="27" t="str">
        <f t="shared" si="1149"/>
        <v>kiss="ska 491*" or kiss="ska 548.100" or kiss="ska 548.900" or kiss="ska 575*"</v>
      </c>
      <c r="AD1147" s="27" t="str">
        <f t="shared" si="1149"/>
        <v>kiss="ska 491*" or kiss="ska 546*" or kiss="ska 575*"</v>
      </c>
      <c r="AE1147" s="27" t="str">
        <f t="shared" si="1149"/>
        <v>kiss="ska 369.600" or kiss="ska 369.800" or kiss="ska 491*" or kiss="ska 493.100" or kiss="ska 493.200" or kiss="ska 493.900" or kiss="ska 562*" or kiss="ska 563.100" or kiss="ska 563.400" or kiss="ska 563.900" or kiss="ska 566.100" or kiss="ska 566.900" or kiss="ska 569.700" or kiss="ska 573*" or kiss="ska 575*"</v>
      </c>
      <c r="AF1147" s="27" t="str">
        <f t="shared" si="1149"/>
        <v>kiss="ska 491*" or kiss="ska 493.100" or kiss="ska 493.200" or kiss="ska 493.900" or kiss="ska 550*" or kiss="ska 551.100" or kiss="ska 551.900" or kiss="ska 554.100" or kiss="ska 554.900" or kiss="ska 558.700" or kiss="ska 575*"</v>
      </c>
      <c r="AG1147" s="27" t="str">
        <f t="shared" si="1149"/>
        <v>kiss="ska 573*" or kiss="ska 575*" or kiss="gse 595*"</v>
      </c>
      <c r="AH1147" s="27" t="str">
        <f t="shared" si="1149"/>
        <v>kiss="gse 660*"</v>
      </c>
      <c r="AI1147" s="27" t="str">
        <f t="shared" si="1149"/>
        <v>kiss="gse 660*"</v>
      </c>
      <c r="AJ1147" s="27" t="str">
        <f t="shared" si="1149"/>
        <v>kiss="gse 660*"</v>
      </c>
      <c r="AK1147" s="27" t="str">
        <f t="shared" si="1149"/>
        <v>kiss="gse 660*"</v>
      </c>
      <c r="AL1147" s="27" t="s">
        <v>6815</v>
      </c>
    </row>
    <row r="1148" ht="12.0" customHeight="1">
      <c r="A1148" s="20" t="s">
        <v>5419</v>
      </c>
      <c r="B1148" s="19" t="str">
        <f>VLOOKUP(A1148,SUB!A:B,2,FALSE)</f>
        <v>943.4</v>
      </c>
      <c r="C1148" s="19" t="str">
        <f t="shared" si="3"/>
        <v>943.4</v>
      </c>
      <c r="D1148" s="19" t="str">
        <f t="shared" si="9"/>
        <v>943.X</v>
      </c>
      <c r="E1148" s="19" t="str">
        <f t="shared" si="5"/>
        <v/>
      </c>
      <c r="F1148" s="19" t="str">
        <f t="shared" si="6"/>
        <v>TRUE</v>
      </c>
      <c r="G1148" s="19" t="str">
        <f t="shared" si="7"/>
        <v>0</v>
      </c>
      <c r="H1148" s="20" t="s">
        <v>5419</v>
      </c>
      <c r="I1148" s="20" t="s">
        <v>6843</v>
      </c>
      <c r="R1148" s="20" t="s">
        <v>206</v>
      </c>
      <c r="X1148" s="27" t="str">
        <f t="shared" ref="X1148:AK1148" si="1150">"kiss=""" &amp; JOIN(""" or kiss=""", FILTER($I:$I,$A:$A=$A1148,J:J="1")) &amp; """"</f>
        <v>kiss="ska 369.600" or kiss="ska 490*" or kiss="ska 491*" or kiss="ska 493.100" or kiss="ska 493.200" or kiss="ska 493.900" or kiss="ska 496*" or kiss="ska 498*" or kiss="ska 500.300" or kiss="ska 500.600" or kiss="ska 500.900"</v>
      </c>
      <c r="Y1148" s="27" t="str">
        <f t="shared" si="1150"/>
        <v>kiss="ska 491*" or kiss="ska 575*"</v>
      </c>
      <c r="Z1148" s="27" t="str">
        <f t="shared" si="1150"/>
        <v>kiss="ska 490*" or kiss="ska 491*" or kiss="ska 575*"</v>
      </c>
      <c r="AA1148" s="27" t="str">
        <f t="shared" si="1150"/>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48" s="27" t="str">
        <f t="shared" si="1150"/>
        <v>kiss="ska 491*" or kiss="ska 503.100" or kiss="ska 547*" or kiss="ska 575*"</v>
      </c>
      <c r="AC1148" s="27" t="str">
        <f t="shared" si="1150"/>
        <v>kiss="ska 491*" or kiss="ska 548.100" or kiss="ska 548.900" or kiss="ska 575*"</v>
      </c>
      <c r="AD1148" s="27" t="str">
        <f t="shared" si="1150"/>
        <v>kiss="ska 491*" or kiss="ska 546*" or kiss="ska 575*"</v>
      </c>
      <c r="AE1148" s="27" t="str">
        <f t="shared" si="1150"/>
        <v>kiss="ska 369.600" or kiss="ska 369.800" or kiss="ska 491*" or kiss="ska 493.100" or kiss="ska 493.200" or kiss="ska 493.900" or kiss="ska 562*" or kiss="ska 563.100" or kiss="ska 563.400" or kiss="ska 563.900" or kiss="ska 566.100" or kiss="ska 566.900" or kiss="ska 569.700" or kiss="ska 573*" or kiss="ska 575*"</v>
      </c>
      <c r="AF1148" s="27" t="str">
        <f t="shared" si="1150"/>
        <v>kiss="ska 491*" or kiss="ska 493.100" or kiss="ska 493.200" or kiss="ska 493.900" or kiss="ska 550*" or kiss="ska 551.100" or kiss="ska 551.900" or kiss="ska 554.100" or kiss="ska 554.900" or kiss="ska 558.700" or kiss="ska 575*"</v>
      </c>
      <c r="AG1148" s="27" t="str">
        <f t="shared" si="1150"/>
        <v>kiss="ska 573*" or kiss="ska 575*" or kiss="gse 595*"</v>
      </c>
      <c r="AH1148" s="27" t="str">
        <f t="shared" si="1150"/>
        <v>kiss="gse 660*"</v>
      </c>
      <c r="AI1148" s="27" t="str">
        <f t="shared" si="1150"/>
        <v>kiss="gse 660*"</v>
      </c>
      <c r="AJ1148" s="27" t="str">
        <f t="shared" si="1150"/>
        <v>kiss="gse 660*"</v>
      </c>
      <c r="AK1148" s="27" t="str">
        <f t="shared" si="1150"/>
        <v>kiss="gse 660*"</v>
      </c>
      <c r="AL1148" s="27" t="s">
        <v>6815</v>
      </c>
    </row>
    <row r="1149" ht="12.0" customHeight="1">
      <c r="A1149" s="20" t="s">
        <v>5419</v>
      </c>
      <c r="B1149" s="19" t="str">
        <f>VLOOKUP(A1149,SUB!A:B,2,FALSE)</f>
        <v>943.4</v>
      </c>
      <c r="C1149" s="19" t="str">
        <f t="shared" si="3"/>
        <v>943.4</v>
      </c>
      <c r="D1149" s="19" t="str">
        <f t="shared" si="9"/>
        <v>943.X</v>
      </c>
      <c r="E1149" s="19" t="str">
        <f t="shared" si="5"/>
        <v/>
      </c>
      <c r="F1149" s="19" t="str">
        <f t="shared" si="6"/>
        <v>TRUE</v>
      </c>
      <c r="G1149" s="19" t="str">
        <f t="shared" si="7"/>
        <v>0</v>
      </c>
      <c r="H1149" s="20" t="s">
        <v>5419</v>
      </c>
      <c r="I1149" s="20" t="s">
        <v>6844</v>
      </c>
      <c r="R1149" s="20" t="s">
        <v>206</v>
      </c>
      <c r="X1149" s="27" t="str">
        <f t="shared" ref="X1149:AK1149" si="1151">"kiss=""" &amp; JOIN(""" or kiss=""", FILTER($I:$I,$A:$A=$A1149,J:J="1")) &amp; """"</f>
        <v>kiss="ska 369.600" or kiss="ska 490*" or kiss="ska 491*" or kiss="ska 493.100" or kiss="ska 493.200" or kiss="ska 493.900" or kiss="ska 496*" or kiss="ska 498*" or kiss="ska 500.300" or kiss="ska 500.600" or kiss="ska 500.900"</v>
      </c>
      <c r="Y1149" s="27" t="str">
        <f t="shared" si="1151"/>
        <v>kiss="ska 491*" or kiss="ska 575*"</v>
      </c>
      <c r="Z1149" s="27" t="str">
        <f t="shared" si="1151"/>
        <v>kiss="ska 490*" or kiss="ska 491*" or kiss="ska 575*"</v>
      </c>
      <c r="AA1149" s="27" t="str">
        <f t="shared" si="1151"/>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49" s="27" t="str">
        <f t="shared" si="1151"/>
        <v>kiss="ska 491*" or kiss="ska 503.100" or kiss="ska 547*" or kiss="ska 575*"</v>
      </c>
      <c r="AC1149" s="27" t="str">
        <f t="shared" si="1151"/>
        <v>kiss="ska 491*" or kiss="ska 548.100" or kiss="ska 548.900" or kiss="ska 575*"</v>
      </c>
      <c r="AD1149" s="27" t="str">
        <f t="shared" si="1151"/>
        <v>kiss="ska 491*" or kiss="ska 546*" or kiss="ska 575*"</v>
      </c>
      <c r="AE1149" s="27" t="str">
        <f t="shared" si="1151"/>
        <v>kiss="ska 369.600" or kiss="ska 369.800" or kiss="ska 491*" or kiss="ska 493.100" or kiss="ska 493.200" or kiss="ska 493.900" or kiss="ska 562*" or kiss="ska 563.100" or kiss="ska 563.400" or kiss="ska 563.900" or kiss="ska 566.100" or kiss="ska 566.900" or kiss="ska 569.700" or kiss="ska 573*" or kiss="ska 575*"</v>
      </c>
      <c r="AF1149" s="27" t="str">
        <f t="shared" si="1151"/>
        <v>kiss="ska 491*" or kiss="ska 493.100" or kiss="ska 493.200" or kiss="ska 493.900" or kiss="ska 550*" or kiss="ska 551.100" or kiss="ska 551.900" or kiss="ska 554.100" or kiss="ska 554.900" or kiss="ska 558.700" or kiss="ska 575*"</v>
      </c>
      <c r="AG1149" s="27" t="str">
        <f t="shared" si="1151"/>
        <v>kiss="ska 573*" or kiss="ska 575*" or kiss="gse 595*"</v>
      </c>
      <c r="AH1149" s="27" t="str">
        <f t="shared" si="1151"/>
        <v>kiss="gse 660*"</v>
      </c>
      <c r="AI1149" s="27" t="str">
        <f t="shared" si="1151"/>
        <v>kiss="gse 660*"</v>
      </c>
      <c r="AJ1149" s="27" t="str">
        <f t="shared" si="1151"/>
        <v>kiss="gse 660*"</v>
      </c>
      <c r="AK1149" s="27" t="str">
        <f t="shared" si="1151"/>
        <v>kiss="gse 660*"</v>
      </c>
      <c r="AL1149" s="27" t="s">
        <v>6815</v>
      </c>
    </row>
    <row r="1150" ht="12.0" customHeight="1">
      <c r="A1150" s="20" t="s">
        <v>5419</v>
      </c>
      <c r="B1150" s="19" t="str">
        <f>VLOOKUP(A1150,SUB!A:B,2,FALSE)</f>
        <v>943.4</v>
      </c>
      <c r="C1150" s="19" t="str">
        <f t="shared" si="3"/>
        <v>943.4</v>
      </c>
      <c r="D1150" s="19" t="str">
        <f t="shared" si="9"/>
        <v>943.X</v>
      </c>
      <c r="E1150" s="19" t="str">
        <f t="shared" si="5"/>
        <v/>
      </c>
      <c r="F1150" s="19" t="str">
        <f t="shared" si="6"/>
        <v>TRUE</v>
      </c>
      <c r="G1150" s="19" t="str">
        <f t="shared" si="7"/>
        <v>0</v>
      </c>
      <c r="H1150" s="20" t="s">
        <v>5419</v>
      </c>
      <c r="I1150" s="20" t="s">
        <v>6845</v>
      </c>
      <c r="R1150" s="20" t="s">
        <v>206</v>
      </c>
      <c r="X1150" s="27" t="str">
        <f t="shared" ref="X1150:AK1150" si="1152">"kiss=""" &amp; JOIN(""" or kiss=""", FILTER($I:$I,$A:$A=$A1150,J:J="1")) &amp; """"</f>
        <v>kiss="ska 369.600" or kiss="ska 490*" or kiss="ska 491*" or kiss="ska 493.100" or kiss="ska 493.200" or kiss="ska 493.900" or kiss="ska 496*" or kiss="ska 498*" or kiss="ska 500.300" or kiss="ska 500.600" or kiss="ska 500.900"</v>
      </c>
      <c r="Y1150" s="27" t="str">
        <f t="shared" si="1152"/>
        <v>kiss="ska 491*" or kiss="ska 575*"</v>
      </c>
      <c r="Z1150" s="27" t="str">
        <f t="shared" si="1152"/>
        <v>kiss="ska 490*" or kiss="ska 491*" or kiss="ska 575*"</v>
      </c>
      <c r="AA1150" s="27" t="str">
        <f t="shared" si="1152"/>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50" s="27" t="str">
        <f t="shared" si="1152"/>
        <v>kiss="ska 491*" or kiss="ska 503.100" or kiss="ska 547*" or kiss="ska 575*"</v>
      </c>
      <c r="AC1150" s="27" t="str">
        <f t="shared" si="1152"/>
        <v>kiss="ska 491*" or kiss="ska 548.100" or kiss="ska 548.900" or kiss="ska 575*"</v>
      </c>
      <c r="AD1150" s="27" t="str">
        <f t="shared" si="1152"/>
        <v>kiss="ska 491*" or kiss="ska 546*" or kiss="ska 575*"</v>
      </c>
      <c r="AE1150" s="27" t="str">
        <f t="shared" si="1152"/>
        <v>kiss="ska 369.600" or kiss="ska 369.800" or kiss="ska 491*" or kiss="ska 493.100" or kiss="ska 493.200" or kiss="ska 493.900" or kiss="ska 562*" or kiss="ska 563.100" or kiss="ska 563.400" or kiss="ska 563.900" or kiss="ska 566.100" or kiss="ska 566.900" or kiss="ska 569.700" or kiss="ska 573*" or kiss="ska 575*"</v>
      </c>
      <c r="AF1150" s="27" t="str">
        <f t="shared" si="1152"/>
        <v>kiss="ska 491*" or kiss="ska 493.100" or kiss="ska 493.200" or kiss="ska 493.900" or kiss="ska 550*" or kiss="ska 551.100" or kiss="ska 551.900" or kiss="ska 554.100" or kiss="ska 554.900" or kiss="ska 558.700" or kiss="ska 575*"</v>
      </c>
      <c r="AG1150" s="27" t="str">
        <f t="shared" si="1152"/>
        <v>kiss="ska 573*" or kiss="ska 575*" or kiss="gse 595*"</v>
      </c>
      <c r="AH1150" s="27" t="str">
        <f t="shared" si="1152"/>
        <v>kiss="gse 660*"</v>
      </c>
      <c r="AI1150" s="27" t="str">
        <f t="shared" si="1152"/>
        <v>kiss="gse 660*"</v>
      </c>
      <c r="AJ1150" s="27" t="str">
        <f t="shared" si="1152"/>
        <v>kiss="gse 660*"</v>
      </c>
      <c r="AK1150" s="27" t="str">
        <f t="shared" si="1152"/>
        <v>kiss="gse 660*"</v>
      </c>
      <c r="AL1150" s="27" t="s">
        <v>6815</v>
      </c>
    </row>
    <row r="1151" ht="12.0" customHeight="1">
      <c r="A1151" s="20" t="s">
        <v>5419</v>
      </c>
      <c r="B1151" s="19" t="str">
        <f>VLOOKUP(A1151,SUB!A:B,2,FALSE)</f>
        <v>943.4</v>
      </c>
      <c r="C1151" s="19" t="str">
        <f t="shared" si="3"/>
        <v>943.4</v>
      </c>
      <c r="D1151" s="19" t="str">
        <f t="shared" si="9"/>
        <v>943.X</v>
      </c>
      <c r="E1151" s="19" t="str">
        <f t="shared" si="5"/>
        <v/>
      </c>
      <c r="F1151" s="19" t="str">
        <f t="shared" si="6"/>
        <v>TRUE</v>
      </c>
      <c r="G1151" s="19" t="str">
        <f t="shared" si="7"/>
        <v>0</v>
      </c>
      <c r="H1151" s="20" t="s">
        <v>5419</v>
      </c>
      <c r="I1151" s="20" t="s">
        <v>6846</v>
      </c>
      <c r="R1151" s="20" t="s">
        <v>206</v>
      </c>
      <c r="X1151" s="27" t="str">
        <f t="shared" ref="X1151:AK1151" si="1153">"kiss=""" &amp; JOIN(""" or kiss=""", FILTER($I:$I,$A:$A=$A1151,J:J="1")) &amp; """"</f>
        <v>kiss="ska 369.600" or kiss="ska 490*" or kiss="ska 491*" or kiss="ska 493.100" or kiss="ska 493.200" or kiss="ska 493.900" or kiss="ska 496*" or kiss="ska 498*" or kiss="ska 500.300" or kiss="ska 500.600" or kiss="ska 500.900"</v>
      </c>
      <c r="Y1151" s="27" t="str">
        <f t="shared" si="1153"/>
        <v>kiss="ska 491*" or kiss="ska 575*"</v>
      </c>
      <c r="Z1151" s="27" t="str">
        <f t="shared" si="1153"/>
        <v>kiss="ska 490*" or kiss="ska 491*" or kiss="ska 575*"</v>
      </c>
      <c r="AA1151" s="27" t="str">
        <f t="shared" si="1153"/>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51" s="27" t="str">
        <f t="shared" si="1153"/>
        <v>kiss="ska 491*" or kiss="ska 503.100" or kiss="ska 547*" or kiss="ska 575*"</v>
      </c>
      <c r="AC1151" s="27" t="str">
        <f t="shared" si="1153"/>
        <v>kiss="ska 491*" or kiss="ska 548.100" or kiss="ska 548.900" or kiss="ska 575*"</v>
      </c>
      <c r="AD1151" s="27" t="str">
        <f t="shared" si="1153"/>
        <v>kiss="ska 491*" or kiss="ska 546*" or kiss="ska 575*"</v>
      </c>
      <c r="AE1151" s="27" t="str">
        <f t="shared" si="1153"/>
        <v>kiss="ska 369.600" or kiss="ska 369.800" or kiss="ska 491*" or kiss="ska 493.100" or kiss="ska 493.200" or kiss="ska 493.900" or kiss="ska 562*" or kiss="ska 563.100" or kiss="ska 563.400" or kiss="ska 563.900" or kiss="ska 566.100" or kiss="ska 566.900" or kiss="ska 569.700" or kiss="ska 573*" or kiss="ska 575*"</v>
      </c>
      <c r="AF1151" s="27" t="str">
        <f t="shared" si="1153"/>
        <v>kiss="ska 491*" or kiss="ska 493.100" or kiss="ska 493.200" or kiss="ska 493.900" or kiss="ska 550*" or kiss="ska 551.100" or kiss="ska 551.900" or kiss="ska 554.100" or kiss="ska 554.900" or kiss="ska 558.700" or kiss="ska 575*"</v>
      </c>
      <c r="AG1151" s="27" t="str">
        <f t="shared" si="1153"/>
        <v>kiss="ska 573*" or kiss="ska 575*" or kiss="gse 595*"</v>
      </c>
      <c r="AH1151" s="27" t="str">
        <f t="shared" si="1153"/>
        <v>kiss="gse 660*"</v>
      </c>
      <c r="AI1151" s="27" t="str">
        <f t="shared" si="1153"/>
        <v>kiss="gse 660*"</v>
      </c>
      <c r="AJ1151" s="27" t="str">
        <f t="shared" si="1153"/>
        <v>kiss="gse 660*"</v>
      </c>
      <c r="AK1151" s="27" t="str">
        <f t="shared" si="1153"/>
        <v>kiss="gse 660*"</v>
      </c>
      <c r="AL1151" s="27" t="s">
        <v>6815</v>
      </c>
    </row>
    <row r="1152" ht="12.0" customHeight="1">
      <c r="A1152" s="20" t="s">
        <v>5419</v>
      </c>
      <c r="B1152" s="19" t="str">
        <f>VLOOKUP(A1152,SUB!A:B,2,FALSE)</f>
        <v>943.4</v>
      </c>
      <c r="C1152" s="19" t="str">
        <f t="shared" si="3"/>
        <v>943.4</v>
      </c>
      <c r="D1152" s="19" t="str">
        <f t="shared" si="9"/>
        <v>943.X</v>
      </c>
      <c r="E1152" s="19" t="str">
        <f t="shared" si="5"/>
        <v/>
      </c>
      <c r="F1152" s="19" t="str">
        <f t="shared" si="6"/>
        <v>TRUE</v>
      </c>
      <c r="G1152" s="19" t="str">
        <f t="shared" si="7"/>
        <v>0</v>
      </c>
      <c r="H1152" s="20" t="s">
        <v>5419</v>
      </c>
      <c r="I1152" s="20" t="s">
        <v>6847</v>
      </c>
      <c r="Q1152" s="20" t="s">
        <v>206</v>
      </c>
      <c r="X1152" s="27" t="str">
        <f t="shared" ref="X1152:AK1152" si="1154">"kiss=""" &amp; JOIN(""" or kiss=""", FILTER($I:$I,$A:$A=$A1152,J:J="1")) &amp; """"</f>
        <v>kiss="ska 369.600" or kiss="ska 490*" or kiss="ska 491*" or kiss="ska 493.100" or kiss="ska 493.200" or kiss="ska 493.900" or kiss="ska 496*" or kiss="ska 498*" or kiss="ska 500.300" or kiss="ska 500.600" or kiss="ska 500.900"</v>
      </c>
      <c r="Y1152" s="27" t="str">
        <f t="shared" si="1154"/>
        <v>kiss="ska 491*" or kiss="ska 575*"</v>
      </c>
      <c r="Z1152" s="27" t="str">
        <f t="shared" si="1154"/>
        <v>kiss="ska 490*" or kiss="ska 491*" or kiss="ska 575*"</v>
      </c>
      <c r="AA1152" s="27" t="str">
        <f t="shared" si="1154"/>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52" s="27" t="str">
        <f t="shared" si="1154"/>
        <v>kiss="ska 491*" or kiss="ska 503.100" or kiss="ska 547*" or kiss="ska 575*"</v>
      </c>
      <c r="AC1152" s="27" t="str">
        <f t="shared" si="1154"/>
        <v>kiss="ska 491*" or kiss="ska 548.100" or kiss="ska 548.900" or kiss="ska 575*"</v>
      </c>
      <c r="AD1152" s="27" t="str">
        <f t="shared" si="1154"/>
        <v>kiss="ska 491*" or kiss="ska 546*" or kiss="ska 575*"</v>
      </c>
      <c r="AE1152" s="27" t="str">
        <f t="shared" si="1154"/>
        <v>kiss="ska 369.600" or kiss="ska 369.800" or kiss="ska 491*" or kiss="ska 493.100" or kiss="ska 493.200" or kiss="ska 493.900" or kiss="ska 562*" or kiss="ska 563.100" or kiss="ska 563.400" or kiss="ska 563.900" or kiss="ska 566.100" or kiss="ska 566.900" or kiss="ska 569.700" or kiss="ska 573*" or kiss="ska 575*"</v>
      </c>
      <c r="AF1152" s="27" t="str">
        <f t="shared" si="1154"/>
        <v>kiss="ska 491*" or kiss="ska 493.100" or kiss="ska 493.200" or kiss="ska 493.900" or kiss="ska 550*" or kiss="ska 551.100" or kiss="ska 551.900" or kiss="ska 554.100" or kiss="ska 554.900" or kiss="ska 558.700" or kiss="ska 575*"</v>
      </c>
      <c r="AG1152" s="27" t="str">
        <f t="shared" si="1154"/>
        <v>kiss="ska 573*" or kiss="ska 575*" or kiss="gse 595*"</v>
      </c>
      <c r="AH1152" s="27" t="str">
        <f t="shared" si="1154"/>
        <v>kiss="gse 660*"</v>
      </c>
      <c r="AI1152" s="27" t="str">
        <f t="shared" si="1154"/>
        <v>kiss="gse 660*"</v>
      </c>
      <c r="AJ1152" s="27" t="str">
        <f t="shared" si="1154"/>
        <v>kiss="gse 660*"</v>
      </c>
      <c r="AK1152" s="27" t="str">
        <f t="shared" si="1154"/>
        <v>kiss="gse 660*"</v>
      </c>
      <c r="AL1152" s="27" t="s">
        <v>6815</v>
      </c>
    </row>
    <row r="1153" ht="12.0" customHeight="1">
      <c r="A1153" s="20" t="s">
        <v>5419</v>
      </c>
      <c r="B1153" s="19" t="str">
        <f>VLOOKUP(A1153,SUB!A:B,2,FALSE)</f>
        <v>943.4</v>
      </c>
      <c r="C1153" s="19" t="str">
        <f t="shared" si="3"/>
        <v>943.4</v>
      </c>
      <c r="D1153" s="19" t="str">
        <f t="shared" si="9"/>
        <v>943.X</v>
      </c>
      <c r="E1153" s="19" t="str">
        <f t="shared" si="5"/>
        <v/>
      </c>
      <c r="F1153" s="19" t="str">
        <f t="shared" si="6"/>
        <v>TRUE</v>
      </c>
      <c r="G1153" s="19" t="str">
        <f t="shared" si="7"/>
        <v>0</v>
      </c>
      <c r="H1153" s="20" t="s">
        <v>5419</v>
      </c>
      <c r="I1153" s="20" t="s">
        <v>6848</v>
      </c>
      <c r="Q1153" s="20" t="s">
        <v>206</v>
      </c>
      <c r="X1153" s="27" t="str">
        <f t="shared" ref="X1153:AK1153" si="1155">"kiss=""" &amp; JOIN(""" or kiss=""", FILTER($I:$I,$A:$A=$A1153,J:J="1")) &amp; """"</f>
        <v>kiss="ska 369.600" or kiss="ska 490*" or kiss="ska 491*" or kiss="ska 493.100" or kiss="ska 493.200" or kiss="ska 493.900" or kiss="ska 496*" or kiss="ska 498*" or kiss="ska 500.300" or kiss="ska 500.600" or kiss="ska 500.900"</v>
      </c>
      <c r="Y1153" s="27" t="str">
        <f t="shared" si="1155"/>
        <v>kiss="ska 491*" or kiss="ska 575*"</v>
      </c>
      <c r="Z1153" s="27" t="str">
        <f t="shared" si="1155"/>
        <v>kiss="ska 490*" or kiss="ska 491*" or kiss="ska 575*"</v>
      </c>
      <c r="AA1153" s="27" t="str">
        <f t="shared" si="1155"/>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53" s="27" t="str">
        <f t="shared" si="1155"/>
        <v>kiss="ska 491*" or kiss="ska 503.100" or kiss="ska 547*" or kiss="ska 575*"</v>
      </c>
      <c r="AC1153" s="27" t="str">
        <f t="shared" si="1155"/>
        <v>kiss="ska 491*" or kiss="ska 548.100" or kiss="ska 548.900" or kiss="ska 575*"</v>
      </c>
      <c r="AD1153" s="27" t="str">
        <f t="shared" si="1155"/>
        <v>kiss="ska 491*" or kiss="ska 546*" or kiss="ska 575*"</v>
      </c>
      <c r="AE1153" s="27" t="str">
        <f t="shared" si="1155"/>
        <v>kiss="ska 369.600" or kiss="ska 369.800" or kiss="ska 491*" or kiss="ska 493.100" or kiss="ska 493.200" or kiss="ska 493.900" or kiss="ska 562*" or kiss="ska 563.100" or kiss="ska 563.400" or kiss="ska 563.900" or kiss="ska 566.100" or kiss="ska 566.900" or kiss="ska 569.700" or kiss="ska 573*" or kiss="ska 575*"</v>
      </c>
      <c r="AF1153" s="27" t="str">
        <f t="shared" si="1155"/>
        <v>kiss="ska 491*" or kiss="ska 493.100" or kiss="ska 493.200" or kiss="ska 493.900" or kiss="ska 550*" or kiss="ska 551.100" or kiss="ska 551.900" or kiss="ska 554.100" or kiss="ska 554.900" or kiss="ska 558.700" or kiss="ska 575*"</v>
      </c>
      <c r="AG1153" s="27" t="str">
        <f t="shared" si="1155"/>
        <v>kiss="ska 573*" or kiss="ska 575*" or kiss="gse 595*"</v>
      </c>
      <c r="AH1153" s="27" t="str">
        <f t="shared" si="1155"/>
        <v>kiss="gse 660*"</v>
      </c>
      <c r="AI1153" s="27" t="str">
        <f t="shared" si="1155"/>
        <v>kiss="gse 660*"</v>
      </c>
      <c r="AJ1153" s="27" t="str">
        <f t="shared" si="1155"/>
        <v>kiss="gse 660*"</v>
      </c>
      <c r="AK1153" s="27" t="str">
        <f t="shared" si="1155"/>
        <v>kiss="gse 660*"</v>
      </c>
      <c r="AL1153" s="27" t="s">
        <v>6815</v>
      </c>
    </row>
    <row r="1154" ht="12.0" customHeight="1">
      <c r="A1154" s="20" t="s">
        <v>5419</v>
      </c>
      <c r="B1154" s="19" t="str">
        <f>VLOOKUP(A1154,SUB!A:B,2,FALSE)</f>
        <v>943.4</v>
      </c>
      <c r="C1154" s="19" t="str">
        <f t="shared" si="3"/>
        <v>943.4</v>
      </c>
      <c r="D1154" s="19" t="str">
        <f t="shared" si="9"/>
        <v>943.X</v>
      </c>
      <c r="E1154" s="19" t="str">
        <f t="shared" si="5"/>
        <v/>
      </c>
      <c r="F1154" s="19" t="str">
        <f t="shared" si="6"/>
        <v>TRUE</v>
      </c>
      <c r="G1154" s="19" t="str">
        <f t="shared" si="7"/>
        <v>0</v>
      </c>
      <c r="H1154" s="20" t="s">
        <v>5419</v>
      </c>
      <c r="I1154" s="20" t="s">
        <v>6849</v>
      </c>
      <c r="Q1154" s="20" t="s">
        <v>206</v>
      </c>
      <c r="X1154" s="27" t="str">
        <f t="shared" ref="X1154:AK1154" si="1156">"kiss=""" &amp; JOIN(""" or kiss=""", FILTER($I:$I,$A:$A=$A1154,J:J="1")) &amp; """"</f>
        <v>kiss="ska 369.600" or kiss="ska 490*" or kiss="ska 491*" or kiss="ska 493.100" or kiss="ska 493.200" or kiss="ska 493.900" or kiss="ska 496*" or kiss="ska 498*" or kiss="ska 500.300" or kiss="ska 500.600" or kiss="ska 500.900"</v>
      </c>
      <c r="Y1154" s="27" t="str">
        <f t="shared" si="1156"/>
        <v>kiss="ska 491*" or kiss="ska 575*"</v>
      </c>
      <c r="Z1154" s="27" t="str">
        <f t="shared" si="1156"/>
        <v>kiss="ska 490*" or kiss="ska 491*" or kiss="ska 575*"</v>
      </c>
      <c r="AA1154" s="27" t="str">
        <f t="shared" si="1156"/>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54" s="27" t="str">
        <f t="shared" si="1156"/>
        <v>kiss="ska 491*" or kiss="ska 503.100" or kiss="ska 547*" or kiss="ska 575*"</v>
      </c>
      <c r="AC1154" s="27" t="str">
        <f t="shared" si="1156"/>
        <v>kiss="ska 491*" or kiss="ska 548.100" or kiss="ska 548.900" or kiss="ska 575*"</v>
      </c>
      <c r="AD1154" s="27" t="str">
        <f t="shared" si="1156"/>
        <v>kiss="ska 491*" or kiss="ska 546*" or kiss="ska 575*"</v>
      </c>
      <c r="AE1154" s="27" t="str">
        <f t="shared" si="1156"/>
        <v>kiss="ska 369.600" or kiss="ska 369.800" or kiss="ska 491*" or kiss="ska 493.100" or kiss="ska 493.200" or kiss="ska 493.900" or kiss="ska 562*" or kiss="ska 563.100" or kiss="ska 563.400" or kiss="ska 563.900" or kiss="ska 566.100" or kiss="ska 566.900" or kiss="ska 569.700" or kiss="ska 573*" or kiss="ska 575*"</v>
      </c>
      <c r="AF1154" s="27" t="str">
        <f t="shared" si="1156"/>
        <v>kiss="ska 491*" or kiss="ska 493.100" or kiss="ska 493.200" or kiss="ska 493.900" or kiss="ska 550*" or kiss="ska 551.100" or kiss="ska 551.900" or kiss="ska 554.100" or kiss="ska 554.900" or kiss="ska 558.700" or kiss="ska 575*"</v>
      </c>
      <c r="AG1154" s="27" t="str">
        <f t="shared" si="1156"/>
        <v>kiss="ska 573*" or kiss="ska 575*" or kiss="gse 595*"</v>
      </c>
      <c r="AH1154" s="27" t="str">
        <f t="shared" si="1156"/>
        <v>kiss="gse 660*"</v>
      </c>
      <c r="AI1154" s="27" t="str">
        <f t="shared" si="1156"/>
        <v>kiss="gse 660*"</v>
      </c>
      <c r="AJ1154" s="27" t="str">
        <f t="shared" si="1156"/>
        <v>kiss="gse 660*"</v>
      </c>
      <c r="AK1154" s="27" t="str">
        <f t="shared" si="1156"/>
        <v>kiss="gse 660*"</v>
      </c>
      <c r="AL1154" s="27" t="s">
        <v>6815</v>
      </c>
    </row>
    <row r="1155" ht="12.0" customHeight="1">
      <c r="A1155" s="20" t="s">
        <v>5419</v>
      </c>
      <c r="B1155" s="19" t="str">
        <f>VLOOKUP(A1155,SUB!A:B,2,FALSE)</f>
        <v>943.4</v>
      </c>
      <c r="C1155" s="19" t="str">
        <f t="shared" si="3"/>
        <v>943.4</v>
      </c>
      <c r="D1155" s="19" t="str">
        <f t="shared" si="9"/>
        <v>943.X</v>
      </c>
      <c r="E1155" s="19" t="str">
        <f t="shared" si="5"/>
        <v/>
      </c>
      <c r="F1155" s="19" t="str">
        <f t="shared" si="6"/>
        <v>TRUE</v>
      </c>
      <c r="G1155" s="19" t="str">
        <f t="shared" si="7"/>
        <v>0</v>
      </c>
      <c r="H1155" s="20" t="s">
        <v>5419</v>
      </c>
      <c r="I1155" s="20" t="s">
        <v>6850</v>
      </c>
      <c r="Q1155" s="20" t="s">
        <v>206</v>
      </c>
      <c r="X1155" s="27" t="str">
        <f t="shared" ref="X1155:AK1155" si="1157">"kiss=""" &amp; JOIN(""" or kiss=""", FILTER($I:$I,$A:$A=$A1155,J:J="1")) &amp; """"</f>
        <v>kiss="ska 369.600" or kiss="ska 490*" or kiss="ska 491*" or kiss="ska 493.100" or kiss="ska 493.200" or kiss="ska 493.900" or kiss="ska 496*" or kiss="ska 498*" or kiss="ska 500.300" or kiss="ska 500.600" or kiss="ska 500.900"</v>
      </c>
      <c r="Y1155" s="27" t="str">
        <f t="shared" si="1157"/>
        <v>kiss="ska 491*" or kiss="ska 575*"</v>
      </c>
      <c r="Z1155" s="27" t="str">
        <f t="shared" si="1157"/>
        <v>kiss="ska 490*" or kiss="ska 491*" or kiss="ska 575*"</v>
      </c>
      <c r="AA1155" s="27" t="str">
        <f t="shared" si="1157"/>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55" s="27" t="str">
        <f t="shared" si="1157"/>
        <v>kiss="ska 491*" or kiss="ska 503.100" or kiss="ska 547*" or kiss="ska 575*"</v>
      </c>
      <c r="AC1155" s="27" t="str">
        <f t="shared" si="1157"/>
        <v>kiss="ska 491*" or kiss="ska 548.100" or kiss="ska 548.900" or kiss="ska 575*"</v>
      </c>
      <c r="AD1155" s="27" t="str">
        <f t="shared" si="1157"/>
        <v>kiss="ska 491*" or kiss="ska 546*" or kiss="ska 575*"</v>
      </c>
      <c r="AE1155" s="27" t="str">
        <f t="shared" si="1157"/>
        <v>kiss="ska 369.600" or kiss="ska 369.800" or kiss="ska 491*" or kiss="ska 493.100" or kiss="ska 493.200" or kiss="ska 493.900" or kiss="ska 562*" or kiss="ska 563.100" or kiss="ska 563.400" or kiss="ska 563.900" or kiss="ska 566.100" or kiss="ska 566.900" or kiss="ska 569.700" or kiss="ska 573*" or kiss="ska 575*"</v>
      </c>
      <c r="AF1155" s="27" t="str">
        <f t="shared" si="1157"/>
        <v>kiss="ska 491*" or kiss="ska 493.100" or kiss="ska 493.200" or kiss="ska 493.900" or kiss="ska 550*" or kiss="ska 551.100" or kiss="ska 551.900" or kiss="ska 554.100" or kiss="ska 554.900" or kiss="ska 558.700" or kiss="ska 575*"</v>
      </c>
      <c r="AG1155" s="27" t="str">
        <f t="shared" si="1157"/>
        <v>kiss="ska 573*" or kiss="ska 575*" or kiss="gse 595*"</v>
      </c>
      <c r="AH1155" s="27" t="str">
        <f t="shared" si="1157"/>
        <v>kiss="gse 660*"</v>
      </c>
      <c r="AI1155" s="27" t="str">
        <f t="shared" si="1157"/>
        <v>kiss="gse 660*"</v>
      </c>
      <c r="AJ1155" s="27" t="str">
        <f t="shared" si="1157"/>
        <v>kiss="gse 660*"</v>
      </c>
      <c r="AK1155" s="27" t="str">
        <f t="shared" si="1157"/>
        <v>kiss="gse 660*"</v>
      </c>
      <c r="AL1155" s="27" t="s">
        <v>6815</v>
      </c>
    </row>
    <row r="1156" ht="12.0" customHeight="1">
      <c r="A1156" s="20" t="s">
        <v>5419</v>
      </c>
      <c r="B1156" s="19" t="str">
        <f>VLOOKUP(A1156,SUB!A:B,2,FALSE)</f>
        <v>943.4</v>
      </c>
      <c r="C1156" s="19" t="str">
        <f t="shared" si="3"/>
        <v>943.4</v>
      </c>
      <c r="D1156" s="19" t="str">
        <f t="shared" si="9"/>
        <v>943.X</v>
      </c>
      <c r="E1156" s="19" t="str">
        <f t="shared" si="5"/>
        <v/>
      </c>
      <c r="F1156" s="19" t="str">
        <f t="shared" si="6"/>
        <v>TRUE</v>
      </c>
      <c r="G1156" s="19" t="str">
        <f t="shared" si="7"/>
        <v>0</v>
      </c>
      <c r="H1156" s="20" t="s">
        <v>5419</v>
      </c>
      <c r="I1156" s="20" t="s">
        <v>6851</v>
      </c>
      <c r="Q1156" s="20" t="s">
        <v>206</v>
      </c>
      <c r="X1156" s="27" t="str">
        <f t="shared" ref="X1156:AK1156" si="1158">"kiss=""" &amp; JOIN(""" or kiss=""", FILTER($I:$I,$A:$A=$A1156,J:J="1")) &amp; """"</f>
        <v>kiss="ska 369.600" or kiss="ska 490*" or kiss="ska 491*" or kiss="ska 493.100" or kiss="ska 493.200" or kiss="ska 493.900" or kiss="ska 496*" or kiss="ska 498*" or kiss="ska 500.300" or kiss="ska 500.600" or kiss="ska 500.900"</v>
      </c>
      <c r="Y1156" s="27" t="str">
        <f t="shared" si="1158"/>
        <v>kiss="ska 491*" or kiss="ska 575*"</v>
      </c>
      <c r="Z1156" s="27" t="str">
        <f t="shared" si="1158"/>
        <v>kiss="ska 490*" or kiss="ska 491*" or kiss="ska 575*"</v>
      </c>
      <c r="AA1156" s="27" t="str">
        <f t="shared" si="1158"/>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56" s="27" t="str">
        <f t="shared" si="1158"/>
        <v>kiss="ska 491*" or kiss="ska 503.100" or kiss="ska 547*" or kiss="ska 575*"</v>
      </c>
      <c r="AC1156" s="27" t="str">
        <f t="shared" si="1158"/>
        <v>kiss="ska 491*" or kiss="ska 548.100" or kiss="ska 548.900" or kiss="ska 575*"</v>
      </c>
      <c r="AD1156" s="27" t="str">
        <f t="shared" si="1158"/>
        <v>kiss="ska 491*" or kiss="ska 546*" or kiss="ska 575*"</v>
      </c>
      <c r="AE1156" s="27" t="str">
        <f t="shared" si="1158"/>
        <v>kiss="ska 369.600" or kiss="ska 369.800" or kiss="ska 491*" or kiss="ska 493.100" or kiss="ska 493.200" or kiss="ska 493.900" or kiss="ska 562*" or kiss="ska 563.100" or kiss="ska 563.400" or kiss="ska 563.900" or kiss="ska 566.100" or kiss="ska 566.900" or kiss="ska 569.700" or kiss="ska 573*" or kiss="ska 575*"</v>
      </c>
      <c r="AF1156" s="27" t="str">
        <f t="shared" si="1158"/>
        <v>kiss="ska 491*" or kiss="ska 493.100" or kiss="ska 493.200" or kiss="ska 493.900" or kiss="ska 550*" or kiss="ska 551.100" or kiss="ska 551.900" or kiss="ska 554.100" or kiss="ska 554.900" or kiss="ska 558.700" or kiss="ska 575*"</v>
      </c>
      <c r="AG1156" s="27" t="str">
        <f t="shared" si="1158"/>
        <v>kiss="ska 573*" or kiss="ska 575*" or kiss="gse 595*"</v>
      </c>
      <c r="AH1156" s="27" t="str">
        <f t="shared" si="1158"/>
        <v>kiss="gse 660*"</v>
      </c>
      <c r="AI1156" s="27" t="str">
        <f t="shared" si="1158"/>
        <v>kiss="gse 660*"</v>
      </c>
      <c r="AJ1156" s="27" t="str">
        <f t="shared" si="1158"/>
        <v>kiss="gse 660*"</v>
      </c>
      <c r="AK1156" s="27" t="str">
        <f t="shared" si="1158"/>
        <v>kiss="gse 660*"</v>
      </c>
      <c r="AL1156" s="27" t="s">
        <v>6815</v>
      </c>
    </row>
    <row r="1157" ht="12.0" customHeight="1">
      <c r="A1157" s="20" t="s">
        <v>5419</v>
      </c>
      <c r="B1157" s="19" t="str">
        <f>VLOOKUP(A1157,SUB!A:B,2,FALSE)</f>
        <v>943.4</v>
      </c>
      <c r="C1157" s="19" t="str">
        <f t="shared" si="3"/>
        <v>943.4</v>
      </c>
      <c r="D1157" s="19" t="str">
        <f t="shared" si="9"/>
        <v>943.X</v>
      </c>
      <c r="E1157" s="19" t="str">
        <f t="shared" si="5"/>
        <v/>
      </c>
      <c r="F1157" s="19" t="str">
        <f t="shared" si="6"/>
        <v>TRUE</v>
      </c>
      <c r="G1157" s="19" t="str">
        <f t="shared" si="7"/>
        <v>0</v>
      </c>
      <c r="H1157" s="20" t="s">
        <v>5419</v>
      </c>
      <c r="I1157" s="20" t="s">
        <v>6852</v>
      </c>
      <c r="Q1157" s="20" t="s">
        <v>206</v>
      </c>
      <c r="X1157" s="27" t="str">
        <f t="shared" ref="X1157:AK1157" si="1159">"kiss=""" &amp; JOIN(""" or kiss=""", FILTER($I:$I,$A:$A=$A1157,J:J="1")) &amp; """"</f>
        <v>kiss="ska 369.600" or kiss="ska 490*" or kiss="ska 491*" or kiss="ska 493.100" or kiss="ska 493.200" or kiss="ska 493.900" or kiss="ska 496*" or kiss="ska 498*" or kiss="ska 500.300" or kiss="ska 500.600" or kiss="ska 500.900"</v>
      </c>
      <c r="Y1157" s="27" t="str">
        <f t="shared" si="1159"/>
        <v>kiss="ska 491*" or kiss="ska 575*"</v>
      </c>
      <c r="Z1157" s="27" t="str">
        <f t="shared" si="1159"/>
        <v>kiss="ska 490*" or kiss="ska 491*" or kiss="ska 575*"</v>
      </c>
      <c r="AA1157" s="27" t="str">
        <f t="shared" si="1159"/>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57" s="27" t="str">
        <f t="shared" si="1159"/>
        <v>kiss="ska 491*" or kiss="ska 503.100" or kiss="ska 547*" or kiss="ska 575*"</v>
      </c>
      <c r="AC1157" s="27" t="str">
        <f t="shared" si="1159"/>
        <v>kiss="ska 491*" or kiss="ska 548.100" or kiss="ska 548.900" or kiss="ska 575*"</v>
      </c>
      <c r="AD1157" s="27" t="str">
        <f t="shared" si="1159"/>
        <v>kiss="ska 491*" or kiss="ska 546*" or kiss="ska 575*"</v>
      </c>
      <c r="AE1157" s="27" t="str">
        <f t="shared" si="1159"/>
        <v>kiss="ska 369.600" or kiss="ska 369.800" or kiss="ska 491*" or kiss="ska 493.100" or kiss="ska 493.200" or kiss="ska 493.900" or kiss="ska 562*" or kiss="ska 563.100" or kiss="ska 563.400" or kiss="ska 563.900" or kiss="ska 566.100" or kiss="ska 566.900" or kiss="ska 569.700" or kiss="ska 573*" or kiss="ska 575*"</v>
      </c>
      <c r="AF1157" s="27" t="str">
        <f t="shared" si="1159"/>
        <v>kiss="ska 491*" or kiss="ska 493.100" or kiss="ska 493.200" or kiss="ska 493.900" or kiss="ska 550*" or kiss="ska 551.100" or kiss="ska 551.900" or kiss="ska 554.100" or kiss="ska 554.900" or kiss="ska 558.700" or kiss="ska 575*"</v>
      </c>
      <c r="AG1157" s="27" t="str">
        <f t="shared" si="1159"/>
        <v>kiss="ska 573*" or kiss="ska 575*" or kiss="gse 595*"</v>
      </c>
      <c r="AH1157" s="27" t="str">
        <f t="shared" si="1159"/>
        <v>kiss="gse 660*"</v>
      </c>
      <c r="AI1157" s="27" t="str">
        <f t="shared" si="1159"/>
        <v>kiss="gse 660*"</v>
      </c>
      <c r="AJ1157" s="27" t="str">
        <f t="shared" si="1159"/>
        <v>kiss="gse 660*"</v>
      </c>
      <c r="AK1157" s="27" t="str">
        <f t="shared" si="1159"/>
        <v>kiss="gse 660*"</v>
      </c>
      <c r="AL1157" s="27" t="s">
        <v>6815</v>
      </c>
    </row>
    <row r="1158" ht="12.0" customHeight="1">
      <c r="A1158" s="20" t="s">
        <v>5419</v>
      </c>
      <c r="B1158" s="19" t="str">
        <f>VLOOKUP(A1158,SUB!A:B,2,FALSE)</f>
        <v>943.4</v>
      </c>
      <c r="C1158" s="19" t="str">
        <f t="shared" si="3"/>
        <v>943.4</v>
      </c>
      <c r="D1158" s="19" t="str">
        <f t="shared" si="9"/>
        <v>943.X</v>
      </c>
      <c r="E1158" s="19" t="str">
        <f t="shared" si="5"/>
        <v/>
      </c>
      <c r="F1158" s="19" t="str">
        <f t="shared" si="6"/>
        <v>TRUE</v>
      </c>
      <c r="G1158" s="19" t="str">
        <f t="shared" si="7"/>
        <v>0</v>
      </c>
      <c r="H1158" s="20" t="s">
        <v>5419</v>
      </c>
      <c r="I1158" s="20" t="s">
        <v>6853</v>
      </c>
      <c r="Q1158" s="20" t="s">
        <v>206</v>
      </c>
      <c r="X1158" s="27" t="str">
        <f t="shared" ref="X1158:AK1158" si="1160">"kiss=""" &amp; JOIN(""" or kiss=""", FILTER($I:$I,$A:$A=$A1158,J:J="1")) &amp; """"</f>
        <v>kiss="ska 369.600" or kiss="ska 490*" or kiss="ska 491*" or kiss="ska 493.100" or kiss="ska 493.200" or kiss="ska 493.900" or kiss="ska 496*" or kiss="ska 498*" or kiss="ska 500.300" or kiss="ska 500.600" or kiss="ska 500.900"</v>
      </c>
      <c r="Y1158" s="27" t="str">
        <f t="shared" si="1160"/>
        <v>kiss="ska 491*" or kiss="ska 575*"</v>
      </c>
      <c r="Z1158" s="27" t="str">
        <f t="shared" si="1160"/>
        <v>kiss="ska 490*" or kiss="ska 491*" or kiss="ska 575*"</v>
      </c>
      <c r="AA1158" s="27" t="str">
        <f t="shared" si="1160"/>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58" s="27" t="str">
        <f t="shared" si="1160"/>
        <v>kiss="ska 491*" or kiss="ska 503.100" or kiss="ska 547*" or kiss="ska 575*"</v>
      </c>
      <c r="AC1158" s="27" t="str">
        <f t="shared" si="1160"/>
        <v>kiss="ska 491*" or kiss="ska 548.100" or kiss="ska 548.900" or kiss="ska 575*"</v>
      </c>
      <c r="AD1158" s="27" t="str">
        <f t="shared" si="1160"/>
        <v>kiss="ska 491*" or kiss="ska 546*" or kiss="ska 575*"</v>
      </c>
      <c r="AE1158" s="27" t="str">
        <f t="shared" si="1160"/>
        <v>kiss="ska 369.600" or kiss="ska 369.800" or kiss="ska 491*" or kiss="ska 493.100" or kiss="ska 493.200" or kiss="ska 493.900" or kiss="ska 562*" or kiss="ska 563.100" or kiss="ska 563.400" or kiss="ska 563.900" or kiss="ska 566.100" or kiss="ska 566.900" or kiss="ska 569.700" or kiss="ska 573*" or kiss="ska 575*"</v>
      </c>
      <c r="AF1158" s="27" t="str">
        <f t="shared" si="1160"/>
        <v>kiss="ska 491*" or kiss="ska 493.100" or kiss="ska 493.200" or kiss="ska 493.900" or kiss="ska 550*" or kiss="ska 551.100" or kiss="ska 551.900" or kiss="ska 554.100" or kiss="ska 554.900" or kiss="ska 558.700" or kiss="ska 575*"</v>
      </c>
      <c r="AG1158" s="27" t="str">
        <f t="shared" si="1160"/>
        <v>kiss="ska 573*" or kiss="ska 575*" or kiss="gse 595*"</v>
      </c>
      <c r="AH1158" s="27" t="str">
        <f t="shared" si="1160"/>
        <v>kiss="gse 660*"</v>
      </c>
      <c r="AI1158" s="27" t="str">
        <f t="shared" si="1160"/>
        <v>kiss="gse 660*"</v>
      </c>
      <c r="AJ1158" s="27" t="str">
        <f t="shared" si="1160"/>
        <v>kiss="gse 660*"</v>
      </c>
      <c r="AK1158" s="27" t="str">
        <f t="shared" si="1160"/>
        <v>kiss="gse 660*"</v>
      </c>
      <c r="AL1158" s="27" t="s">
        <v>6815</v>
      </c>
    </row>
    <row r="1159" ht="12.0" customHeight="1">
      <c r="A1159" s="20" t="s">
        <v>5419</v>
      </c>
      <c r="B1159" s="19" t="str">
        <f>VLOOKUP(A1159,SUB!A:B,2,FALSE)</f>
        <v>943.4</v>
      </c>
      <c r="C1159" s="19" t="str">
        <f t="shared" si="3"/>
        <v>943.4</v>
      </c>
      <c r="D1159" s="19" t="str">
        <f t="shared" si="9"/>
        <v>943.X</v>
      </c>
      <c r="E1159" s="19" t="str">
        <f t="shared" si="5"/>
        <v/>
      </c>
      <c r="F1159" s="19" t="str">
        <f t="shared" si="6"/>
        <v>TRUE</v>
      </c>
      <c r="G1159" s="19" t="str">
        <f t="shared" si="7"/>
        <v>0</v>
      </c>
      <c r="H1159" s="20" t="s">
        <v>5419</v>
      </c>
      <c r="I1159" s="20" t="s">
        <v>6854</v>
      </c>
      <c r="Q1159" s="20" t="s">
        <v>206</v>
      </c>
      <c r="S1159" s="20" t="s">
        <v>206</v>
      </c>
      <c r="X1159" s="27" t="str">
        <f t="shared" ref="X1159:AK1159" si="1161">"kiss=""" &amp; JOIN(""" or kiss=""", FILTER($I:$I,$A:$A=$A1159,J:J="1")) &amp; """"</f>
        <v>kiss="ska 369.600" or kiss="ska 490*" or kiss="ska 491*" or kiss="ska 493.100" or kiss="ska 493.200" or kiss="ska 493.900" or kiss="ska 496*" or kiss="ska 498*" or kiss="ska 500.300" or kiss="ska 500.600" or kiss="ska 500.900"</v>
      </c>
      <c r="Y1159" s="27" t="str">
        <f t="shared" si="1161"/>
        <v>kiss="ska 491*" or kiss="ska 575*"</v>
      </c>
      <c r="Z1159" s="27" t="str">
        <f t="shared" si="1161"/>
        <v>kiss="ska 490*" or kiss="ska 491*" or kiss="ska 575*"</v>
      </c>
      <c r="AA1159" s="27" t="str">
        <f t="shared" si="1161"/>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59" s="27" t="str">
        <f t="shared" si="1161"/>
        <v>kiss="ska 491*" or kiss="ska 503.100" or kiss="ska 547*" or kiss="ska 575*"</v>
      </c>
      <c r="AC1159" s="27" t="str">
        <f t="shared" si="1161"/>
        <v>kiss="ska 491*" or kiss="ska 548.100" or kiss="ska 548.900" or kiss="ska 575*"</v>
      </c>
      <c r="AD1159" s="27" t="str">
        <f t="shared" si="1161"/>
        <v>kiss="ska 491*" or kiss="ska 546*" or kiss="ska 575*"</v>
      </c>
      <c r="AE1159" s="27" t="str">
        <f t="shared" si="1161"/>
        <v>kiss="ska 369.600" or kiss="ska 369.800" or kiss="ska 491*" or kiss="ska 493.100" or kiss="ska 493.200" or kiss="ska 493.900" or kiss="ska 562*" or kiss="ska 563.100" or kiss="ska 563.400" or kiss="ska 563.900" or kiss="ska 566.100" or kiss="ska 566.900" or kiss="ska 569.700" or kiss="ska 573*" or kiss="ska 575*"</v>
      </c>
      <c r="AF1159" s="27" t="str">
        <f t="shared" si="1161"/>
        <v>kiss="ska 491*" or kiss="ska 493.100" or kiss="ska 493.200" or kiss="ska 493.900" or kiss="ska 550*" or kiss="ska 551.100" or kiss="ska 551.900" or kiss="ska 554.100" or kiss="ska 554.900" or kiss="ska 558.700" or kiss="ska 575*"</v>
      </c>
      <c r="AG1159" s="27" t="str">
        <f t="shared" si="1161"/>
        <v>kiss="ska 573*" or kiss="ska 575*" or kiss="gse 595*"</v>
      </c>
      <c r="AH1159" s="27" t="str">
        <f t="shared" si="1161"/>
        <v>kiss="gse 660*"</v>
      </c>
      <c r="AI1159" s="27" t="str">
        <f t="shared" si="1161"/>
        <v>kiss="gse 660*"</v>
      </c>
      <c r="AJ1159" s="27" t="str">
        <f t="shared" si="1161"/>
        <v>kiss="gse 660*"</v>
      </c>
      <c r="AK1159" s="27" t="str">
        <f t="shared" si="1161"/>
        <v>kiss="gse 660*"</v>
      </c>
      <c r="AL1159" s="27" t="s">
        <v>6815</v>
      </c>
    </row>
    <row r="1160" ht="12.0" customHeight="1">
      <c r="A1160" s="20" t="s">
        <v>5419</v>
      </c>
      <c r="B1160" s="19" t="str">
        <f>VLOOKUP(A1160,SUB!A:B,2,FALSE)</f>
        <v>943.4</v>
      </c>
      <c r="C1160" s="19" t="str">
        <f t="shared" si="3"/>
        <v>943.4</v>
      </c>
      <c r="D1160" s="19" t="str">
        <f t="shared" si="9"/>
        <v>943.X</v>
      </c>
      <c r="E1160" s="19" t="str">
        <f t="shared" si="5"/>
        <v/>
      </c>
      <c r="F1160" s="19" t="str">
        <f t="shared" si="6"/>
        <v>TRUE</v>
      </c>
      <c r="G1160" s="19" t="str">
        <f t="shared" si="7"/>
        <v>0</v>
      </c>
      <c r="H1160" s="20" t="s">
        <v>5419</v>
      </c>
      <c r="I1160" s="20" t="s">
        <v>5726</v>
      </c>
      <c r="K1160" s="20" t="s">
        <v>206</v>
      </c>
      <c r="L1160" s="20" t="s">
        <v>206</v>
      </c>
      <c r="M1160" s="20" t="s">
        <v>206</v>
      </c>
      <c r="N1160" s="20" t="s">
        <v>206</v>
      </c>
      <c r="O1160" s="20" t="s">
        <v>206</v>
      </c>
      <c r="P1160" s="20" t="s">
        <v>206</v>
      </c>
      <c r="Q1160" s="20" t="s">
        <v>206</v>
      </c>
      <c r="R1160" s="20" t="s">
        <v>206</v>
      </c>
      <c r="S1160" s="20" t="s">
        <v>206</v>
      </c>
      <c r="X1160" s="27" t="str">
        <f t="shared" ref="X1160:AK1160" si="1162">"kiss=""" &amp; JOIN(""" or kiss=""", FILTER($I:$I,$A:$A=$A1160,J:J="1")) &amp; """"</f>
        <v>kiss="ska 369.600" or kiss="ska 490*" or kiss="ska 491*" or kiss="ska 493.100" or kiss="ska 493.200" or kiss="ska 493.900" or kiss="ska 496*" or kiss="ska 498*" or kiss="ska 500.300" or kiss="ska 500.600" or kiss="ska 500.900"</v>
      </c>
      <c r="Y1160" s="27" t="str">
        <f t="shared" si="1162"/>
        <v>kiss="ska 491*" or kiss="ska 575*"</v>
      </c>
      <c r="Z1160" s="27" t="str">
        <f t="shared" si="1162"/>
        <v>kiss="ska 490*" or kiss="ska 491*" or kiss="ska 575*"</v>
      </c>
      <c r="AA1160" s="27" t="str">
        <f t="shared" si="1162"/>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60" s="27" t="str">
        <f t="shared" si="1162"/>
        <v>kiss="ska 491*" or kiss="ska 503.100" or kiss="ska 547*" or kiss="ska 575*"</v>
      </c>
      <c r="AC1160" s="27" t="str">
        <f t="shared" si="1162"/>
        <v>kiss="ska 491*" or kiss="ska 548.100" or kiss="ska 548.900" or kiss="ska 575*"</v>
      </c>
      <c r="AD1160" s="27" t="str">
        <f t="shared" si="1162"/>
        <v>kiss="ska 491*" or kiss="ska 546*" or kiss="ska 575*"</v>
      </c>
      <c r="AE1160" s="27" t="str">
        <f t="shared" si="1162"/>
        <v>kiss="ska 369.600" or kiss="ska 369.800" or kiss="ska 491*" or kiss="ska 493.100" or kiss="ska 493.200" or kiss="ska 493.900" or kiss="ska 562*" or kiss="ska 563.100" or kiss="ska 563.400" or kiss="ska 563.900" or kiss="ska 566.100" or kiss="ska 566.900" or kiss="ska 569.700" or kiss="ska 573*" or kiss="ska 575*"</v>
      </c>
      <c r="AF1160" s="27" t="str">
        <f t="shared" si="1162"/>
        <v>kiss="ska 491*" or kiss="ska 493.100" or kiss="ska 493.200" or kiss="ska 493.900" or kiss="ska 550*" or kiss="ska 551.100" or kiss="ska 551.900" or kiss="ska 554.100" or kiss="ska 554.900" or kiss="ska 558.700" or kiss="ska 575*"</v>
      </c>
      <c r="AG1160" s="27" t="str">
        <f t="shared" si="1162"/>
        <v>kiss="ska 573*" or kiss="ska 575*" or kiss="gse 595*"</v>
      </c>
      <c r="AH1160" s="27" t="str">
        <f t="shared" si="1162"/>
        <v>kiss="gse 660*"</v>
      </c>
      <c r="AI1160" s="27" t="str">
        <f t="shared" si="1162"/>
        <v>kiss="gse 660*"</v>
      </c>
      <c r="AJ1160" s="27" t="str">
        <f t="shared" si="1162"/>
        <v>kiss="gse 660*"</v>
      </c>
      <c r="AK1160" s="27" t="str">
        <f t="shared" si="1162"/>
        <v>kiss="gse 660*"</v>
      </c>
      <c r="AL1160" s="27" t="s">
        <v>6815</v>
      </c>
    </row>
    <row r="1161" ht="12.0" customHeight="1">
      <c r="A1161" s="20" t="s">
        <v>5419</v>
      </c>
      <c r="B1161" s="19" t="str">
        <f>VLOOKUP(A1161,SUB!A:B,2,FALSE)</f>
        <v>943.4</v>
      </c>
      <c r="C1161" s="19" t="str">
        <f t="shared" si="3"/>
        <v>943.4</v>
      </c>
      <c r="D1161" s="19" t="str">
        <f t="shared" si="9"/>
        <v>943.X</v>
      </c>
      <c r="E1161" s="19" t="str">
        <f t="shared" si="5"/>
        <v/>
      </c>
      <c r="F1161" s="19" t="str">
        <f t="shared" si="6"/>
        <v>TRUE</v>
      </c>
      <c r="G1161" s="19" t="str">
        <f t="shared" si="7"/>
        <v>0</v>
      </c>
      <c r="H1161" s="20" t="s">
        <v>5419</v>
      </c>
      <c r="I1161" s="20" t="s">
        <v>6855</v>
      </c>
      <c r="S1161" s="20" t="s">
        <v>206</v>
      </c>
      <c r="X1161" s="27" t="str">
        <f t="shared" ref="X1161:AK1161" si="1163">"kiss=""" &amp; JOIN(""" or kiss=""", FILTER($I:$I,$A:$A=$A1161,J:J="1")) &amp; """"</f>
        <v>kiss="ska 369.600" or kiss="ska 490*" or kiss="ska 491*" or kiss="ska 493.100" or kiss="ska 493.200" or kiss="ska 493.900" or kiss="ska 496*" or kiss="ska 498*" or kiss="ska 500.300" or kiss="ska 500.600" or kiss="ska 500.900"</v>
      </c>
      <c r="Y1161" s="27" t="str">
        <f t="shared" si="1163"/>
        <v>kiss="ska 491*" or kiss="ska 575*"</v>
      </c>
      <c r="Z1161" s="27" t="str">
        <f t="shared" si="1163"/>
        <v>kiss="ska 490*" or kiss="ska 491*" or kiss="ska 575*"</v>
      </c>
      <c r="AA1161" s="27" t="str">
        <f t="shared" si="1163"/>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61" s="27" t="str">
        <f t="shared" si="1163"/>
        <v>kiss="ska 491*" or kiss="ska 503.100" or kiss="ska 547*" or kiss="ska 575*"</v>
      </c>
      <c r="AC1161" s="27" t="str">
        <f t="shared" si="1163"/>
        <v>kiss="ska 491*" or kiss="ska 548.100" or kiss="ska 548.900" or kiss="ska 575*"</v>
      </c>
      <c r="AD1161" s="27" t="str">
        <f t="shared" si="1163"/>
        <v>kiss="ska 491*" or kiss="ska 546*" or kiss="ska 575*"</v>
      </c>
      <c r="AE1161" s="27" t="str">
        <f t="shared" si="1163"/>
        <v>kiss="ska 369.600" or kiss="ska 369.800" or kiss="ska 491*" or kiss="ska 493.100" or kiss="ska 493.200" or kiss="ska 493.900" or kiss="ska 562*" or kiss="ska 563.100" or kiss="ska 563.400" or kiss="ska 563.900" or kiss="ska 566.100" or kiss="ska 566.900" or kiss="ska 569.700" or kiss="ska 573*" or kiss="ska 575*"</v>
      </c>
      <c r="AF1161" s="27" t="str">
        <f t="shared" si="1163"/>
        <v>kiss="ska 491*" or kiss="ska 493.100" or kiss="ska 493.200" or kiss="ska 493.900" or kiss="ska 550*" or kiss="ska 551.100" or kiss="ska 551.900" or kiss="ska 554.100" or kiss="ska 554.900" or kiss="ska 558.700" or kiss="ska 575*"</v>
      </c>
      <c r="AG1161" s="27" t="str">
        <f t="shared" si="1163"/>
        <v>kiss="ska 573*" or kiss="ska 575*" or kiss="gse 595*"</v>
      </c>
      <c r="AH1161" s="27" t="str">
        <f t="shared" si="1163"/>
        <v>kiss="gse 660*"</v>
      </c>
      <c r="AI1161" s="27" t="str">
        <f t="shared" si="1163"/>
        <v>kiss="gse 660*"</v>
      </c>
      <c r="AJ1161" s="27" t="str">
        <f t="shared" si="1163"/>
        <v>kiss="gse 660*"</v>
      </c>
      <c r="AK1161" s="27" t="str">
        <f t="shared" si="1163"/>
        <v>kiss="gse 660*"</v>
      </c>
      <c r="AL1161" s="27" t="s">
        <v>6815</v>
      </c>
    </row>
    <row r="1162" ht="12.0" customHeight="1">
      <c r="A1162" s="20" t="s">
        <v>5419</v>
      </c>
      <c r="B1162" s="19" t="str">
        <f>VLOOKUP(A1162,SUB!A:B,2,FALSE)</f>
        <v>943.4</v>
      </c>
      <c r="C1162" s="19" t="str">
        <f t="shared" si="3"/>
        <v>943.4</v>
      </c>
      <c r="D1162" s="19" t="str">
        <f t="shared" si="9"/>
        <v>943.X</v>
      </c>
      <c r="E1162" s="19" t="str">
        <f t="shared" si="5"/>
        <v/>
      </c>
      <c r="F1162" s="19" t="str">
        <f t="shared" si="6"/>
        <v>TRUE</v>
      </c>
      <c r="G1162" s="19" t="str">
        <f t="shared" si="7"/>
        <v>0</v>
      </c>
      <c r="H1162" s="20" t="s">
        <v>5419</v>
      </c>
      <c r="I1162" s="20" t="s">
        <v>6856</v>
      </c>
      <c r="T1162" s="20" t="s">
        <v>206</v>
      </c>
      <c r="U1162" s="20" t="s">
        <v>206</v>
      </c>
      <c r="V1162" s="20" t="s">
        <v>206</v>
      </c>
      <c r="W1162" s="20" t="s">
        <v>206</v>
      </c>
      <c r="X1162" s="27" t="str">
        <f t="shared" ref="X1162:AK1162" si="1164">"kiss=""" &amp; JOIN(""" or kiss=""", FILTER($I:$I,$A:$A=$A1162,J:J="1")) &amp; """"</f>
        <v>kiss="ska 369.600" or kiss="ska 490*" or kiss="ska 491*" or kiss="ska 493.100" or kiss="ska 493.200" or kiss="ska 493.900" or kiss="ska 496*" or kiss="ska 498*" or kiss="ska 500.300" or kiss="ska 500.600" or kiss="ska 500.900"</v>
      </c>
      <c r="Y1162" s="27" t="str">
        <f t="shared" si="1164"/>
        <v>kiss="ska 491*" or kiss="ska 575*"</v>
      </c>
      <c r="Z1162" s="27" t="str">
        <f t="shared" si="1164"/>
        <v>kiss="ska 490*" or kiss="ska 491*" or kiss="ska 575*"</v>
      </c>
      <c r="AA1162" s="27" t="str">
        <f t="shared" si="1164"/>
        <v>kiss="ska 369.600" or kiss="ska 395.100" or kiss="ska 491*" or kiss="ska 493.200" or kiss="ska 496*" or kiss="ska 498*" or kiss="ska 500.300" or kiss="ska 500.600" or kiss="ska 500.900" or kiss="ska 395.400" or kiss="ska 503.900" or kiss="ska 532*" or kiss="ska 533.700" or kiss="ska 535.700" or kiss="ska 537.100" or kiss="ska 537.900" or kiss="ska 541.100" or kiss="ska 541.900" or kiss="ska 575*"</v>
      </c>
      <c r="AB1162" s="27" t="str">
        <f t="shared" si="1164"/>
        <v>kiss="ska 491*" or kiss="ska 503.100" or kiss="ska 547*" or kiss="ska 575*"</v>
      </c>
      <c r="AC1162" s="27" t="str">
        <f t="shared" si="1164"/>
        <v>kiss="ska 491*" or kiss="ska 548.100" or kiss="ska 548.900" or kiss="ska 575*"</v>
      </c>
      <c r="AD1162" s="27" t="str">
        <f t="shared" si="1164"/>
        <v>kiss="ska 491*" or kiss="ska 546*" or kiss="ska 575*"</v>
      </c>
      <c r="AE1162" s="27" t="str">
        <f t="shared" si="1164"/>
        <v>kiss="ska 369.600" or kiss="ska 369.800" or kiss="ska 491*" or kiss="ska 493.100" or kiss="ska 493.200" or kiss="ska 493.900" or kiss="ska 562*" or kiss="ska 563.100" or kiss="ska 563.400" or kiss="ska 563.900" or kiss="ska 566.100" or kiss="ska 566.900" or kiss="ska 569.700" or kiss="ska 573*" or kiss="ska 575*"</v>
      </c>
      <c r="AF1162" s="27" t="str">
        <f t="shared" si="1164"/>
        <v>kiss="ska 491*" or kiss="ska 493.100" or kiss="ska 493.200" or kiss="ska 493.900" or kiss="ska 550*" or kiss="ska 551.100" or kiss="ska 551.900" or kiss="ska 554.100" or kiss="ska 554.900" or kiss="ska 558.700" or kiss="ska 575*"</v>
      </c>
      <c r="AG1162" s="27" t="str">
        <f t="shared" si="1164"/>
        <v>kiss="ska 573*" or kiss="ska 575*" or kiss="gse 595*"</v>
      </c>
      <c r="AH1162" s="27" t="str">
        <f t="shared" si="1164"/>
        <v>kiss="gse 660*"</v>
      </c>
      <c r="AI1162" s="27" t="str">
        <f t="shared" si="1164"/>
        <v>kiss="gse 660*"</v>
      </c>
      <c r="AJ1162" s="27" t="str">
        <f t="shared" si="1164"/>
        <v>kiss="gse 660*"</v>
      </c>
      <c r="AK1162" s="27" t="str">
        <f t="shared" si="1164"/>
        <v>kiss="gse 660*"</v>
      </c>
      <c r="AL1162" s="27" t="s">
        <v>6815</v>
      </c>
    </row>
    <row r="1163" ht="12.0" customHeight="1">
      <c r="A1163" s="20" t="s">
        <v>5429</v>
      </c>
      <c r="B1163" s="19" t="str">
        <f>VLOOKUP(A1163,SUB!A:B,2,FALSE)</f>
        <v>943.5</v>
      </c>
      <c r="C1163" s="19" t="str">
        <f t="shared" si="3"/>
        <v>943.5</v>
      </c>
      <c r="D1163" s="19" t="str">
        <f t="shared" si="9"/>
        <v>943.X</v>
      </c>
      <c r="E1163" s="19" t="str">
        <f t="shared" si="5"/>
        <v/>
      </c>
      <c r="F1163" s="19" t="str">
        <f t="shared" si="6"/>
        <v>TRUE</v>
      </c>
      <c r="G1163" s="19" t="str">
        <f t="shared" si="7"/>
        <v>0</v>
      </c>
      <c r="H1163" s="20" t="s">
        <v>5429</v>
      </c>
      <c r="I1163" s="20" t="s">
        <v>6818</v>
      </c>
      <c r="L1163" s="20" t="s">
        <v>206</v>
      </c>
      <c r="X1163" s="27" t="str">
        <f t="shared" ref="X1163:AK1163" si="1165">"kiss=""" &amp; JOIN(""" or kiss=""", FILTER($I:$I,$A:$A=$A1163,J:J="1")) &amp; """"</f>
        <v>kiss="ska 491*" or kiss="ska 493.800" or kiss="ska 496*"</v>
      </c>
      <c r="Y1163" s="27" t="str">
        <f t="shared" si="1165"/>
        <v>kiss="ska 491*" or kiss="ska 575*"</v>
      </c>
      <c r="Z1163" s="27" t="str">
        <f t="shared" si="1165"/>
        <v>kiss="ska 490*" or kiss="ska 491*" or kiss="ska 507.100" or kiss="ska 575*"</v>
      </c>
      <c r="AA1163" s="27" t="str">
        <f t="shared" si="1165"/>
        <v>kiss="ska 491*" or kiss="ska 496*" or kiss="ska 503.100" or kiss="ska 503.400" or kiss="ska 503.900" or kiss="ska 507.200" or kiss="ska 532*" or kiss="ska 537.100" or kiss="ska 537.900" or kiss="ska 541.100" or kiss="ska 541.900" or kiss="ska 544.100" or kiss="ska 544.700" or kiss="ska 575*"</v>
      </c>
      <c r="AB1163" s="27" t="str">
        <f t="shared" si="1165"/>
        <v>kiss="ska 491*" or kiss="ska 547*" or kiss="ska 575*"</v>
      </c>
      <c r="AC1163" s="27" t="str">
        <f t="shared" si="1165"/>
        <v>kiss="ska 491*" or kiss="ska 507.400" or kiss="ska 548.100" or kiss="ska 548.900" or kiss="ska 575*"</v>
      </c>
      <c r="AD1163" s="27" t="str">
        <f t="shared" si="1165"/>
        <v>kiss="ska 491*" or kiss="ska 546*" or kiss="ska 575*"</v>
      </c>
      <c r="AE1163" s="27" t="str">
        <f t="shared" si="1165"/>
        <v>kiss="ska 491*" or kiss="ska 493.800" or kiss="ska 562*" or kiss="ska 566.100" or kiss="ska 566.900" or kiss="ska 569.700" or kiss="ska 571.700" or kiss="ska 573*" or kiss="ska 575*"</v>
      </c>
      <c r="AF1163" s="27" t="str">
        <f t="shared" si="1165"/>
        <v>kiss="ska 491*" or kiss="ska 493.800" or kiss="ska 507.600" or kiss="ska 507.800" or kiss="ska 550*" or kiss="ska 554.100" or kiss="ska 554.900" or kiss="ska 558.700" or kiss="ska 560.700" or kiss="ska 575*"</v>
      </c>
      <c r="AG1163" s="27" t="str">
        <f t="shared" si="1165"/>
        <v>kiss="ska 573*" or kiss="ska 575*" or kiss="gsf 820*"</v>
      </c>
      <c r="AH1163" s="27" t="str">
        <f t="shared" si="1165"/>
        <v>#N/A</v>
      </c>
      <c r="AI1163" s="27" t="str">
        <f t="shared" si="1165"/>
        <v>#N/A</v>
      </c>
      <c r="AJ1163" s="27" t="str">
        <f t="shared" si="1165"/>
        <v>#N/A</v>
      </c>
      <c r="AK1163" s="27" t="str">
        <f t="shared" si="1165"/>
        <v>#N/A</v>
      </c>
      <c r="AL1163" s="27" t="s">
        <v>6857</v>
      </c>
    </row>
    <row r="1164" ht="12.0" customHeight="1">
      <c r="A1164" s="20" t="s">
        <v>5429</v>
      </c>
      <c r="B1164" s="19" t="str">
        <f>VLOOKUP(A1164,SUB!A:B,2,FALSE)</f>
        <v>943.5</v>
      </c>
      <c r="C1164" s="19" t="str">
        <f t="shared" si="3"/>
        <v>943.5</v>
      </c>
      <c r="D1164" s="19" t="str">
        <f t="shared" si="9"/>
        <v>943.X</v>
      </c>
      <c r="E1164" s="19" t="str">
        <f t="shared" si="5"/>
        <v/>
      </c>
      <c r="F1164" s="19" t="str">
        <f t="shared" si="6"/>
        <v>TRUE</v>
      </c>
      <c r="G1164" s="19" t="str">
        <f t="shared" si="7"/>
        <v>0</v>
      </c>
      <c r="H1164" s="20" t="s">
        <v>5429</v>
      </c>
      <c r="I1164" s="20" t="s">
        <v>6819</v>
      </c>
      <c r="J1164" s="20" t="s">
        <v>206</v>
      </c>
      <c r="K1164" s="20" t="s">
        <v>206</v>
      </c>
      <c r="L1164" s="20" t="s">
        <v>206</v>
      </c>
      <c r="M1164" s="20" t="s">
        <v>206</v>
      </c>
      <c r="N1164" s="20" t="s">
        <v>206</v>
      </c>
      <c r="O1164" s="20" t="s">
        <v>206</v>
      </c>
      <c r="P1164" s="20" t="s">
        <v>206</v>
      </c>
      <c r="Q1164" s="20" t="s">
        <v>206</v>
      </c>
      <c r="R1164" s="20" t="s">
        <v>206</v>
      </c>
      <c r="X1164" s="27" t="str">
        <f t="shared" ref="X1164:AK1164" si="1166">"kiss=""" &amp; JOIN(""" or kiss=""", FILTER($I:$I,$A:$A=$A1164,J:J="1")) &amp; """"</f>
        <v>kiss="ska 491*" or kiss="ska 493.800" or kiss="ska 496*"</v>
      </c>
      <c r="Y1164" s="27" t="str">
        <f t="shared" si="1166"/>
        <v>kiss="ska 491*" or kiss="ska 575*"</v>
      </c>
      <c r="Z1164" s="27" t="str">
        <f t="shared" si="1166"/>
        <v>kiss="ska 490*" or kiss="ska 491*" or kiss="ska 507.100" or kiss="ska 575*"</v>
      </c>
      <c r="AA1164" s="27" t="str">
        <f t="shared" si="1166"/>
        <v>kiss="ska 491*" or kiss="ska 496*" or kiss="ska 503.100" or kiss="ska 503.400" or kiss="ska 503.900" or kiss="ska 507.200" or kiss="ska 532*" or kiss="ska 537.100" or kiss="ska 537.900" or kiss="ska 541.100" or kiss="ska 541.900" or kiss="ska 544.100" or kiss="ska 544.700" or kiss="ska 575*"</v>
      </c>
      <c r="AB1164" s="27" t="str">
        <f t="shared" si="1166"/>
        <v>kiss="ska 491*" or kiss="ska 547*" or kiss="ska 575*"</v>
      </c>
      <c r="AC1164" s="27" t="str">
        <f t="shared" si="1166"/>
        <v>kiss="ska 491*" or kiss="ska 507.400" or kiss="ska 548.100" or kiss="ska 548.900" or kiss="ska 575*"</v>
      </c>
      <c r="AD1164" s="27" t="str">
        <f t="shared" si="1166"/>
        <v>kiss="ska 491*" or kiss="ska 546*" or kiss="ska 575*"</v>
      </c>
      <c r="AE1164" s="27" t="str">
        <f t="shared" si="1166"/>
        <v>kiss="ska 491*" or kiss="ska 493.800" or kiss="ska 562*" or kiss="ska 566.100" or kiss="ska 566.900" or kiss="ska 569.700" or kiss="ska 571.700" or kiss="ska 573*" or kiss="ska 575*"</v>
      </c>
      <c r="AF1164" s="27" t="str">
        <f t="shared" si="1166"/>
        <v>kiss="ska 491*" or kiss="ska 493.800" or kiss="ska 507.600" or kiss="ska 507.800" or kiss="ska 550*" or kiss="ska 554.100" or kiss="ska 554.900" or kiss="ska 558.700" or kiss="ska 560.700" or kiss="ska 575*"</v>
      </c>
      <c r="AG1164" s="27" t="str">
        <f t="shared" si="1166"/>
        <v>kiss="ska 573*" or kiss="ska 575*" or kiss="gsf 820*"</v>
      </c>
      <c r="AH1164" s="27" t="str">
        <f t="shared" si="1166"/>
        <v>#N/A</v>
      </c>
      <c r="AI1164" s="27" t="str">
        <f t="shared" si="1166"/>
        <v>#N/A</v>
      </c>
      <c r="AJ1164" s="27" t="str">
        <f t="shared" si="1166"/>
        <v>#N/A</v>
      </c>
      <c r="AK1164" s="27" t="str">
        <f t="shared" si="1166"/>
        <v>#N/A</v>
      </c>
      <c r="AL1164" s="27" t="s">
        <v>6857</v>
      </c>
    </row>
    <row r="1165" ht="12.0" customHeight="1">
      <c r="A1165" s="20" t="s">
        <v>5429</v>
      </c>
      <c r="B1165" s="19" t="str">
        <f>VLOOKUP(A1165,SUB!A:B,2,FALSE)</f>
        <v>943.5</v>
      </c>
      <c r="C1165" s="19" t="str">
        <f t="shared" si="3"/>
        <v>943.5</v>
      </c>
      <c r="D1165" s="19" t="str">
        <f t="shared" si="9"/>
        <v>943.X</v>
      </c>
      <c r="E1165" s="19" t="str">
        <f t="shared" si="5"/>
        <v/>
      </c>
      <c r="F1165" s="19" t="str">
        <f t="shared" si="6"/>
        <v>TRUE</v>
      </c>
      <c r="G1165" s="19" t="str">
        <f t="shared" si="7"/>
        <v>0</v>
      </c>
      <c r="H1165" s="20" t="s">
        <v>5429</v>
      </c>
      <c r="I1165" s="20" t="s">
        <v>6858</v>
      </c>
      <c r="J1165" s="20" t="s">
        <v>206</v>
      </c>
      <c r="Q1165" s="20" t="s">
        <v>206</v>
      </c>
      <c r="R1165" s="20" t="s">
        <v>206</v>
      </c>
      <c r="X1165" s="27" t="str">
        <f t="shared" ref="X1165:AK1165" si="1167">"kiss=""" &amp; JOIN(""" or kiss=""", FILTER($I:$I,$A:$A=$A1165,J:J="1")) &amp; """"</f>
        <v>kiss="ska 491*" or kiss="ska 493.800" or kiss="ska 496*"</v>
      </c>
      <c r="Y1165" s="27" t="str">
        <f t="shared" si="1167"/>
        <v>kiss="ska 491*" or kiss="ska 575*"</v>
      </c>
      <c r="Z1165" s="27" t="str">
        <f t="shared" si="1167"/>
        <v>kiss="ska 490*" or kiss="ska 491*" or kiss="ska 507.100" or kiss="ska 575*"</v>
      </c>
      <c r="AA1165" s="27" t="str">
        <f t="shared" si="1167"/>
        <v>kiss="ska 491*" or kiss="ska 496*" or kiss="ska 503.100" or kiss="ska 503.400" or kiss="ska 503.900" or kiss="ska 507.200" or kiss="ska 532*" or kiss="ska 537.100" or kiss="ska 537.900" or kiss="ska 541.100" or kiss="ska 541.900" or kiss="ska 544.100" or kiss="ska 544.700" or kiss="ska 575*"</v>
      </c>
      <c r="AB1165" s="27" t="str">
        <f t="shared" si="1167"/>
        <v>kiss="ska 491*" or kiss="ska 547*" or kiss="ska 575*"</v>
      </c>
      <c r="AC1165" s="27" t="str">
        <f t="shared" si="1167"/>
        <v>kiss="ska 491*" or kiss="ska 507.400" or kiss="ska 548.100" or kiss="ska 548.900" or kiss="ska 575*"</v>
      </c>
      <c r="AD1165" s="27" t="str">
        <f t="shared" si="1167"/>
        <v>kiss="ska 491*" or kiss="ska 546*" or kiss="ska 575*"</v>
      </c>
      <c r="AE1165" s="27" t="str">
        <f t="shared" si="1167"/>
        <v>kiss="ska 491*" or kiss="ska 493.800" or kiss="ska 562*" or kiss="ska 566.100" or kiss="ska 566.900" or kiss="ska 569.700" or kiss="ska 571.700" or kiss="ska 573*" or kiss="ska 575*"</v>
      </c>
      <c r="AF1165" s="27" t="str">
        <f t="shared" si="1167"/>
        <v>kiss="ska 491*" or kiss="ska 493.800" or kiss="ska 507.600" or kiss="ska 507.800" or kiss="ska 550*" or kiss="ska 554.100" or kiss="ska 554.900" or kiss="ska 558.700" or kiss="ska 560.700" or kiss="ska 575*"</v>
      </c>
      <c r="AG1165" s="27" t="str">
        <f t="shared" si="1167"/>
        <v>kiss="ska 573*" or kiss="ska 575*" or kiss="gsf 820*"</v>
      </c>
      <c r="AH1165" s="27" t="str">
        <f t="shared" si="1167"/>
        <v>#N/A</v>
      </c>
      <c r="AI1165" s="27" t="str">
        <f t="shared" si="1167"/>
        <v>#N/A</v>
      </c>
      <c r="AJ1165" s="27" t="str">
        <f t="shared" si="1167"/>
        <v>#N/A</v>
      </c>
      <c r="AK1165" s="27" t="str">
        <f t="shared" si="1167"/>
        <v>#N/A</v>
      </c>
      <c r="AL1165" s="27" t="s">
        <v>6857</v>
      </c>
    </row>
    <row r="1166" ht="12.0" customHeight="1">
      <c r="A1166" s="20" t="s">
        <v>5429</v>
      </c>
      <c r="B1166" s="19" t="str">
        <f>VLOOKUP(A1166,SUB!A:B,2,FALSE)</f>
        <v>943.5</v>
      </c>
      <c r="C1166" s="19" t="str">
        <f t="shared" si="3"/>
        <v>943.5</v>
      </c>
      <c r="D1166" s="19" t="str">
        <f t="shared" si="9"/>
        <v>943.X</v>
      </c>
      <c r="E1166" s="19" t="str">
        <f t="shared" si="5"/>
        <v/>
      </c>
      <c r="F1166" s="19" t="str">
        <f t="shared" si="6"/>
        <v>TRUE</v>
      </c>
      <c r="G1166" s="19" t="str">
        <f t="shared" si="7"/>
        <v>0</v>
      </c>
      <c r="H1166" s="20" t="s">
        <v>5429</v>
      </c>
      <c r="I1166" s="20" t="s">
        <v>6823</v>
      </c>
      <c r="J1166" s="20" t="s">
        <v>206</v>
      </c>
      <c r="M1166" s="20" t="s">
        <v>206</v>
      </c>
      <c r="X1166" s="27" t="str">
        <f t="shared" ref="X1166:AK1166" si="1168">"kiss=""" &amp; JOIN(""" or kiss=""", FILTER($I:$I,$A:$A=$A1166,J:J="1")) &amp; """"</f>
        <v>kiss="ska 491*" or kiss="ska 493.800" or kiss="ska 496*"</v>
      </c>
      <c r="Y1166" s="27" t="str">
        <f t="shared" si="1168"/>
        <v>kiss="ska 491*" or kiss="ska 575*"</v>
      </c>
      <c r="Z1166" s="27" t="str">
        <f t="shared" si="1168"/>
        <v>kiss="ska 490*" or kiss="ska 491*" or kiss="ska 507.100" or kiss="ska 575*"</v>
      </c>
      <c r="AA1166" s="27" t="str">
        <f t="shared" si="1168"/>
        <v>kiss="ska 491*" or kiss="ska 496*" or kiss="ska 503.100" or kiss="ska 503.400" or kiss="ska 503.900" or kiss="ska 507.200" or kiss="ska 532*" or kiss="ska 537.100" or kiss="ska 537.900" or kiss="ska 541.100" or kiss="ska 541.900" or kiss="ska 544.100" or kiss="ska 544.700" or kiss="ska 575*"</v>
      </c>
      <c r="AB1166" s="27" t="str">
        <f t="shared" si="1168"/>
        <v>kiss="ska 491*" or kiss="ska 547*" or kiss="ska 575*"</v>
      </c>
      <c r="AC1166" s="27" t="str">
        <f t="shared" si="1168"/>
        <v>kiss="ska 491*" or kiss="ska 507.400" or kiss="ska 548.100" or kiss="ska 548.900" or kiss="ska 575*"</v>
      </c>
      <c r="AD1166" s="27" t="str">
        <f t="shared" si="1168"/>
        <v>kiss="ska 491*" or kiss="ska 546*" or kiss="ska 575*"</v>
      </c>
      <c r="AE1166" s="27" t="str">
        <f t="shared" si="1168"/>
        <v>kiss="ska 491*" or kiss="ska 493.800" or kiss="ska 562*" or kiss="ska 566.100" or kiss="ska 566.900" or kiss="ska 569.700" or kiss="ska 571.700" or kiss="ska 573*" or kiss="ska 575*"</v>
      </c>
      <c r="AF1166" s="27" t="str">
        <f t="shared" si="1168"/>
        <v>kiss="ska 491*" or kiss="ska 493.800" or kiss="ska 507.600" or kiss="ska 507.800" or kiss="ska 550*" or kiss="ska 554.100" or kiss="ska 554.900" or kiss="ska 558.700" or kiss="ska 560.700" or kiss="ska 575*"</v>
      </c>
      <c r="AG1166" s="27" t="str">
        <f t="shared" si="1168"/>
        <v>kiss="ska 573*" or kiss="ska 575*" or kiss="gsf 820*"</v>
      </c>
      <c r="AH1166" s="27" t="str">
        <f t="shared" si="1168"/>
        <v>#N/A</v>
      </c>
      <c r="AI1166" s="27" t="str">
        <f t="shared" si="1168"/>
        <v>#N/A</v>
      </c>
      <c r="AJ1166" s="27" t="str">
        <f t="shared" si="1168"/>
        <v>#N/A</v>
      </c>
      <c r="AK1166" s="27" t="str">
        <f t="shared" si="1168"/>
        <v>#N/A</v>
      </c>
      <c r="AL1166" s="27" t="s">
        <v>6857</v>
      </c>
    </row>
    <row r="1167" ht="12.0" customHeight="1">
      <c r="A1167" s="20" t="s">
        <v>5429</v>
      </c>
      <c r="B1167" s="19" t="str">
        <f>VLOOKUP(A1167,SUB!A:B,2,FALSE)</f>
        <v>943.5</v>
      </c>
      <c r="C1167" s="19" t="str">
        <f t="shared" si="3"/>
        <v>943.5</v>
      </c>
      <c r="D1167" s="19" t="str">
        <f t="shared" si="9"/>
        <v>943.X</v>
      </c>
      <c r="E1167" s="19" t="str">
        <f t="shared" si="5"/>
        <v/>
      </c>
      <c r="F1167" s="19" t="str">
        <f t="shared" si="6"/>
        <v>TRUE</v>
      </c>
      <c r="G1167" s="19" t="str">
        <f t="shared" si="7"/>
        <v>0</v>
      </c>
      <c r="H1167" s="20" t="s">
        <v>5429</v>
      </c>
      <c r="I1167" s="20" t="s">
        <v>6828</v>
      </c>
      <c r="M1167" s="20" t="s">
        <v>206</v>
      </c>
      <c r="X1167" s="27" t="str">
        <f t="shared" ref="X1167:AK1167" si="1169">"kiss=""" &amp; JOIN(""" or kiss=""", FILTER($I:$I,$A:$A=$A1167,J:J="1")) &amp; """"</f>
        <v>kiss="ska 491*" or kiss="ska 493.800" or kiss="ska 496*"</v>
      </c>
      <c r="Y1167" s="27" t="str">
        <f t="shared" si="1169"/>
        <v>kiss="ska 491*" or kiss="ska 575*"</v>
      </c>
      <c r="Z1167" s="27" t="str">
        <f t="shared" si="1169"/>
        <v>kiss="ska 490*" or kiss="ska 491*" or kiss="ska 507.100" or kiss="ska 575*"</v>
      </c>
      <c r="AA1167" s="27" t="str">
        <f t="shared" si="1169"/>
        <v>kiss="ska 491*" or kiss="ska 496*" or kiss="ska 503.100" or kiss="ska 503.400" or kiss="ska 503.900" or kiss="ska 507.200" or kiss="ska 532*" or kiss="ska 537.100" or kiss="ska 537.900" or kiss="ska 541.100" or kiss="ska 541.900" or kiss="ska 544.100" or kiss="ska 544.700" or kiss="ska 575*"</v>
      </c>
      <c r="AB1167" s="27" t="str">
        <f t="shared" si="1169"/>
        <v>kiss="ska 491*" or kiss="ska 547*" or kiss="ska 575*"</v>
      </c>
      <c r="AC1167" s="27" t="str">
        <f t="shared" si="1169"/>
        <v>kiss="ska 491*" or kiss="ska 507.400" or kiss="ska 548.100" or kiss="ska 548.900" or kiss="ska 575*"</v>
      </c>
      <c r="AD1167" s="27" t="str">
        <f t="shared" si="1169"/>
        <v>kiss="ska 491*" or kiss="ska 546*" or kiss="ska 575*"</v>
      </c>
      <c r="AE1167" s="27" t="str">
        <f t="shared" si="1169"/>
        <v>kiss="ska 491*" or kiss="ska 493.800" or kiss="ska 562*" or kiss="ska 566.100" or kiss="ska 566.900" or kiss="ska 569.700" or kiss="ska 571.700" or kiss="ska 573*" or kiss="ska 575*"</v>
      </c>
      <c r="AF1167" s="27" t="str">
        <f t="shared" si="1169"/>
        <v>kiss="ska 491*" or kiss="ska 493.800" or kiss="ska 507.600" or kiss="ska 507.800" or kiss="ska 550*" or kiss="ska 554.100" or kiss="ska 554.900" or kiss="ska 558.700" or kiss="ska 560.700" or kiss="ska 575*"</v>
      </c>
      <c r="AG1167" s="27" t="str">
        <f t="shared" si="1169"/>
        <v>kiss="ska 573*" or kiss="ska 575*" or kiss="gsf 820*"</v>
      </c>
      <c r="AH1167" s="27" t="str">
        <f t="shared" si="1169"/>
        <v>#N/A</v>
      </c>
      <c r="AI1167" s="27" t="str">
        <f t="shared" si="1169"/>
        <v>#N/A</v>
      </c>
      <c r="AJ1167" s="27" t="str">
        <f t="shared" si="1169"/>
        <v>#N/A</v>
      </c>
      <c r="AK1167" s="27" t="str">
        <f t="shared" si="1169"/>
        <v>#N/A</v>
      </c>
      <c r="AL1167" s="27" t="s">
        <v>6857</v>
      </c>
    </row>
    <row r="1168" ht="12.0" customHeight="1">
      <c r="A1168" s="20" t="s">
        <v>5429</v>
      </c>
      <c r="B1168" s="19" t="str">
        <f>VLOOKUP(A1168,SUB!A:B,2,FALSE)</f>
        <v>943.5</v>
      </c>
      <c r="C1168" s="19" t="str">
        <f t="shared" si="3"/>
        <v>943.5</v>
      </c>
      <c r="D1168" s="19" t="str">
        <f t="shared" si="9"/>
        <v>943.X</v>
      </c>
      <c r="E1168" s="19" t="str">
        <f t="shared" si="5"/>
        <v/>
      </c>
      <c r="F1168" s="19" t="str">
        <f t="shared" si="6"/>
        <v>TRUE</v>
      </c>
      <c r="G1168" s="19" t="str">
        <f t="shared" si="7"/>
        <v>0</v>
      </c>
      <c r="H1168" s="20" t="s">
        <v>5429</v>
      </c>
      <c r="I1168" s="20" t="s">
        <v>6859</v>
      </c>
      <c r="M1168" s="20" t="s">
        <v>206</v>
      </c>
      <c r="X1168" s="27" t="str">
        <f t="shared" ref="X1168:AK1168" si="1170">"kiss=""" &amp; JOIN(""" or kiss=""", FILTER($I:$I,$A:$A=$A1168,J:J="1")) &amp; """"</f>
        <v>kiss="ska 491*" or kiss="ska 493.800" or kiss="ska 496*"</v>
      </c>
      <c r="Y1168" s="27" t="str">
        <f t="shared" si="1170"/>
        <v>kiss="ska 491*" or kiss="ska 575*"</v>
      </c>
      <c r="Z1168" s="27" t="str">
        <f t="shared" si="1170"/>
        <v>kiss="ska 490*" or kiss="ska 491*" or kiss="ska 507.100" or kiss="ska 575*"</v>
      </c>
      <c r="AA1168" s="27" t="str">
        <f t="shared" si="1170"/>
        <v>kiss="ska 491*" or kiss="ska 496*" or kiss="ska 503.100" or kiss="ska 503.400" or kiss="ska 503.900" or kiss="ska 507.200" or kiss="ska 532*" or kiss="ska 537.100" or kiss="ska 537.900" or kiss="ska 541.100" or kiss="ska 541.900" or kiss="ska 544.100" or kiss="ska 544.700" or kiss="ska 575*"</v>
      </c>
      <c r="AB1168" s="27" t="str">
        <f t="shared" si="1170"/>
        <v>kiss="ska 491*" or kiss="ska 547*" or kiss="ska 575*"</v>
      </c>
      <c r="AC1168" s="27" t="str">
        <f t="shared" si="1170"/>
        <v>kiss="ska 491*" or kiss="ska 507.400" or kiss="ska 548.100" or kiss="ska 548.900" or kiss="ska 575*"</v>
      </c>
      <c r="AD1168" s="27" t="str">
        <f t="shared" si="1170"/>
        <v>kiss="ska 491*" or kiss="ska 546*" or kiss="ska 575*"</v>
      </c>
      <c r="AE1168" s="27" t="str">
        <f t="shared" si="1170"/>
        <v>kiss="ska 491*" or kiss="ska 493.800" or kiss="ska 562*" or kiss="ska 566.100" or kiss="ska 566.900" or kiss="ska 569.700" or kiss="ska 571.700" or kiss="ska 573*" or kiss="ska 575*"</v>
      </c>
      <c r="AF1168" s="27" t="str">
        <f t="shared" si="1170"/>
        <v>kiss="ska 491*" or kiss="ska 493.800" or kiss="ska 507.600" or kiss="ska 507.800" or kiss="ska 550*" or kiss="ska 554.100" or kiss="ska 554.900" or kiss="ska 558.700" or kiss="ska 560.700" or kiss="ska 575*"</v>
      </c>
      <c r="AG1168" s="27" t="str">
        <f t="shared" si="1170"/>
        <v>kiss="ska 573*" or kiss="ska 575*" or kiss="gsf 820*"</v>
      </c>
      <c r="AH1168" s="27" t="str">
        <f t="shared" si="1170"/>
        <v>#N/A</v>
      </c>
      <c r="AI1168" s="27" t="str">
        <f t="shared" si="1170"/>
        <v>#N/A</v>
      </c>
      <c r="AJ1168" s="27" t="str">
        <f t="shared" si="1170"/>
        <v>#N/A</v>
      </c>
      <c r="AK1168" s="27" t="str">
        <f t="shared" si="1170"/>
        <v>#N/A</v>
      </c>
      <c r="AL1168" s="27" t="s">
        <v>6857</v>
      </c>
    </row>
    <row r="1169" ht="12.0" customHeight="1">
      <c r="A1169" s="20" t="s">
        <v>5429</v>
      </c>
      <c r="B1169" s="19" t="str">
        <f>VLOOKUP(A1169,SUB!A:B,2,FALSE)</f>
        <v>943.5</v>
      </c>
      <c r="C1169" s="19" t="str">
        <f t="shared" si="3"/>
        <v>943.5</v>
      </c>
      <c r="D1169" s="19" t="str">
        <f t="shared" si="9"/>
        <v>943.X</v>
      </c>
      <c r="E1169" s="19" t="str">
        <f t="shared" si="5"/>
        <v/>
      </c>
      <c r="F1169" s="19" t="str">
        <f t="shared" si="6"/>
        <v>TRUE</v>
      </c>
      <c r="G1169" s="19" t="str">
        <f t="shared" si="7"/>
        <v>0</v>
      </c>
      <c r="H1169" s="20" t="s">
        <v>5429</v>
      </c>
      <c r="I1169" s="20" t="s">
        <v>6829</v>
      </c>
      <c r="M1169" s="20" t="s">
        <v>206</v>
      </c>
      <c r="X1169" s="27" t="str">
        <f t="shared" ref="X1169:AK1169" si="1171">"kiss=""" &amp; JOIN(""" or kiss=""", FILTER($I:$I,$A:$A=$A1169,J:J="1")) &amp; """"</f>
        <v>kiss="ska 491*" or kiss="ska 493.800" or kiss="ska 496*"</v>
      </c>
      <c r="Y1169" s="27" t="str">
        <f t="shared" si="1171"/>
        <v>kiss="ska 491*" or kiss="ska 575*"</v>
      </c>
      <c r="Z1169" s="27" t="str">
        <f t="shared" si="1171"/>
        <v>kiss="ska 490*" or kiss="ska 491*" or kiss="ska 507.100" or kiss="ska 575*"</v>
      </c>
      <c r="AA1169" s="27" t="str">
        <f t="shared" si="1171"/>
        <v>kiss="ska 491*" or kiss="ska 496*" or kiss="ska 503.100" or kiss="ska 503.400" or kiss="ska 503.900" or kiss="ska 507.200" or kiss="ska 532*" or kiss="ska 537.100" or kiss="ska 537.900" or kiss="ska 541.100" or kiss="ska 541.900" or kiss="ska 544.100" or kiss="ska 544.700" or kiss="ska 575*"</v>
      </c>
      <c r="AB1169" s="27" t="str">
        <f t="shared" si="1171"/>
        <v>kiss="ska 491*" or kiss="ska 547*" or kiss="ska 575*"</v>
      </c>
      <c r="AC1169" s="27" t="str">
        <f t="shared" si="1171"/>
        <v>kiss="ska 491*" or kiss="ska 507.400" or kiss="ska 548.100" or kiss="ska 548.900" or kiss="ska 575*"</v>
      </c>
      <c r="AD1169" s="27" t="str">
        <f t="shared" si="1171"/>
        <v>kiss="ska 491*" or kiss="ska 546*" or kiss="ska 575*"</v>
      </c>
      <c r="AE1169" s="27" t="str">
        <f t="shared" si="1171"/>
        <v>kiss="ska 491*" or kiss="ska 493.800" or kiss="ska 562*" or kiss="ska 566.100" or kiss="ska 566.900" or kiss="ska 569.700" or kiss="ska 571.700" or kiss="ska 573*" or kiss="ska 575*"</v>
      </c>
      <c r="AF1169" s="27" t="str">
        <f t="shared" si="1171"/>
        <v>kiss="ska 491*" or kiss="ska 493.800" or kiss="ska 507.600" or kiss="ska 507.800" or kiss="ska 550*" or kiss="ska 554.100" or kiss="ska 554.900" or kiss="ska 558.700" or kiss="ska 560.700" or kiss="ska 575*"</v>
      </c>
      <c r="AG1169" s="27" t="str">
        <f t="shared" si="1171"/>
        <v>kiss="ska 573*" or kiss="ska 575*" or kiss="gsf 820*"</v>
      </c>
      <c r="AH1169" s="27" t="str">
        <f t="shared" si="1171"/>
        <v>#N/A</v>
      </c>
      <c r="AI1169" s="27" t="str">
        <f t="shared" si="1171"/>
        <v>#N/A</v>
      </c>
      <c r="AJ1169" s="27" t="str">
        <f t="shared" si="1171"/>
        <v>#N/A</v>
      </c>
      <c r="AK1169" s="27" t="str">
        <f t="shared" si="1171"/>
        <v>#N/A</v>
      </c>
      <c r="AL1169" s="27" t="s">
        <v>6857</v>
      </c>
    </row>
    <row r="1170" ht="12.0" customHeight="1">
      <c r="A1170" s="20" t="s">
        <v>5429</v>
      </c>
      <c r="B1170" s="19" t="str">
        <f>VLOOKUP(A1170,SUB!A:B,2,FALSE)</f>
        <v>943.5</v>
      </c>
      <c r="C1170" s="19" t="str">
        <f t="shared" si="3"/>
        <v>943.5</v>
      </c>
      <c r="D1170" s="19" t="str">
        <f t="shared" si="9"/>
        <v>943.X</v>
      </c>
      <c r="E1170" s="19" t="str">
        <f t="shared" si="5"/>
        <v/>
      </c>
      <c r="F1170" s="19" t="str">
        <f t="shared" si="6"/>
        <v>TRUE</v>
      </c>
      <c r="G1170" s="19" t="str">
        <f t="shared" si="7"/>
        <v>0</v>
      </c>
      <c r="H1170" s="20" t="s">
        <v>5429</v>
      </c>
      <c r="I1170" s="20" t="s">
        <v>6860</v>
      </c>
      <c r="L1170" s="20" t="s">
        <v>206</v>
      </c>
      <c r="X1170" s="27" t="str">
        <f t="shared" ref="X1170:AK1170" si="1172">"kiss=""" &amp; JOIN(""" or kiss=""", FILTER($I:$I,$A:$A=$A1170,J:J="1")) &amp; """"</f>
        <v>kiss="ska 491*" or kiss="ska 493.800" or kiss="ska 496*"</v>
      </c>
      <c r="Y1170" s="27" t="str">
        <f t="shared" si="1172"/>
        <v>kiss="ska 491*" or kiss="ska 575*"</v>
      </c>
      <c r="Z1170" s="27" t="str">
        <f t="shared" si="1172"/>
        <v>kiss="ska 490*" or kiss="ska 491*" or kiss="ska 507.100" or kiss="ska 575*"</v>
      </c>
      <c r="AA1170" s="27" t="str">
        <f t="shared" si="1172"/>
        <v>kiss="ska 491*" or kiss="ska 496*" or kiss="ska 503.100" or kiss="ska 503.400" or kiss="ska 503.900" or kiss="ska 507.200" or kiss="ska 532*" or kiss="ska 537.100" or kiss="ska 537.900" or kiss="ska 541.100" or kiss="ska 541.900" or kiss="ska 544.100" or kiss="ska 544.700" or kiss="ska 575*"</v>
      </c>
      <c r="AB1170" s="27" t="str">
        <f t="shared" si="1172"/>
        <v>kiss="ska 491*" or kiss="ska 547*" or kiss="ska 575*"</v>
      </c>
      <c r="AC1170" s="27" t="str">
        <f t="shared" si="1172"/>
        <v>kiss="ska 491*" or kiss="ska 507.400" or kiss="ska 548.100" or kiss="ska 548.900" or kiss="ska 575*"</v>
      </c>
      <c r="AD1170" s="27" t="str">
        <f t="shared" si="1172"/>
        <v>kiss="ska 491*" or kiss="ska 546*" or kiss="ska 575*"</v>
      </c>
      <c r="AE1170" s="27" t="str">
        <f t="shared" si="1172"/>
        <v>kiss="ska 491*" or kiss="ska 493.800" or kiss="ska 562*" or kiss="ska 566.100" or kiss="ska 566.900" or kiss="ska 569.700" or kiss="ska 571.700" or kiss="ska 573*" or kiss="ska 575*"</v>
      </c>
      <c r="AF1170" s="27" t="str">
        <f t="shared" si="1172"/>
        <v>kiss="ska 491*" or kiss="ska 493.800" or kiss="ska 507.600" or kiss="ska 507.800" or kiss="ska 550*" or kiss="ska 554.100" or kiss="ska 554.900" or kiss="ska 558.700" or kiss="ska 560.700" or kiss="ska 575*"</v>
      </c>
      <c r="AG1170" s="27" t="str">
        <f t="shared" si="1172"/>
        <v>kiss="ska 573*" or kiss="ska 575*" or kiss="gsf 820*"</v>
      </c>
      <c r="AH1170" s="27" t="str">
        <f t="shared" si="1172"/>
        <v>#N/A</v>
      </c>
      <c r="AI1170" s="27" t="str">
        <f t="shared" si="1172"/>
        <v>#N/A</v>
      </c>
      <c r="AJ1170" s="27" t="str">
        <f t="shared" si="1172"/>
        <v>#N/A</v>
      </c>
      <c r="AK1170" s="27" t="str">
        <f t="shared" si="1172"/>
        <v>#N/A</v>
      </c>
      <c r="AL1170" s="27" t="s">
        <v>6857</v>
      </c>
    </row>
    <row r="1171" ht="12.0" customHeight="1">
      <c r="A1171" s="20" t="s">
        <v>5429</v>
      </c>
      <c r="B1171" s="19" t="str">
        <f>VLOOKUP(A1171,SUB!A:B,2,FALSE)</f>
        <v>943.5</v>
      </c>
      <c r="C1171" s="19" t="str">
        <f t="shared" si="3"/>
        <v>943.5</v>
      </c>
      <c r="D1171" s="19" t="str">
        <f t="shared" si="9"/>
        <v>943.X</v>
      </c>
      <c r="E1171" s="19" t="str">
        <f t="shared" si="5"/>
        <v/>
      </c>
      <c r="F1171" s="19" t="str">
        <f t="shared" si="6"/>
        <v>TRUE</v>
      </c>
      <c r="G1171" s="19" t="str">
        <f t="shared" si="7"/>
        <v>0</v>
      </c>
      <c r="H1171" s="20" t="s">
        <v>5429</v>
      </c>
      <c r="I1171" s="20" t="s">
        <v>6861</v>
      </c>
      <c r="M1171" s="20" t="s">
        <v>206</v>
      </c>
      <c r="X1171" s="27" t="str">
        <f t="shared" ref="X1171:AK1171" si="1173">"kiss=""" &amp; JOIN(""" or kiss=""", FILTER($I:$I,$A:$A=$A1171,J:J="1")) &amp; """"</f>
        <v>kiss="ska 491*" or kiss="ska 493.800" or kiss="ska 496*"</v>
      </c>
      <c r="Y1171" s="27" t="str">
        <f t="shared" si="1173"/>
        <v>kiss="ska 491*" or kiss="ska 575*"</v>
      </c>
      <c r="Z1171" s="27" t="str">
        <f t="shared" si="1173"/>
        <v>kiss="ska 490*" or kiss="ska 491*" or kiss="ska 507.100" or kiss="ska 575*"</v>
      </c>
      <c r="AA1171" s="27" t="str">
        <f t="shared" si="1173"/>
        <v>kiss="ska 491*" or kiss="ska 496*" or kiss="ska 503.100" or kiss="ska 503.400" or kiss="ska 503.900" or kiss="ska 507.200" or kiss="ska 532*" or kiss="ska 537.100" or kiss="ska 537.900" or kiss="ska 541.100" or kiss="ska 541.900" or kiss="ska 544.100" or kiss="ska 544.700" or kiss="ska 575*"</v>
      </c>
      <c r="AB1171" s="27" t="str">
        <f t="shared" si="1173"/>
        <v>kiss="ska 491*" or kiss="ska 547*" or kiss="ska 575*"</v>
      </c>
      <c r="AC1171" s="27" t="str">
        <f t="shared" si="1173"/>
        <v>kiss="ska 491*" or kiss="ska 507.400" or kiss="ska 548.100" or kiss="ska 548.900" or kiss="ska 575*"</v>
      </c>
      <c r="AD1171" s="27" t="str">
        <f t="shared" si="1173"/>
        <v>kiss="ska 491*" or kiss="ska 546*" or kiss="ska 575*"</v>
      </c>
      <c r="AE1171" s="27" t="str">
        <f t="shared" si="1173"/>
        <v>kiss="ska 491*" or kiss="ska 493.800" or kiss="ska 562*" or kiss="ska 566.100" or kiss="ska 566.900" or kiss="ska 569.700" or kiss="ska 571.700" or kiss="ska 573*" or kiss="ska 575*"</v>
      </c>
      <c r="AF1171" s="27" t="str">
        <f t="shared" si="1173"/>
        <v>kiss="ska 491*" or kiss="ska 493.800" or kiss="ska 507.600" or kiss="ska 507.800" or kiss="ska 550*" or kiss="ska 554.100" or kiss="ska 554.900" or kiss="ska 558.700" or kiss="ska 560.700" or kiss="ska 575*"</v>
      </c>
      <c r="AG1171" s="27" t="str">
        <f t="shared" si="1173"/>
        <v>kiss="ska 573*" or kiss="ska 575*" or kiss="gsf 820*"</v>
      </c>
      <c r="AH1171" s="27" t="str">
        <f t="shared" si="1173"/>
        <v>#N/A</v>
      </c>
      <c r="AI1171" s="27" t="str">
        <f t="shared" si="1173"/>
        <v>#N/A</v>
      </c>
      <c r="AJ1171" s="27" t="str">
        <f t="shared" si="1173"/>
        <v>#N/A</v>
      </c>
      <c r="AK1171" s="27" t="str">
        <f t="shared" si="1173"/>
        <v>#N/A</v>
      </c>
      <c r="AL1171" s="27" t="s">
        <v>6857</v>
      </c>
    </row>
    <row r="1172" ht="12.0" customHeight="1">
      <c r="A1172" s="20" t="s">
        <v>5429</v>
      </c>
      <c r="B1172" s="19" t="str">
        <f>VLOOKUP(A1172,SUB!A:B,2,FALSE)</f>
        <v>943.5</v>
      </c>
      <c r="C1172" s="19" t="str">
        <f t="shared" si="3"/>
        <v>943.5</v>
      </c>
      <c r="D1172" s="19" t="str">
        <f t="shared" si="9"/>
        <v>943.X</v>
      </c>
      <c r="E1172" s="19" t="str">
        <f t="shared" si="5"/>
        <v/>
      </c>
      <c r="F1172" s="19" t="str">
        <f t="shared" si="6"/>
        <v>TRUE</v>
      </c>
      <c r="G1172" s="19" t="str">
        <f t="shared" si="7"/>
        <v>0</v>
      </c>
      <c r="H1172" s="20" t="s">
        <v>5429</v>
      </c>
      <c r="I1172" s="20" t="s">
        <v>6862</v>
      </c>
      <c r="O1172" s="20" t="s">
        <v>206</v>
      </c>
      <c r="X1172" s="27" t="str">
        <f t="shared" ref="X1172:AK1172" si="1174">"kiss=""" &amp; JOIN(""" or kiss=""", FILTER($I:$I,$A:$A=$A1172,J:J="1")) &amp; """"</f>
        <v>kiss="ska 491*" or kiss="ska 493.800" or kiss="ska 496*"</v>
      </c>
      <c r="Y1172" s="27" t="str">
        <f t="shared" si="1174"/>
        <v>kiss="ska 491*" or kiss="ska 575*"</v>
      </c>
      <c r="Z1172" s="27" t="str">
        <f t="shared" si="1174"/>
        <v>kiss="ska 490*" or kiss="ska 491*" or kiss="ska 507.100" or kiss="ska 575*"</v>
      </c>
      <c r="AA1172" s="27" t="str">
        <f t="shared" si="1174"/>
        <v>kiss="ska 491*" or kiss="ska 496*" or kiss="ska 503.100" or kiss="ska 503.400" or kiss="ska 503.900" or kiss="ska 507.200" or kiss="ska 532*" or kiss="ska 537.100" or kiss="ska 537.900" or kiss="ska 541.100" or kiss="ska 541.900" or kiss="ska 544.100" or kiss="ska 544.700" or kiss="ska 575*"</v>
      </c>
      <c r="AB1172" s="27" t="str">
        <f t="shared" si="1174"/>
        <v>kiss="ska 491*" or kiss="ska 547*" or kiss="ska 575*"</v>
      </c>
      <c r="AC1172" s="27" t="str">
        <f t="shared" si="1174"/>
        <v>kiss="ska 491*" or kiss="ska 507.400" or kiss="ska 548.100" or kiss="ska 548.900" or kiss="ska 575*"</v>
      </c>
      <c r="AD1172" s="27" t="str">
        <f t="shared" si="1174"/>
        <v>kiss="ska 491*" or kiss="ska 546*" or kiss="ska 575*"</v>
      </c>
      <c r="AE1172" s="27" t="str">
        <f t="shared" si="1174"/>
        <v>kiss="ska 491*" or kiss="ska 493.800" or kiss="ska 562*" or kiss="ska 566.100" or kiss="ska 566.900" or kiss="ska 569.700" or kiss="ska 571.700" or kiss="ska 573*" or kiss="ska 575*"</v>
      </c>
      <c r="AF1172" s="27" t="str">
        <f t="shared" si="1174"/>
        <v>kiss="ska 491*" or kiss="ska 493.800" or kiss="ska 507.600" or kiss="ska 507.800" or kiss="ska 550*" or kiss="ska 554.100" or kiss="ska 554.900" or kiss="ska 558.700" or kiss="ska 560.700" or kiss="ska 575*"</v>
      </c>
      <c r="AG1172" s="27" t="str">
        <f t="shared" si="1174"/>
        <v>kiss="ska 573*" or kiss="ska 575*" or kiss="gsf 820*"</v>
      </c>
      <c r="AH1172" s="27" t="str">
        <f t="shared" si="1174"/>
        <v>#N/A</v>
      </c>
      <c r="AI1172" s="27" t="str">
        <f t="shared" si="1174"/>
        <v>#N/A</v>
      </c>
      <c r="AJ1172" s="27" t="str">
        <f t="shared" si="1174"/>
        <v>#N/A</v>
      </c>
      <c r="AK1172" s="27" t="str">
        <f t="shared" si="1174"/>
        <v>#N/A</v>
      </c>
      <c r="AL1172" s="27" t="s">
        <v>6857</v>
      </c>
    </row>
    <row r="1173" ht="12.0" customHeight="1">
      <c r="A1173" s="20" t="s">
        <v>5429</v>
      </c>
      <c r="B1173" s="19" t="str">
        <f>VLOOKUP(A1173,SUB!A:B,2,FALSE)</f>
        <v>943.5</v>
      </c>
      <c r="C1173" s="19" t="str">
        <f t="shared" si="3"/>
        <v>943.5</v>
      </c>
      <c r="D1173" s="19" t="str">
        <f t="shared" si="9"/>
        <v>943.X</v>
      </c>
      <c r="E1173" s="19" t="str">
        <f t="shared" si="5"/>
        <v/>
      </c>
      <c r="F1173" s="19" t="str">
        <f t="shared" si="6"/>
        <v>TRUE</v>
      </c>
      <c r="G1173" s="19" t="str">
        <f t="shared" si="7"/>
        <v>0</v>
      </c>
      <c r="H1173" s="20" t="s">
        <v>5429</v>
      </c>
      <c r="I1173" s="20" t="s">
        <v>6863</v>
      </c>
      <c r="R1173" s="20" t="s">
        <v>206</v>
      </c>
      <c r="X1173" s="27" t="str">
        <f t="shared" ref="X1173:AK1173" si="1175">"kiss=""" &amp; JOIN(""" or kiss=""", FILTER($I:$I,$A:$A=$A1173,J:J="1")) &amp; """"</f>
        <v>kiss="ska 491*" or kiss="ska 493.800" or kiss="ska 496*"</v>
      </c>
      <c r="Y1173" s="27" t="str">
        <f t="shared" si="1175"/>
        <v>kiss="ska 491*" or kiss="ska 575*"</v>
      </c>
      <c r="Z1173" s="27" t="str">
        <f t="shared" si="1175"/>
        <v>kiss="ska 490*" or kiss="ska 491*" or kiss="ska 507.100" or kiss="ska 575*"</v>
      </c>
      <c r="AA1173" s="27" t="str">
        <f t="shared" si="1175"/>
        <v>kiss="ska 491*" or kiss="ska 496*" or kiss="ska 503.100" or kiss="ska 503.400" or kiss="ska 503.900" or kiss="ska 507.200" or kiss="ska 532*" or kiss="ska 537.100" or kiss="ska 537.900" or kiss="ska 541.100" or kiss="ska 541.900" or kiss="ska 544.100" or kiss="ska 544.700" or kiss="ska 575*"</v>
      </c>
      <c r="AB1173" s="27" t="str">
        <f t="shared" si="1175"/>
        <v>kiss="ska 491*" or kiss="ska 547*" or kiss="ska 575*"</v>
      </c>
      <c r="AC1173" s="27" t="str">
        <f t="shared" si="1175"/>
        <v>kiss="ska 491*" or kiss="ska 507.400" or kiss="ska 548.100" or kiss="ska 548.900" or kiss="ska 575*"</v>
      </c>
      <c r="AD1173" s="27" t="str">
        <f t="shared" si="1175"/>
        <v>kiss="ska 491*" or kiss="ska 546*" or kiss="ska 575*"</v>
      </c>
      <c r="AE1173" s="27" t="str">
        <f t="shared" si="1175"/>
        <v>kiss="ska 491*" or kiss="ska 493.800" or kiss="ska 562*" or kiss="ska 566.100" or kiss="ska 566.900" or kiss="ska 569.700" or kiss="ska 571.700" or kiss="ska 573*" or kiss="ska 575*"</v>
      </c>
      <c r="AF1173" s="27" t="str">
        <f t="shared" si="1175"/>
        <v>kiss="ska 491*" or kiss="ska 493.800" or kiss="ska 507.600" or kiss="ska 507.800" or kiss="ska 550*" or kiss="ska 554.100" or kiss="ska 554.900" or kiss="ska 558.700" or kiss="ska 560.700" or kiss="ska 575*"</v>
      </c>
      <c r="AG1173" s="27" t="str">
        <f t="shared" si="1175"/>
        <v>kiss="ska 573*" or kiss="ska 575*" or kiss="gsf 820*"</v>
      </c>
      <c r="AH1173" s="27" t="str">
        <f t="shared" si="1175"/>
        <v>#N/A</v>
      </c>
      <c r="AI1173" s="27" t="str">
        <f t="shared" si="1175"/>
        <v>#N/A</v>
      </c>
      <c r="AJ1173" s="27" t="str">
        <f t="shared" si="1175"/>
        <v>#N/A</v>
      </c>
      <c r="AK1173" s="27" t="str">
        <f t="shared" si="1175"/>
        <v>#N/A</v>
      </c>
      <c r="AL1173" s="27" t="s">
        <v>6857</v>
      </c>
    </row>
    <row r="1174" ht="12.0" customHeight="1">
      <c r="A1174" s="20" t="s">
        <v>5429</v>
      </c>
      <c r="B1174" s="19" t="str">
        <f>VLOOKUP(A1174,SUB!A:B,2,FALSE)</f>
        <v>943.5</v>
      </c>
      <c r="C1174" s="19" t="str">
        <f t="shared" si="3"/>
        <v>943.5</v>
      </c>
      <c r="D1174" s="19" t="str">
        <f t="shared" si="9"/>
        <v>943.X</v>
      </c>
      <c r="E1174" s="19" t="str">
        <f t="shared" si="5"/>
        <v/>
      </c>
      <c r="F1174" s="19" t="str">
        <f t="shared" si="6"/>
        <v>TRUE</v>
      </c>
      <c r="G1174" s="19" t="str">
        <f t="shared" si="7"/>
        <v>0</v>
      </c>
      <c r="H1174" s="20" t="s">
        <v>5429</v>
      </c>
      <c r="I1174" s="20" t="s">
        <v>6864</v>
      </c>
      <c r="R1174" s="20" t="s">
        <v>206</v>
      </c>
      <c r="X1174" s="27" t="str">
        <f t="shared" ref="X1174:AK1174" si="1176">"kiss=""" &amp; JOIN(""" or kiss=""", FILTER($I:$I,$A:$A=$A1174,J:J="1")) &amp; """"</f>
        <v>kiss="ska 491*" or kiss="ska 493.800" or kiss="ska 496*"</v>
      </c>
      <c r="Y1174" s="27" t="str">
        <f t="shared" si="1176"/>
        <v>kiss="ska 491*" or kiss="ska 575*"</v>
      </c>
      <c r="Z1174" s="27" t="str">
        <f t="shared" si="1176"/>
        <v>kiss="ska 490*" or kiss="ska 491*" or kiss="ska 507.100" or kiss="ska 575*"</v>
      </c>
      <c r="AA1174" s="27" t="str">
        <f t="shared" si="1176"/>
        <v>kiss="ska 491*" or kiss="ska 496*" or kiss="ska 503.100" or kiss="ska 503.400" or kiss="ska 503.900" or kiss="ska 507.200" or kiss="ska 532*" or kiss="ska 537.100" or kiss="ska 537.900" or kiss="ska 541.100" or kiss="ska 541.900" or kiss="ska 544.100" or kiss="ska 544.700" or kiss="ska 575*"</v>
      </c>
      <c r="AB1174" s="27" t="str">
        <f t="shared" si="1176"/>
        <v>kiss="ska 491*" or kiss="ska 547*" or kiss="ska 575*"</v>
      </c>
      <c r="AC1174" s="27" t="str">
        <f t="shared" si="1176"/>
        <v>kiss="ska 491*" or kiss="ska 507.400" or kiss="ska 548.100" or kiss="ska 548.900" or kiss="ska 575*"</v>
      </c>
      <c r="AD1174" s="27" t="str">
        <f t="shared" si="1176"/>
        <v>kiss="ska 491*" or kiss="ska 546*" or kiss="ska 575*"</v>
      </c>
      <c r="AE1174" s="27" t="str">
        <f t="shared" si="1176"/>
        <v>kiss="ska 491*" or kiss="ska 493.800" or kiss="ska 562*" or kiss="ska 566.100" or kiss="ska 566.900" or kiss="ska 569.700" or kiss="ska 571.700" or kiss="ska 573*" or kiss="ska 575*"</v>
      </c>
      <c r="AF1174" s="27" t="str">
        <f t="shared" si="1176"/>
        <v>kiss="ska 491*" or kiss="ska 493.800" or kiss="ska 507.600" or kiss="ska 507.800" or kiss="ska 550*" or kiss="ska 554.100" or kiss="ska 554.900" or kiss="ska 558.700" or kiss="ska 560.700" or kiss="ska 575*"</v>
      </c>
      <c r="AG1174" s="27" t="str">
        <f t="shared" si="1176"/>
        <v>kiss="ska 573*" or kiss="ska 575*" or kiss="gsf 820*"</v>
      </c>
      <c r="AH1174" s="27" t="str">
        <f t="shared" si="1176"/>
        <v>#N/A</v>
      </c>
      <c r="AI1174" s="27" t="str">
        <f t="shared" si="1176"/>
        <v>#N/A</v>
      </c>
      <c r="AJ1174" s="27" t="str">
        <f t="shared" si="1176"/>
        <v>#N/A</v>
      </c>
      <c r="AK1174" s="27" t="str">
        <f t="shared" si="1176"/>
        <v>#N/A</v>
      </c>
      <c r="AL1174" s="27" t="s">
        <v>6857</v>
      </c>
    </row>
    <row r="1175" ht="12.0" customHeight="1">
      <c r="A1175" s="20" t="s">
        <v>5429</v>
      </c>
      <c r="B1175" s="19" t="str">
        <f>VLOOKUP(A1175,SUB!A:B,2,FALSE)</f>
        <v>943.5</v>
      </c>
      <c r="C1175" s="19" t="str">
        <f t="shared" si="3"/>
        <v>943.5</v>
      </c>
      <c r="D1175" s="19" t="str">
        <f t="shared" si="9"/>
        <v>943.X</v>
      </c>
      <c r="E1175" s="19" t="str">
        <f t="shared" si="5"/>
        <v/>
      </c>
      <c r="F1175" s="19" t="str">
        <f t="shared" si="6"/>
        <v>TRUE</v>
      </c>
      <c r="G1175" s="19" t="str">
        <f t="shared" si="7"/>
        <v>0</v>
      </c>
      <c r="H1175" s="20" t="s">
        <v>5429</v>
      </c>
      <c r="I1175" s="20" t="s">
        <v>6830</v>
      </c>
      <c r="M1175" s="20" t="s">
        <v>206</v>
      </c>
      <c r="X1175" s="27" t="str">
        <f t="shared" ref="X1175:AK1175" si="1177">"kiss=""" &amp; JOIN(""" or kiss=""", FILTER($I:$I,$A:$A=$A1175,J:J="1")) &amp; """"</f>
        <v>kiss="ska 491*" or kiss="ska 493.800" or kiss="ska 496*"</v>
      </c>
      <c r="Y1175" s="27" t="str">
        <f t="shared" si="1177"/>
        <v>kiss="ska 491*" or kiss="ska 575*"</v>
      </c>
      <c r="Z1175" s="27" t="str">
        <f t="shared" si="1177"/>
        <v>kiss="ska 490*" or kiss="ska 491*" or kiss="ska 507.100" or kiss="ska 575*"</v>
      </c>
      <c r="AA1175" s="27" t="str">
        <f t="shared" si="1177"/>
        <v>kiss="ska 491*" or kiss="ska 496*" or kiss="ska 503.100" or kiss="ska 503.400" or kiss="ska 503.900" or kiss="ska 507.200" or kiss="ska 532*" or kiss="ska 537.100" or kiss="ska 537.900" or kiss="ska 541.100" or kiss="ska 541.900" or kiss="ska 544.100" or kiss="ska 544.700" or kiss="ska 575*"</v>
      </c>
      <c r="AB1175" s="27" t="str">
        <f t="shared" si="1177"/>
        <v>kiss="ska 491*" or kiss="ska 547*" or kiss="ska 575*"</v>
      </c>
      <c r="AC1175" s="27" t="str">
        <f t="shared" si="1177"/>
        <v>kiss="ska 491*" or kiss="ska 507.400" or kiss="ska 548.100" or kiss="ska 548.900" or kiss="ska 575*"</v>
      </c>
      <c r="AD1175" s="27" t="str">
        <f t="shared" si="1177"/>
        <v>kiss="ska 491*" or kiss="ska 546*" or kiss="ska 575*"</v>
      </c>
      <c r="AE1175" s="27" t="str">
        <f t="shared" si="1177"/>
        <v>kiss="ska 491*" or kiss="ska 493.800" or kiss="ska 562*" or kiss="ska 566.100" or kiss="ska 566.900" or kiss="ska 569.700" or kiss="ska 571.700" or kiss="ska 573*" or kiss="ska 575*"</v>
      </c>
      <c r="AF1175" s="27" t="str">
        <f t="shared" si="1177"/>
        <v>kiss="ska 491*" or kiss="ska 493.800" or kiss="ska 507.600" or kiss="ska 507.800" or kiss="ska 550*" or kiss="ska 554.100" or kiss="ska 554.900" or kiss="ska 558.700" or kiss="ska 560.700" or kiss="ska 575*"</v>
      </c>
      <c r="AG1175" s="27" t="str">
        <f t="shared" si="1177"/>
        <v>kiss="ska 573*" or kiss="ska 575*" or kiss="gsf 820*"</v>
      </c>
      <c r="AH1175" s="27" t="str">
        <f t="shared" si="1177"/>
        <v>#N/A</v>
      </c>
      <c r="AI1175" s="27" t="str">
        <f t="shared" si="1177"/>
        <v>#N/A</v>
      </c>
      <c r="AJ1175" s="27" t="str">
        <f t="shared" si="1177"/>
        <v>#N/A</v>
      </c>
      <c r="AK1175" s="27" t="str">
        <f t="shared" si="1177"/>
        <v>#N/A</v>
      </c>
      <c r="AL1175" s="27" t="s">
        <v>6857</v>
      </c>
    </row>
    <row r="1176" ht="12.0" customHeight="1">
      <c r="A1176" s="20" t="s">
        <v>5429</v>
      </c>
      <c r="B1176" s="19" t="str">
        <f>VLOOKUP(A1176,SUB!A:B,2,FALSE)</f>
        <v>943.5</v>
      </c>
      <c r="C1176" s="19" t="str">
        <f t="shared" si="3"/>
        <v>943.5</v>
      </c>
      <c r="D1176" s="19" t="str">
        <f t="shared" si="9"/>
        <v>943.X</v>
      </c>
      <c r="E1176" s="19" t="str">
        <f t="shared" si="5"/>
        <v/>
      </c>
      <c r="F1176" s="19" t="str">
        <f t="shared" si="6"/>
        <v>TRUE</v>
      </c>
      <c r="G1176" s="19" t="str">
        <f t="shared" si="7"/>
        <v>0</v>
      </c>
      <c r="H1176" s="20" t="s">
        <v>5429</v>
      </c>
      <c r="I1176" s="20" t="s">
        <v>6833</v>
      </c>
      <c r="M1176" s="20" t="s">
        <v>206</v>
      </c>
      <c r="X1176" s="27" t="str">
        <f t="shared" ref="X1176:AK1176" si="1178">"kiss=""" &amp; JOIN(""" or kiss=""", FILTER($I:$I,$A:$A=$A1176,J:J="1")) &amp; """"</f>
        <v>kiss="ska 491*" or kiss="ska 493.800" or kiss="ska 496*"</v>
      </c>
      <c r="Y1176" s="27" t="str">
        <f t="shared" si="1178"/>
        <v>kiss="ska 491*" or kiss="ska 575*"</v>
      </c>
      <c r="Z1176" s="27" t="str">
        <f t="shared" si="1178"/>
        <v>kiss="ska 490*" or kiss="ska 491*" or kiss="ska 507.100" or kiss="ska 575*"</v>
      </c>
      <c r="AA1176" s="27" t="str">
        <f t="shared" si="1178"/>
        <v>kiss="ska 491*" or kiss="ska 496*" or kiss="ska 503.100" or kiss="ska 503.400" or kiss="ska 503.900" or kiss="ska 507.200" or kiss="ska 532*" or kiss="ska 537.100" or kiss="ska 537.900" or kiss="ska 541.100" or kiss="ska 541.900" or kiss="ska 544.100" or kiss="ska 544.700" or kiss="ska 575*"</v>
      </c>
      <c r="AB1176" s="27" t="str">
        <f t="shared" si="1178"/>
        <v>kiss="ska 491*" or kiss="ska 547*" or kiss="ska 575*"</v>
      </c>
      <c r="AC1176" s="27" t="str">
        <f t="shared" si="1178"/>
        <v>kiss="ska 491*" or kiss="ska 507.400" or kiss="ska 548.100" or kiss="ska 548.900" or kiss="ska 575*"</v>
      </c>
      <c r="AD1176" s="27" t="str">
        <f t="shared" si="1178"/>
        <v>kiss="ska 491*" or kiss="ska 546*" or kiss="ska 575*"</v>
      </c>
      <c r="AE1176" s="27" t="str">
        <f t="shared" si="1178"/>
        <v>kiss="ska 491*" or kiss="ska 493.800" or kiss="ska 562*" or kiss="ska 566.100" or kiss="ska 566.900" or kiss="ska 569.700" or kiss="ska 571.700" or kiss="ska 573*" or kiss="ska 575*"</v>
      </c>
      <c r="AF1176" s="27" t="str">
        <f t="shared" si="1178"/>
        <v>kiss="ska 491*" or kiss="ska 493.800" or kiss="ska 507.600" or kiss="ska 507.800" or kiss="ska 550*" or kiss="ska 554.100" or kiss="ska 554.900" or kiss="ska 558.700" or kiss="ska 560.700" or kiss="ska 575*"</v>
      </c>
      <c r="AG1176" s="27" t="str">
        <f t="shared" si="1178"/>
        <v>kiss="ska 573*" or kiss="ska 575*" or kiss="gsf 820*"</v>
      </c>
      <c r="AH1176" s="27" t="str">
        <f t="shared" si="1178"/>
        <v>#N/A</v>
      </c>
      <c r="AI1176" s="27" t="str">
        <f t="shared" si="1178"/>
        <v>#N/A</v>
      </c>
      <c r="AJ1176" s="27" t="str">
        <f t="shared" si="1178"/>
        <v>#N/A</v>
      </c>
      <c r="AK1176" s="27" t="str">
        <f t="shared" si="1178"/>
        <v>#N/A</v>
      </c>
      <c r="AL1176" s="27" t="s">
        <v>6857</v>
      </c>
    </row>
    <row r="1177" ht="12.0" customHeight="1">
      <c r="A1177" s="20" t="s">
        <v>5429</v>
      </c>
      <c r="B1177" s="19" t="str">
        <f>VLOOKUP(A1177,SUB!A:B,2,FALSE)</f>
        <v>943.5</v>
      </c>
      <c r="C1177" s="19" t="str">
        <f t="shared" si="3"/>
        <v>943.5</v>
      </c>
      <c r="D1177" s="19" t="str">
        <f t="shared" si="9"/>
        <v>943.X</v>
      </c>
      <c r="E1177" s="19" t="str">
        <f t="shared" si="5"/>
        <v/>
      </c>
      <c r="F1177" s="19" t="str">
        <f t="shared" si="6"/>
        <v>TRUE</v>
      </c>
      <c r="G1177" s="19" t="str">
        <f t="shared" si="7"/>
        <v>0</v>
      </c>
      <c r="H1177" s="20" t="s">
        <v>5429</v>
      </c>
      <c r="I1177" s="20" t="s">
        <v>6834</v>
      </c>
      <c r="M1177" s="20" t="s">
        <v>206</v>
      </c>
      <c r="X1177" s="27" t="str">
        <f t="shared" ref="X1177:AK1177" si="1179">"kiss=""" &amp; JOIN(""" or kiss=""", FILTER($I:$I,$A:$A=$A1177,J:J="1")) &amp; """"</f>
        <v>kiss="ska 491*" or kiss="ska 493.800" or kiss="ska 496*"</v>
      </c>
      <c r="Y1177" s="27" t="str">
        <f t="shared" si="1179"/>
        <v>kiss="ska 491*" or kiss="ska 575*"</v>
      </c>
      <c r="Z1177" s="27" t="str">
        <f t="shared" si="1179"/>
        <v>kiss="ska 490*" or kiss="ska 491*" or kiss="ska 507.100" or kiss="ska 575*"</v>
      </c>
      <c r="AA1177" s="27" t="str">
        <f t="shared" si="1179"/>
        <v>kiss="ska 491*" or kiss="ska 496*" or kiss="ska 503.100" or kiss="ska 503.400" or kiss="ska 503.900" or kiss="ska 507.200" or kiss="ska 532*" or kiss="ska 537.100" or kiss="ska 537.900" or kiss="ska 541.100" or kiss="ska 541.900" or kiss="ska 544.100" or kiss="ska 544.700" or kiss="ska 575*"</v>
      </c>
      <c r="AB1177" s="27" t="str">
        <f t="shared" si="1179"/>
        <v>kiss="ska 491*" or kiss="ska 547*" or kiss="ska 575*"</v>
      </c>
      <c r="AC1177" s="27" t="str">
        <f t="shared" si="1179"/>
        <v>kiss="ska 491*" or kiss="ska 507.400" or kiss="ska 548.100" or kiss="ska 548.900" or kiss="ska 575*"</v>
      </c>
      <c r="AD1177" s="27" t="str">
        <f t="shared" si="1179"/>
        <v>kiss="ska 491*" or kiss="ska 546*" or kiss="ska 575*"</v>
      </c>
      <c r="AE1177" s="27" t="str">
        <f t="shared" si="1179"/>
        <v>kiss="ska 491*" or kiss="ska 493.800" or kiss="ska 562*" or kiss="ska 566.100" or kiss="ska 566.900" or kiss="ska 569.700" or kiss="ska 571.700" or kiss="ska 573*" or kiss="ska 575*"</v>
      </c>
      <c r="AF1177" s="27" t="str">
        <f t="shared" si="1179"/>
        <v>kiss="ska 491*" or kiss="ska 493.800" or kiss="ska 507.600" or kiss="ska 507.800" or kiss="ska 550*" or kiss="ska 554.100" or kiss="ska 554.900" or kiss="ska 558.700" or kiss="ska 560.700" or kiss="ska 575*"</v>
      </c>
      <c r="AG1177" s="27" t="str">
        <f t="shared" si="1179"/>
        <v>kiss="ska 573*" or kiss="ska 575*" or kiss="gsf 820*"</v>
      </c>
      <c r="AH1177" s="27" t="str">
        <f t="shared" si="1179"/>
        <v>#N/A</v>
      </c>
      <c r="AI1177" s="27" t="str">
        <f t="shared" si="1179"/>
        <v>#N/A</v>
      </c>
      <c r="AJ1177" s="27" t="str">
        <f t="shared" si="1179"/>
        <v>#N/A</v>
      </c>
      <c r="AK1177" s="27" t="str">
        <f t="shared" si="1179"/>
        <v>#N/A</v>
      </c>
      <c r="AL1177" s="27" t="s">
        <v>6857</v>
      </c>
    </row>
    <row r="1178" ht="12.0" customHeight="1">
      <c r="A1178" s="20" t="s">
        <v>5429</v>
      </c>
      <c r="B1178" s="19" t="str">
        <f>VLOOKUP(A1178,SUB!A:B,2,FALSE)</f>
        <v>943.5</v>
      </c>
      <c r="C1178" s="19" t="str">
        <f t="shared" si="3"/>
        <v>943.5</v>
      </c>
      <c r="D1178" s="19" t="str">
        <f t="shared" si="9"/>
        <v>943.X</v>
      </c>
      <c r="E1178" s="19" t="str">
        <f t="shared" si="5"/>
        <v/>
      </c>
      <c r="F1178" s="19" t="str">
        <f t="shared" si="6"/>
        <v>TRUE</v>
      </c>
      <c r="G1178" s="19" t="str">
        <f t="shared" si="7"/>
        <v>0</v>
      </c>
      <c r="H1178" s="20" t="s">
        <v>5429</v>
      </c>
      <c r="I1178" s="20" t="s">
        <v>6835</v>
      </c>
      <c r="M1178" s="20" t="s">
        <v>206</v>
      </c>
      <c r="X1178" s="27" t="str">
        <f t="shared" ref="X1178:AK1178" si="1180">"kiss=""" &amp; JOIN(""" or kiss=""", FILTER($I:$I,$A:$A=$A1178,J:J="1")) &amp; """"</f>
        <v>kiss="ska 491*" or kiss="ska 493.800" or kiss="ska 496*"</v>
      </c>
      <c r="Y1178" s="27" t="str">
        <f t="shared" si="1180"/>
        <v>kiss="ska 491*" or kiss="ska 575*"</v>
      </c>
      <c r="Z1178" s="27" t="str">
        <f t="shared" si="1180"/>
        <v>kiss="ska 490*" or kiss="ska 491*" or kiss="ska 507.100" or kiss="ska 575*"</v>
      </c>
      <c r="AA1178" s="27" t="str">
        <f t="shared" si="1180"/>
        <v>kiss="ska 491*" or kiss="ska 496*" or kiss="ska 503.100" or kiss="ska 503.400" or kiss="ska 503.900" or kiss="ska 507.200" or kiss="ska 532*" or kiss="ska 537.100" or kiss="ska 537.900" or kiss="ska 541.100" or kiss="ska 541.900" or kiss="ska 544.100" or kiss="ska 544.700" or kiss="ska 575*"</v>
      </c>
      <c r="AB1178" s="27" t="str">
        <f t="shared" si="1180"/>
        <v>kiss="ska 491*" or kiss="ska 547*" or kiss="ska 575*"</v>
      </c>
      <c r="AC1178" s="27" t="str">
        <f t="shared" si="1180"/>
        <v>kiss="ska 491*" or kiss="ska 507.400" or kiss="ska 548.100" or kiss="ska 548.900" or kiss="ska 575*"</v>
      </c>
      <c r="AD1178" s="27" t="str">
        <f t="shared" si="1180"/>
        <v>kiss="ska 491*" or kiss="ska 546*" or kiss="ska 575*"</v>
      </c>
      <c r="AE1178" s="27" t="str">
        <f t="shared" si="1180"/>
        <v>kiss="ska 491*" or kiss="ska 493.800" or kiss="ska 562*" or kiss="ska 566.100" or kiss="ska 566.900" or kiss="ska 569.700" or kiss="ska 571.700" or kiss="ska 573*" or kiss="ska 575*"</v>
      </c>
      <c r="AF1178" s="27" t="str">
        <f t="shared" si="1180"/>
        <v>kiss="ska 491*" or kiss="ska 493.800" or kiss="ska 507.600" or kiss="ska 507.800" or kiss="ska 550*" or kiss="ska 554.100" or kiss="ska 554.900" or kiss="ska 558.700" or kiss="ska 560.700" or kiss="ska 575*"</v>
      </c>
      <c r="AG1178" s="27" t="str">
        <f t="shared" si="1180"/>
        <v>kiss="ska 573*" or kiss="ska 575*" or kiss="gsf 820*"</v>
      </c>
      <c r="AH1178" s="27" t="str">
        <f t="shared" si="1180"/>
        <v>#N/A</v>
      </c>
      <c r="AI1178" s="27" t="str">
        <f t="shared" si="1180"/>
        <v>#N/A</v>
      </c>
      <c r="AJ1178" s="27" t="str">
        <f t="shared" si="1180"/>
        <v>#N/A</v>
      </c>
      <c r="AK1178" s="27" t="str">
        <f t="shared" si="1180"/>
        <v>#N/A</v>
      </c>
      <c r="AL1178" s="27" t="s">
        <v>6857</v>
      </c>
    </row>
    <row r="1179" ht="12.0" customHeight="1">
      <c r="A1179" s="20" t="s">
        <v>5429</v>
      </c>
      <c r="B1179" s="19" t="str">
        <f>VLOOKUP(A1179,SUB!A:B,2,FALSE)</f>
        <v>943.5</v>
      </c>
      <c r="C1179" s="19" t="str">
        <f t="shared" si="3"/>
        <v>943.5</v>
      </c>
      <c r="D1179" s="19" t="str">
        <f t="shared" si="9"/>
        <v>943.X</v>
      </c>
      <c r="E1179" s="19" t="str">
        <f t="shared" si="5"/>
        <v/>
      </c>
      <c r="F1179" s="19" t="str">
        <f t="shared" si="6"/>
        <v>TRUE</v>
      </c>
      <c r="G1179" s="19" t="str">
        <f t="shared" si="7"/>
        <v>0</v>
      </c>
      <c r="H1179" s="20" t="s">
        <v>5429</v>
      </c>
      <c r="I1179" s="20" t="s">
        <v>6836</v>
      </c>
      <c r="M1179" s="20" t="s">
        <v>206</v>
      </c>
      <c r="X1179" s="27" t="str">
        <f t="shared" ref="X1179:AK1179" si="1181">"kiss=""" &amp; JOIN(""" or kiss=""", FILTER($I:$I,$A:$A=$A1179,J:J="1")) &amp; """"</f>
        <v>kiss="ska 491*" or kiss="ska 493.800" or kiss="ska 496*"</v>
      </c>
      <c r="Y1179" s="27" t="str">
        <f t="shared" si="1181"/>
        <v>kiss="ska 491*" or kiss="ska 575*"</v>
      </c>
      <c r="Z1179" s="27" t="str">
        <f t="shared" si="1181"/>
        <v>kiss="ska 490*" or kiss="ska 491*" or kiss="ska 507.100" or kiss="ska 575*"</v>
      </c>
      <c r="AA1179" s="27" t="str">
        <f t="shared" si="1181"/>
        <v>kiss="ska 491*" or kiss="ska 496*" or kiss="ska 503.100" or kiss="ska 503.400" or kiss="ska 503.900" or kiss="ska 507.200" or kiss="ska 532*" or kiss="ska 537.100" or kiss="ska 537.900" or kiss="ska 541.100" or kiss="ska 541.900" or kiss="ska 544.100" or kiss="ska 544.700" or kiss="ska 575*"</v>
      </c>
      <c r="AB1179" s="27" t="str">
        <f t="shared" si="1181"/>
        <v>kiss="ska 491*" or kiss="ska 547*" or kiss="ska 575*"</v>
      </c>
      <c r="AC1179" s="27" t="str">
        <f t="shared" si="1181"/>
        <v>kiss="ska 491*" or kiss="ska 507.400" or kiss="ska 548.100" or kiss="ska 548.900" or kiss="ska 575*"</v>
      </c>
      <c r="AD1179" s="27" t="str">
        <f t="shared" si="1181"/>
        <v>kiss="ska 491*" or kiss="ska 546*" or kiss="ska 575*"</v>
      </c>
      <c r="AE1179" s="27" t="str">
        <f t="shared" si="1181"/>
        <v>kiss="ska 491*" or kiss="ska 493.800" or kiss="ska 562*" or kiss="ska 566.100" or kiss="ska 566.900" or kiss="ska 569.700" or kiss="ska 571.700" or kiss="ska 573*" or kiss="ska 575*"</v>
      </c>
      <c r="AF1179" s="27" t="str">
        <f t="shared" si="1181"/>
        <v>kiss="ska 491*" or kiss="ska 493.800" or kiss="ska 507.600" or kiss="ska 507.800" or kiss="ska 550*" or kiss="ska 554.100" or kiss="ska 554.900" or kiss="ska 558.700" or kiss="ska 560.700" or kiss="ska 575*"</v>
      </c>
      <c r="AG1179" s="27" t="str">
        <f t="shared" si="1181"/>
        <v>kiss="ska 573*" or kiss="ska 575*" or kiss="gsf 820*"</v>
      </c>
      <c r="AH1179" s="27" t="str">
        <f t="shared" si="1181"/>
        <v>#N/A</v>
      </c>
      <c r="AI1179" s="27" t="str">
        <f t="shared" si="1181"/>
        <v>#N/A</v>
      </c>
      <c r="AJ1179" s="27" t="str">
        <f t="shared" si="1181"/>
        <v>#N/A</v>
      </c>
      <c r="AK1179" s="27" t="str">
        <f t="shared" si="1181"/>
        <v>#N/A</v>
      </c>
      <c r="AL1179" s="27" t="s">
        <v>6857</v>
      </c>
    </row>
    <row r="1180" ht="12.0" customHeight="1">
      <c r="A1180" s="20" t="s">
        <v>5429</v>
      </c>
      <c r="B1180" s="19" t="str">
        <f>VLOOKUP(A1180,SUB!A:B,2,FALSE)</f>
        <v>943.5</v>
      </c>
      <c r="C1180" s="19" t="str">
        <f t="shared" si="3"/>
        <v>943.5</v>
      </c>
      <c r="D1180" s="19" t="str">
        <f t="shared" si="9"/>
        <v>943.X</v>
      </c>
      <c r="E1180" s="19" t="str">
        <f t="shared" si="5"/>
        <v/>
      </c>
      <c r="F1180" s="19" t="str">
        <f t="shared" si="6"/>
        <v>TRUE</v>
      </c>
      <c r="G1180" s="19" t="str">
        <f t="shared" si="7"/>
        <v>0</v>
      </c>
      <c r="H1180" s="20" t="s">
        <v>5429</v>
      </c>
      <c r="I1180" s="20" t="s">
        <v>6865</v>
      </c>
      <c r="M1180" s="20" t="s">
        <v>206</v>
      </c>
      <c r="X1180" s="27" t="str">
        <f t="shared" ref="X1180:AK1180" si="1182">"kiss=""" &amp; JOIN(""" or kiss=""", FILTER($I:$I,$A:$A=$A1180,J:J="1")) &amp; """"</f>
        <v>kiss="ska 491*" or kiss="ska 493.800" or kiss="ska 496*"</v>
      </c>
      <c r="Y1180" s="27" t="str">
        <f t="shared" si="1182"/>
        <v>kiss="ska 491*" or kiss="ska 575*"</v>
      </c>
      <c r="Z1180" s="27" t="str">
        <f t="shared" si="1182"/>
        <v>kiss="ska 490*" or kiss="ska 491*" or kiss="ska 507.100" or kiss="ska 575*"</v>
      </c>
      <c r="AA1180" s="27" t="str">
        <f t="shared" si="1182"/>
        <v>kiss="ska 491*" or kiss="ska 496*" or kiss="ska 503.100" or kiss="ska 503.400" or kiss="ska 503.900" or kiss="ska 507.200" or kiss="ska 532*" or kiss="ska 537.100" or kiss="ska 537.900" or kiss="ska 541.100" or kiss="ska 541.900" or kiss="ska 544.100" or kiss="ska 544.700" or kiss="ska 575*"</v>
      </c>
      <c r="AB1180" s="27" t="str">
        <f t="shared" si="1182"/>
        <v>kiss="ska 491*" or kiss="ska 547*" or kiss="ska 575*"</v>
      </c>
      <c r="AC1180" s="27" t="str">
        <f t="shared" si="1182"/>
        <v>kiss="ska 491*" or kiss="ska 507.400" or kiss="ska 548.100" or kiss="ska 548.900" or kiss="ska 575*"</v>
      </c>
      <c r="AD1180" s="27" t="str">
        <f t="shared" si="1182"/>
        <v>kiss="ska 491*" or kiss="ska 546*" or kiss="ska 575*"</v>
      </c>
      <c r="AE1180" s="27" t="str">
        <f t="shared" si="1182"/>
        <v>kiss="ska 491*" or kiss="ska 493.800" or kiss="ska 562*" or kiss="ska 566.100" or kiss="ska 566.900" or kiss="ska 569.700" or kiss="ska 571.700" or kiss="ska 573*" or kiss="ska 575*"</v>
      </c>
      <c r="AF1180" s="27" t="str">
        <f t="shared" si="1182"/>
        <v>kiss="ska 491*" or kiss="ska 493.800" or kiss="ska 507.600" or kiss="ska 507.800" or kiss="ska 550*" or kiss="ska 554.100" or kiss="ska 554.900" or kiss="ska 558.700" or kiss="ska 560.700" or kiss="ska 575*"</v>
      </c>
      <c r="AG1180" s="27" t="str">
        <f t="shared" si="1182"/>
        <v>kiss="ska 573*" or kiss="ska 575*" or kiss="gsf 820*"</v>
      </c>
      <c r="AH1180" s="27" t="str">
        <f t="shared" si="1182"/>
        <v>#N/A</v>
      </c>
      <c r="AI1180" s="27" t="str">
        <f t="shared" si="1182"/>
        <v>#N/A</v>
      </c>
      <c r="AJ1180" s="27" t="str">
        <f t="shared" si="1182"/>
        <v>#N/A</v>
      </c>
      <c r="AK1180" s="27" t="str">
        <f t="shared" si="1182"/>
        <v>#N/A</v>
      </c>
      <c r="AL1180" s="27" t="s">
        <v>6857</v>
      </c>
    </row>
    <row r="1181" ht="12.0" customHeight="1">
      <c r="A1181" s="20" t="s">
        <v>5429</v>
      </c>
      <c r="B1181" s="19" t="str">
        <f>VLOOKUP(A1181,SUB!A:B,2,FALSE)</f>
        <v>943.5</v>
      </c>
      <c r="C1181" s="19" t="str">
        <f t="shared" si="3"/>
        <v>943.5</v>
      </c>
      <c r="D1181" s="19" t="str">
        <f t="shared" si="9"/>
        <v>943.X</v>
      </c>
      <c r="E1181" s="19" t="str">
        <f t="shared" si="5"/>
        <v/>
      </c>
      <c r="F1181" s="19" t="str">
        <f t="shared" si="6"/>
        <v>TRUE</v>
      </c>
      <c r="G1181" s="19" t="str">
        <f t="shared" si="7"/>
        <v>0</v>
      </c>
      <c r="H1181" s="20" t="s">
        <v>5429</v>
      </c>
      <c r="I1181" s="20" t="s">
        <v>6866</v>
      </c>
      <c r="M1181" s="20" t="s">
        <v>206</v>
      </c>
      <c r="X1181" s="27" t="str">
        <f t="shared" ref="X1181:AK1181" si="1183">"kiss=""" &amp; JOIN(""" or kiss=""", FILTER($I:$I,$A:$A=$A1181,J:J="1")) &amp; """"</f>
        <v>kiss="ska 491*" or kiss="ska 493.800" or kiss="ska 496*"</v>
      </c>
      <c r="Y1181" s="27" t="str">
        <f t="shared" si="1183"/>
        <v>kiss="ska 491*" or kiss="ska 575*"</v>
      </c>
      <c r="Z1181" s="27" t="str">
        <f t="shared" si="1183"/>
        <v>kiss="ska 490*" or kiss="ska 491*" or kiss="ska 507.100" or kiss="ska 575*"</v>
      </c>
      <c r="AA1181" s="27" t="str">
        <f t="shared" si="1183"/>
        <v>kiss="ska 491*" or kiss="ska 496*" or kiss="ska 503.100" or kiss="ska 503.400" or kiss="ska 503.900" or kiss="ska 507.200" or kiss="ska 532*" or kiss="ska 537.100" or kiss="ska 537.900" or kiss="ska 541.100" or kiss="ska 541.900" or kiss="ska 544.100" or kiss="ska 544.700" or kiss="ska 575*"</v>
      </c>
      <c r="AB1181" s="27" t="str">
        <f t="shared" si="1183"/>
        <v>kiss="ska 491*" or kiss="ska 547*" or kiss="ska 575*"</v>
      </c>
      <c r="AC1181" s="27" t="str">
        <f t="shared" si="1183"/>
        <v>kiss="ska 491*" or kiss="ska 507.400" or kiss="ska 548.100" or kiss="ska 548.900" or kiss="ska 575*"</v>
      </c>
      <c r="AD1181" s="27" t="str">
        <f t="shared" si="1183"/>
        <v>kiss="ska 491*" or kiss="ska 546*" or kiss="ska 575*"</v>
      </c>
      <c r="AE1181" s="27" t="str">
        <f t="shared" si="1183"/>
        <v>kiss="ska 491*" or kiss="ska 493.800" or kiss="ska 562*" or kiss="ska 566.100" or kiss="ska 566.900" or kiss="ska 569.700" or kiss="ska 571.700" or kiss="ska 573*" or kiss="ska 575*"</v>
      </c>
      <c r="AF1181" s="27" t="str">
        <f t="shared" si="1183"/>
        <v>kiss="ska 491*" or kiss="ska 493.800" or kiss="ska 507.600" or kiss="ska 507.800" or kiss="ska 550*" or kiss="ska 554.100" or kiss="ska 554.900" or kiss="ska 558.700" or kiss="ska 560.700" or kiss="ska 575*"</v>
      </c>
      <c r="AG1181" s="27" t="str">
        <f t="shared" si="1183"/>
        <v>kiss="ska 573*" or kiss="ska 575*" or kiss="gsf 820*"</v>
      </c>
      <c r="AH1181" s="27" t="str">
        <f t="shared" si="1183"/>
        <v>#N/A</v>
      </c>
      <c r="AI1181" s="27" t="str">
        <f t="shared" si="1183"/>
        <v>#N/A</v>
      </c>
      <c r="AJ1181" s="27" t="str">
        <f t="shared" si="1183"/>
        <v>#N/A</v>
      </c>
      <c r="AK1181" s="27" t="str">
        <f t="shared" si="1183"/>
        <v>#N/A</v>
      </c>
      <c r="AL1181" s="27" t="s">
        <v>6857</v>
      </c>
    </row>
    <row r="1182" ht="12.0" customHeight="1">
      <c r="A1182" s="20" t="s">
        <v>5429</v>
      </c>
      <c r="B1182" s="19" t="str">
        <f>VLOOKUP(A1182,SUB!A:B,2,FALSE)</f>
        <v>943.5</v>
      </c>
      <c r="C1182" s="19" t="str">
        <f t="shared" si="3"/>
        <v>943.5</v>
      </c>
      <c r="D1182" s="19" t="str">
        <f t="shared" si="9"/>
        <v>943.X</v>
      </c>
      <c r="E1182" s="19" t="str">
        <f t="shared" si="5"/>
        <v/>
      </c>
      <c r="F1182" s="19" t="str">
        <f t="shared" si="6"/>
        <v>TRUE</v>
      </c>
      <c r="G1182" s="19" t="str">
        <f t="shared" si="7"/>
        <v>0</v>
      </c>
      <c r="H1182" s="20" t="s">
        <v>5429</v>
      </c>
      <c r="I1182" s="20" t="s">
        <v>6837</v>
      </c>
      <c r="P1182" s="20" t="s">
        <v>206</v>
      </c>
      <c r="X1182" s="27" t="str">
        <f t="shared" ref="X1182:AK1182" si="1184">"kiss=""" &amp; JOIN(""" or kiss=""", FILTER($I:$I,$A:$A=$A1182,J:J="1")) &amp; """"</f>
        <v>kiss="ska 491*" or kiss="ska 493.800" or kiss="ska 496*"</v>
      </c>
      <c r="Y1182" s="27" t="str">
        <f t="shared" si="1184"/>
        <v>kiss="ska 491*" or kiss="ska 575*"</v>
      </c>
      <c r="Z1182" s="27" t="str">
        <f t="shared" si="1184"/>
        <v>kiss="ska 490*" or kiss="ska 491*" or kiss="ska 507.100" or kiss="ska 575*"</v>
      </c>
      <c r="AA1182" s="27" t="str">
        <f t="shared" si="1184"/>
        <v>kiss="ska 491*" or kiss="ska 496*" or kiss="ska 503.100" or kiss="ska 503.400" or kiss="ska 503.900" or kiss="ska 507.200" or kiss="ska 532*" or kiss="ska 537.100" or kiss="ska 537.900" or kiss="ska 541.100" or kiss="ska 541.900" or kiss="ska 544.100" or kiss="ska 544.700" or kiss="ska 575*"</v>
      </c>
      <c r="AB1182" s="27" t="str">
        <f t="shared" si="1184"/>
        <v>kiss="ska 491*" or kiss="ska 547*" or kiss="ska 575*"</v>
      </c>
      <c r="AC1182" s="27" t="str">
        <f t="shared" si="1184"/>
        <v>kiss="ska 491*" or kiss="ska 507.400" or kiss="ska 548.100" or kiss="ska 548.900" or kiss="ska 575*"</v>
      </c>
      <c r="AD1182" s="27" t="str">
        <f t="shared" si="1184"/>
        <v>kiss="ska 491*" or kiss="ska 546*" or kiss="ska 575*"</v>
      </c>
      <c r="AE1182" s="27" t="str">
        <f t="shared" si="1184"/>
        <v>kiss="ska 491*" or kiss="ska 493.800" or kiss="ska 562*" or kiss="ska 566.100" or kiss="ska 566.900" or kiss="ska 569.700" or kiss="ska 571.700" or kiss="ska 573*" or kiss="ska 575*"</v>
      </c>
      <c r="AF1182" s="27" t="str">
        <f t="shared" si="1184"/>
        <v>kiss="ska 491*" or kiss="ska 493.800" or kiss="ska 507.600" or kiss="ska 507.800" or kiss="ska 550*" or kiss="ska 554.100" or kiss="ska 554.900" or kiss="ska 558.700" or kiss="ska 560.700" or kiss="ska 575*"</v>
      </c>
      <c r="AG1182" s="27" t="str">
        <f t="shared" si="1184"/>
        <v>kiss="ska 573*" or kiss="ska 575*" or kiss="gsf 820*"</v>
      </c>
      <c r="AH1182" s="27" t="str">
        <f t="shared" si="1184"/>
        <v>#N/A</v>
      </c>
      <c r="AI1182" s="27" t="str">
        <f t="shared" si="1184"/>
        <v>#N/A</v>
      </c>
      <c r="AJ1182" s="27" t="str">
        <f t="shared" si="1184"/>
        <v>#N/A</v>
      </c>
      <c r="AK1182" s="27" t="str">
        <f t="shared" si="1184"/>
        <v>#N/A</v>
      </c>
      <c r="AL1182" s="27" t="s">
        <v>6857</v>
      </c>
    </row>
    <row r="1183" ht="12.0" customHeight="1">
      <c r="A1183" s="20" t="s">
        <v>5429</v>
      </c>
      <c r="B1183" s="19" t="str">
        <f>VLOOKUP(A1183,SUB!A:B,2,FALSE)</f>
        <v>943.5</v>
      </c>
      <c r="C1183" s="19" t="str">
        <f t="shared" si="3"/>
        <v>943.5</v>
      </c>
      <c r="D1183" s="19" t="str">
        <f t="shared" si="9"/>
        <v>943.X</v>
      </c>
      <c r="E1183" s="19" t="str">
        <f t="shared" si="5"/>
        <v/>
      </c>
      <c r="F1183" s="19" t="str">
        <f t="shared" si="6"/>
        <v>TRUE</v>
      </c>
      <c r="G1183" s="19" t="str">
        <f t="shared" si="7"/>
        <v>0</v>
      </c>
      <c r="H1183" s="20" t="s">
        <v>5429</v>
      </c>
      <c r="I1183" s="20" t="s">
        <v>6838</v>
      </c>
      <c r="N1183" s="20" t="s">
        <v>206</v>
      </c>
      <c r="X1183" s="27" t="str">
        <f t="shared" ref="X1183:AK1183" si="1185">"kiss=""" &amp; JOIN(""" or kiss=""", FILTER($I:$I,$A:$A=$A1183,J:J="1")) &amp; """"</f>
        <v>kiss="ska 491*" or kiss="ska 493.800" or kiss="ska 496*"</v>
      </c>
      <c r="Y1183" s="27" t="str">
        <f t="shared" si="1185"/>
        <v>kiss="ska 491*" or kiss="ska 575*"</v>
      </c>
      <c r="Z1183" s="27" t="str">
        <f t="shared" si="1185"/>
        <v>kiss="ska 490*" or kiss="ska 491*" or kiss="ska 507.100" or kiss="ska 575*"</v>
      </c>
      <c r="AA1183" s="27" t="str">
        <f t="shared" si="1185"/>
        <v>kiss="ska 491*" or kiss="ska 496*" or kiss="ska 503.100" or kiss="ska 503.400" or kiss="ska 503.900" or kiss="ska 507.200" or kiss="ska 532*" or kiss="ska 537.100" or kiss="ska 537.900" or kiss="ska 541.100" or kiss="ska 541.900" or kiss="ska 544.100" or kiss="ska 544.700" or kiss="ska 575*"</v>
      </c>
      <c r="AB1183" s="27" t="str">
        <f t="shared" si="1185"/>
        <v>kiss="ska 491*" or kiss="ska 547*" or kiss="ska 575*"</v>
      </c>
      <c r="AC1183" s="27" t="str">
        <f t="shared" si="1185"/>
        <v>kiss="ska 491*" or kiss="ska 507.400" or kiss="ska 548.100" or kiss="ska 548.900" or kiss="ska 575*"</v>
      </c>
      <c r="AD1183" s="27" t="str">
        <f t="shared" si="1185"/>
        <v>kiss="ska 491*" or kiss="ska 546*" or kiss="ska 575*"</v>
      </c>
      <c r="AE1183" s="27" t="str">
        <f t="shared" si="1185"/>
        <v>kiss="ska 491*" or kiss="ska 493.800" or kiss="ska 562*" or kiss="ska 566.100" or kiss="ska 566.900" or kiss="ska 569.700" or kiss="ska 571.700" or kiss="ska 573*" or kiss="ska 575*"</v>
      </c>
      <c r="AF1183" s="27" t="str">
        <f t="shared" si="1185"/>
        <v>kiss="ska 491*" or kiss="ska 493.800" or kiss="ska 507.600" or kiss="ska 507.800" or kiss="ska 550*" or kiss="ska 554.100" or kiss="ska 554.900" or kiss="ska 558.700" or kiss="ska 560.700" or kiss="ska 575*"</v>
      </c>
      <c r="AG1183" s="27" t="str">
        <f t="shared" si="1185"/>
        <v>kiss="ska 573*" or kiss="ska 575*" or kiss="gsf 820*"</v>
      </c>
      <c r="AH1183" s="27" t="str">
        <f t="shared" si="1185"/>
        <v>#N/A</v>
      </c>
      <c r="AI1183" s="27" t="str">
        <f t="shared" si="1185"/>
        <v>#N/A</v>
      </c>
      <c r="AJ1183" s="27" t="str">
        <f t="shared" si="1185"/>
        <v>#N/A</v>
      </c>
      <c r="AK1183" s="27" t="str">
        <f t="shared" si="1185"/>
        <v>#N/A</v>
      </c>
      <c r="AL1183" s="27" t="s">
        <v>6857</v>
      </c>
    </row>
    <row r="1184" ht="12.0" customHeight="1">
      <c r="A1184" s="20" t="s">
        <v>5429</v>
      </c>
      <c r="B1184" s="19" t="str">
        <f>VLOOKUP(A1184,SUB!A:B,2,FALSE)</f>
        <v>943.5</v>
      </c>
      <c r="C1184" s="19" t="str">
        <f t="shared" si="3"/>
        <v>943.5</v>
      </c>
      <c r="D1184" s="19" t="str">
        <f t="shared" si="9"/>
        <v>943.X</v>
      </c>
      <c r="E1184" s="19" t="str">
        <f t="shared" si="5"/>
        <v/>
      </c>
      <c r="F1184" s="19" t="str">
        <f t="shared" si="6"/>
        <v>TRUE</v>
      </c>
      <c r="G1184" s="19" t="str">
        <f t="shared" si="7"/>
        <v>0</v>
      </c>
      <c r="H1184" s="20" t="s">
        <v>5429</v>
      </c>
      <c r="I1184" s="20" t="s">
        <v>6839</v>
      </c>
      <c r="O1184" s="20" t="s">
        <v>206</v>
      </c>
      <c r="X1184" s="27" t="str">
        <f t="shared" ref="X1184:AK1184" si="1186">"kiss=""" &amp; JOIN(""" or kiss=""", FILTER($I:$I,$A:$A=$A1184,J:J="1")) &amp; """"</f>
        <v>kiss="ska 491*" or kiss="ska 493.800" or kiss="ska 496*"</v>
      </c>
      <c r="Y1184" s="27" t="str">
        <f t="shared" si="1186"/>
        <v>kiss="ska 491*" or kiss="ska 575*"</v>
      </c>
      <c r="Z1184" s="27" t="str">
        <f t="shared" si="1186"/>
        <v>kiss="ska 490*" or kiss="ska 491*" or kiss="ska 507.100" or kiss="ska 575*"</v>
      </c>
      <c r="AA1184" s="27" t="str">
        <f t="shared" si="1186"/>
        <v>kiss="ska 491*" or kiss="ska 496*" or kiss="ska 503.100" or kiss="ska 503.400" or kiss="ska 503.900" or kiss="ska 507.200" or kiss="ska 532*" or kiss="ska 537.100" or kiss="ska 537.900" or kiss="ska 541.100" or kiss="ska 541.900" or kiss="ska 544.100" or kiss="ska 544.700" or kiss="ska 575*"</v>
      </c>
      <c r="AB1184" s="27" t="str">
        <f t="shared" si="1186"/>
        <v>kiss="ska 491*" or kiss="ska 547*" or kiss="ska 575*"</v>
      </c>
      <c r="AC1184" s="27" t="str">
        <f t="shared" si="1186"/>
        <v>kiss="ska 491*" or kiss="ska 507.400" or kiss="ska 548.100" or kiss="ska 548.900" or kiss="ska 575*"</v>
      </c>
      <c r="AD1184" s="27" t="str">
        <f t="shared" si="1186"/>
        <v>kiss="ska 491*" or kiss="ska 546*" or kiss="ska 575*"</v>
      </c>
      <c r="AE1184" s="27" t="str">
        <f t="shared" si="1186"/>
        <v>kiss="ska 491*" or kiss="ska 493.800" or kiss="ska 562*" or kiss="ska 566.100" or kiss="ska 566.900" or kiss="ska 569.700" or kiss="ska 571.700" or kiss="ska 573*" or kiss="ska 575*"</v>
      </c>
      <c r="AF1184" s="27" t="str">
        <f t="shared" si="1186"/>
        <v>kiss="ska 491*" or kiss="ska 493.800" or kiss="ska 507.600" or kiss="ska 507.800" or kiss="ska 550*" or kiss="ska 554.100" or kiss="ska 554.900" or kiss="ska 558.700" or kiss="ska 560.700" or kiss="ska 575*"</v>
      </c>
      <c r="AG1184" s="27" t="str">
        <f t="shared" si="1186"/>
        <v>kiss="ska 573*" or kiss="ska 575*" or kiss="gsf 820*"</v>
      </c>
      <c r="AH1184" s="27" t="str">
        <f t="shared" si="1186"/>
        <v>#N/A</v>
      </c>
      <c r="AI1184" s="27" t="str">
        <f t="shared" si="1186"/>
        <v>#N/A</v>
      </c>
      <c r="AJ1184" s="27" t="str">
        <f t="shared" si="1186"/>
        <v>#N/A</v>
      </c>
      <c r="AK1184" s="27" t="str">
        <f t="shared" si="1186"/>
        <v>#N/A</v>
      </c>
      <c r="AL1184" s="27" t="s">
        <v>6857</v>
      </c>
    </row>
    <row r="1185" ht="12.0" customHeight="1">
      <c r="A1185" s="20" t="s">
        <v>5429</v>
      </c>
      <c r="B1185" s="19" t="str">
        <f>VLOOKUP(A1185,SUB!A:B,2,FALSE)</f>
        <v>943.5</v>
      </c>
      <c r="C1185" s="19" t="str">
        <f t="shared" si="3"/>
        <v>943.5</v>
      </c>
      <c r="D1185" s="19" t="str">
        <f t="shared" si="9"/>
        <v>943.X</v>
      </c>
      <c r="E1185" s="19" t="str">
        <f t="shared" si="5"/>
        <v/>
      </c>
      <c r="F1185" s="19" t="str">
        <f t="shared" si="6"/>
        <v>TRUE</v>
      </c>
      <c r="G1185" s="19" t="str">
        <f t="shared" si="7"/>
        <v>0</v>
      </c>
      <c r="H1185" s="20" t="s">
        <v>5429</v>
      </c>
      <c r="I1185" s="20" t="s">
        <v>6840</v>
      </c>
      <c r="O1185" s="20" t="s">
        <v>206</v>
      </c>
      <c r="X1185" s="27" t="str">
        <f t="shared" ref="X1185:AK1185" si="1187">"kiss=""" &amp; JOIN(""" or kiss=""", FILTER($I:$I,$A:$A=$A1185,J:J="1")) &amp; """"</f>
        <v>kiss="ska 491*" or kiss="ska 493.800" or kiss="ska 496*"</v>
      </c>
      <c r="Y1185" s="27" t="str">
        <f t="shared" si="1187"/>
        <v>kiss="ska 491*" or kiss="ska 575*"</v>
      </c>
      <c r="Z1185" s="27" t="str">
        <f t="shared" si="1187"/>
        <v>kiss="ska 490*" or kiss="ska 491*" or kiss="ska 507.100" or kiss="ska 575*"</v>
      </c>
      <c r="AA1185" s="27" t="str">
        <f t="shared" si="1187"/>
        <v>kiss="ska 491*" or kiss="ska 496*" or kiss="ska 503.100" or kiss="ska 503.400" or kiss="ska 503.900" or kiss="ska 507.200" or kiss="ska 532*" or kiss="ska 537.100" or kiss="ska 537.900" or kiss="ska 541.100" or kiss="ska 541.900" or kiss="ska 544.100" or kiss="ska 544.700" or kiss="ska 575*"</v>
      </c>
      <c r="AB1185" s="27" t="str">
        <f t="shared" si="1187"/>
        <v>kiss="ska 491*" or kiss="ska 547*" or kiss="ska 575*"</v>
      </c>
      <c r="AC1185" s="27" t="str">
        <f t="shared" si="1187"/>
        <v>kiss="ska 491*" or kiss="ska 507.400" or kiss="ska 548.100" or kiss="ska 548.900" or kiss="ska 575*"</v>
      </c>
      <c r="AD1185" s="27" t="str">
        <f t="shared" si="1187"/>
        <v>kiss="ska 491*" or kiss="ska 546*" or kiss="ska 575*"</v>
      </c>
      <c r="AE1185" s="27" t="str">
        <f t="shared" si="1187"/>
        <v>kiss="ska 491*" or kiss="ska 493.800" or kiss="ska 562*" or kiss="ska 566.100" or kiss="ska 566.900" or kiss="ska 569.700" or kiss="ska 571.700" or kiss="ska 573*" or kiss="ska 575*"</v>
      </c>
      <c r="AF1185" s="27" t="str">
        <f t="shared" si="1187"/>
        <v>kiss="ska 491*" or kiss="ska 493.800" or kiss="ska 507.600" or kiss="ska 507.800" or kiss="ska 550*" or kiss="ska 554.100" or kiss="ska 554.900" or kiss="ska 558.700" or kiss="ska 560.700" or kiss="ska 575*"</v>
      </c>
      <c r="AG1185" s="27" t="str">
        <f t="shared" si="1187"/>
        <v>kiss="ska 573*" or kiss="ska 575*" or kiss="gsf 820*"</v>
      </c>
      <c r="AH1185" s="27" t="str">
        <f t="shared" si="1187"/>
        <v>#N/A</v>
      </c>
      <c r="AI1185" s="27" t="str">
        <f t="shared" si="1187"/>
        <v>#N/A</v>
      </c>
      <c r="AJ1185" s="27" t="str">
        <f t="shared" si="1187"/>
        <v>#N/A</v>
      </c>
      <c r="AK1185" s="27" t="str">
        <f t="shared" si="1187"/>
        <v>#N/A</v>
      </c>
      <c r="AL1185" s="27" t="s">
        <v>6857</v>
      </c>
    </row>
    <row r="1186" ht="12.0" customHeight="1">
      <c r="A1186" s="20" t="s">
        <v>5429</v>
      </c>
      <c r="B1186" s="19" t="str">
        <f>VLOOKUP(A1186,SUB!A:B,2,FALSE)</f>
        <v>943.5</v>
      </c>
      <c r="C1186" s="19" t="str">
        <f t="shared" si="3"/>
        <v>943.5</v>
      </c>
      <c r="D1186" s="19" t="str">
        <f t="shared" si="9"/>
        <v>943.X</v>
      </c>
      <c r="E1186" s="19" t="str">
        <f t="shared" si="5"/>
        <v/>
      </c>
      <c r="F1186" s="19" t="str">
        <f t="shared" si="6"/>
        <v>TRUE</v>
      </c>
      <c r="G1186" s="19" t="str">
        <f t="shared" si="7"/>
        <v>0</v>
      </c>
      <c r="H1186" s="20" t="s">
        <v>5429</v>
      </c>
      <c r="I1186" s="20" t="s">
        <v>6841</v>
      </c>
      <c r="R1186" s="20" t="s">
        <v>206</v>
      </c>
      <c r="X1186" s="27" t="str">
        <f t="shared" ref="X1186:AK1186" si="1188">"kiss=""" &amp; JOIN(""" or kiss=""", FILTER($I:$I,$A:$A=$A1186,J:J="1")) &amp; """"</f>
        <v>kiss="ska 491*" or kiss="ska 493.800" or kiss="ska 496*"</v>
      </c>
      <c r="Y1186" s="27" t="str">
        <f t="shared" si="1188"/>
        <v>kiss="ska 491*" or kiss="ska 575*"</v>
      </c>
      <c r="Z1186" s="27" t="str">
        <f t="shared" si="1188"/>
        <v>kiss="ska 490*" or kiss="ska 491*" or kiss="ska 507.100" or kiss="ska 575*"</v>
      </c>
      <c r="AA1186" s="27" t="str">
        <f t="shared" si="1188"/>
        <v>kiss="ska 491*" or kiss="ska 496*" or kiss="ska 503.100" or kiss="ska 503.400" or kiss="ska 503.900" or kiss="ska 507.200" or kiss="ska 532*" or kiss="ska 537.100" or kiss="ska 537.900" or kiss="ska 541.100" or kiss="ska 541.900" or kiss="ska 544.100" or kiss="ska 544.700" or kiss="ska 575*"</v>
      </c>
      <c r="AB1186" s="27" t="str">
        <f t="shared" si="1188"/>
        <v>kiss="ska 491*" or kiss="ska 547*" or kiss="ska 575*"</v>
      </c>
      <c r="AC1186" s="27" t="str">
        <f t="shared" si="1188"/>
        <v>kiss="ska 491*" or kiss="ska 507.400" or kiss="ska 548.100" or kiss="ska 548.900" or kiss="ska 575*"</v>
      </c>
      <c r="AD1186" s="27" t="str">
        <f t="shared" si="1188"/>
        <v>kiss="ska 491*" or kiss="ska 546*" or kiss="ska 575*"</v>
      </c>
      <c r="AE1186" s="27" t="str">
        <f t="shared" si="1188"/>
        <v>kiss="ska 491*" or kiss="ska 493.800" or kiss="ska 562*" or kiss="ska 566.100" or kiss="ska 566.900" or kiss="ska 569.700" or kiss="ska 571.700" or kiss="ska 573*" or kiss="ska 575*"</v>
      </c>
      <c r="AF1186" s="27" t="str">
        <f t="shared" si="1188"/>
        <v>kiss="ska 491*" or kiss="ska 493.800" or kiss="ska 507.600" or kiss="ska 507.800" or kiss="ska 550*" or kiss="ska 554.100" or kiss="ska 554.900" or kiss="ska 558.700" or kiss="ska 560.700" or kiss="ska 575*"</v>
      </c>
      <c r="AG1186" s="27" t="str">
        <f t="shared" si="1188"/>
        <v>kiss="ska 573*" or kiss="ska 575*" or kiss="gsf 820*"</v>
      </c>
      <c r="AH1186" s="27" t="str">
        <f t="shared" si="1188"/>
        <v>#N/A</v>
      </c>
      <c r="AI1186" s="27" t="str">
        <f t="shared" si="1188"/>
        <v>#N/A</v>
      </c>
      <c r="AJ1186" s="27" t="str">
        <f t="shared" si="1188"/>
        <v>#N/A</v>
      </c>
      <c r="AK1186" s="27" t="str">
        <f t="shared" si="1188"/>
        <v>#N/A</v>
      </c>
      <c r="AL1186" s="27" t="s">
        <v>6857</v>
      </c>
    </row>
    <row r="1187" ht="12.0" customHeight="1">
      <c r="A1187" s="20" t="s">
        <v>5429</v>
      </c>
      <c r="B1187" s="19" t="str">
        <f>VLOOKUP(A1187,SUB!A:B,2,FALSE)</f>
        <v>943.5</v>
      </c>
      <c r="C1187" s="19" t="str">
        <f t="shared" si="3"/>
        <v>943.5</v>
      </c>
      <c r="D1187" s="19" t="str">
        <f t="shared" si="9"/>
        <v>943.X</v>
      </c>
      <c r="E1187" s="19" t="str">
        <f t="shared" si="5"/>
        <v/>
      </c>
      <c r="F1187" s="19" t="str">
        <f t="shared" si="6"/>
        <v>TRUE</v>
      </c>
      <c r="G1187" s="19" t="str">
        <f t="shared" si="7"/>
        <v>0</v>
      </c>
      <c r="H1187" s="20" t="s">
        <v>5429</v>
      </c>
      <c r="I1187" s="20" t="s">
        <v>6844</v>
      </c>
      <c r="R1187" s="20" t="s">
        <v>206</v>
      </c>
      <c r="X1187" s="27" t="str">
        <f t="shared" ref="X1187:AK1187" si="1189">"kiss=""" &amp; JOIN(""" or kiss=""", FILTER($I:$I,$A:$A=$A1187,J:J="1")) &amp; """"</f>
        <v>kiss="ska 491*" or kiss="ska 493.800" or kiss="ska 496*"</v>
      </c>
      <c r="Y1187" s="27" t="str">
        <f t="shared" si="1189"/>
        <v>kiss="ska 491*" or kiss="ska 575*"</v>
      </c>
      <c r="Z1187" s="27" t="str">
        <f t="shared" si="1189"/>
        <v>kiss="ska 490*" or kiss="ska 491*" or kiss="ska 507.100" or kiss="ska 575*"</v>
      </c>
      <c r="AA1187" s="27" t="str">
        <f t="shared" si="1189"/>
        <v>kiss="ska 491*" or kiss="ska 496*" or kiss="ska 503.100" or kiss="ska 503.400" or kiss="ska 503.900" or kiss="ska 507.200" or kiss="ska 532*" or kiss="ska 537.100" or kiss="ska 537.900" or kiss="ska 541.100" or kiss="ska 541.900" or kiss="ska 544.100" or kiss="ska 544.700" or kiss="ska 575*"</v>
      </c>
      <c r="AB1187" s="27" t="str">
        <f t="shared" si="1189"/>
        <v>kiss="ska 491*" or kiss="ska 547*" or kiss="ska 575*"</v>
      </c>
      <c r="AC1187" s="27" t="str">
        <f t="shared" si="1189"/>
        <v>kiss="ska 491*" or kiss="ska 507.400" or kiss="ska 548.100" or kiss="ska 548.900" or kiss="ska 575*"</v>
      </c>
      <c r="AD1187" s="27" t="str">
        <f t="shared" si="1189"/>
        <v>kiss="ska 491*" or kiss="ska 546*" or kiss="ska 575*"</v>
      </c>
      <c r="AE1187" s="27" t="str">
        <f t="shared" si="1189"/>
        <v>kiss="ska 491*" or kiss="ska 493.800" or kiss="ska 562*" or kiss="ska 566.100" or kiss="ska 566.900" or kiss="ska 569.700" or kiss="ska 571.700" or kiss="ska 573*" or kiss="ska 575*"</v>
      </c>
      <c r="AF1187" s="27" t="str">
        <f t="shared" si="1189"/>
        <v>kiss="ska 491*" or kiss="ska 493.800" or kiss="ska 507.600" or kiss="ska 507.800" or kiss="ska 550*" or kiss="ska 554.100" or kiss="ska 554.900" or kiss="ska 558.700" or kiss="ska 560.700" or kiss="ska 575*"</v>
      </c>
      <c r="AG1187" s="27" t="str">
        <f t="shared" si="1189"/>
        <v>kiss="ska 573*" or kiss="ska 575*" or kiss="gsf 820*"</v>
      </c>
      <c r="AH1187" s="27" t="str">
        <f t="shared" si="1189"/>
        <v>#N/A</v>
      </c>
      <c r="AI1187" s="27" t="str">
        <f t="shared" si="1189"/>
        <v>#N/A</v>
      </c>
      <c r="AJ1187" s="27" t="str">
        <f t="shared" si="1189"/>
        <v>#N/A</v>
      </c>
      <c r="AK1187" s="27" t="str">
        <f t="shared" si="1189"/>
        <v>#N/A</v>
      </c>
      <c r="AL1187" s="27" t="s">
        <v>6857</v>
      </c>
    </row>
    <row r="1188" ht="12.0" customHeight="1">
      <c r="A1188" s="20" t="s">
        <v>5429</v>
      </c>
      <c r="B1188" s="19" t="str">
        <f>VLOOKUP(A1188,SUB!A:B,2,FALSE)</f>
        <v>943.5</v>
      </c>
      <c r="C1188" s="19" t="str">
        <f t="shared" si="3"/>
        <v>943.5</v>
      </c>
      <c r="D1188" s="19" t="str">
        <f t="shared" si="9"/>
        <v>943.X</v>
      </c>
      <c r="E1188" s="19" t="str">
        <f t="shared" si="5"/>
        <v/>
      </c>
      <c r="F1188" s="19" t="str">
        <f t="shared" si="6"/>
        <v>TRUE</v>
      </c>
      <c r="G1188" s="19" t="str">
        <f t="shared" si="7"/>
        <v>0</v>
      </c>
      <c r="H1188" s="20" t="s">
        <v>5429</v>
      </c>
      <c r="I1188" s="20" t="s">
        <v>6845</v>
      </c>
      <c r="R1188" s="20" t="s">
        <v>206</v>
      </c>
      <c r="X1188" s="27" t="str">
        <f t="shared" ref="X1188:AK1188" si="1190">"kiss=""" &amp; JOIN(""" or kiss=""", FILTER($I:$I,$A:$A=$A1188,J:J="1")) &amp; """"</f>
        <v>kiss="ska 491*" or kiss="ska 493.800" or kiss="ska 496*"</v>
      </c>
      <c r="Y1188" s="27" t="str">
        <f t="shared" si="1190"/>
        <v>kiss="ska 491*" or kiss="ska 575*"</v>
      </c>
      <c r="Z1188" s="27" t="str">
        <f t="shared" si="1190"/>
        <v>kiss="ska 490*" or kiss="ska 491*" or kiss="ska 507.100" or kiss="ska 575*"</v>
      </c>
      <c r="AA1188" s="27" t="str">
        <f t="shared" si="1190"/>
        <v>kiss="ska 491*" or kiss="ska 496*" or kiss="ska 503.100" or kiss="ska 503.400" or kiss="ska 503.900" or kiss="ska 507.200" or kiss="ska 532*" or kiss="ska 537.100" or kiss="ska 537.900" or kiss="ska 541.100" or kiss="ska 541.900" or kiss="ska 544.100" or kiss="ska 544.700" or kiss="ska 575*"</v>
      </c>
      <c r="AB1188" s="27" t="str">
        <f t="shared" si="1190"/>
        <v>kiss="ska 491*" or kiss="ska 547*" or kiss="ska 575*"</v>
      </c>
      <c r="AC1188" s="27" t="str">
        <f t="shared" si="1190"/>
        <v>kiss="ska 491*" or kiss="ska 507.400" or kiss="ska 548.100" or kiss="ska 548.900" or kiss="ska 575*"</v>
      </c>
      <c r="AD1188" s="27" t="str">
        <f t="shared" si="1190"/>
        <v>kiss="ska 491*" or kiss="ska 546*" or kiss="ska 575*"</v>
      </c>
      <c r="AE1188" s="27" t="str">
        <f t="shared" si="1190"/>
        <v>kiss="ska 491*" or kiss="ska 493.800" or kiss="ska 562*" or kiss="ska 566.100" or kiss="ska 566.900" or kiss="ska 569.700" or kiss="ska 571.700" or kiss="ska 573*" or kiss="ska 575*"</v>
      </c>
      <c r="AF1188" s="27" t="str">
        <f t="shared" si="1190"/>
        <v>kiss="ska 491*" or kiss="ska 493.800" or kiss="ska 507.600" or kiss="ska 507.800" or kiss="ska 550*" or kiss="ska 554.100" or kiss="ska 554.900" or kiss="ska 558.700" or kiss="ska 560.700" or kiss="ska 575*"</v>
      </c>
      <c r="AG1188" s="27" t="str">
        <f t="shared" si="1190"/>
        <v>kiss="ska 573*" or kiss="ska 575*" or kiss="gsf 820*"</v>
      </c>
      <c r="AH1188" s="27" t="str">
        <f t="shared" si="1190"/>
        <v>#N/A</v>
      </c>
      <c r="AI1188" s="27" t="str">
        <f t="shared" si="1190"/>
        <v>#N/A</v>
      </c>
      <c r="AJ1188" s="27" t="str">
        <f t="shared" si="1190"/>
        <v>#N/A</v>
      </c>
      <c r="AK1188" s="27" t="str">
        <f t="shared" si="1190"/>
        <v>#N/A</v>
      </c>
      <c r="AL1188" s="27" t="s">
        <v>6857</v>
      </c>
    </row>
    <row r="1189" ht="12.0" customHeight="1">
      <c r="A1189" s="20" t="s">
        <v>5429</v>
      </c>
      <c r="B1189" s="19" t="str">
        <f>VLOOKUP(A1189,SUB!A:B,2,FALSE)</f>
        <v>943.5</v>
      </c>
      <c r="C1189" s="19" t="str">
        <f t="shared" si="3"/>
        <v>943.5</v>
      </c>
      <c r="D1189" s="19" t="str">
        <f t="shared" si="9"/>
        <v>943.X</v>
      </c>
      <c r="E1189" s="19" t="str">
        <f t="shared" si="5"/>
        <v/>
      </c>
      <c r="F1189" s="19" t="str">
        <f t="shared" si="6"/>
        <v>TRUE</v>
      </c>
      <c r="G1189" s="19" t="str">
        <f t="shared" si="7"/>
        <v>0</v>
      </c>
      <c r="H1189" s="20" t="s">
        <v>5429</v>
      </c>
      <c r="I1189" s="20" t="s">
        <v>6846</v>
      </c>
      <c r="R1189" s="20" t="s">
        <v>206</v>
      </c>
      <c r="X1189" s="27" t="str">
        <f t="shared" ref="X1189:AK1189" si="1191">"kiss=""" &amp; JOIN(""" or kiss=""", FILTER($I:$I,$A:$A=$A1189,J:J="1")) &amp; """"</f>
        <v>kiss="ska 491*" or kiss="ska 493.800" or kiss="ska 496*"</v>
      </c>
      <c r="Y1189" s="27" t="str">
        <f t="shared" si="1191"/>
        <v>kiss="ska 491*" or kiss="ska 575*"</v>
      </c>
      <c r="Z1189" s="27" t="str">
        <f t="shared" si="1191"/>
        <v>kiss="ska 490*" or kiss="ska 491*" or kiss="ska 507.100" or kiss="ska 575*"</v>
      </c>
      <c r="AA1189" s="27" t="str">
        <f t="shared" si="1191"/>
        <v>kiss="ska 491*" or kiss="ska 496*" or kiss="ska 503.100" or kiss="ska 503.400" or kiss="ska 503.900" or kiss="ska 507.200" or kiss="ska 532*" or kiss="ska 537.100" or kiss="ska 537.900" or kiss="ska 541.100" or kiss="ska 541.900" or kiss="ska 544.100" or kiss="ska 544.700" or kiss="ska 575*"</v>
      </c>
      <c r="AB1189" s="27" t="str">
        <f t="shared" si="1191"/>
        <v>kiss="ska 491*" or kiss="ska 547*" or kiss="ska 575*"</v>
      </c>
      <c r="AC1189" s="27" t="str">
        <f t="shared" si="1191"/>
        <v>kiss="ska 491*" or kiss="ska 507.400" or kiss="ska 548.100" or kiss="ska 548.900" or kiss="ska 575*"</v>
      </c>
      <c r="AD1189" s="27" t="str">
        <f t="shared" si="1191"/>
        <v>kiss="ska 491*" or kiss="ska 546*" or kiss="ska 575*"</v>
      </c>
      <c r="AE1189" s="27" t="str">
        <f t="shared" si="1191"/>
        <v>kiss="ska 491*" or kiss="ska 493.800" or kiss="ska 562*" or kiss="ska 566.100" or kiss="ska 566.900" or kiss="ska 569.700" or kiss="ska 571.700" or kiss="ska 573*" or kiss="ska 575*"</v>
      </c>
      <c r="AF1189" s="27" t="str">
        <f t="shared" si="1191"/>
        <v>kiss="ska 491*" or kiss="ska 493.800" or kiss="ska 507.600" or kiss="ska 507.800" or kiss="ska 550*" or kiss="ska 554.100" or kiss="ska 554.900" or kiss="ska 558.700" or kiss="ska 560.700" or kiss="ska 575*"</v>
      </c>
      <c r="AG1189" s="27" t="str">
        <f t="shared" si="1191"/>
        <v>kiss="ska 573*" or kiss="ska 575*" or kiss="gsf 820*"</v>
      </c>
      <c r="AH1189" s="27" t="str">
        <f t="shared" si="1191"/>
        <v>#N/A</v>
      </c>
      <c r="AI1189" s="27" t="str">
        <f t="shared" si="1191"/>
        <v>#N/A</v>
      </c>
      <c r="AJ1189" s="27" t="str">
        <f t="shared" si="1191"/>
        <v>#N/A</v>
      </c>
      <c r="AK1189" s="27" t="str">
        <f t="shared" si="1191"/>
        <v>#N/A</v>
      </c>
      <c r="AL1189" s="27" t="s">
        <v>6857</v>
      </c>
    </row>
    <row r="1190" ht="12.0" customHeight="1">
      <c r="A1190" s="20" t="s">
        <v>5429</v>
      </c>
      <c r="B1190" s="19" t="str">
        <f>VLOOKUP(A1190,SUB!A:B,2,FALSE)</f>
        <v>943.5</v>
      </c>
      <c r="C1190" s="19" t="str">
        <f t="shared" si="3"/>
        <v>943.5</v>
      </c>
      <c r="D1190" s="19" t="str">
        <f t="shared" si="9"/>
        <v>943.X</v>
      </c>
      <c r="E1190" s="19" t="str">
        <f t="shared" si="5"/>
        <v/>
      </c>
      <c r="F1190" s="19" t="str">
        <f t="shared" si="6"/>
        <v>TRUE</v>
      </c>
      <c r="G1190" s="19" t="str">
        <f t="shared" si="7"/>
        <v>0</v>
      </c>
      <c r="H1190" s="20" t="s">
        <v>5429</v>
      </c>
      <c r="I1190" s="20" t="s">
        <v>6867</v>
      </c>
      <c r="R1190" s="20" t="s">
        <v>206</v>
      </c>
      <c r="X1190" s="27" t="str">
        <f t="shared" ref="X1190:AK1190" si="1192">"kiss=""" &amp; JOIN(""" or kiss=""", FILTER($I:$I,$A:$A=$A1190,J:J="1")) &amp; """"</f>
        <v>kiss="ska 491*" or kiss="ska 493.800" or kiss="ska 496*"</v>
      </c>
      <c r="Y1190" s="27" t="str">
        <f t="shared" si="1192"/>
        <v>kiss="ska 491*" or kiss="ska 575*"</v>
      </c>
      <c r="Z1190" s="27" t="str">
        <f t="shared" si="1192"/>
        <v>kiss="ska 490*" or kiss="ska 491*" or kiss="ska 507.100" or kiss="ska 575*"</v>
      </c>
      <c r="AA1190" s="27" t="str">
        <f t="shared" si="1192"/>
        <v>kiss="ska 491*" or kiss="ska 496*" or kiss="ska 503.100" or kiss="ska 503.400" or kiss="ska 503.900" or kiss="ska 507.200" or kiss="ska 532*" or kiss="ska 537.100" or kiss="ska 537.900" or kiss="ska 541.100" or kiss="ska 541.900" or kiss="ska 544.100" or kiss="ska 544.700" or kiss="ska 575*"</v>
      </c>
      <c r="AB1190" s="27" t="str">
        <f t="shared" si="1192"/>
        <v>kiss="ska 491*" or kiss="ska 547*" or kiss="ska 575*"</v>
      </c>
      <c r="AC1190" s="27" t="str">
        <f t="shared" si="1192"/>
        <v>kiss="ska 491*" or kiss="ska 507.400" or kiss="ska 548.100" or kiss="ska 548.900" or kiss="ska 575*"</v>
      </c>
      <c r="AD1190" s="27" t="str">
        <f t="shared" si="1192"/>
        <v>kiss="ska 491*" or kiss="ska 546*" or kiss="ska 575*"</v>
      </c>
      <c r="AE1190" s="27" t="str">
        <f t="shared" si="1192"/>
        <v>kiss="ska 491*" or kiss="ska 493.800" or kiss="ska 562*" or kiss="ska 566.100" or kiss="ska 566.900" or kiss="ska 569.700" or kiss="ska 571.700" or kiss="ska 573*" or kiss="ska 575*"</v>
      </c>
      <c r="AF1190" s="27" t="str">
        <f t="shared" si="1192"/>
        <v>kiss="ska 491*" or kiss="ska 493.800" or kiss="ska 507.600" or kiss="ska 507.800" or kiss="ska 550*" or kiss="ska 554.100" or kiss="ska 554.900" or kiss="ska 558.700" or kiss="ska 560.700" or kiss="ska 575*"</v>
      </c>
      <c r="AG1190" s="27" t="str">
        <f t="shared" si="1192"/>
        <v>kiss="ska 573*" or kiss="ska 575*" or kiss="gsf 820*"</v>
      </c>
      <c r="AH1190" s="27" t="str">
        <f t="shared" si="1192"/>
        <v>#N/A</v>
      </c>
      <c r="AI1190" s="27" t="str">
        <f t="shared" si="1192"/>
        <v>#N/A</v>
      </c>
      <c r="AJ1190" s="27" t="str">
        <f t="shared" si="1192"/>
        <v>#N/A</v>
      </c>
      <c r="AK1190" s="27" t="str">
        <f t="shared" si="1192"/>
        <v>#N/A</v>
      </c>
      <c r="AL1190" s="27" t="s">
        <v>6857</v>
      </c>
    </row>
    <row r="1191" ht="12.0" customHeight="1">
      <c r="A1191" s="20" t="s">
        <v>5429</v>
      </c>
      <c r="B1191" s="19" t="str">
        <f>VLOOKUP(A1191,SUB!A:B,2,FALSE)</f>
        <v>943.5</v>
      </c>
      <c r="C1191" s="19" t="str">
        <f t="shared" si="3"/>
        <v>943.5</v>
      </c>
      <c r="D1191" s="19" t="str">
        <f t="shared" si="9"/>
        <v>943.X</v>
      </c>
      <c r="E1191" s="19" t="str">
        <f t="shared" si="5"/>
        <v/>
      </c>
      <c r="F1191" s="19" t="str">
        <f t="shared" si="6"/>
        <v>TRUE</v>
      </c>
      <c r="G1191" s="19" t="str">
        <f t="shared" si="7"/>
        <v>0</v>
      </c>
      <c r="H1191" s="20" t="s">
        <v>5429</v>
      </c>
      <c r="I1191" s="20" t="s">
        <v>6847</v>
      </c>
      <c r="Q1191" s="20" t="s">
        <v>206</v>
      </c>
      <c r="X1191" s="27" t="str">
        <f t="shared" ref="X1191:AK1191" si="1193">"kiss=""" &amp; JOIN(""" or kiss=""", FILTER($I:$I,$A:$A=$A1191,J:J="1")) &amp; """"</f>
        <v>kiss="ska 491*" or kiss="ska 493.800" or kiss="ska 496*"</v>
      </c>
      <c r="Y1191" s="27" t="str">
        <f t="shared" si="1193"/>
        <v>kiss="ska 491*" or kiss="ska 575*"</v>
      </c>
      <c r="Z1191" s="27" t="str">
        <f t="shared" si="1193"/>
        <v>kiss="ska 490*" or kiss="ska 491*" or kiss="ska 507.100" or kiss="ska 575*"</v>
      </c>
      <c r="AA1191" s="27" t="str">
        <f t="shared" si="1193"/>
        <v>kiss="ska 491*" or kiss="ska 496*" or kiss="ska 503.100" or kiss="ska 503.400" or kiss="ska 503.900" or kiss="ska 507.200" or kiss="ska 532*" or kiss="ska 537.100" or kiss="ska 537.900" or kiss="ska 541.100" or kiss="ska 541.900" or kiss="ska 544.100" or kiss="ska 544.700" or kiss="ska 575*"</v>
      </c>
      <c r="AB1191" s="27" t="str">
        <f t="shared" si="1193"/>
        <v>kiss="ska 491*" or kiss="ska 547*" or kiss="ska 575*"</v>
      </c>
      <c r="AC1191" s="27" t="str">
        <f t="shared" si="1193"/>
        <v>kiss="ska 491*" or kiss="ska 507.400" or kiss="ska 548.100" or kiss="ska 548.900" or kiss="ska 575*"</v>
      </c>
      <c r="AD1191" s="27" t="str">
        <f t="shared" si="1193"/>
        <v>kiss="ska 491*" or kiss="ska 546*" or kiss="ska 575*"</v>
      </c>
      <c r="AE1191" s="27" t="str">
        <f t="shared" si="1193"/>
        <v>kiss="ska 491*" or kiss="ska 493.800" or kiss="ska 562*" or kiss="ska 566.100" or kiss="ska 566.900" or kiss="ska 569.700" or kiss="ska 571.700" or kiss="ska 573*" or kiss="ska 575*"</v>
      </c>
      <c r="AF1191" s="27" t="str">
        <f t="shared" si="1193"/>
        <v>kiss="ska 491*" or kiss="ska 493.800" or kiss="ska 507.600" or kiss="ska 507.800" or kiss="ska 550*" or kiss="ska 554.100" or kiss="ska 554.900" or kiss="ska 558.700" or kiss="ska 560.700" or kiss="ska 575*"</v>
      </c>
      <c r="AG1191" s="27" t="str">
        <f t="shared" si="1193"/>
        <v>kiss="ska 573*" or kiss="ska 575*" or kiss="gsf 820*"</v>
      </c>
      <c r="AH1191" s="27" t="str">
        <f t="shared" si="1193"/>
        <v>#N/A</v>
      </c>
      <c r="AI1191" s="27" t="str">
        <f t="shared" si="1193"/>
        <v>#N/A</v>
      </c>
      <c r="AJ1191" s="27" t="str">
        <f t="shared" si="1193"/>
        <v>#N/A</v>
      </c>
      <c r="AK1191" s="27" t="str">
        <f t="shared" si="1193"/>
        <v>#N/A</v>
      </c>
      <c r="AL1191" s="27" t="s">
        <v>6857</v>
      </c>
    </row>
    <row r="1192" ht="12.0" customHeight="1">
      <c r="A1192" s="20" t="s">
        <v>5429</v>
      </c>
      <c r="B1192" s="19" t="str">
        <f>VLOOKUP(A1192,SUB!A:B,2,FALSE)</f>
        <v>943.5</v>
      </c>
      <c r="C1192" s="19" t="str">
        <f t="shared" si="3"/>
        <v>943.5</v>
      </c>
      <c r="D1192" s="19" t="str">
        <f t="shared" si="9"/>
        <v>943.X</v>
      </c>
      <c r="E1192" s="19" t="str">
        <f t="shared" si="5"/>
        <v/>
      </c>
      <c r="F1192" s="19" t="str">
        <f t="shared" si="6"/>
        <v>TRUE</v>
      </c>
      <c r="G1192" s="19" t="str">
        <f t="shared" si="7"/>
        <v>0</v>
      </c>
      <c r="H1192" s="20" t="s">
        <v>5429</v>
      </c>
      <c r="I1192" s="20" t="s">
        <v>6851</v>
      </c>
      <c r="Q1192" s="20" t="s">
        <v>206</v>
      </c>
      <c r="X1192" s="27" t="str">
        <f t="shared" ref="X1192:AK1192" si="1194">"kiss=""" &amp; JOIN(""" or kiss=""", FILTER($I:$I,$A:$A=$A1192,J:J="1")) &amp; """"</f>
        <v>kiss="ska 491*" or kiss="ska 493.800" or kiss="ska 496*"</v>
      </c>
      <c r="Y1192" s="27" t="str">
        <f t="shared" si="1194"/>
        <v>kiss="ska 491*" or kiss="ska 575*"</v>
      </c>
      <c r="Z1192" s="27" t="str">
        <f t="shared" si="1194"/>
        <v>kiss="ska 490*" or kiss="ska 491*" or kiss="ska 507.100" or kiss="ska 575*"</v>
      </c>
      <c r="AA1192" s="27" t="str">
        <f t="shared" si="1194"/>
        <v>kiss="ska 491*" or kiss="ska 496*" or kiss="ska 503.100" or kiss="ska 503.400" or kiss="ska 503.900" or kiss="ska 507.200" or kiss="ska 532*" or kiss="ska 537.100" or kiss="ska 537.900" or kiss="ska 541.100" or kiss="ska 541.900" or kiss="ska 544.100" or kiss="ska 544.700" or kiss="ska 575*"</v>
      </c>
      <c r="AB1192" s="27" t="str">
        <f t="shared" si="1194"/>
        <v>kiss="ska 491*" or kiss="ska 547*" or kiss="ska 575*"</v>
      </c>
      <c r="AC1192" s="27" t="str">
        <f t="shared" si="1194"/>
        <v>kiss="ska 491*" or kiss="ska 507.400" or kiss="ska 548.100" or kiss="ska 548.900" or kiss="ska 575*"</v>
      </c>
      <c r="AD1192" s="27" t="str">
        <f t="shared" si="1194"/>
        <v>kiss="ska 491*" or kiss="ska 546*" or kiss="ska 575*"</v>
      </c>
      <c r="AE1192" s="27" t="str">
        <f t="shared" si="1194"/>
        <v>kiss="ska 491*" or kiss="ska 493.800" or kiss="ska 562*" or kiss="ska 566.100" or kiss="ska 566.900" or kiss="ska 569.700" or kiss="ska 571.700" or kiss="ska 573*" or kiss="ska 575*"</v>
      </c>
      <c r="AF1192" s="27" t="str">
        <f t="shared" si="1194"/>
        <v>kiss="ska 491*" or kiss="ska 493.800" or kiss="ska 507.600" or kiss="ska 507.800" or kiss="ska 550*" or kiss="ska 554.100" or kiss="ska 554.900" or kiss="ska 558.700" or kiss="ska 560.700" or kiss="ska 575*"</v>
      </c>
      <c r="AG1192" s="27" t="str">
        <f t="shared" si="1194"/>
        <v>kiss="ska 573*" or kiss="ska 575*" or kiss="gsf 820*"</v>
      </c>
      <c r="AH1192" s="27" t="str">
        <f t="shared" si="1194"/>
        <v>#N/A</v>
      </c>
      <c r="AI1192" s="27" t="str">
        <f t="shared" si="1194"/>
        <v>#N/A</v>
      </c>
      <c r="AJ1192" s="27" t="str">
        <f t="shared" si="1194"/>
        <v>#N/A</v>
      </c>
      <c r="AK1192" s="27" t="str">
        <f t="shared" si="1194"/>
        <v>#N/A</v>
      </c>
      <c r="AL1192" s="27" t="s">
        <v>6857</v>
      </c>
    </row>
    <row r="1193" ht="12.0" customHeight="1">
      <c r="A1193" s="20" t="s">
        <v>5429</v>
      </c>
      <c r="B1193" s="19" t="str">
        <f>VLOOKUP(A1193,SUB!A:B,2,FALSE)</f>
        <v>943.5</v>
      </c>
      <c r="C1193" s="19" t="str">
        <f t="shared" si="3"/>
        <v>943.5</v>
      </c>
      <c r="D1193" s="19" t="str">
        <f t="shared" si="9"/>
        <v>943.X</v>
      </c>
      <c r="E1193" s="19" t="str">
        <f t="shared" si="5"/>
        <v/>
      </c>
      <c r="F1193" s="19" t="str">
        <f t="shared" si="6"/>
        <v>TRUE</v>
      </c>
      <c r="G1193" s="19" t="str">
        <f t="shared" si="7"/>
        <v>0</v>
      </c>
      <c r="H1193" s="20" t="s">
        <v>5429</v>
      </c>
      <c r="I1193" s="20" t="s">
        <v>6852</v>
      </c>
      <c r="Q1193" s="20" t="s">
        <v>206</v>
      </c>
      <c r="X1193" s="27" t="str">
        <f t="shared" ref="X1193:AK1193" si="1195">"kiss=""" &amp; JOIN(""" or kiss=""", FILTER($I:$I,$A:$A=$A1193,J:J="1")) &amp; """"</f>
        <v>kiss="ska 491*" or kiss="ska 493.800" or kiss="ska 496*"</v>
      </c>
      <c r="Y1193" s="27" t="str">
        <f t="shared" si="1195"/>
        <v>kiss="ska 491*" or kiss="ska 575*"</v>
      </c>
      <c r="Z1193" s="27" t="str">
        <f t="shared" si="1195"/>
        <v>kiss="ska 490*" or kiss="ska 491*" or kiss="ska 507.100" or kiss="ska 575*"</v>
      </c>
      <c r="AA1193" s="27" t="str">
        <f t="shared" si="1195"/>
        <v>kiss="ska 491*" or kiss="ska 496*" or kiss="ska 503.100" or kiss="ska 503.400" or kiss="ska 503.900" or kiss="ska 507.200" or kiss="ska 532*" or kiss="ska 537.100" or kiss="ska 537.900" or kiss="ska 541.100" or kiss="ska 541.900" or kiss="ska 544.100" or kiss="ska 544.700" or kiss="ska 575*"</v>
      </c>
      <c r="AB1193" s="27" t="str">
        <f t="shared" si="1195"/>
        <v>kiss="ska 491*" or kiss="ska 547*" or kiss="ska 575*"</v>
      </c>
      <c r="AC1193" s="27" t="str">
        <f t="shared" si="1195"/>
        <v>kiss="ska 491*" or kiss="ska 507.400" or kiss="ska 548.100" or kiss="ska 548.900" or kiss="ska 575*"</v>
      </c>
      <c r="AD1193" s="27" t="str">
        <f t="shared" si="1195"/>
        <v>kiss="ska 491*" or kiss="ska 546*" or kiss="ska 575*"</v>
      </c>
      <c r="AE1193" s="27" t="str">
        <f t="shared" si="1195"/>
        <v>kiss="ska 491*" or kiss="ska 493.800" or kiss="ska 562*" or kiss="ska 566.100" or kiss="ska 566.900" or kiss="ska 569.700" or kiss="ska 571.700" or kiss="ska 573*" or kiss="ska 575*"</v>
      </c>
      <c r="AF1193" s="27" t="str">
        <f t="shared" si="1195"/>
        <v>kiss="ska 491*" or kiss="ska 493.800" or kiss="ska 507.600" or kiss="ska 507.800" or kiss="ska 550*" or kiss="ska 554.100" or kiss="ska 554.900" or kiss="ska 558.700" or kiss="ska 560.700" or kiss="ska 575*"</v>
      </c>
      <c r="AG1193" s="27" t="str">
        <f t="shared" si="1195"/>
        <v>kiss="ska 573*" or kiss="ska 575*" or kiss="gsf 820*"</v>
      </c>
      <c r="AH1193" s="27" t="str">
        <f t="shared" si="1195"/>
        <v>#N/A</v>
      </c>
      <c r="AI1193" s="27" t="str">
        <f t="shared" si="1195"/>
        <v>#N/A</v>
      </c>
      <c r="AJ1193" s="27" t="str">
        <f t="shared" si="1195"/>
        <v>#N/A</v>
      </c>
      <c r="AK1193" s="27" t="str">
        <f t="shared" si="1195"/>
        <v>#N/A</v>
      </c>
      <c r="AL1193" s="27" t="s">
        <v>6857</v>
      </c>
    </row>
    <row r="1194" ht="12.0" customHeight="1">
      <c r="A1194" s="20" t="s">
        <v>5429</v>
      </c>
      <c r="B1194" s="19" t="str">
        <f>VLOOKUP(A1194,SUB!A:B,2,FALSE)</f>
        <v>943.5</v>
      </c>
      <c r="C1194" s="19" t="str">
        <f t="shared" si="3"/>
        <v>943.5</v>
      </c>
      <c r="D1194" s="19" t="str">
        <f t="shared" si="9"/>
        <v>943.X</v>
      </c>
      <c r="E1194" s="19" t="str">
        <f t="shared" si="5"/>
        <v/>
      </c>
      <c r="F1194" s="19" t="str">
        <f t="shared" si="6"/>
        <v>TRUE</v>
      </c>
      <c r="G1194" s="19" t="str">
        <f t="shared" si="7"/>
        <v>0</v>
      </c>
      <c r="H1194" s="20" t="s">
        <v>5429</v>
      </c>
      <c r="I1194" s="20" t="s">
        <v>6853</v>
      </c>
      <c r="Q1194" s="20" t="s">
        <v>206</v>
      </c>
      <c r="X1194" s="27" t="str">
        <f t="shared" ref="X1194:AK1194" si="1196">"kiss=""" &amp; JOIN(""" or kiss=""", FILTER($I:$I,$A:$A=$A1194,J:J="1")) &amp; """"</f>
        <v>kiss="ska 491*" or kiss="ska 493.800" or kiss="ska 496*"</v>
      </c>
      <c r="Y1194" s="27" t="str">
        <f t="shared" si="1196"/>
        <v>kiss="ska 491*" or kiss="ska 575*"</v>
      </c>
      <c r="Z1194" s="27" t="str">
        <f t="shared" si="1196"/>
        <v>kiss="ska 490*" or kiss="ska 491*" or kiss="ska 507.100" or kiss="ska 575*"</v>
      </c>
      <c r="AA1194" s="27" t="str">
        <f t="shared" si="1196"/>
        <v>kiss="ska 491*" or kiss="ska 496*" or kiss="ska 503.100" or kiss="ska 503.400" or kiss="ska 503.900" or kiss="ska 507.200" or kiss="ska 532*" or kiss="ska 537.100" or kiss="ska 537.900" or kiss="ska 541.100" or kiss="ska 541.900" or kiss="ska 544.100" or kiss="ska 544.700" or kiss="ska 575*"</v>
      </c>
      <c r="AB1194" s="27" t="str">
        <f t="shared" si="1196"/>
        <v>kiss="ska 491*" or kiss="ska 547*" or kiss="ska 575*"</v>
      </c>
      <c r="AC1194" s="27" t="str">
        <f t="shared" si="1196"/>
        <v>kiss="ska 491*" or kiss="ska 507.400" or kiss="ska 548.100" or kiss="ska 548.900" or kiss="ska 575*"</v>
      </c>
      <c r="AD1194" s="27" t="str">
        <f t="shared" si="1196"/>
        <v>kiss="ska 491*" or kiss="ska 546*" or kiss="ska 575*"</v>
      </c>
      <c r="AE1194" s="27" t="str">
        <f t="shared" si="1196"/>
        <v>kiss="ska 491*" or kiss="ska 493.800" or kiss="ska 562*" or kiss="ska 566.100" or kiss="ska 566.900" or kiss="ska 569.700" or kiss="ska 571.700" or kiss="ska 573*" or kiss="ska 575*"</v>
      </c>
      <c r="AF1194" s="27" t="str">
        <f t="shared" si="1196"/>
        <v>kiss="ska 491*" or kiss="ska 493.800" or kiss="ska 507.600" or kiss="ska 507.800" or kiss="ska 550*" or kiss="ska 554.100" or kiss="ska 554.900" or kiss="ska 558.700" or kiss="ska 560.700" or kiss="ska 575*"</v>
      </c>
      <c r="AG1194" s="27" t="str">
        <f t="shared" si="1196"/>
        <v>kiss="ska 573*" or kiss="ska 575*" or kiss="gsf 820*"</v>
      </c>
      <c r="AH1194" s="27" t="str">
        <f t="shared" si="1196"/>
        <v>#N/A</v>
      </c>
      <c r="AI1194" s="27" t="str">
        <f t="shared" si="1196"/>
        <v>#N/A</v>
      </c>
      <c r="AJ1194" s="27" t="str">
        <f t="shared" si="1196"/>
        <v>#N/A</v>
      </c>
      <c r="AK1194" s="27" t="str">
        <f t="shared" si="1196"/>
        <v>#N/A</v>
      </c>
      <c r="AL1194" s="27" t="s">
        <v>6857</v>
      </c>
    </row>
    <row r="1195" ht="12.0" customHeight="1">
      <c r="A1195" s="20" t="s">
        <v>5429</v>
      </c>
      <c r="B1195" s="19" t="str">
        <f>VLOOKUP(A1195,SUB!A:B,2,FALSE)</f>
        <v>943.5</v>
      </c>
      <c r="C1195" s="19" t="str">
        <f t="shared" si="3"/>
        <v>943.5</v>
      </c>
      <c r="D1195" s="19" t="str">
        <f t="shared" si="9"/>
        <v>943.X</v>
      </c>
      <c r="E1195" s="19" t="str">
        <f t="shared" si="5"/>
        <v/>
      </c>
      <c r="F1195" s="19" t="str">
        <f t="shared" si="6"/>
        <v>TRUE</v>
      </c>
      <c r="G1195" s="19" t="str">
        <f t="shared" si="7"/>
        <v>0</v>
      </c>
      <c r="H1195" s="20" t="s">
        <v>5429</v>
      </c>
      <c r="I1195" s="20" t="s">
        <v>6868</v>
      </c>
      <c r="Q1195" s="20" t="s">
        <v>206</v>
      </c>
      <c r="X1195" s="27" t="str">
        <f t="shared" ref="X1195:AK1195" si="1197">"kiss=""" &amp; JOIN(""" or kiss=""", FILTER($I:$I,$A:$A=$A1195,J:J="1")) &amp; """"</f>
        <v>kiss="ska 491*" or kiss="ska 493.800" or kiss="ska 496*"</v>
      </c>
      <c r="Y1195" s="27" t="str">
        <f t="shared" si="1197"/>
        <v>kiss="ska 491*" or kiss="ska 575*"</v>
      </c>
      <c r="Z1195" s="27" t="str">
        <f t="shared" si="1197"/>
        <v>kiss="ska 490*" or kiss="ska 491*" or kiss="ska 507.100" or kiss="ska 575*"</v>
      </c>
      <c r="AA1195" s="27" t="str">
        <f t="shared" si="1197"/>
        <v>kiss="ska 491*" or kiss="ska 496*" or kiss="ska 503.100" or kiss="ska 503.400" or kiss="ska 503.900" or kiss="ska 507.200" or kiss="ska 532*" or kiss="ska 537.100" or kiss="ska 537.900" or kiss="ska 541.100" or kiss="ska 541.900" or kiss="ska 544.100" or kiss="ska 544.700" or kiss="ska 575*"</v>
      </c>
      <c r="AB1195" s="27" t="str">
        <f t="shared" si="1197"/>
        <v>kiss="ska 491*" or kiss="ska 547*" or kiss="ska 575*"</v>
      </c>
      <c r="AC1195" s="27" t="str">
        <f t="shared" si="1197"/>
        <v>kiss="ska 491*" or kiss="ska 507.400" or kiss="ska 548.100" or kiss="ska 548.900" or kiss="ska 575*"</v>
      </c>
      <c r="AD1195" s="27" t="str">
        <f t="shared" si="1197"/>
        <v>kiss="ska 491*" or kiss="ska 546*" or kiss="ska 575*"</v>
      </c>
      <c r="AE1195" s="27" t="str">
        <f t="shared" si="1197"/>
        <v>kiss="ska 491*" or kiss="ska 493.800" or kiss="ska 562*" or kiss="ska 566.100" or kiss="ska 566.900" or kiss="ska 569.700" or kiss="ska 571.700" or kiss="ska 573*" or kiss="ska 575*"</v>
      </c>
      <c r="AF1195" s="27" t="str">
        <f t="shared" si="1197"/>
        <v>kiss="ska 491*" or kiss="ska 493.800" or kiss="ska 507.600" or kiss="ska 507.800" or kiss="ska 550*" or kiss="ska 554.100" or kiss="ska 554.900" or kiss="ska 558.700" or kiss="ska 560.700" or kiss="ska 575*"</v>
      </c>
      <c r="AG1195" s="27" t="str">
        <f t="shared" si="1197"/>
        <v>kiss="ska 573*" or kiss="ska 575*" or kiss="gsf 820*"</v>
      </c>
      <c r="AH1195" s="27" t="str">
        <f t="shared" si="1197"/>
        <v>#N/A</v>
      </c>
      <c r="AI1195" s="27" t="str">
        <f t="shared" si="1197"/>
        <v>#N/A</v>
      </c>
      <c r="AJ1195" s="27" t="str">
        <f t="shared" si="1197"/>
        <v>#N/A</v>
      </c>
      <c r="AK1195" s="27" t="str">
        <f t="shared" si="1197"/>
        <v>#N/A</v>
      </c>
      <c r="AL1195" s="27" t="s">
        <v>6857</v>
      </c>
    </row>
    <row r="1196" ht="12.0" customHeight="1">
      <c r="A1196" s="20" t="s">
        <v>5429</v>
      </c>
      <c r="B1196" s="19" t="str">
        <f>VLOOKUP(A1196,SUB!A:B,2,FALSE)</f>
        <v>943.5</v>
      </c>
      <c r="C1196" s="19" t="str">
        <f t="shared" si="3"/>
        <v>943.5</v>
      </c>
      <c r="D1196" s="19" t="str">
        <f t="shared" si="9"/>
        <v>943.X</v>
      </c>
      <c r="E1196" s="19" t="str">
        <f t="shared" si="5"/>
        <v/>
      </c>
      <c r="F1196" s="19" t="str">
        <f t="shared" si="6"/>
        <v>TRUE</v>
      </c>
      <c r="G1196" s="19" t="str">
        <f t="shared" si="7"/>
        <v>0</v>
      </c>
      <c r="H1196" s="20" t="s">
        <v>5429</v>
      </c>
      <c r="I1196" s="20" t="s">
        <v>6854</v>
      </c>
      <c r="Q1196" s="20" t="s">
        <v>206</v>
      </c>
      <c r="S1196" s="20" t="s">
        <v>206</v>
      </c>
      <c r="X1196" s="27" t="str">
        <f t="shared" ref="X1196:AK1196" si="1198">"kiss=""" &amp; JOIN(""" or kiss=""", FILTER($I:$I,$A:$A=$A1196,J:J="1")) &amp; """"</f>
        <v>kiss="ska 491*" or kiss="ska 493.800" or kiss="ska 496*"</v>
      </c>
      <c r="Y1196" s="27" t="str">
        <f t="shared" si="1198"/>
        <v>kiss="ska 491*" or kiss="ska 575*"</v>
      </c>
      <c r="Z1196" s="27" t="str">
        <f t="shared" si="1198"/>
        <v>kiss="ska 490*" or kiss="ska 491*" or kiss="ska 507.100" or kiss="ska 575*"</v>
      </c>
      <c r="AA1196" s="27" t="str">
        <f t="shared" si="1198"/>
        <v>kiss="ska 491*" or kiss="ska 496*" or kiss="ska 503.100" or kiss="ska 503.400" or kiss="ska 503.900" or kiss="ska 507.200" or kiss="ska 532*" or kiss="ska 537.100" or kiss="ska 537.900" or kiss="ska 541.100" or kiss="ska 541.900" or kiss="ska 544.100" or kiss="ska 544.700" or kiss="ska 575*"</v>
      </c>
      <c r="AB1196" s="27" t="str">
        <f t="shared" si="1198"/>
        <v>kiss="ska 491*" or kiss="ska 547*" or kiss="ska 575*"</v>
      </c>
      <c r="AC1196" s="27" t="str">
        <f t="shared" si="1198"/>
        <v>kiss="ska 491*" or kiss="ska 507.400" or kiss="ska 548.100" or kiss="ska 548.900" or kiss="ska 575*"</v>
      </c>
      <c r="AD1196" s="27" t="str">
        <f t="shared" si="1198"/>
        <v>kiss="ska 491*" or kiss="ska 546*" or kiss="ska 575*"</v>
      </c>
      <c r="AE1196" s="27" t="str">
        <f t="shared" si="1198"/>
        <v>kiss="ska 491*" or kiss="ska 493.800" or kiss="ska 562*" or kiss="ska 566.100" or kiss="ska 566.900" or kiss="ska 569.700" or kiss="ska 571.700" or kiss="ska 573*" or kiss="ska 575*"</v>
      </c>
      <c r="AF1196" s="27" t="str">
        <f t="shared" si="1198"/>
        <v>kiss="ska 491*" or kiss="ska 493.800" or kiss="ska 507.600" or kiss="ska 507.800" or kiss="ska 550*" or kiss="ska 554.100" or kiss="ska 554.900" or kiss="ska 558.700" or kiss="ska 560.700" or kiss="ska 575*"</v>
      </c>
      <c r="AG1196" s="27" t="str">
        <f t="shared" si="1198"/>
        <v>kiss="ska 573*" or kiss="ska 575*" or kiss="gsf 820*"</v>
      </c>
      <c r="AH1196" s="27" t="str">
        <f t="shared" si="1198"/>
        <v>#N/A</v>
      </c>
      <c r="AI1196" s="27" t="str">
        <f t="shared" si="1198"/>
        <v>#N/A</v>
      </c>
      <c r="AJ1196" s="27" t="str">
        <f t="shared" si="1198"/>
        <v>#N/A</v>
      </c>
      <c r="AK1196" s="27" t="str">
        <f t="shared" si="1198"/>
        <v>#N/A</v>
      </c>
      <c r="AL1196" s="27" t="s">
        <v>6857</v>
      </c>
    </row>
    <row r="1197" ht="12.0" customHeight="1">
      <c r="A1197" s="20" t="s">
        <v>5429</v>
      </c>
      <c r="B1197" s="19" t="str">
        <f>VLOOKUP(A1197,SUB!A:B,2,FALSE)</f>
        <v>943.5</v>
      </c>
      <c r="C1197" s="19" t="str">
        <f t="shared" si="3"/>
        <v>943.5</v>
      </c>
      <c r="D1197" s="19" t="str">
        <f t="shared" si="9"/>
        <v>943.X</v>
      </c>
      <c r="E1197" s="19" t="str">
        <f t="shared" si="5"/>
        <v/>
      </c>
      <c r="F1197" s="19" t="str">
        <f t="shared" si="6"/>
        <v>TRUE</v>
      </c>
      <c r="G1197" s="19" t="str">
        <f t="shared" si="7"/>
        <v>0</v>
      </c>
      <c r="H1197" s="20" t="s">
        <v>5429</v>
      </c>
      <c r="I1197" s="20" t="s">
        <v>5726</v>
      </c>
      <c r="K1197" s="20" t="s">
        <v>206</v>
      </c>
      <c r="L1197" s="20" t="s">
        <v>206</v>
      </c>
      <c r="M1197" s="20" t="s">
        <v>206</v>
      </c>
      <c r="N1197" s="20" t="s">
        <v>206</v>
      </c>
      <c r="O1197" s="20" t="s">
        <v>206</v>
      </c>
      <c r="P1197" s="20" t="s">
        <v>206</v>
      </c>
      <c r="Q1197" s="20" t="s">
        <v>206</v>
      </c>
      <c r="R1197" s="20" t="s">
        <v>206</v>
      </c>
      <c r="S1197" s="20" t="s">
        <v>206</v>
      </c>
      <c r="X1197" s="27" t="str">
        <f t="shared" ref="X1197:AK1197" si="1199">"kiss=""" &amp; JOIN(""" or kiss=""", FILTER($I:$I,$A:$A=$A1197,J:J="1")) &amp; """"</f>
        <v>kiss="ska 491*" or kiss="ska 493.800" or kiss="ska 496*"</v>
      </c>
      <c r="Y1197" s="27" t="str">
        <f t="shared" si="1199"/>
        <v>kiss="ska 491*" or kiss="ska 575*"</v>
      </c>
      <c r="Z1197" s="27" t="str">
        <f t="shared" si="1199"/>
        <v>kiss="ska 490*" or kiss="ska 491*" or kiss="ska 507.100" or kiss="ska 575*"</v>
      </c>
      <c r="AA1197" s="27" t="str">
        <f t="shared" si="1199"/>
        <v>kiss="ska 491*" or kiss="ska 496*" or kiss="ska 503.100" or kiss="ska 503.400" or kiss="ska 503.900" or kiss="ska 507.200" or kiss="ska 532*" or kiss="ska 537.100" or kiss="ska 537.900" or kiss="ska 541.100" or kiss="ska 541.900" or kiss="ska 544.100" or kiss="ska 544.700" or kiss="ska 575*"</v>
      </c>
      <c r="AB1197" s="27" t="str">
        <f t="shared" si="1199"/>
        <v>kiss="ska 491*" or kiss="ska 547*" or kiss="ska 575*"</v>
      </c>
      <c r="AC1197" s="27" t="str">
        <f t="shared" si="1199"/>
        <v>kiss="ska 491*" or kiss="ska 507.400" or kiss="ska 548.100" or kiss="ska 548.900" or kiss="ska 575*"</v>
      </c>
      <c r="AD1197" s="27" t="str">
        <f t="shared" si="1199"/>
        <v>kiss="ska 491*" or kiss="ska 546*" or kiss="ska 575*"</v>
      </c>
      <c r="AE1197" s="27" t="str">
        <f t="shared" si="1199"/>
        <v>kiss="ska 491*" or kiss="ska 493.800" or kiss="ska 562*" or kiss="ska 566.100" or kiss="ska 566.900" or kiss="ska 569.700" or kiss="ska 571.700" or kiss="ska 573*" or kiss="ska 575*"</v>
      </c>
      <c r="AF1197" s="27" t="str">
        <f t="shared" si="1199"/>
        <v>kiss="ska 491*" or kiss="ska 493.800" or kiss="ska 507.600" or kiss="ska 507.800" or kiss="ska 550*" or kiss="ska 554.100" or kiss="ska 554.900" or kiss="ska 558.700" or kiss="ska 560.700" or kiss="ska 575*"</v>
      </c>
      <c r="AG1197" s="27" t="str">
        <f t="shared" si="1199"/>
        <v>kiss="ska 573*" or kiss="ska 575*" or kiss="gsf 820*"</v>
      </c>
      <c r="AH1197" s="27" t="str">
        <f t="shared" si="1199"/>
        <v>#N/A</v>
      </c>
      <c r="AI1197" s="27" t="str">
        <f t="shared" si="1199"/>
        <v>#N/A</v>
      </c>
      <c r="AJ1197" s="27" t="str">
        <f t="shared" si="1199"/>
        <v>#N/A</v>
      </c>
      <c r="AK1197" s="27" t="str">
        <f t="shared" si="1199"/>
        <v>#N/A</v>
      </c>
      <c r="AL1197" s="27" t="s">
        <v>6857</v>
      </c>
    </row>
    <row r="1198" ht="12.0" customHeight="1">
      <c r="A1198" s="20" t="s">
        <v>5429</v>
      </c>
      <c r="B1198" s="19" t="str">
        <f>VLOOKUP(A1198,SUB!A:B,2,FALSE)</f>
        <v>943.5</v>
      </c>
      <c r="C1198" s="19" t="str">
        <f t="shared" si="3"/>
        <v>943.5</v>
      </c>
      <c r="D1198" s="19" t="str">
        <f t="shared" si="9"/>
        <v>943.X</v>
      </c>
      <c r="E1198" s="19" t="str">
        <f t="shared" si="5"/>
        <v/>
      </c>
      <c r="F1198" s="19" t="str">
        <f t="shared" si="6"/>
        <v>TRUE</v>
      </c>
      <c r="G1198" s="19" t="str">
        <f t="shared" si="7"/>
        <v>0</v>
      </c>
      <c r="H1198" s="20" t="s">
        <v>5429</v>
      </c>
      <c r="I1198" s="20" t="s">
        <v>6869</v>
      </c>
      <c r="S1198" s="20" t="s">
        <v>206</v>
      </c>
      <c r="X1198" s="27" t="str">
        <f t="shared" ref="X1198:AK1198" si="1200">"kiss=""" &amp; JOIN(""" or kiss=""", FILTER($I:$I,$A:$A=$A1198,J:J="1")) &amp; """"</f>
        <v>kiss="ska 491*" or kiss="ska 493.800" or kiss="ska 496*"</v>
      </c>
      <c r="Y1198" s="27" t="str">
        <f t="shared" si="1200"/>
        <v>kiss="ska 491*" or kiss="ska 575*"</v>
      </c>
      <c r="Z1198" s="27" t="str">
        <f t="shared" si="1200"/>
        <v>kiss="ska 490*" or kiss="ska 491*" or kiss="ska 507.100" or kiss="ska 575*"</v>
      </c>
      <c r="AA1198" s="27" t="str">
        <f t="shared" si="1200"/>
        <v>kiss="ska 491*" or kiss="ska 496*" or kiss="ska 503.100" or kiss="ska 503.400" or kiss="ska 503.900" or kiss="ska 507.200" or kiss="ska 532*" or kiss="ska 537.100" or kiss="ska 537.900" or kiss="ska 541.100" or kiss="ska 541.900" or kiss="ska 544.100" or kiss="ska 544.700" or kiss="ska 575*"</v>
      </c>
      <c r="AB1198" s="27" t="str">
        <f t="shared" si="1200"/>
        <v>kiss="ska 491*" or kiss="ska 547*" or kiss="ska 575*"</v>
      </c>
      <c r="AC1198" s="27" t="str">
        <f t="shared" si="1200"/>
        <v>kiss="ska 491*" or kiss="ska 507.400" or kiss="ska 548.100" or kiss="ska 548.900" or kiss="ska 575*"</v>
      </c>
      <c r="AD1198" s="27" t="str">
        <f t="shared" si="1200"/>
        <v>kiss="ska 491*" or kiss="ska 546*" or kiss="ska 575*"</v>
      </c>
      <c r="AE1198" s="27" t="str">
        <f t="shared" si="1200"/>
        <v>kiss="ska 491*" or kiss="ska 493.800" or kiss="ska 562*" or kiss="ska 566.100" or kiss="ska 566.900" or kiss="ska 569.700" or kiss="ska 571.700" or kiss="ska 573*" or kiss="ska 575*"</v>
      </c>
      <c r="AF1198" s="27" t="str">
        <f t="shared" si="1200"/>
        <v>kiss="ska 491*" or kiss="ska 493.800" or kiss="ska 507.600" or kiss="ska 507.800" or kiss="ska 550*" or kiss="ska 554.100" or kiss="ska 554.900" or kiss="ska 558.700" or kiss="ska 560.700" or kiss="ska 575*"</v>
      </c>
      <c r="AG1198" s="27" t="str">
        <f t="shared" si="1200"/>
        <v>kiss="ska 573*" or kiss="ska 575*" or kiss="gsf 820*"</v>
      </c>
      <c r="AH1198" s="27" t="str">
        <f t="shared" si="1200"/>
        <v>#N/A</v>
      </c>
      <c r="AI1198" s="27" t="str">
        <f t="shared" si="1200"/>
        <v>#N/A</v>
      </c>
      <c r="AJ1198" s="27" t="str">
        <f t="shared" si="1200"/>
        <v>#N/A</v>
      </c>
      <c r="AK1198" s="27" t="str">
        <f t="shared" si="1200"/>
        <v>#N/A</v>
      </c>
      <c r="AL1198" s="27" t="s">
        <v>6857</v>
      </c>
    </row>
    <row r="1199" ht="12.0" customHeight="1">
      <c r="A1199" s="20" t="s">
        <v>5440</v>
      </c>
      <c r="B1199" s="19" t="str">
        <f>VLOOKUP(A1199,SUB!A:B,2,FALSE)</f>
        <v>943.6</v>
      </c>
      <c r="C1199" s="19" t="str">
        <f t="shared" si="3"/>
        <v>943.6</v>
      </c>
      <c r="D1199" s="19" t="str">
        <f t="shared" si="9"/>
        <v>943.X</v>
      </c>
      <c r="E1199" s="19" t="str">
        <f t="shared" si="5"/>
        <v/>
      </c>
      <c r="F1199" s="19" t="str">
        <f t="shared" si="6"/>
        <v>TRUE</v>
      </c>
      <c r="G1199" s="19" t="str">
        <f t="shared" si="7"/>
        <v>0</v>
      </c>
      <c r="H1199" s="20" t="s">
        <v>5440</v>
      </c>
      <c r="I1199" s="20" t="s">
        <v>6870</v>
      </c>
      <c r="J1199" s="20" t="s">
        <v>206</v>
      </c>
      <c r="K1199" s="20" t="s">
        <v>206</v>
      </c>
      <c r="L1199" s="20" t="s">
        <v>206</v>
      </c>
      <c r="M1199" s="20" t="s">
        <v>206</v>
      </c>
      <c r="N1199" s="20" t="s">
        <v>206</v>
      </c>
      <c r="O1199" s="20" t="s">
        <v>206</v>
      </c>
      <c r="P1199" s="20" t="s">
        <v>206</v>
      </c>
      <c r="Q1199" s="20" t="s">
        <v>206</v>
      </c>
      <c r="R1199" s="20" t="s">
        <v>206</v>
      </c>
      <c r="X1199" s="27" t="str">
        <f t="shared" ref="X1199:AK1199" si="1201">"kiss=""" &amp; JOIN(""" or kiss=""", FILTER($I:$I,$A:$A=$A1199,J:J="1")) &amp; """"</f>
        <v>kiss="ska 509*"</v>
      </c>
      <c r="Y1199" s="27" t="str">
        <f t="shared" si="1201"/>
        <v>kiss="ska 509*"</v>
      </c>
      <c r="Z1199" s="27" t="str">
        <f t="shared" si="1201"/>
        <v>kiss="ska 509*"</v>
      </c>
      <c r="AA1199" s="27" t="str">
        <f t="shared" si="1201"/>
        <v>kiss="ska 509*" or kiss="ska 511" or kiss="ska 511.100" or kiss="ska 511.300" or kiss="ska 511.6*" or kiss="ska 511.7*" or kiss="ska 511.8*" or kiss="ska 511.900"</v>
      </c>
      <c r="AB1199" s="27" t="str">
        <f t="shared" si="1201"/>
        <v>kiss="ska 509*" or kiss="ska 516*"</v>
      </c>
      <c r="AC1199" s="27" t="str">
        <f t="shared" si="1201"/>
        <v>kiss="ska 509*" or kiss="ska 517*"</v>
      </c>
      <c r="AD1199" s="27" t="str">
        <f t="shared" si="1201"/>
        <v>kiss="ska 509*" or kiss="ska 516*"</v>
      </c>
      <c r="AE1199" s="27" t="str">
        <f t="shared" si="1201"/>
        <v>kiss="ska 509*" or kiss="ska 523.100" or kiss="ska 523.300" or kiss="ska 523.400" or kiss="ska 523.700" or kiss="ska 523.900"</v>
      </c>
      <c r="AF1199" s="27" t="str">
        <f t="shared" si="1201"/>
        <v>kiss="ska 509*" or kiss="ska 518" or kiss="ska 518.100" or kiss="ska 518.300" or kiss="ska 518.400" or kiss="ska 518.500" or kiss="ska 518.650" or kiss="ska 518.7*" or kiss="ska 518.8*" or kiss="ska 518.900"</v>
      </c>
      <c r="AG1199" s="27" t="str">
        <f t="shared" si="1201"/>
        <v>kiss="gsf 152.40"</v>
      </c>
      <c r="AH1199" s="27" t="str">
        <f t="shared" si="1201"/>
        <v>#N/A</v>
      </c>
      <c r="AI1199" s="27" t="str">
        <f t="shared" si="1201"/>
        <v>#N/A</v>
      </c>
      <c r="AJ1199" s="27" t="str">
        <f t="shared" si="1201"/>
        <v>#N/A</v>
      </c>
      <c r="AK1199" s="27" t="str">
        <f t="shared" si="1201"/>
        <v>#N/A</v>
      </c>
      <c r="AL1199" s="27" t="s">
        <v>6871</v>
      </c>
    </row>
    <row r="1200" ht="12.0" customHeight="1">
      <c r="A1200" s="20" t="s">
        <v>5440</v>
      </c>
      <c r="B1200" s="19" t="str">
        <f>VLOOKUP(A1200,SUB!A:B,2,FALSE)</f>
        <v>943.6</v>
      </c>
      <c r="C1200" s="19" t="str">
        <f t="shared" si="3"/>
        <v>943.6</v>
      </c>
      <c r="D1200" s="19" t="str">
        <f t="shared" si="9"/>
        <v>943.X</v>
      </c>
      <c r="E1200" s="19" t="str">
        <f t="shared" si="5"/>
        <v/>
      </c>
      <c r="F1200" s="19" t="str">
        <f t="shared" si="6"/>
        <v>TRUE</v>
      </c>
      <c r="G1200" s="19" t="str">
        <f t="shared" si="7"/>
        <v>0</v>
      </c>
      <c r="H1200" s="20" t="s">
        <v>5440</v>
      </c>
      <c r="I1200" s="20" t="s">
        <v>6872</v>
      </c>
      <c r="M1200" s="20" t="s">
        <v>206</v>
      </c>
      <c r="X1200" s="27" t="str">
        <f t="shared" ref="X1200:AK1200" si="1202">"kiss=""" &amp; JOIN(""" or kiss=""", FILTER($I:$I,$A:$A=$A1200,J:J="1")) &amp; """"</f>
        <v>kiss="ska 509*"</v>
      </c>
      <c r="Y1200" s="27" t="str">
        <f t="shared" si="1202"/>
        <v>kiss="ska 509*"</v>
      </c>
      <c r="Z1200" s="27" t="str">
        <f t="shared" si="1202"/>
        <v>kiss="ska 509*"</v>
      </c>
      <c r="AA1200" s="27" t="str">
        <f t="shared" si="1202"/>
        <v>kiss="ska 509*" or kiss="ska 511" or kiss="ska 511.100" or kiss="ska 511.300" or kiss="ska 511.6*" or kiss="ska 511.7*" or kiss="ska 511.8*" or kiss="ska 511.900"</v>
      </c>
      <c r="AB1200" s="27" t="str">
        <f t="shared" si="1202"/>
        <v>kiss="ska 509*" or kiss="ska 516*"</v>
      </c>
      <c r="AC1200" s="27" t="str">
        <f t="shared" si="1202"/>
        <v>kiss="ska 509*" or kiss="ska 517*"</v>
      </c>
      <c r="AD1200" s="27" t="str">
        <f t="shared" si="1202"/>
        <v>kiss="ska 509*" or kiss="ska 516*"</v>
      </c>
      <c r="AE1200" s="27" t="str">
        <f t="shared" si="1202"/>
        <v>kiss="ska 509*" or kiss="ska 523.100" or kiss="ska 523.300" or kiss="ska 523.400" or kiss="ska 523.700" or kiss="ska 523.900"</v>
      </c>
      <c r="AF1200" s="27" t="str">
        <f t="shared" si="1202"/>
        <v>kiss="ska 509*" or kiss="ska 518" or kiss="ska 518.100" or kiss="ska 518.300" or kiss="ska 518.400" or kiss="ska 518.500" or kiss="ska 518.650" or kiss="ska 518.7*" or kiss="ska 518.8*" or kiss="ska 518.900"</v>
      </c>
      <c r="AG1200" s="27" t="str">
        <f t="shared" si="1202"/>
        <v>kiss="gsf 152.40"</v>
      </c>
      <c r="AH1200" s="27" t="str">
        <f t="shared" si="1202"/>
        <v>#N/A</v>
      </c>
      <c r="AI1200" s="27" t="str">
        <f t="shared" si="1202"/>
        <v>#N/A</v>
      </c>
      <c r="AJ1200" s="27" t="str">
        <f t="shared" si="1202"/>
        <v>#N/A</v>
      </c>
      <c r="AK1200" s="27" t="str">
        <f t="shared" si="1202"/>
        <v>#N/A</v>
      </c>
      <c r="AL1200" s="27" t="s">
        <v>6871</v>
      </c>
    </row>
    <row r="1201" ht="12.0" customHeight="1">
      <c r="A1201" s="20" t="s">
        <v>5440</v>
      </c>
      <c r="B1201" s="19" t="str">
        <f>VLOOKUP(A1201,SUB!A:B,2,FALSE)</f>
        <v>943.6</v>
      </c>
      <c r="C1201" s="19" t="str">
        <f t="shared" si="3"/>
        <v>943.6</v>
      </c>
      <c r="D1201" s="19" t="str">
        <f t="shared" si="9"/>
        <v>943.X</v>
      </c>
      <c r="E1201" s="19" t="str">
        <f t="shared" si="5"/>
        <v/>
      </c>
      <c r="F1201" s="19" t="str">
        <f t="shared" si="6"/>
        <v>TRUE</v>
      </c>
      <c r="G1201" s="19" t="str">
        <f t="shared" si="7"/>
        <v>0</v>
      </c>
      <c r="H1201" s="20" t="s">
        <v>5440</v>
      </c>
      <c r="I1201" s="20" t="s">
        <v>6873</v>
      </c>
      <c r="M1201" s="20" t="s">
        <v>206</v>
      </c>
      <c r="X1201" s="27" t="str">
        <f t="shared" ref="X1201:AK1201" si="1203">"kiss=""" &amp; JOIN(""" or kiss=""", FILTER($I:$I,$A:$A=$A1201,J:J="1")) &amp; """"</f>
        <v>kiss="ska 509*"</v>
      </c>
      <c r="Y1201" s="27" t="str">
        <f t="shared" si="1203"/>
        <v>kiss="ska 509*"</v>
      </c>
      <c r="Z1201" s="27" t="str">
        <f t="shared" si="1203"/>
        <v>kiss="ska 509*"</v>
      </c>
      <c r="AA1201" s="27" t="str">
        <f t="shared" si="1203"/>
        <v>kiss="ska 509*" or kiss="ska 511" or kiss="ska 511.100" or kiss="ska 511.300" or kiss="ska 511.6*" or kiss="ska 511.7*" or kiss="ska 511.8*" or kiss="ska 511.900"</v>
      </c>
      <c r="AB1201" s="27" t="str">
        <f t="shared" si="1203"/>
        <v>kiss="ska 509*" or kiss="ska 516*"</v>
      </c>
      <c r="AC1201" s="27" t="str">
        <f t="shared" si="1203"/>
        <v>kiss="ska 509*" or kiss="ska 517*"</v>
      </c>
      <c r="AD1201" s="27" t="str">
        <f t="shared" si="1203"/>
        <v>kiss="ska 509*" or kiss="ska 516*"</v>
      </c>
      <c r="AE1201" s="27" t="str">
        <f t="shared" si="1203"/>
        <v>kiss="ska 509*" or kiss="ska 523.100" or kiss="ska 523.300" or kiss="ska 523.400" or kiss="ska 523.700" or kiss="ska 523.900"</v>
      </c>
      <c r="AF1201" s="27" t="str">
        <f t="shared" si="1203"/>
        <v>kiss="ska 509*" or kiss="ska 518" or kiss="ska 518.100" or kiss="ska 518.300" or kiss="ska 518.400" or kiss="ska 518.500" or kiss="ska 518.650" or kiss="ska 518.7*" or kiss="ska 518.8*" or kiss="ska 518.900"</v>
      </c>
      <c r="AG1201" s="27" t="str">
        <f t="shared" si="1203"/>
        <v>kiss="gsf 152.40"</v>
      </c>
      <c r="AH1201" s="27" t="str">
        <f t="shared" si="1203"/>
        <v>#N/A</v>
      </c>
      <c r="AI1201" s="27" t="str">
        <f t="shared" si="1203"/>
        <v>#N/A</v>
      </c>
      <c r="AJ1201" s="27" t="str">
        <f t="shared" si="1203"/>
        <v>#N/A</v>
      </c>
      <c r="AK1201" s="27" t="str">
        <f t="shared" si="1203"/>
        <v>#N/A</v>
      </c>
      <c r="AL1201" s="27" t="s">
        <v>6871</v>
      </c>
    </row>
    <row r="1202" ht="12.0" customHeight="1">
      <c r="A1202" s="20" t="s">
        <v>5440</v>
      </c>
      <c r="B1202" s="19" t="str">
        <f>VLOOKUP(A1202,SUB!A:B,2,FALSE)</f>
        <v>943.6</v>
      </c>
      <c r="C1202" s="19" t="str">
        <f t="shared" si="3"/>
        <v>943.6</v>
      </c>
      <c r="D1202" s="19" t="str">
        <f t="shared" si="9"/>
        <v>943.X</v>
      </c>
      <c r="E1202" s="19" t="str">
        <f t="shared" si="5"/>
        <v/>
      </c>
      <c r="F1202" s="19" t="str">
        <f t="shared" si="6"/>
        <v>TRUE</v>
      </c>
      <c r="G1202" s="19" t="str">
        <f t="shared" si="7"/>
        <v>0</v>
      </c>
      <c r="H1202" s="20" t="s">
        <v>5440</v>
      </c>
      <c r="I1202" s="20" t="s">
        <v>6874</v>
      </c>
      <c r="M1202" s="20" t="s">
        <v>206</v>
      </c>
      <c r="X1202" s="27" t="str">
        <f t="shared" ref="X1202:AK1202" si="1204">"kiss=""" &amp; JOIN(""" or kiss=""", FILTER($I:$I,$A:$A=$A1202,J:J="1")) &amp; """"</f>
        <v>kiss="ska 509*"</v>
      </c>
      <c r="Y1202" s="27" t="str">
        <f t="shared" si="1204"/>
        <v>kiss="ska 509*"</v>
      </c>
      <c r="Z1202" s="27" t="str">
        <f t="shared" si="1204"/>
        <v>kiss="ska 509*"</v>
      </c>
      <c r="AA1202" s="27" t="str">
        <f t="shared" si="1204"/>
        <v>kiss="ska 509*" or kiss="ska 511" or kiss="ska 511.100" or kiss="ska 511.300" or kiss="ska 511.6*" or kiss="ska 511.7*" or kiss="ska 511.8*" or kiss="ska 511.900"</v>
      </c>
      <c r="AB1202" s="27" t="str">
        <f t="shared" si="1204"/>
        <v>kiss="ska 509*" or kiss="ska 516*"</v>
      </c>
      <c r="AC1202" s="27" t="str">
        <f t="shared" si="1204"/>
        <v>kiss="ska 509*" or kiss="ska 517*"</v>
      </c>
      <c r="AD1202" s="27" t="str">
        <f t="shared" si="1204"/>
        <v>kiss="ska 509*" or kiss="ska 516*"</v>
      </c>
      <c r="AE1202" s="27" t="str">
        <f t="shared" si="1204"/>
        <v>kiss="ska 509*" or kiss="ska 523.100" or kiss="ska 523.300" or kiss="ska 523.400" or kiss="ska 523.700" or kiss="ska 523.900"</v>
      </c>
      <c r="AF1202" s="27" t="str">
        <f t="shared" si="1204"/>
        <v>kiss="ska 509*" or kiss="ska 518" or kiss="ska 518.100" or kiss="ska 518.300" or kiss="ska 518.400" or kiss="ska 518.500" or kiss="ska 518.650" or kiss="ska 518.7*" or kiss="ska 518.8*" or kiss="ska 518.900"</v>
      </c>
      <c r="AG1202" s="27" t="str">
        <f t="shared" si="1204"/>
        <v>kiss="gsf 152.40"</v>
      </c>
      <c r="AH1202" s="27" t="str">
        <f t="shared" si="1204"/>
        <v>#N/A</v>
      </c>
      <c r="AI1202" s="27" t="str">
        <f t="shared" si="1204"/>
        <v>#N/A</v>
      </c>
      <c r="AJ1202" s="27" t="str">
        <f t="shared" si="1204"/>
        <v>#N/A</v>
      </c>
      <c r="AK1202" s="27" t="str">
        <f t="shared" si="1204"/>
        <v>#N/A</v>
      </c>
      <c r="AL1202" s="27" t="s">
        <v>6871</v>
      </c>
    </row>
    <row r="1203" ht="12.0" customHeight="1">
      <c r="A1203" s="20" t="s">
        <v>5440</v>
      </c>
      <c r="B1203" s="19" t="str">
        <f>VLOOKUP(A1203,SUB!A:B,2,FALSE)</f>
        <v>943.6</v>
      </c>
      <c r="C1203" s="19" t="str">
        <f t="shared" si="3"/>
        <v>943.6</v>
      </c>
      <c r="D1203" s="19" t="str">
        <f t="shared" si="9"/>
        <v>943.X</v>
      </c>
      <c r="E1203" s="19" t="str">
        <f t="shared" si="5"/>
        <v/>
      </c>
      <c r="F1203" s="19" t="str">
        <f t="shared" si="6"/>
        <v>TRUE</v>
      </c>
      <c r="G1203" s="19" t="str">
        <f t="shared" si="7"/>
        <v>0</v>
      </c>
      <c r="H1203" s="20" t="s">
        <v>5440</v>
      </c>
      <c r="I1203" s="20" t="s">
        <v>6875</v>
      </c>
      <c r="M1203" s="20" t="s">
        <v>206</v>
      </c>
      <c r="X1203" s="27" t="str">
        <f t="shared" ref="X1203:AK1203" si="1205">"kiss=""" &amp; JOIN(""" or kiss=""", FILTER($I:$I,$A:$A=$A1203,J:J="1")) &amp; """"</f>
        <v>kiss="ska 509*"</v>
      </c>
      <c r="Y1203" s="27" t="str">
        <f t="shared" si="1205"/>
        <v>kiss="ska 509*"</v>
      </c>
      <c r="Z1203" s="27" t="str">
        <f t="shared" si="1205"/>
        <v>kiss="ska 509*"</v>
      </c>
      <c r="AA1203" s="27" t="str">
        <f t="shared" si="1205"/>
        <v>kiss="ska 509*" or kiss="ska 511" or kiss="ska 511.100" or kiss="ska 511.300" or kiss="ska 511.6*" or kiss="ska 511.7*" or kiss="ska 511.8*" or kiss="ska 511.900"</v>
      </c>
      <c r="AB1203" s="27" t="str">
        <f t="shared" si="1205"/>
        <v>kiss="ska 509*" or kiss="ska 516*"</v>
      </c>
      <c r="AC1203" s="27" t="str">
        <f t="shared" si="1205"/>
        <v>kiss="ska 509*" or kiss="ska 517*"</v>
      </c>
      <c r="AD1203" s="27" t="str">
        <f t="shared" si="1205"/>
        <v>kiss="ska 509*" or kiss="ska 516*"</v>
      </c>
      <c r="AE1203" s="27" t="str">
        <f t="shared" si="1205"/>
        <v>kiss="ska 509*" or kiss="ska 523.100" or kiss="ska 523.300" or kiss="ska 523.400" or kiss="ska 523.700" or kiss="ska 523.900"</v>
      </c>
      <c r="AF1203" s="27" t="str">
        <f t="shared" si="1205"/>
        <v>kiss="ska 509*" or kiss="ska 518" or kiss="ska 518.100" or kiss="ska 518.300" or kiss="ska 518.400" or kiss="ska 518.500" or kiss="ska 518.650" or kiss="ska 518.7*" or kiss="ska 518.8*" or kiss="ska 518.900"</v>
      </c>
      <c r="AG1203" s="27" t="str">
        <f t="shared" si="1205"/>
        <v>kiss="gsf 152.40"</v>
      </c>
      <c r="AH1203" s="27" t="str">
        <f t="shared" si="1205"/>
        <v>#N/A</v>
      </c>
      <c r="AI1203" s="27" t="str">
        <f t="shared" si="1205"/>
        <v>#N/A</v>
      </c>
      <c r="AJ1203" s="27" t="str">
        <f t="shared" si="1205"/>
        <v>#N/A</v>
      </c>
      <c r="AK1203" s="27" t="str">
        <f t="shared" si="1205"/>
        <v>#N/A</v>
      </c>
      <c r="AL1203" s="27" t="s">
        <v>6871</v>
      </c>
    </row>
    <row r="1204" ht="12.0" customHeight="1">
      <c r="A1204" s="20" t="s">
        <v>5440</v>
      </c>
      <c r="B1204" s="19" t="str">
        <f>VLOOKUP(A1204,SUB!A:B,2,FALSE)</f>
        <v>943.6</v>
      </c>
      <c r="C1204" s="19" t="str">
        <f t="shared" si="3"/>
        <v>943.6</v>
      </c>
      <c r="D1204" s="19" t="str">
        <f t="shared" si="9"/>
        <v>943.X</v>
      </c>
      <c r="E1204" s="19" t="str">
        <f t="shared" si="5"/>
        <v/>
      </c>
      <c r="F1204" s="19" t="str">
        <f t="shared" si="6"/>
        <v>TRUE</v>
      </c>
      <c r="G1204" s="19" t="str">
        <f t="shared" si="7"/>
        <v>0</v>
      </c>
      <c r="H1204" s="20" t="s">
        <v>5440</v>
      </c>
      <c r="I1204" s="20" t="s">
        <v>6876</v>
      </c>
      <c r="M1204" s="20" t="s">
        <v>206</v>
      </c>
      <c r="X1204" s="27" t="str">
        <f t="shared" ref="X1204:AK1204" si="1206">"kiss=""" &amp; JOIN(""" or kiss=""", FILTER($I:$I,$A:$A=$A1204,J:J="1")) &amp; """"</f>
        <v>kiss="ska 509*"</v>
      </c>
      <c r="Y1204" s="27" t="str">
        <f t="shared" si="1206"/>
        <v>kiss="ska 509*"</v>
      </c>
      <c r="Z1204" s="27" t="str">
        <f t="shared" si="1206"/>
        <v>kiss="ska 509*"</v>
      </c>
      <c r="AA1204" s="27" t="str">
        <f t="shared" si="1206"/>
        <v>kiss="ska 509*" or kiss="ska 511" or kiss="ska 511.100" or kiss="ska 511.300" or kiss="ska 511.6*" or kiss="ska 511.7*" or kiss="ska 511.8*" or kiss="ska 511.900"</v>
      </c>
      <c r="AB1204" s="27" t="str">
        <f t="shared" si="1206"/>
        <v>kiss="ska 509*" or kiss="ska 516*"</v>
      </c>
      <c r="AC1204" s="27" t="str">
        <f t="shared" si="1206"/>
        <v>kiss="ska 509*" or kiss="ska 517*"</v>
      </c>
      <c r="AD1204" s="27" t="str">
        <f t="shared" si="1206"/>
        <v>kiss="ska 509*" or kiss="ska 516*"</v>
      </c>
      <c r="AE1204" s="27" t="str">
        <f t="shared" si="1206"/>
        <v>kiss="ska 509*" or kiss="ska 523.100" or kiss="ska 523.300" or kiss="ska 523.400" or kiss="ska 523.700" or kiss="ska 523.900"</v>
      </c>
      <c r="AF1204" s="27" t="str">
        <f t="shared" si="1206"/>
        <v>kiss="ska 509*" or kiss="ska 518" or kiss="ska 518.100" or kiss="ska 518.300" or kiss="ska 518.400" or kiss="ska 518.500" or kiss="ska 518.650" or kiss="ska 518.7*" or kiss="ska 518.8*" or kiss="ska 518.900"</v>
      </c>
      <c r="AG1204" s="27" t="str">
        <f t="shared" si="1206"/>
        <v>kiss="gsf 152.40"</v>
      </c>
      <c r="AH1204" s="27" t="str">
        <f t="shared" si="1206"/>
        <v>#N/A</v>
      </c>
      <c r="AI1204" s="27" t="str">
        <f t="shared" si="1206"/>
        <v>#N/A</v>
      </c>
      <c r="AJ1204" s="27" t="str">
        <f t="shared" si="1206"/>
        <v>#N/A</v>
      </c>
      <c r="AK1204" s="27" t="str">
        <f t="shared" si="1206"/>
        <v>#N/A</v>
      </c>
      <c r="AL1204" s="27" t="s">
        <v>6871</v>
      </c>
    </row>
    <row r="1205" ht="12.0" customHeight="1">
      <c r="A1205" s="20" t="s">
        <v>5440</v>
      </c>
      <c r="B1205" s="19" t="str">
        <f>VLOOKUP(A1205,SUB!A:B,2,FALSE)</f>
        <v>943.6</v>
      </c>
      <c r="C1205" s="19" t="str">
        <f t="shared" si="3"/>
        <v>943.6</v>
      </c>
      <c r="D1205" s="19" t="str">
        <f t="shared" si="9"/>
        <v>943.X</v>
      </c>
      <c r="E1205" s="19" t="str">
        <f t="shared" si="5"/>
        <v/>
      </c>
      <c r="F1205" s="19" t="str">
        <f t="shared" si="6"/>
        <v>TRUE</v>
      </c>
      <c r="G1205" s="19" t="str">
        <f t="shared" si="7"/>
        <v>0</v>
      </c>
      <c r="H1205" s="20" t="s">
        <v>5440</v>
      </c>
      <c r="I1205" s="20" t="s">
        <v>6877</v>
      </c>
      <c r="M1205" s="20" t="s">
        <v>206</v>
      </c>
      <c r="X1205" s="27" t="str">
        <f t="shared" ref="X1205:AK1205" si="1207">"kiss=""" &amp; JOIN(""" or kiss=""", FILTER($I:$I,$A:$A=$A1205,J:J="1")) &amp; """"</f>
        <v>kiss="ska 509*"</v>
      </c>
      <c r="Y1205" s="27" t="str">
        <f t="shared" si="1207"/>
        <v>kiss="ska 509*"</v>
      </c>
      <c r="Z1205" s="27" t="str">
        <f t="shared" si="1207"/>
        <v>kiss="ska 509*"</v>
      </c>
      <c r="AA1205" s="27" t="str">
        <f t="shared" si="1207"/>
        <v>kiss="ska 509*" or kiss="ska 511" or kiss="ska 511.100" or kiss="ska 511.300" or kiss="ska 511.6*" or kiss="ska 511.7*" or kiss="ska 511.8*" or kiss="ska 511.900"</v>
      </c>
      <c r="AB1205" s="27" t="str">
        <f t="shared" si="1207"/>
        <v>kiss="ska 509*" or kiss="ska 516*"</v>
      </c>
      <c r="AC1205" s="27" t="str">
        <f t="shared" si="1207"/>
        <v>kiss="ska 509*" or kiss="ska 517*"</v>
      </c>
      <c r="AD1205" s="27" t="str">
        <f t="shared" si="1207"/>
        <v>kiss="ska 509*" or kiss="ska 516*"</v>
      </c>
      <c r="AE1205" s="27" t="str">
        <f t="shared" si="1207"/>
        <v>kiss="ska 509*" or kiss="ska 523.100" or kiss="ska 523.300" or kiss="ska 523.400" or kiss="ska 523.700" or kiss="ska 523.900"</v>
      </c>
      <c r="AF1205" s="27" t="str">
        <f t="shared" si="1207"/>
        <v>kiss="ska 509*" or kiss="ska 518" or kiss="ska 518.100" or kiss="ska 518.300" or kiss="ska 518.400" or kiss="ska 518.500" or kiss="ska 518.650" or kiss="ska 518.7*" or kiss="ska 518.8*" or kiss="ska 518.900"</v>
      </c>
      <c r="AG1205" s="27" t="str">
        <f t="shared" si="1207"/>
        <v>kiss="gsf 152.40"</v>
      </c>
      <c r="AH1205" s="27" t="str">
        <f t="shared" si="1207"/>
        <v>#N/A</v>
      </c>
      <c r="AI1205" s="27" t="str">
        <f t="shared" si="1207"/>
        <v>#N/A</v>
      </c>
      <c r="AJ1205" s="27" t="str">
        <f t="shared" si="1207"/>
        <v>#N/A</v>
      </c>
      <c r="AK1205" s="27" t="str">
        <f t="shared" si="1207"/>
        <v>#N/A</v>
      </c>
      <c r="AL1205" s="27" t="s">
        <v>6871</v>
      </c>
    </row>
    <row r="1206" ht="12.0" customHeight="1">
      <c r="A1206" s="20" t="s">
        <v>5440</v>
      </c>
      <c r="B1206" s="19" t="str">
        <f>VLOOKUP(A1206,SUB!A:B,2,FALSE)</f>
        <v>943.6</v>
      </c>
      <c r="C1206" s="19" t="str">
        <f t="shared" si="3"/>
        <v>943.6</v>
      </c>
      <c r="D1206" s="19" t="str">
        <f t="shared" si="9"/>
        <v>943.X</v>
      </c>
      <c r="E1206" s="19" t="str">
        <f t="shared" si="5"/>
        <v/>
      </c>
      <c r="F1206" s="19" t="str">
        <f t="shared" si="6"/>
        <v>TRUE</v>
      </c>
      <c r="G1206" s="19" t="str">
        <f t="shared" si="7"/>
        <v>0</v>
      </c>
      <c r="H1206" s="20" t="s">
        <v>5440</v>
      </c>
      <c r="I1206" s="20" t="s">
        <v>6878</v>
      </c>
      <c r="M1206" s="20" t="s">
        <v>206</v>
      </c>
      <c r="X1206" s="27" t="str">
        <f t="shared" ref="X1206:AK1206" si="1208">"kiss=""" &amp; JOIN(""" or kiss=""", FILTER($I:$I,$A:$A=$A1206,J:J="1")) &amp; """"</f>
        <v>kiss="ska 509*"</v>
      </c>
      <c r="Y1206" s="27" t="str">
        <f t="shared" si="1208"/>
        <v>kiss="ska 509*"</v>
      </c>
      <c r="Z1206" s="27" t="str">
        <f t="shared" si="1208"/>
        <v>kiss="ska 509*"</v>
      </c>
      <c r="AA1206" s="27" t="str">
        <f t="shared" si="1208"/>
        <v>kiss="ska 509*" or kiss="ska 511" or kiss="ska 511.100" or kiss="ska 511.300" or kiss="ska 511.6*" or kiss="ska 511.7*" or kiss="ska 511.8*" or kiss="ska 511.900"</v>
      </c>
      <c r="AB1206" s="27" t="str">
        <f t="shared" si="1208"/>
        <v>kiss="ska 509*" or kiss="ska 516*"</v>
      </c>
      <c r="AC1206" s="27" t="str">
        <f t="shared" si="1208"/>
        <v>kiss="ska 509*" or kiss="ska 517*"</v>
      </c>
      <c r="AD1206" s="27" t="str">
        <f t="shared" si="1208"/>
        <v>kiss="ska 509*" or kiss="ska 516*"</v>
      </c>
      <c r="AE1206" s="27" t="str">
        <f t="shared" si="1208"/>
        <v>kiss="ska 509*" or kiss="ska 523.100" or kiss="ska 523.300" or kiss="ska 523.400" or kiss="ska 523.700" or kiss="ska 523.900"</v>
      </c>
      <c r="AF1206" s="27" t="str">
        <f t="shared" si="1208"/>
        <v>kiss="ska 509*" or kiss="ska 518" or kiss="ska 518.100" or kiss="ska 518.300" or kiss="ska 518.400" or kiss="ska 518.500" or kiss="ska 518.650" or kiss="ska 518.7*" or kiss="ska 518.8*" or kiss="ska 518.900"</v>
      </c>
      <c r="AG1206" s="27" t="str">
        <f t="shared" si="1208"/>
        <v>kiss="gsf 152.40"</v>
      </c>
      <c r="AH1206" s="27" t="str">
        <f t="shared" si="1208"/>
        <v>#N/A</v>
      </c>
      <c r="AI1206" s="27" t="str">
        <f t="shared" si="1208"/>
        <v>#N/A</v>
      </c>
      <c r="AJ1206" s="27" t="str">
        <f t="shared" si="1208"/>
        <v>#N/A</v>
      </c>
      <c r="AK1206" s="27" t="str">
        <f t="shared" si="1208"/>
        <v>#N/A</v>
      </c>
      <c r="AL1206" s="27" t="s">
        <v>6871</v>
      </c>
    </row>
    <row r="1207" ht="12.0" customHeight="1">
      <c r="A1207" s="20" t="s">
        <v>5440</v>
      </c>
      <c r="B1207" s="19" t="str">
        <f>VLOOKUP(A1207,SUB!A:B,2,FALSE)</f>
        <v>943.6</v>
      </c>
      <c r="C1207" s="19" t="str">
        <f t="shared" si="3"/>
        <v>943.6</v>
      </c>
      <c r="D1207" s="19" t="str">
        <f t="shared" si="9"/>
        <v>943.X</v>
      </c>
      <c r="E1207" s="19" t="str">
        <f t="shared" si="5"/>
        <v/>
      </c>
      <c r="F1207" s="19" t="str">
        <f t="shared" si="6"/>
        <v>TRUE</v>
      </c>
      <c r="G1207" s="19" t="str">
        <f t="shared" si="7"/>
        <v>0</v>
      </c>
      <c r="H1207" s="20" t="s">
        <v>5440</v>
      </c>
      <c r="I1207" s="20" t="s">
        <v>6879</v>
      </c>
      <c r="N1207" s="20" t="s">
        <v>206</v>
      </c>
      <c r="P1207" s="20" t="s">
        <v>206</v>
      </c>
      <c r="X1207" s="27" t="str">
        <f t="shared" ref="X1207:AK1207" si="1209">"kiss=""" &amp; JOIN(""" or kiss=""", FILTER($I:$I,$A:$A=$A1207,J:J="1")) &amp; """"</f>
        <v>kiss="ska 509*"</v>
      </c>
      <c r="Y1207" s="27" t="str">
        <f t="shared" si="1209"/>
        <v>kiss="ska 509*"</v>
      </c>
      <c r="Z1207" s="27" t="str">
        <f t="shared" si="1209"/>
        <v>kiss="ska 509*"</v>
      </c>
      <c r="AA1207" s="27" t="str">
        <f t="shared" si="1209"/>
        <v>kiss="ska 509*" or kiss="ska 511" or kiss="ska 511.100" or kiss="ska 511.300" or kiss="ska 511.6*" or kiss="ska 511.7*" or kiss="ska 511.8*" or kiss="ska 511.900"</v>
      </c>
      <c r="AB1207" s="27" t="str">
        <f t="shared" si="1209"/>
        <v>kiss="ska 509*" or kiss="ska 516*"</v>
      </c>
      <c r="AC1207" s="27" t="str">
        <f t="shared" si="1209"/>
        <v>kiss="ska 509*" or kiss="ska 517*"</v>
      </c>
      <c r="AD1207" s="27" t="str">
        <f t="shared" si="1209"/>
        <v>kiss="ska 509*" or kiss="ska 516*"</v>
      </c>
      <c r="AE1207" s="27" t="str">
        <f t="shared" si="1209"/>
        <v>kiss="ska 509*" or kiss="ska 523.100" or kiss="ska 523.300" or kiss="ska 523.400" or kiss="ska 523.700" or kiss="ska 523.900"</v>
      </c>
      <c r="AF1207" s="27" t="str">
        <f t="shared" si="1209"/>
        <v>kiss="ska 509*" or kiss="ska 518" or kiss="ska 518.100" or kiss="ska 518.300" or kiss="ska 518.400" or kiss="ska 518.500" or kiss="ska 518.650" or kiss="ska 518.7*" or kiss="ska 518.8*" or kiss="ska 518.900"</v>
      </c>
      <c r="AG1207" s="27" t="str">
        <f t="shared" si="1209"/>
        <v>kiss="gsf 152.40"</v>
      </c>
      <c r="AH1207" s="27" t="str">
        <f t="shared" si="1209"/>
        <v>#N/A</v>
      </c>
      <c r="AI1207" s="27" t="str">
        <f t="shared" si="1209"/>
        <v>#N/A</v>
      </c>
      <c r="AJ1207" s="27" t="str">
        <f t="shared" si="1209"/>
        <v>#N/A</v>
      </c>
      <c r="AK1207" s="27" t="str">
        <f t="shared" si="1209"/>
        <v>#N/A</v>
      </c>
      <c r="AL1207" s="27" t="s">
        <v>6871</v>
      </c>
    </row>
    <row r="1208" ht="12.0" customHeight="1">
      <c r="A1208" s="20" t="s">
        <v>5440</v>
      </c>
      <c r="B1208" s="19" t="str">
        <f>VLOOKUP(A1208,SUB!A:B,2,FALSE)</f>
        <v>943.6</v>
      </c>
      <c r="C1208" s="19" t="str">
        <f t="shared" si="3"/>
        <v>943.6</v>
      </c>
      <c r="D1208" s="19" t="str">
        <f t="shared" si="9"/>
        <v>943.X</v>
      </c>
      <c r="E1208" s="19" t="str">
        <f t="shared" si="5"/>
        <v/>
      </c>
      <c r="F1208" s="19" t="str">
        <f t="shared" si="6"/>
        <v>TRUE</v>
      </c>
      <c r="G1208" s="19" t="str">
        <f t="shared" si="7"/>
        <v>0</v>
      </c>
      <c r="H1208" s="20" t="s">
        <v>5440</v>
      </c>
      <c r="I1208" s="20" t="s">
        <v>6880</v>
      </c>
      <c r="O1208" s="20" t="s">
        <v>206</v>
      </c>
      <c r="X1208" s="27" t="str">
        <f t="shared" ref="X1208:AK1208" si="1210">"kiss=""" &amp; JOIN(""" or kiss=""", FILTER($I:$I,$A:$A=$A1208,J:J="1")) &amp; """"</f>
        <v>kiss="ska 509*"</v>
      </c>
      <c r="Y1208" s="27" t="str">
        <f t="shared" si="1210"/>
        <v>kiss="ska 509*"</v>
      </c>
      <c r="Z1208" s="27" t="str">
        <f t="shared" si="1210"/>
        <v>kiss="ska 509*"</v>
      </c>
      <c r="AA1208" s="27" t="str">
        <f t="shared" si="1210"/>
        <v>kiss="ska 509*" or kiss="ska 511" or kiss="ska 511.100" or kiss="ska 511.300" or kiss="ska 511.6*" or kiss="ska 511.7*" or kiss="ska 511.8*" or kiss="ska 511.900"</v>
      </c>
      <c r="AB1208" s="27" t="str">
        <f t="shared" si="1210"/>
        <v>kiss="ska 509*" or kiss="ska 516*"</v>
      </c>
      <c r="AC1208" s="27" t="str">
        <f t="shared" si="1210"/>
        <v>kiss="ska 509*" or kiss="ska 517*"</v>
      </c>
      <c r="AD1208" s="27" t="str">
        <f t="shared" si="1210"/>
        <v>kiss="ska 509*" or kiss="ska 516*"</v>
      </c>
      <c r="AE1208" s="27" t="str">
        <f t="shared" si="1210"/>
        <v>kiss="ska 509*" or kiss="ska 523.100" or kiss="ska 523.300" or kiss="ska 523.400" or kiss="ska 523.700" or kiss="ska 523.900"</v>
      </c>
      <c r="AF1208" s="27" t="str">
        <f t="shared" si="1210"/>
        <v>kiss="ska 509*" or kiss="ska 518" or kiss="ska 518.100" or kiss="ska 518.300" or kiss="ska 518.400" or kiss="ska 518.500" or kiss="ska 518.650" or kiss="ska 518.7*" or kiss="ska 518.8*" or kiss="ska 518.900"</v>
      </c>
      <c r="AG1208" s="27" t="str">
        <f t="shared" si="1210"/>
        <v>kiss="gsf 152.40"</v>
      </c>
      <c r="AH1208" s="27" t="str">
        <f t="shared" si="1210"/>
        <v>#N/A</v>
      </c>
      <c r="AI1208" s="27" t="str">
        <f t="shared" si="1210"/>
        <v>#N/A</v>
      </c>
      <c r="AJ1208" s="27" t="str">
        <f t="shared" si="1210"/>
        <v>#N/A</v>
      </c>
      <c r="AK1208" s="27" t="str">
        <f t="shared" si="1210"/>
        <v>#N/A</v>
      </c>
      <c r="AL1208" s="27" t="s">
        <v>6871</v>
      </c>
    </row>
    <row r="1209" ht="12.0" customHeight="1">
      <c r="A1209" s="20" t="s">
        <v>5440</v>
      </c>
      <c r="B1209" s="19" t="str">
        <f>VLOOKUP(A1209,SUB!A:B,2,FALSE)</f>
        <v>943.6</v>
      </c>
      <c r="C1209" s="19" t="str">
        <f t="shared" si="3"/>
        <v>943.6</v>
      </c>
      <c r="D1209" s="19" t="str">
        <f t="shared" si="9"/>
        <v>943.X</v>
      </c>
      <c r="E1209" s="19" t="str">
        <f t="shared" si="5"/>
        <v/>
      </c>
      <c r="F1209" s="19" t="str">
        <f t="shared" si="6"/>
        <v>TRUE</v>
      </c>
      <c r="G1209" s="19" t="str">
        <f t="shared" si="7"/>
        <v>0</v>
      </c>
      <c r="H1209" s="20" t="s">
        <v>5440</v>
      </c>
      <c r="I1209" s="20" t="s">
        <v>6881</v>
      </c>
      <c r="R1209" s="20" t="s">
        <v>206</v>
      </c>
      <c r="X1209" s="27" t="str">
        <f t="shared" ref="X1209:AK1209" si="1211">"kiss=""" &amp; JOIN(""" or kiss=""", FILTER($I:$I,$A:$A=$A1209,J:J="1")) &amp; """"</f>
        <v>kiss="ska 509*"</v>
      </c>
      <c r="Y1209" s="27" t="str">
        <f t="shared" si="1211"/>
        <v>kiss="ska 509*"</v>
      </c>
      <c r="Z1209" s="27" t="str">
        <f t="shared" si="1211"/>
        <v>kiss="ska 509*"</v>
      </c>
      <c r="AA1209" s="27" t="str">
        <f t="shared" si="1211"/>
        <v>kiss="ska 509*" or kiss="ska 511" or kiss="ska 511.100" or kiss="ska 511.300" or kiss="ska 511.6*" or kiss="ska 511.7*" or kiss="ska 511.8*" or kiss="ska 511.900"</v>
      </c>
      <c r="AB1209" s="27" t="str">
        <f t="shared" si="1211"/>
        <v>kiss="ska 509*" or kiss="ska 516*"</v>
      </c>
      <c r="AC1209" s="27" t="str">
        <f t="shared" si="1211"/>
        <v>kiss="ska 509*" or kiss="ska 517*"</v>
      </c>
      <c r="AD1209" s="27" t="str">
        <f t="shared" si="1211"/>
        <v>kiss="ska 509*" or kiss="ska 516*"</v>
      </c>
      <c r="AE1209" s="27" t="str">
        <f t="shared" si="1211"/>
        <v>kiss="ska 509*" or kiss="ska 523.100" or kiss="ska 523.300" or kiss="ska 523.400" or kiss="ska 523.700" or kiss="ska 523.900"</v>
      </c>
      <c r="AF1209" s="27" t="str">
        <f t="shared" si="1211"/>
        <v>kiss="ska 509*" or kiss="ska 518" or kiss="ska 518.100" or kiss="ska 518.300" or kiss="ska 518.400" or kiss="ska 518.500" or kiss="ska 518.650" or kiss="ska 518.7*" or kiss="ska 518.8*" or kiss="ska 518.900"</v>
      </c>
      <c r="AG1209" s="27" t="str">
        <f t="shared" si="1211"/>
        <v>kiss="gsf 152.40"</v>
      </c>
      <c r="AH1209" s="27" t="str">
        <f t="shared" si="1211"/>
        <v>#N/A</v>
      </c>
      <c r="AI1209" s="27" t="str">
        <f t="shared" si="1211"/>
        <v>#N/A</v>
      </c>
      <c r="AJ1209" s="27" t="str">
        <f t="shared" si="1211"/>
        <v>#N/A</v>
      </c>
      <c r="AK1209" s="27" t="str">
        <f t="shared" si="1211"/>
        <v>#N/A</v>
      </c>
      <c r="AL1209" s="27" t="s">
        <v>6871</v>
      </c>
    </row>
    <row r="1210" ht="12.0" customHeight="1">
      <c r="A1210" s="20" t="s">
        <v>5440</v>
      </c>
      <c r="B1210" s="19" t="str">
        <f>VLOOKUP(A1210,SUB!A:B,2,FALSE)</f>
        <v>943.6</v>
      </c>
      <c r="C1210" s="19" t="str">
        <f t="shared" si="3"/>
        <v>943.6</v>
      </c>
      <c r="D1210" s="19" t="str">
        <f t="shared" si="9"/>
        <v>943.X</v>
      </c>
      <c r="E1210" s="19" t="str">
        <f t="shared" si="5"/>
        <v/>
      </c>
      <c r="F1210" s="19" t="str">
        <f t="shared" si="6"/>
        <v>TRUE</v>
      </c>
      <c r="G1210" s="19" t="str">
        <f t="shared" si="7"/>
        <v>0</v>
      </c>
      <c r="H1210" s="20" t="s">
        <v>5440</v>
      </c>
      <c r="I1210" s="20" t="s">
        <v>6882</v>
      </c>
      <c r="R1210" s="20" t="s">
        <v>206</v>
      </c>
      <c r="X1210" s="27" t="str">
        <f t="shared" ref="X1210:AK1210" si="1212">"kiss=""" &amp; JOIN(""" or kiss=""", FILTER($I:$I,$A:$A=$A1210,J:J="1")) &amp; """"</f>
        <v>kiss="ska 509*"</v>
      </c>
      <c r="Y1210" s="27" t="str">
        <f t="shared" si="1212"/>
        <v>kiss="ska 509*"</v>
      </c>
      <c r="Z1210" s="27" t="str">
        <f t="shared" si="1212"/>
        <v>kiss="ska 509*"</v>
      </c>
      <c r="AA1210" s="27" t="str">
        <f t="shared" si="1212"/>
        <v>kiss="ska 509*" or kiss="ska 511" or kiss="ska 511.100" or kiss="ska 511.300" or kiss="ska 511.6*" or kiss="ska 511.7*" or kiss="ska 511.8*" or kiss="ska 511.900"</v>
      </c>
      <c r="AB1210" s="27" t="str">
        <f t="shared" si="1212"/>
        <v>kiss="ska 509*" or kiss="ska 516*"</v>
      </c>
      <c r="AC1210" s="27" t="str">
        <f t="shared" si="1212"/>
        <v>kiss="ska 509*" or kiss="ska 517*"</v>
      </c>
      <c r="AD1210" s="27" t="str">
        <f t="shared" si="1212"/>
        <v>kiss="ska 509*" or kiss="ska 516*"</v>
      </c>
      <c r="AE1210" s="27" t="str">
        <f t="shared" si="1212"/>
        <v>kiss="ska 509*" or kiss="ska 523.100" or kiss="ska 523.300" or kiss="ska 523.400" or kiss="ska 523.700" or kiss="ska 523.900"</v>
      </c>
      <c r="AF1210" s="27" t="str">
        <f t="shared" si="1212"/>
        <v>kiss="ska 509*" or kiss="ska 518" or kiss="ska 518.100" or kiss="ska 518.300" or kiss="ska 518.400" or kiss="ska 518.500" or kiss="ska 518.650" or kiss="ska 518.7*" or kiss="ska 518.8*" or kiss="ska 518.900"</v>
      </c>
      <c r="AG1210" s="27" t="str">
        <f t="shared" si="1212"/>
        <v>kiss="gsf 152.40"</v>
      </c>
      <c r="AH1210" s="27" t="str">
        <f t="shared" si="1212"/>
        <v>#N/A</v>
      </c>
      <c r="AI1210" s="27" t="str">
        <f t="shared" si="1212"/>
        <v>#N/A</v>
      </c>
      <c r="AJ1210" s="27" t="str">
        <f t="shared" si="1212"/>
        <v>#N/A</v>
      </c>
      <c r="AK1210" s="27" t="str">
        <f t="shared" si="1212"/>
        <v>#N/A</v>
      </c>
      <c r="AL1210" s="27" t="s">
        <v>6871</v>
      </c>
    </row>
    <row r="1211" ht="12.0" customHeight="1">
      <c r="A1211" s="20" t="s">
        <v>5440</v>
      </c>
      <c r="B1211" s="19" t="str">
        <f>VLOOKUP(A1211,SUB!A:B,2,FALSE)</f>
        <v>943.6</v>
      </c>
      <c r="C1211" s="19" t="str">
        <f t="shared" si="3"/>
        <v>943.6</v>
      </c>
      <c r="D1211" s="19" t="str">
        <f t="shared" si="9"/>
        <v>943.X</v>
      </c>
      <c r="E1211" s="19" t="str">
        <f t="shared" si="5"/>
        <v/>
      </c>
      <c r="F1211" s="19" t="str">
        <f t="shared" si="6"/>
        <v>TRUE</v>
      </c>
      <c r="G1211" s="19" t="str">
        <f t="shared" si="7"/>
        <v>0</v>
      </c>
      <c r="H1211" s="20" t="s">
        <v>5440</v>
      </c>
      <c r="I1211" s="20" t="s">
        <v>6883</v>
      </c>
      <c r="R1211" s="20" t="s">
        <v>206</v>
      </c>
      <c r="X1211" s="27" t="str">
        <f t="shared" ref="X1211:AK1211" si="1213">"kiss=""" &amp; JOIN(""" or kiss=""", FILTER($I:$I,$A:$A=$A1211,J:J="1")) &amp; """"</f>
        <v>kiss="ska 509*"</v>
      </c>
      <c r="Y1211" s="27" t="str">
        <f t="shared" si="1213"/>
        <v>kiss="ska 509*"</v>
      </c>
      <c r="Z1211" s="27" t="str">
        <f t="shared" si="1213"/>
        <v>kiss="ska 509*"</v>
      </c>
      <c r="AA1211" s="27" t="str">
        <f t="shared" si="1213"/>
        <v>kiss="ska 509*" or kiss="ska 511" or kiss="ska 511.100" or kiss="ska 511.300" or kiss="ska 511.6*" or kiss="ska 511.7*" or kiss="ska 511.8*" or kiss="ska 511.900"</v>
      </c>
      <c r="AB1211" s="27" t="str">
        <f t="shared" si="1213"/>
        <v>kiss="ska 509*" or kiss="ska 516*"</v>
      </c>
      <c r="AC1211" s="27" t="str">
        <f t="shared" si="1213"/>
        <v>kiss="ska 509*" or kiss="ska 517*"</v>
      </c>
      <c r="AD1211" s="27" t="str">
        <f t="shared" si="1213"/>
        <v>kiss="ska 509*" or kiss="ska 516*"</v>
      </c>
      <c r="AE1211" s="27" t="str">
        <f t="shared" si="1213"/>
        <v>kiss="ska 509*" or kiss="ska 523.100" or kiss="ska 523.300" or kiss="ska 523.400" or kiss="ska 523.700" or kiss="ska 523.900"</v>
      </c>
      <c r="AF1211" s="27" t="str">
        <f t="shared" si="1213"/>
        <v>kiss="ska 509*" or kiss="ska 518" or kiss="ska 518.100" or kiss="ska 518.300" or kiss="ska 518.400" or kiss="ska 518.500" or kiss="ska 518.650" or kiss="ska 518.7*" or kiss="ska 518.8*" or kiss="ska 518.900"</v>
      </c>
      <c r="AG1211" s="27" t="str">
        <f t="shared" si="1213"/>
        <v>kiss="gsf 152.40"</v>
      </c>
      <c r="AH1211" s="27" t="str">
        <f t="shared" si="1213"/>
        <v>#N/A</v>
      </c>
      <c r="AI1211" s="27" t="str">
        <f t="shared" si="1213"/>
        <v>#N/A</v>
      </c>
      <c r="AJ1211" s="27" t="str">
        <f t="shared" si="1213"/>
        <v>#N/A</v>
      </c>
      <c r="AK1211" s="27" t="str">
        <f t="shared" si="1213"/>
        <v>#N/A</v>
      </c>
      <c r="AL1211" s="27" t="s">
        <v>6871</v>
      </c>
    </row>
    <row r="1212" ht="12.0" customHeight="1">
      <c r="A1212" s="20" t="s">
        <v>5440</v>
      </c>
      <c r="B1212" s="19" t="str">
        <f>VLOOKUP(A1212,SUB!A:B,2,FALSE)</f>
        <v>943.6</v>
      </c>
      <c r="C1212" s="19" t="str">
        <f t="shared" si="3"/>
        <v>943.6</v>
      </c>
      <c r="D1212" s="19" t="str">
        <f t="shared" si="9"/>
        <v>943.X</v>
      </c>
      <c r="E1212" s="19" t="str">
        <f t="shared" si="5"/>
        <v/>
      </c>
      <c r="F1212" s="19" t="str">
        <f t="shared" si="6"/>
        <v>TRUE</v>
      </c>
      <c r="G1212" s="19" t="str">
        <f t="shared" si="7"/>
        <v>0</v>
      </c>
      <c r="H1212" s="20" t="s">
        <v>5440</v>
      </c>
      <c r="I1212" s="20" t="s">
        <v>6884</v>
      </c>
      <c r="R1212" s="20" t="s">
        <v>206</v>
      </c>
      <c r="X1212" s="27" t="str">
        <f t="shared" ref="X1212:AK1212" si="1214">"kiss=""" &amp; JOIN(""" or kiss=""", FILTER($I:$I,$A:$A=$A1212,J:J="1")) &amp; """"</f>
        <v>kiss="ska 509*"</v>
      </c>
      <c r="Y1212" s="27" t="str">
        <f t="shared" si="1214"/>
        <v>kiss="ska 509*"</v>
      </c>
      <c r="Z1212" s="27" t="str">
        <f t="shared" si="1214"/>
        <v>kiss="ska 509*"</v>
      </c>
      <c r="AA1212" s="27" t="str">
        <f t="shared" si="1214"/>
        <v>kiss="ska 509*" or kiss="ska 511" or kiss="ska 511.100" or kiss="ska 511.300" or kiss="ska 511.6*" or kiss="ska 511.7*" or kiss="ska 511.8*" or kiss="ska 511.900"</v>
      </c>
      <c r="AB1212" s="27" t="str">
        <f t="shared" si="1214"/>
        <v>kiss="ska 509*" or kiss="ska 516*"</v>
      </c>
      <c r="AC1212" s="27" t="str">
        <f t="shared" si="1214"/>
        <v>kiss="ska 509*" or kiss="ska 517*"</v>
      </c>
      <c r="AD1212" s="27" t="str">
        <f t="shared" si="1214"/>
        <v>kiss="ska 509*" or kiss="ska 516*"</v>
      </c>
      <c r="AE1212" s="27" t="str">
        <f t="shared" si="1214"/>
        <v>kiss="ska 509*" or kiss="ska 523.100" or kiss="ska 523.300" or kiss="ska 523.400" or kiss="ska 523.700" or kiss="ska 523.900"</v>
      </c>
      <c r="AF1212" s="27" t="str">
        <f t="shared" si="1214"/>
        <v>kiss="ska 509*" or kiss="ska 518" or kiss="ska 518.100" or kiss="ska 518.300" or kiss="ska 518.400" or kiss="ska 518.500" or kiss="ska 518.650" or kiss="ska 518.7*" or kiss="ska 518.8*" or kiss="ska 518.900"</v>
      </c>
      <c r="AG1212" s="27" t="str">
        <f t="shared" si="1214"/>
        <v>kiss="gsf 152.40"</v>
      </c>
      <c r="AH1212" s="27" t="str">
        <f t="shared" si="1214"/>
        <v>#N/A</v>
      </c>
      <c r="AI1212" s="27" t="str">
        <f t="shared" si="1214"/>
        <v>#N/A</v>
      </c>
      <c r="AJ1212" s="27" t="str">
        <f t="shared" si="1214"/>
        <v>#N/A</v>
      </c>
      <c r="AK1212" s="27" t="str">
        <f t="shared" si="1214"/>
        <v>#N/A</v>
      </c>
      <c r="AL1212" s="27" t="s">
        <v>6871</v>
      </c>
    </row>
    <row r="1213" ht="12.0" customHeight="1">
      <c r="A1213" s="20" t="s">
        <v>5440</v>
      </c>
      <c r="B1213" s="19" t="str">
        <f>VLOOKUP(A1213,SUB!A:B,2,FALSE)</f>
        <v>943.6</v>
      </c>
      <c r="C1213" s="19" t="str">
        <f t="shared" si="3"/>
        <v>943.6</v>
      </c>
      <c r="D1213" s="19" t="str">
        <f t="shared" si="9"/>
        <v>943.X</v>
      </c>
      <c r="E1213" s="19" t="str">
        <f t="shared" si="5"/>
        <v/>
      </c>
      <c r="F1213" s="19" t="str">
        <f t="shared" si="6"/>
        <v>TRUE</v>
      </c>
      <c r="G1213" s="19" t="str">
        <f t="shared" si="7"/>
        <v>0</v>
      </c>
      <c r="H1213" s="20" t="s">
        <v>5440</v>
      </c>
      <c r="I1213" s="20" t="s">
        <v>6885</v>
      </c>
      <c r="R1213" s="20" t="s">
        <v>206</v>
      </c>
      <c r="X1213" s="27" t="str">
        <f t="shared" ref="X1213:AK1213" si="1215">"kiss=""" &amp; JOIN(""" or kiss=""", FILTER($I:$I,$A:$A=$A1213,J:J="1")) &amp; """"</f>
        <v>kiss="ska 509*"</v>
      </c>
      <c r="Y1213" s="27" t="str">
        <f t="shared" si="1215"/>
        <v>kiss="ska 509*"</v>
      </c>
      <c r="Z1213" s="27" t="str">
        <f t="shared" si="1215"/>
        <v>kiss="ska 509*"</v>
      </c>
      <c r="AA1213" s="27" t="str">
        <f t="shared" si="1215"/>
        <v>kiss="ska 509*" or kiss="ska 511" or kiss="ska 511.100" or kiss="ska 511.300" or kiss="ska 511.6*" or kiss="ska 511.7*" or kiss="ska 511.8*" or kiss="ska 511.900"</v>
      </c>
      <c r="AB1213" s="27" t="str">
        <f t="shared" si="1215"/>
        <v>kiss="ska 509*" or kiss="ska 516*"</v>
      </c>
      <c r="AC1213" s="27" t="str">
        <f t="shared" si="1215"/>
        <v>kiss="ska 509*" or kiss="ska 517*"</v>
      </c>
      <c r="AD1213" s="27" t="str">
        <f t="shared" si="1215"/>
        <v>kiss="ska 509*" or kiss="ska 516*"</v>
      </c>
      <c r="AE1213" s="27" t="str">
        <f t="shared" si="1215"/>
        <v>kiss="ska 509*" or kiss="ska 523.100" or kiss="ska 523.300" or kiss="ska 523.400" or kiss="ska 523.700" or kiss="ska 523.900"</v>
      </c>
      <c r="AF1213" s="27" t="str">
        <f t="shared" si="1215"/>
        <v>kiss="ska 509*" or kiss="ska 518" or kiss="ska 518.100" or kiss="ska 518.300" or kiss="ska 518.400" or kiss="ska 518.500" or kiss="ska 518.650" or kiss="ska 518.7*" or kiss="ska 518.8*" or kiss="ska 518.900"</v>
      </c>
      <c r="AG1213" s="27" t="str">
        <f t="shared" si="1215"/>
        <v>kiss="gsf 152.40"</v>
      </c>
      <c r="AH1213" s="27" t="str">
        <f t="shared" si="1215"/>
        <v>#N/A</v>
      </c>
      <c r="AI1213" s="27" t="str">
        <f t="shared" si="1215"/>
        <v>#N/A</v>
      </c>
      <c r="AJ1213" s="27" t="str">
        <f t="shared" si="1215"/>
        <v>#N/A</v>
      </c>
      <c r="AK1213" s="27" t="str">
        <f t="shared" si="1215"/>
        <v>#N/A</v>
      </c>
      <c r="AL1213" s="27" t="s">
        <v>6871</v>
      </c>
    </row>
    <row r="1214" ht="12.0" customHeight="1">
      <c r="A1214" s="20" t="s">
        <v>5440</v>
      </c>
      <c r="B1214" s="19" t="str">
        <f>VLOOKUP(A1214,SUB!A:B,2,FALSE)</f>
        <v>943.6</v>
      </c>
      <c r="C1214" s="19" t="str">
        <f t="shared" si="3"/>
        <v>943.6</v>
      </c>
      <c r="D1214" s="19" t="str">
        <f t="shared" si="9"/>
        <v>943.X</v>
      </c>
      <c r="E1214" s="19" t="str">
        <f t="shared" si="5"/>
        <v/>
      </c>
      <c r="F1214" s="19" t="str">
        <f t="shared" si="6"/>
        <v>TRUE</v>
      </c>
      <c r="G1214" s="19" t="str">
        <f t="shared" si="7"/>
        <v>0</v>
      </c>
      <c r="H1214" s="20" t="s">
        <v>5440</v>
      </c>
      <c r="I1214" s="20" t="s">
        <v>6886</v>
      </c>
      <c r="R1214" s="20" t="s">
        <v>206</v>
      </c>
      <c r="X1214" s="27" t="str">
        <f t="shared" ref="X1214:AK1214" si="1216">"kiss=""" &amp; JOIN(""" or kiss=""", FILTER($I:$I,$A:$A=$A1214,J:J="1")) &amp; """"</f>
        <v>kiss="ska 509*"</v>
      </c>
      <c r="Y1214" s="27" t="str">
        <f t="shared" si="1216"/>
        <v>kiss="ska 509*"</v>
      </c>
      <c r="Z1214" s="27" t="str">
        <f t="shared" si="1216"/>
        <v>kiss="ska 509*"</v>
      </c>
      <c r="AA1214" s="27" t="str">
        <f t="shared" si="1216"/>
        <v>kiss="ska 509*" or kiss="ska 511" or kiss="ska 511.100" or kiss="ska 511.300" or kiss="ska 511.6*" or kiss="ska 511.7*" or kiss="ska 511.8*" or kiss="ska 511.900"</v>
      </c>
      <c r="AB1214" s="27" t="str">
        <f t="shared" si="1216"/>
        <v>kiss="ska 509*" or kiss="ska 516*"</v>
      </c>
      <c r="AC1214" s="27" t="str">
        <f t="shared" si="1216"/>
        <v>kiss="ska 509*" or kiss="ska 517*"</v>
      </c>
      <c r="AD1214" s="27" t="str">
        <f t="shared" si="1216"/>
        <v>kiss="ska 509*" or kiss="ska 516*"</v>
      </c>
      <c r="AE1214" s="27" t="str">
        <f t="shared" si="1216"/>
        <v>kiss="ska 509*" or kiss="ska 523.100" or kiss="ska 523.300" or kiss="ska 523.400" or kiss="ska 523.700" or kiss="ska 523.900"</v>
      </c>
      <c r="AF1214" s="27" t="str">
        <f t="shared" si="1216"/>
        <v>kiss="ska 509*" or kiss="ska 518" or kiss="ska 518.100" or kiss="ska 518.300" or kiss="ska 518.400" or kiss="ska 518.500" or kiss="ska 518.650" or kiss="ska 518.7*" or kiss="ska 518.8*" or kiss="ska 518.900"</v>
      </c>
      <c r="AG1214" s="27" t="str">
        <f t="shared" si="1216"/>
        <v>kiss="gsf 152.40"</v>
      </c>
      <c r="AH1214" s="27" t="str">
        <f t="shared" si="1216"/>
        <v>#N/A</v>
      </c>
      <c r="AI1214" s="27" t="str">
        <f t="shared" si="1216"/>
        <v>#N/A</v>
      </c>
      <c r="AJ1214" s="27" t="str">
        <f t="shared" si="1216"/>
        <v>#N/A</v>
      </c>
      <c r="AK1214" s="27" t="str">
        <f t="shared" si="1216"/>
        <v>#N/A</v>
      </c>
      <c r="AL1214" s="27" t="s">
        <v>6871</v>
      </c>
    </row>
    <row r="1215" ht="12.0" customHeight="1">
      <c r="A1215" s="20" t="s">
        <v>5440</v>
      </c>
      <c r="B1215" s="19" t="str">
        <f>VLOOKUP(A1215,SUB!A:B,2,FALSE)</f>
        <v>943.6</v>
      </c>
      <c r="C1215" s="19" t="str">
        <f t="shared" si="3"/>
        <v>943.6</v>
      </c>
      <c r="D1215" s="19" t="str">
        <f t="shared" si="9"/>
        <v>943.X</v>
      </c>
      <c r="E1215" s="19" t="str">
        <f t="shared" si="5"/>
        <v/>
      </c>
      <c r="F1215" s="19" t="str">
        <f t="shared" si="6"/>
        <v>TRUE</v>
      </c>
      <c r="G1215" s="19" t="str">
        <f t="shared" si="7"/>
        <v>0</v>
      </c>
      <c r="H1215" s="20" t="s">
        <v>5440</v>
      </c>
      <c r="I1215" s="20" t="s">
        <v>6887</v>
      </c>
      <c r="R1215" s="20" t="s">
        <v>206</v>
      </c>
      <c r="X1215" s="27" t="str">
        <f t="shared" ref="X1215:AK1215" si="1217">"kiss=""" &amp; JOIN(""" or kiss=""", FILTER($I:$I,$A:$A=$A1215,J:J="1")) &amp; """"</f>
        <v>kiss="ska 509*"</v>
      </c>
      <c r="Y1215" s="27" t="str">
        <f t="shared" si="1217"/>
        <v>kiss="ska 509*"</v>
      </c>
      <c r="Z1215" s="27" t="str">
        <f t="shared" si="1217"/>
        <v>kiss="ska 509*"</v>
      </c>
      <c r="AA1215" s="27" t="str">
        <f t="shared" si="1217"/>
        <v>kiss="ska 509*" or kiss="ska 511" or kiss="ska 511.100" or kiss="ska 511.300" or kiss="ska 511.6*" or kiss="ska 511.7*" or kiss="ska 511.8*" or kiss="ska 511.900"</v>
      </c>
      <c r="AB1215" s="27" t="str">
        <f t="shared" si="1217"/>
        <v>kiss="ska 509*" or kiss="ska 516*"</v>
      </c>
      <c r="AC1215" s="27" t="str">
        <f t="shared" si="1217"/>
        <v>kiss="ska 509*" or kiss="ska 517*"</v>
      </c>
      <c r="AD1215" s="27" t="str">
        <f t="shared" si="1217"/>
        <v>kiss="ska 509*" or kiss="ska 516*"</v>
      </c>
      <c r="AE1215" s="27" t="str">
        <f t="shared" si="1217"/>
        <v>kiss="ska 509*" or kiss="ska 523.100" or kiss="ska 523.300" or kiss="ska 523.400" or kiss="ska 523.700" or kiss="ska 523.900"</v>
      </c>
      <c r="AF1215" s="27" t="str">
        <f t="shared" si="1217"/>
        <v>kiss="ska 509*" or kiss="ska 518" or kiss="ska 518.100" or kiss="ska 518.300" or kiss="ska 518.400" or kiss="ska 518.500" or kiss="ska 518.650" or kiss="ska 518.7*" or kiss="ska 518.8*" or kiss="ska 518.900"</v>
      </c>
      <c r="AG1215" s="27" t="str">
        <f t="shared" si="1217"/>
        <v>kiss="gsf 152.40"</v>
      </c>
      <c r="AH1215" s="27" t="str">
        <f t="shared" si="1217"/>
        <v>#N/A</v>
      </c>
      <c r="AI1215" s="27" t="str">
        <f t="shared" si="1217"/>
        <v>#N/A</v>
      </c>
      <c r="AJ1215" s="27" t="str">
        <f t="shared" si="1217"/>
        <v>#N/A</v>
      </c>
      <c r="AK1215" s="27" t="str">
        <f t="shared" si="1217"/>
        <v>#N/A</v>
      </c>
      <c r="AL1215" s="27" t="s">
        <v>6871</v>
      </c>
    </row>
    <row r="1216" ht="12.0" customHeight="1">
      <c r="A1216" s="20" t="s">
        <v>5440</v>
      </c>
      <c r="B1216" s="19" t="str">
        <f>VLOOKUP(A1216,SUB!A:B,2,FALSE)</f>
        <v>943.6</v>
      </c>
      <c r="C1216" s="19" t="str">
        <f t="shared" si="3"/>
        <v>943.6</v>
      </c>
      <c r="D1216" s="19" t="str">
        <f t="shared" si="9"/>
        <v>943.X</v>
      </c>
      <c r="E1216" s="19" t="str">
        <f t="shared" si="5"/>
        <v/>
      </c>
      <c r="F1216" s="19" t="str">
        <f t="shared" si="6"/>
        <v>TRUE</v>
      </c>
      <c r="G1216" s="19" t="str">
        <f t="shared" si="7"/>
        <v>0</v>
      </c>
      <c r="H1216" s="20" t="s">
        <v>5440</v>
      </c>
      <c r="I1216" s="20" t="s">
        <v>6888</v>
      </c>
      <c r="R1216" s="20" t="s">
        <v>206</v>
      </c>
      <c r="X1216" s="27" t="str">
        <f t="shared" ref="X1216:AK1216" si="1218">"kiss=""" &amp; JOIN(""" or kiss=""", FILTER($I:$I,$A:$A=$A1216,J:J="1")) &amp; """"</f>
        <v>kiss="ska 509*"</v>
      </c>
      <c r="Y1216" s="27" t="str">
        <f t="shared" si="1218"/>
        <v>kiss="ska 509*"</v>
      </c>
      <c r="Z1216" s="27" t="str">
        <f t="shared" si="1218"/>
        <v>kiss="ska 509*"</v>
      </c>
      <c r="AA1216" s="27" t="str">
        <f t="shared" si="1218"/>
        <v>kiss="ska 509*" or kiss="ska 511" or kiss="ska 511.100" or kiss="ska 511.300" or kiss="ska 511.6*" or kiss="ska 511.7*" or kiss="ska 511.8*" or kiss="ska 511.900"</v>
      </c>
      <c r="AB1216" s="27" t="str">
        <f t="shared" si="1218"/>
        <v>kiss="ska 509*" or kiss="ska 516*"</v>
      </c>
      <c r="AC1216" s="27" t="str">
        <f t="shared" si="1218"/>
        <v>kiss="ska 509*" or kiss="ska 517*"</v>
      </c>
      <c r="AD1216" s="27" t="str">
        <f t="shared" si="1218"/>
        <v>kiss="ska 509*" or kiss="ska 516*"</v>
      </c>
      <c r="AE1216" s="27" t="str">
        <f t="shared" si="1218"/>
        <v>kiss="ska 509*" or kiss="ska 523.100" or kiss="ska 523.300" or kiss="ska 523.400" or kiss="ska 523.700" or kiss="ska 523.900"</v>
      </c>
      <c r="AF1216" s="27" t="str">
        <f t="shared" si="1218"/>
        <v>kiss="ska 509*" or kiss="ska 518" or kiss="ska 518.100" or kiss="ska 518.300" or kiss="ska 518.400" or kiss="ska 518.500" or kiss="ska 518.650" or kiss="ska 518.7*" or kiss="ska 518.8*" or kiss="ska 518.900"</v>
      </c>
      <c r="AG1216" s="27" t="str">
        <f t="shared" si="1218"/>
        <v>kiss="gsf 152.40"</v>
      </c>
      <c r="AH1216" s="27" t="str">
        <f t="shared" si="1218"/>
        <v>#N/A</v>
      </c>
      <c r="AI1216" s="27" t="str">
        <f t="shared" si="1218"/>
        <v>#N/A</v>
      </c>
      <c r="AJ1216" s="27" t="str">
        <f t="shared" si="1218"/>
        <v>#N/A</v>
      </c>
      <c r="AK1216" s="27" t="str">
        <f t="shared" si="1218"/>
        <v>#N/A</v>
      </c>
      <c r="AL1216" s="27" t="s">
        <v>6871</v>
      </c>
    </row>
    <row r="1217" ht="12.0" customHeight="1">
      <c r="A1217" s="20" t="s">
        <v>5440</v>
      </c>
      <c r="B1217" s="19" t="str">
        <f>VLOOKUP(A1217,SUB!A:B,2,FALSE)</f>
        <v>943.6</v>
      </c>
      <c r="C1217" s="19" t="str">
        <f t="shared" si="3"/>
        <v>943.6</v>
      </c>
      <c r="D1217" s="19" t="str">
        <f t="shared" si="9"/>
        <v>943.X</v>
      </c>
      <c r="E1217" s="19" t="str">
        <f t="shared" si="5"/>
        <v/>
      </c>
      <c r="F1217" s="19" t="str">
        <f t="shared" si="6"/>
        <v>TRUE</v>
      </c>
      <c r="G1217" s="19" t="str">
        <f t="shared" si="7"/>
        <v>0</v>
      </c>
      <c r="H1217" s="20" t="s">
        <v>5440</v>
      </c>
      <c r="I1217" s="20" t="s">
        <v>6889</v>
      </c>
      <c r="R1217" s="20" t="s">
        <v>206</v>
      </c>
      <c r="X1217" s="27" t="str">
        <f t="shared" ref="X1217:AK1217" si="1219">"kiss=""" &amp; JOIN(""" or kiss=""", FILTER($I:$I,$A:$A=$A1217,J:J="1")) &amp; """"</f>
        <v>kiss="ska 509*"</v>
      </c>
      <c r="Y1217" s="27" t="str">
        <f t="shared" si="1219"/>
        <v>kiss="ska 509*"</v>
      </c>
      <c r="Z1217" s="27" t="str">
        <f t="shared" si="1219"/>
        <v>kiss="ska 509*"</v>
      </c>
      <c r="AA1217" s="27" t="str">
        <f t="shared" si="1219"/>
        <v>kiss="ska 509*" or kiss="ska 511" or kiss="ska 511.100" or kiss="ska 511.300" or kiss="ska 511.6*" or kiss="ska 511.7*" or kiss="ska 511.8*" or kiss="ska 511.900"</v>
      </c>
      <c r="AB1217" s="27" t="str">
        <f t="shared" si="1219"/>
        <v>kiss="ska 509*" or kiss="ska 516*"</v>
      </c>
      <c r="AC1217" s="27" t="str">
        <f t="shared" si="1219"/>
        <v>kiss="ska 509*" or kiss="ska 517*"</v>
      </c>
      <c r="AD1217" s="27" t="str">
        <f t="shared" si="1219"/>
        <v>kiss="ska 509*" or kiss="ska 516*"</v>
      </c>
      <c r="AE1217" s="27" t="str">
        <f t="shared" si="1219"/>
        <v>kiss="ska 509*" or kiss="ska 523.100" or kiss="ska 523.300" or kiss="ska 523.400" or kiss="ska 523.700" or kiss="ska 523.900"</v>
      </c>
      <c r="AF1217" s="27" t="str">
        <f t="shared" si="1219"/>
        <v>kiss="ska 509*" or kiss="ska 518" or kiss="ska 518.100" or kiss="ska 518.300" or kiss="ska 518.400" or kiss="ska 518.500" or kiss="ska 518.650" or kiss="ska 518.7*" or kiss="ska 518.8*" or kiss="ska 518.900"</v>
      </c>
      <c r="AG1217" s="27" t="str">
        <f t="shared" si="1219"/>
        <v>kiss="gsf 152.40"</v>
      </c>
      <c r="AH1217" s="27" t="str">
        <f t="shared" si="1219"/>
        <v>#N/A</v>
      </c>
      <c r="AI1217" s="27" t="str">
        <f t="shared" si="1219"/>
        <v>#N/A</v>
      </c>
      <c r="AJ1217" s="27" t="str">
        <f t="shared" si="1219"/>
        <v>#N/A</v>
      </c>
      <c r="AK1217" s="27" t="str">
        <f t="shared" si="1219"/>
        <v>#N/A</v>
      </c>
      <c r="AL1217" s="27" t="s">
        <v>6871</v>
      </c>
    </row>
    <row r="1218" ht="12.0" customHeight="1">
      <c r="A1218" s="20" t="s">
        <v>5440</v>
      </c>
      <c r="B1218" s="19" t="str">
        <f>VLOOKUP(A1218,SUB!A:B,2,FALSE)</f>
        <v>943.6</v>
      </c>
      <c r="C1218" s="19" t="str">
        <f t="shared" si="3"/>
        <v>943.6</v>
      </c>
      <c r="D1218" s="19" t="str">
        <f t="shared" si="9"/>
        <v>943.X</v>
      </c>
      <c r="E1218" s="19" t="str">
        <f t="shared" si="5"/>
        <v/>
      </c>
      <c r="F1218" s="19" t="str">
        <f t="shared" si="6"/>
        <v>TRUE</v>
      </c>
      <c r="G1218" s="19" t="str">
        <f t="shared" si="7"/>
        <v>0</v>
      </c>
      <c r="H1218" s="20" t="s">
        <v>5440</v>
      </c>
      <c r="I1218" s="20" t="s">
        <v>6890</v>
      </c>
      <c r="Q1218" s="20" t="s">
        <v>206</v>
      </c>
      <c r="X1218" s="27" t="str">
        <f t="shared" ref="X1218:AK1218" si="1220">"kiss=""" &amp; JOIN(""" or kiss=""", FILTER($I:$I,$A:$A=$A1218,J:J="1")) &amp; """"</f>
        <v>kiss="ska 509*"</v>
      </c>
      <c r="Y1218" s="27" t="str">
        <f t="shared" si="1220"/>
        <v>kiss="ska 509*"</v>
      </c>
      <c r="Z1218" s="27" t="str">
        <f t="shared" si="1220"/>
        <v>kiss="ska 509*"</v>
      </c>
      <c r="AA1218" s="27" t="str">
        <f t="shared" si="1220"/>
        <v>kiss="ska 509*" or kiss="ska 511" or kiss="ska 511.100" or kiss="ska 511.300" or kiss="ska 511.6*" or kiss="ska 511.7*" or kiss="ska 511.8*" or kiss="ska 511.900"</v>
      </c>
      <c r="AB1218" s="27" t="str">
        <f t="shared" si="1220"/>
        <v>kiss="ska 509*" or kiss="ska 516*"</v>
      </c>
      <c r="AC1218" s="27" t="str">
        <f t="shared" si="1220"/>
        <v>kiss="ska 509*" or kiss="ska 517*"</v>
      </c>
      <c r="AD1218" s="27" t="str">
        <f t="shared" si="1220"/>
        <v>kiss="ska 509*" or kiss="ska 516*"</v>
      </c>
      <c r="AE1218" s="27" t="str">
        <f t="shared" si="1220"/>
        <v>kiss="ska 509*" or kiss="ska 523.100" or kiss="ska 523.300" or kiss="ska 523.400" or kiss="ska 523.700" or kiss="ska 523.900"</v>
      </c>
      <c r="AF1218" s="27" t="str">
        <f t="shared" si="1220"/>
        <v>kiss="ska 509*" or kiss="ska 518" or kiss="ska 518.100" or kiss="ska 518.300" or kiss="ska 518.400" or kiss="ska 518.500" or kiss="ska 518.650" or kiss="ska 518.7*" or kiss="ska 518.8*" or kiss="ska 518.900"</v>
      </c>
      <c r="AG1218" s="27" t="str">
        <f t="shared" si="1220"/>
        <v>kiss="gsf 152.40"</v>
      </c>
      <c r="AH1218" s="27" t="str">
        <f t="shared" si="1220"/>
        <v>#N/A</v>
      </c>
      <c r="AI1218" s="27" t="str">
        <f t="shared" si="1220"/>
        <v>#N/A</v>
      </c>
      <c r="AJ1218" s="27" t="str">
        <f t="shared" si="1220"/>
        <v>#N/A</v>
      </c>
      <c r="AK1218" s="27" t="str">
        <f t="shared" si="1220"/>
        <v>#N/A</v>
      </c>
      <c r="AL1218" s="27" t="s">
        <v>6871</v>
      </c>
    </row>
    <row r="1219" ht="12.0" customHeight="1">
      <c r="A1219" s="20" t="s">
        <v>5440</v>
      </c>
      <c r="B1219" s="19" t="str">
        <f>VLOOKUP(A1219,SUB!A:B,2,FALSE)</f>
        <v>943.6</v>
      </c>
      <c r="C1219" s="19" t="str">
        <f t="shared" si="3"/>
        <v>943.6</v>
      </c>
      <c r="D1219" s="19" t="str">
        <f t="shared" si="9"/>
        <v>943.X</v>
      </c>
      <c r="E1219" s="19" t="str">
        <f t="shared" si="5"/>
        <v/>
      </c>
      <c r="F1219" s="19" t="str">
        <f t="shared" si="6"/>
        <v>TRUE</v>
      </c>
      <c r="G1219" s="19" t="str">
        <f t="shared" si="7"/>
        <v>0</v>
      </c>
      <c r="H1219" s="20" t="s">
        <v>5440</v>
      </c>
      <c r="I1219" s="20" t="s">
        <v>6891</v>
      </c>
      <c r="Q1219" s="20" t="s">
        <v>206</v>
      </c>
      <c r="X1219" s="27" t="str">
        <f t="shared" ref="X1219:AK1219" si="1221">"kiss=""" &amp; JOIN(""" or kiss=""", FILTER($I:$I,$A:$A=$A1219,J:J="1")) &amp; """"</f>
        <v>kiss="ska 509*"</v>
      </c>
      <c r="Y1219" s="27" t="str">
        <f t="shared" si="1221"/>
        <v>kiss="ska 509*"</v>
      </c>
      <c r="Z1219" s="27" t="str">
        <f t="shared" si="1221"/>
        <v>kiss="ska 509*"</v>
      </c>
      <c r="AA1219" s="27" t="str">
        <f t="shared" si="1221"/>
        <v>kiss="ska 509*" or kiss="ska 511" or kiss="ska 511.100" or kiss="ska 511.300" or kiss="ska 511.6*" or kiss="ska 511.7*" or kiss="ska 511.8*" or kiss="ska 511.900"</v>
      </c>
      <c r="AB1219" s="27" t="str">
        <f t="shared" si="1221"/>
        <v>kiss="ska 509*" or kiss="ska 516*"</v>
      </c>
      <c r="AC1219" s="27" t="str">
        <f t="shared" si="1221"/>
        <v>kiss="ska 509*" or kiss="ska 517*"</v>
      </c>
      <c r="AD1219" s="27" t="str">
        <f t="shared" si="1221"/>
        <v>kiss="ska 509*" or kiss="ska 516*"</v>
      </c>
      <c r="AE1219" s="27" t="str">
        <f t="shared" si="1221"/>
        <v>kiss="ska 509*" or kiss="ska 523.100" or kiss="ska 523.300" or kiss="ska 523.400" or kiss="ska 523.700" or kiss="ska 523.900"</v>
      </c>
      <c r="AF1219" s="27" t="str">
        <f t="shared" si="1221"/>
        <v>kiss="ska 509*" or kiss="ska 518" or kiss="ska 518.100" or kiss="ska 518.300" or kiss="ska 518.400" or kiss="ska 518.500" or kiss="ska 518.650" or kiss="ska 518.7*" or kiss="ska 518.8*" or kiss="ska 518.900"</v>
      </c>
      <c r="AG1219" s="27" t="str">
        <f t="shared" si="1221"/>
        <v>kiss="gsf 152.40"</v>
      </c>
      <c r="AH1219" s="27" t="str">
        <f t="shared" si="1221"/>
        <v>#N/A</v>
      </c>
      <c r="AI1219" s="27" t="str">
        <f t="shared" si="1221"/>
        <v>#N/A</v>
      </c>
      <c r="AJ1219" s="27" t="str">
        <f t="shared" si="1221"/>
        <v>#N/A</v>
      </c>
      <c r="AK1219" s="27" t="str">
        <f t="shared" si="1221"/>
        <v>#N/A</v>
      </c>
      <c r="AL1219" s="27" t="s">
        <v>6871</v>
      </c>
    </row>
    <row r="1220" ht="12.0" customHeight="1">
      <c r="A1220" s="20" t="s">
        <v>5440</v>
      </c>
      <c r="B1220" s="19" t="str">
        <f>VLOOKUP(A1220,SUB!A:B,2,FALSE)</f>
        <v>943.6</v>
      </c>
      <c r="C1220" s="19" t="str">
        <f t="shared" si="3"/>
        <v>943.6</v>
      </c>
      <c r="D1220" s="19" t="str">
        <f t="shared" si="9"/>
        <v>943.X</v>
      </c>
      <c r="E1220" s="19" t="str">
        <f t="shared" si="5"/>
        <v/>
      </c>
      <c r="F1220" s="19" t="str">
        <f t="shared" si="6"/>
        <v>TRUE</v>
      </c>
      <c r="G1220" s="19" t="str">
        <f t="shared" si="7"/>
        <v>0</v>
      </c>
      <c r="H1220" s="20" t="s">
        <v>5440</v>
      </c>
      <c r="I1220" s="20" t="s">
        <v>6892</v>
      </c>
      <c r="Q1220" s="20" t="s">
        <v>206</v>
      </c>
      <c r="X1220" s="27" t="str">
        <f t="shared" ref="X1220:AK1220" si="1222">"kiss=""" &amp; JOIN(""" or kiss=""", FILTER($I:$I,$A:$A=$A1220,J:J="1")) &amp; """"</f>
        <v>kiss="ska 509*"</v>
      </c>
      <c r="Y1220" s="27" t="str">
        <f t="shared" si="1222"/>
        <v>kiss="ska 509*"</v>
      </c>
      <c r="Z1220" s="27" t="str">
        <f t="shared" si="1222"/>
        <v>kiss="ska 509*"</v>
      </c>
      <c r="AA1220" s="27" t="str">
        <f t="shared" si="1222"/>
        <v>kiss="ska 509*" or kiss="ska 511" or kiss="ska 511.100" or kiss="ska 511.300" or kiss="ska 511.6*" or kiss="ska 511.7*" or kiss="ska 511.8*" or kiss="ska 511.900"</v>
      </c>
      <c r="AB1220" s="27" t="str">
        <f t="shared" si="1222"/>
        <v>kiss="ska 509*" or kiss="ska 516*"</v>
      </c>
      <c r="AC1220" s="27" t="str">
        <f t="shared" si="1222"/>
        <v>kiss="ska 509*" or kiss="ska 517*"</v>
      </c>
      <c r="AD1220" s="27" t="str">
        <f t="shared" si="1222"/>
        <v>kiss="ska 509*" or kiss="ska 516*"</v>
      </c>
      <c r="AE1220" s="27" t="str">
        <f t="shared" si="1222"/>
        <v>kiss="ska 509*" or kiss="ska 523.100" or kiss="ska 523.300" or kiss="ska 523.400" or kiss="ska 523.700" or kiss="ska 523.900"</v>
      </c>
      <c r="AF1220" s="27" t="str">
        <f t="shared" si="1222"/>
        <v>kiss="ska 509*" or kiss="ska 518" or kiss="ska 518.100" or kiss="ska 518.300" or kiss="ska 518.400" or kiss="ska 518.500" or kiss="ska 518.650" or kiss="ska 518.7*" or kiss="ska 518.8*" or kiss="ska 518.900"</v>
      </c>
      <c r="AG1220" s="27" t="str">
        <f t="shared" si="1222"/>
        <v>kiss="gsf 152.40"</v>
      </c>
      <c r="AH1220" s="27" t="str">
        <f t="shared" si="1222"/>
        <v>#N/A</v>
      </c>
      <c r="AI1220" s="27" t="str">
        <f t="shared" si="1222"/>
        <v>#N/A</v>
      </c>
      <c r="AJ1220" s="27" t="str">
        <f t="shared" si="1222"/>
        <v>#N/A</v>
      </c>
      <c r="AK1220" s="27" t="str">
        <f t="shared" si="1222"/>
        <v>#N/A</v>
      </c>
      <c r="AL1220" s="27" t="s">
        <v>6871</v>
      </c>
    </row>
    <row r="1221" ht="12.0" customHeight="1">
      <c r="A1221" s="20" t="s">
        <v>5440</v>
      </c>
      <c r="B1221" s="19" t="str">
        <f>VLOOKUP(A1221,SUB!A:B,2,FALSE)</f>
        <v>943.6</v>
      </c>
      <c r="C1221" s="19" t="str">
        <f t="shared" si="3"/>
        <v>943.6</v>
      </c>
      <c r="D1221" s="19" t="str">
        <f t="shared" si="9"/>
        <v>943.X</v>
      </c>
      <c r="E1221" s="19" t="str">
        <f t="shared" si="5"/>
        <v/>
      </c>
      <c r="F1221" s="19" t="str">
        <f t="shared" si="6"/>
        <v>TRUE</v>
      </c>
      <c r="G1221" s="19" t="str">
        <f t="shared" si="7"/>
        <v>0</v>
      </c>
      <c r="H1221" s="20" t="s">
        <v>5440</v>
      </c>
      <c r="I1221" s="20" t="s">
        <v>6893</v>
      </c>
      <c r="Q1221" s="20" t="s">
        <v>206</v>
      </c>
      <c r="X1221" s="27" t="str">
        <f t="shared" ref="X1221:AK1221" si="1223">"kiss=""" &amp; JOIN(""" or kiss=""", FILTER($I:$I,$A:$A=$A1221,J:J="1")) &amp; """"</f>
        <v>kiss="ska 509*"</v>
      </c>
      <c r="Y1221" s="27" t="str">
        <f t="shared" si="1223"/>
        <v>kiss="ska 509*"</v>
      </c>
      <c r="Z1221" s="27" t="str">
        <f t="shared" si="1223"/>
        <v>kiss="ska 509*"</v>
      </c>
      <c r="AA1221" s="27" t="str">
        <f t="shared" si="1223"/>
        <v>kiss="ska 509*" or kiss="ska 511" or kiss="ska 511.100" or kiss="ska 511.300" or kiss="ska 511.6*" or kiss="ska 511.7*" or kiss="ska 511.8*" or kiss="ska 511.900"</v>
      </c>
      <c r="AB1221" s="27" t="str">
        <f t="shared" si="1223"/>
        <v>kiss="ska 509*" or kiss="ska 516*"</v>
      </c>
      <c r="AC1221" s="27" t="str">
        <f t="shared" si="1223"/>
        <v>kiss="ska 509*" or kiss="ska 517*"</v>
      </c>
      <c r="AD1221" s="27" t="str">
        <f t="shared" si="1223"/>
        <v>kiss="ska 509*" or kiss="ska 516*"</v>
      </c>
      <c r="AE1221" s="27" t="str">
        <f t="shared" si="1223"/>
        <v>kiss="ska 509*" or kiss="ska 523.100" or kiss="ska 523.300" or kiss="ska 523.400" or kiss="ska 523.700" or kiss="ska 523.900"</v>
      </c>
      <c r="AF1221" s="27" t="str">
        <f t="shared" si="1223"/>
        <v>kiss="ska 509*" or kiss="ska 518" or kiss="ska 518.100" or kiss="ska 518.300" or kiss="ska 518.400" or kiss="ska 518.500" or kiss="ska 518.650" or kiss="ska 518.7*" or kiss="ska 518.8*" or kiss="ska 518.900"</v>
      </c>
      <c r="AG1221" s="27" t="str">
        <f t="shared" si="1223"/>
        <v>kiss="gsf 152.40"</v>
      </c>
      <c r="AH1221" s="27" t="str">
        <f t="shared" si="1223"/>
        <v>#N/A</v>
      </c>
      <c r="AI1221" s="27" t="str">
        <f t="shared" si="1223"/>
        <v>#N/A</v>
      </c>
      <c r="AJ1221" s="27" t="str">
        <f t="shared" si="1223"/>
        <v>#N/A</v>
      </c>
      <c r="AK1221" s="27" t="str">
        <f t="shared" si="1223"/>
        <v>#N/A</v>
      </c>
      <c r="AL1221" s="27" t="s">
        <v>6871</v>
      </c>
    </row>
    <row r="1222" ht="12.0" customHeight="1">
      <c r="A1222" s="20" t="s">
        <v>5440</v>
      </c>
      <c r="B1222" s="19" t="str">
        <f>VLOOKUP(A1222,SUB!A:B,2,FALSE)</f>
        <v>943.6</v>
      </c>
      <c r="C1222" s="19" t="str">
        <f t="shared" si="3"/>
        <v>943.6</v>
      </c>
      <c r="D1222" s="19" t="str">
        <f t="shared" si="9"/>
        <v>943.X</v>
      </c>
      <c r="E1222" s="19" t="str">
        <f t="shared" si="5"/>
        <v/>
      </c>
      <c r="F1222" s="19" t="str">
        <f t="shared" si="6"/>
        <v>TRUE</v>
      </c>
      <c r="G1222" s="19" t="str">
        <f t="shared" si="7"/>
        <v>0</v>
      </c>
      <c r="H1222" s="20" t="s">
        <v>5440</v>
      </c>
      <c r="I1222" s="20" t="s">
        <v>6894</v>
      </c>
      <c r="Q1222" s="20" t="s">
        <v>206</v>
      </c>
      <c r="X1222" s="27" t="str">
        <f t="shared" ref="X1222:AK1222" si="1224">"kiss=""" &amp; JOIN(""" or kiss=""", FILTER($I:$I,$A:$A=$A1222,J:J="1")) &amp; """"</f>
        <v>kiss="ska 509*"</v>
      </c>
      <c r="Y1222" s="27" t="str">
        <f t="shared" si="1224"/>
        <v>kiss="ska 509*"</v>
      </c>
      <c r="Z1222" s="27" t="str">
        <f t="shared" si="1224"/>
        <v>kiss="ska 509*"</v>
      </c>
      <c r="AA1222" s="27" t="str">
        <f t="shared" si="1224"/>
        <v>kiss="ska 509*" or kiss="ska 511" or kiss="ska 511.100" or kiss="ska 511.300" or kiss="ska 511.6*" or kiss="ska 511.7*" or kiss="ska 511.8*" or kiss="ska 511.900"</v>
      </c>
      <c r="AB1222" s="27" t="str">
        <f t="shared" si="1224"/>
        <v>kiss="ska 509*" or kiss="ska 516*"</v>
      </c>
      <c r="AC1222" s="27" t="str">
        <f t="shared" si="1224"/>
        <v>kiss="ska 509*" or kiss="ska 517*"</v>
      </c>
      <c r="AD1222" s="27" t="str">
        <f t="shared" si="1224"/>
        <v>kiss="ska 509*" or kiss="ska 516*"</v>
      </c>
      <c r="AE1222" s="27" t="str">
        <f t="shared" si="1224"/>
        <v>kiss="ska 509*" or kiss="ska 523.100" or kiss="ska 523.300" or kiss="ska 523.400" or kiss="ska 523.700" or kiss="ska 523.900"</v>
      </c>
      <c r="AF1222" s="27" t="str">
        <f t="shared" si="1224"/>
        <v>kiss="ska 509*" or kiss="ska 518" or kiss="ska 518.100" or kiss="ska 518.300" or kiss="ska 518.400" or kiss="ska 518.500" or kiss="ska 518.650" or kiss="ska 518.7*" or kiss="ska 518.8*" or kiss="ska 518.900"</v>
      </c>
      <c r="AG1222" s="27" t="str">
        <f t="shared" si="1224"/>
        <v>kiss="gsf 152.40"</v>
      </c>
      <c r="AH1222" s="27" t="str">
        <f t="shared" si="1224"/>
        <v>#N/A</v>
      </c>
      <c r="AI1222" s="27" t="str">
        <f t="shared" si="1224"/>
        <v>#N/A</v>
      </c>
      <c r="AJ1222" s="27" t="str">
        <f t="shared" si="1224"/>
        <v>#N/A</v>
      </c>
      <c r="AK1222" s="27" t="str">
        <f t="shared" si="1224"/>
        <v>#N/A</v>
      </c>
      <c r="AL1222" s="27" t="s">
        <v>6871</v>
      </c>
    </row>
    <row r="1223" ht="12.0" customHeight="1">
      <c r="A1223" s="20" t="s">
        <v>5440</v>
      </c>
      <c r="B1223" s="19" t="str">
        <f>VLOOKUP(A1223,SUB!A:B,2,FALSE)</f>
        <v>943.6</v>
      </c>
      <c r="C1223" s="19" t="str">
        <f t="shared" si="3"/>
        <v>943.6</v>
      </c>
      <c r="D1223" s="19" t="str">
        <f t="shared" si="9"/>
        <v>943.X</v>
      </c>
      <c r="E1223" s="19" t="str">
        <f t="shared" si="5"/>
        <v/>
      </c>
      <c r="F1223" s="19" t="str">
        <f t="shared" si="6"/>
        <v>TRUE</v>
      </c>
      <c r="G1223" s="19" t="str">
        <f t="shared" si="7"/>
        <v>0</v>
      </c>
      <c r="H1223" s="20" t="s">
        <v>5440</v>
      </c>
      <c r="I1223" s="20" t="s">
        <v>6895</v>
      </c>
      <c r="S1223" s="20" t="s">
        <v>206</v>
      </c>
      <c r="X1223" s="27" t="str">
        <f t="shared" ref="X1223:AK1223" si="1225">"kiss=""" &amp; JOIN(""" or kiss=""", FILTER($I:$I,$A:$A=$A1223,J:J="1")) &amp; """"</f>
        <v>kiss="ska 509*"</v>
      </c>
      <c r="Y1223" s="27" t="str">
        <f t="shared" si="1225"/>
        <v>kiss="ska 509*"</v>
      </c>
      <c r="Z1223" s="27" t="str">
        <f t="shared" si="1225"/>
        <v>kiss="ska 509*"</v>
      </c>
      <c r="AA1223" s="27" t="str">
        <f t="shared" si="1225"/>
        <v>kiss="ska 509*" or kiss="ska 511" or kiss="ska 511.100" or kiss="ska 511.300" or kiss="ska 511.6*" or kiss="ska 511.7*" or kiss="ska 511.8*" or kiss="ska 511.900"</v>
      </c>
      <c r="AB1223" s="27" t="str">
        <f t="shared" si="1225"/>
        <v>kiss="ska 509*" or kiss="ska 516*"</v>
      </c>
      <c r="AC1223" s="27" t="str">
        <f t="shared" si="1225"/>
        <v>kiss="ska 509*" or kiss="ska 517*"</v>
      </c>
      <c r="AD1223" s="27" t="str">
        <f t="shared" si="1225"/>
        <v>kiss="ska 509*" or kiss="ska 516*"</v>
      </c>
      <c r="AE1223" s="27" t="str">
        <f t="shared" si="1225"/>
        <v>kiss="ska 509*" or kiss="ska 523.100" or kiss="ska 523.300" or kiss="ska 523.400" or kiss="ska 523.700" or kiss="ska 523.900"</v>
      </c>
      <c r="AF1223" s="27" t="str">
        <f t="shared" si="1225"/>
        <v>kiss="ska 509*" or kiss="ska 518" or kiss="ska 518.100" or kiss="ska 518.300" or kiss="ska 518.400" or kiss="ska 518.500" or kiss="ska 518.650" or kiss="ska 518.7*" or kiss="ska 518.8*" or kiss="ska 518.900"</v>
      </c>
      <c r="AG1223" s="27" t="str">
        <f t="shared" si="1225"/>
        <v>kiss="gsf 152.40"</v>
      </c>
      <c r="AH1223" s="27" t="str">
        <f t="shared" si="1225"/>
        <v>#N/A</v>
      </c>
      <c r="AI1223" s="27" t="str">
        <f t="shared" si="1225"/>
        <v>#N/A</v>
      </c>
      <c r="AJ1223" s="27" t="str">
        <f t="shared" si="1225"/>
        <v>#N/A</v>
      </c>
      <c r="AK1223" s="27" t="str">
        <f t="shared" si="1225"/>
        <v>#N/A</v>
      </c>
      <c r="AL1223" s="27" t="s">
        <v>6871</v>
      </c>
    </row>
    <row r="1224" ht="12.0" customHeight="1">
      <c r="A1224" s="20" t="s">
        <v>5447</v>
      </c>
      <c r="B1224" s="19" t="str">
        <f>VLOOKUP(A1224,SUB!A:B,2,FALSE)</f>
        <v>943.7</v>
      </c>
      <c r="C1224" s="19" t="str">
        <f t="shared" si="3"/>
        <v>943.7</v>
      </c>
      <c r="D1224" s="19" t="str">
        <f t="shared" si="9"/>
        <v>943.X</v>
      </c>
      <c r="E1224" s="19" t="str">
        <f t="shared" si="5"/>
        <v/>
      </c>
      <c r="F1224" s="19" t="str">
        <f t="shared" si="6"/>
        <v>TRUE</v>
      </c>
      <c r="G1224" s="19" t="str">
        <f t="shared" si="7"/>
        <v>0</v>
      </c>
      <c r="H1224" s="20" t="s">
        <v>5447</v>
      </c>
      <c r="I1224" s="20" t="s">
        <v>6640</v>
      </c>
      <c r="L1224" s="20" t="s">
        <v>206</v>
      </c>
      <c r="M1224" s="20" t="s">
        <v>206</v>
      </c>
      <c r="N1224" s="20" t="s">
        <v>206</v>
      </c>
      <c r="O1224" s="20" t="s">
        <v>206</v>
      </c>
      <c r="P1224" s="20" t="s">
        <v>206</v>
      </c>
      <c r="Q1224" s="20" t="s">
        <v>206</v>
      </c>
      <c r="R1224" s="20" t="s">
        <v>206</v>
      </c>
      <c r="X1224" s="27" t="str">
        <f t="shared" ref="X1224:AK1224" si="1226">"kiss=""" &amp; JOIN(""" or kiss=""", FILTER($I:$I,$A:$A=$A1224,J:J="1")) &amp; """"</f>
        <v>#N/A</v>
      </c>
      <c r="Y1224" s="27" t="str">
        <f t="shared" si="1226"/>
        <v>#N/A</v>
      </c>
      <c r="Z1224" s="27" t="str">
        <f t="shared" si="1226"/>
        <v>kiss="ska 670*" or kiss="ska 671*"</v>
      </c>
      <c r="AA1224" s="27" t="str">
        <f t="shared" si="1226"/>
        <v>kiss="ska 670*" or kiss="ska 681.100" or kiss="ska 681.900"</v>
      </c>
      <c r="AB1224" s="27" t="str">
        <f t="shared" si="1226"/>
        <v>kiss="ska 670*" or kiss="ska 685*"</v>
      </c>
      <c r="AC1224" s="27" t="str">
        <f t="shared" si="1226"/>
        <v>kiss="ska 670*" or kiss="ska 689*"</v>
      </c>
      <c r="AD1224" s="27" t="str">
        <f t="shared" si="1226"/>
        <v>kiss="ska 670*" or kiss="ska 684*"</v>
      </c>
      <c r="AE1224" s="27" t="str">
        <f t="shared" si="1226"/>
        <v>kiss="ska 670*" or kiss="ska 693.100" or kiss="ska 693.900" or kiss="ska 694*"</v>
      </c>
      <c r="AF1224" s="27" t="str">
        <f t="shared" si="1226"/>
        <v>kiss="ska 670*" or kiss="ska 690.100" or kiss="ska 690.900"</v>
      </c>
      <c r="AG1224" s="27" t="str">
        <f t="shared" si="1226"/>
        <v>kiss="ska 694*" or kiss="gsg 820*"</v>
      </c>
      <c r="AH1224" s="27" t="str">
        <f t="shared" si="1226"/>
        <v>kiss="gsg 872.50" or kiss="gsg 877.10"</v>
      </c>
      <c r="AI1224" s="27" t="str">
        <f t="shared" si="1226"/>
        <v>kiss="gsg 872.50" or kiss="gsg 877.10"</v>
      </c>
      <c r="AJ1224" s="27" t="str">
        <f t="shared" si="1226"/>
        <v>kiss="gsg 872.50" or kiss="gsg 877.10"</v>
      </c>
      <c r="AK1224" s="27" t="str">
        <f t="shared" si="1226"/>
        <v>kiss="gsg 872.50" or kiss="gsg 877.10"</v>
      </c>
      <c r="AL1224" s="27" t="s">
        <v>6896</v>
      </c>
    </row>
    <row r="1225" ht="12.0" customHeight="1">
      <c r="A1225" s="20" t="s">
        <v>5447</v>
      </c>
      <c r="B1225" s="19" t="str">
        <f>VLOOKUP(A1225,SUB!A:B,2,FALSE)</f>
        <v>943.7</v>
      </c>
      <c r="C1225" s="19" t="str">
        <f t="shared" si="3"/>
        <v>943.7</v>
      </c>
      <c r="D1225" s="19" t="str">
        <f t="shared" si="9"/>
        <v>943.X</v>
      </c>
      <c r="E1225" s="19" t="str">
        <f t="shared" si="5"/>
        <v/>
      </c>
      <c r="F1225" s="19" t="str">
        <f t="shared" si="6"/>
        <v>TRUE</v>
      </c>
      <c r="G1225" s="19" t="str">
        <f t="shared" si="7"/>
        <v>0</v>
      </c>
      <c r="H1225" s="20" t="s">
        <v>5447</v>
      </c>
      <c r="I1225" s="20" t="s">
        <v>6897</v>
      </c>
      <c r="L1225" s="20" t="s">
        <v>206</v>
      </c>
      <c r="X1225" s="27" t="str">
        <f t="shared" ref="X1225:AK1225" si="1227">"kiss=""" &amp; JOIN(""" or kiss=""", FILTER($I:$I,$A:$A=$A1225,J:J="1")) &amp; """"</f>
        <v>#N/A</v>
      </c>
      <c r="Y1225" s="27" t="str">
        <f t="shared" si="1227"/>
        <v>#N/A</v>
      </c>
      <c r="Z1225" s="27" t="str">
        <f t="shared" si="1227"/>
        <v>kiss="ska 670*" or kiss="ska 671*"</v>
      </c>
      <c r="AA1225" s="27" t="str">
        <f t="shared" si="1227"/>
        <v>kiss="ska 670*" or kiss="ska 681.100" or kiss="ska 681.900"</v>
      </c>
      <c r="AB1225" s="27" t="str">
        <f t="shared" si="1227"/>
        <v>kiss="ska 670*" or kiss="ska 685*"</v>
      </c>
      <c r="AC1225" s="27" t="str">
        <f t="shared" si="1227"/>
        <v>kiss="ska 670*" or kiss="ska 689*"</v>
      </c>
      <c r="AD1225" s="27" t="str">
        <f t="shared" si="1227"/>
        <v>kiss="ska 670*" or kiss="ska 684*"</v>
      </c>
      <c r="AE1225" s="27" t="str">
        <f t="shared" si="1227"/>
        <v>kiss="ska 670*" or kiss="ska 693.100" or kiss="ska 693.900" or kiss="ska 694*"</v>
      </c>
      <c r="AF1225" s="27" t="str">
        <f t="shared" si="1227"/>
        <v>kiss="ska 670*" or kiss="ska 690.100" or kiss="ska 690.900"</v>
      </c>
      <c r="AG1225" s="27" t="str">
        <f t="shared" si="1227"/>
        <v>kiss="ska 694*" or kiss="gsg 820*"</v>
      </c>
      <c r="AH1225" s="27" t="str">
        <f t="shared" si="1227"/>
        <v>kiss="gsg 872.50" or kiss="gsg 877.10"</v>
      </c>
      <c r="AI1225" s="27" t="str">
        <f t="shared" si="1227"/>
        <v>kiss="gsg 872.50" or kiss="gsg 877.10"</v>
      </c>
      <c r="AJ1225" s="27" t="str">
        <f t="shared" si="1227"/>
        <v>kiss="gsg 872.50" or kiss="gsg 877.10"</v>
      </c>
      <c r="AK1225" s="27" t="str">
        <f t="shared" si="1227"/>
        <v>kiss="gsg 872.50" or kiss="gsg 877.10"</v>
      </c>
      <c r="AL1225" s="27" t="s">
        <v>6896</v>
      </c>
    </row>
    <row r="1226" ht="12.0" customHeight="1">
      <c r="A1226" s="20" t="s">
        <v>5447</v>
      </c>
      <c r="B1226" s="19" t="str">
        <f>VLOOKUP(A1226,SUB!A:B,2,FALSE)</f>
        <v>943.7</v>
      </c>
      <c r="C1226" s="19" t="str">
        <f t="shared" si="3"/>
        <v>943.7</v>
      </c>
      <c r="D1226" s="19" t="str">
        <f t="shared" si="9"/>
        <v>943.X</v>
      </c>
      <c r="E1226" s="19" t="str">
        <f t="shared" si="5"/>
        <v/>
      </c>
      <c r="F1226" s="19" t="str">
        <f t="shared" si="6"/>
        <v>TRUE</v>
      </c>
      <c r="G1226" s="19" t="str">
        <f t="shared" si="7"/>
        <v>0</v>
      </c>
      <c r="H1226" s="20" t="s">
        <v>5447</v>
      </c>
      <c r="I1226" s="20" t="s">
        <v>6898</v>
      </c>
      <c r="M1226" s="20" t="s">
        <v>206</v>
      </c>
      <c r="X1226" s="27" t="str">
        <f t="shared" ref="X1226:AK1226" si="1228">"kiss=""" &amp; JOIN(""" or kiss=""", FILTER($I:$I,$A:$A=$A1226,J:J="1")) &amp; """"</f>
        <v>#N/A</v>
      </c>
      <c r="Y1226" s="27" t="str">
        <f t="shared" si="1228"/>
        <v>#N/A</v>
      </c>
      <c r="Z1226" s="27" t="str">
        <f t="shared" si="1228"/>
        <v>kiss="ska 670*" or kiss="ska 671*"</v>
      </c>
      <c r="AA1226" s="27" t="str">
        <f t="shared" si="1228"/>
        <v>kiss="ska 670*" or kiss="ska 681.100" or kiss="ska 681.900"</v>
      </c>
      <c r="AB1226" s="27" t="str">
        <f t="shared" si="1228"/>
        <v>kiss="ska 670*" or kiss="ska 685*"</v>
      </c>
      <c r="AC1226" s="27" t="str">
        <f t="shared" si="1228"/>
        <v>kiss="ska 670*" or kiss="ska 689*"</v>
      </c>
      <c r="AD1226" s="27" t="str">
        <f t="shared" si="1228"/>
        <v>kiss="ska 670*" or kiss="ska 684*"</v>
      </c>
      <c r="AE1226" s="27" t="str">
        <f t="shared" si="1228"/>
        <v>kiss="ska 670*" or kiss="ska 693.100" or kiss="ska 693.900" or kiss="ska 694*"</v>
      </c>
      <c r="AF1226" s="27" t="str">
        <f t="shared" si="1228"/>
        <v>kiss="ska 670*" or kiss="ska 690.100" or kiss="ska 690.900"</v>
      </c>
      <c r="AG1226" s="27" t="str">
        <f t="shared" si="1228"/>
        <v>kiss="ska 694*" or kiss="gsg 820*"</v>
      </c>
      <c r="AH1226" s="27" t="str">
        <f t="shared" si="1228"/>
        <v>kiss="gsg 872.50" or kiss="gsg 877.10"</v>
      </c>
      <c r="AI1226" s="27" t="str">
        <f t="shared" si="1228"/>
        <v>kiss="gsg 872.50" or kiss="gsg 877.10"</v>
      </c>
      <c r="AJ1226" s="27" t="str">
        <f t="shared" si="1228"/>
        <v>kiss="gsg 872.50" or kiss="gsg 877.10"</v>
      </c>
      <c r="AK1226" s="27" t="str">
        <f t="shared" si="1228"/>
        <v>kiss="gsg 872.50" or kiss="gsg 877.10"</v>
      </c>
      <c r="AL1226" s="27" t="s">
        <v>6896</v>
      </c>
    </row>
    <row r="1227" ht="12.0" customHeight="1">
      <c r="A1227" s="20" t="s">
        <v>5447</v>
      </c>
      <c r="B1227" s="19" t="str">
        <f>VLOOKUP(A1227,SUB!A:B,2,FALSE)</f>
        <v>943.7</v>
      </c>
      <c r="C1227" s="19" t="str">
        <f t="shared" si="3"/>
        <v>943.7</v>
      </c>
      <c r="D1227" s="19" t="str">
        <f t="shared" si="9"/>
        <v>943.X</v>
      </c>
      <c r="E1227" s="19" t="str">
        <f t="shared" si="5"/>
        <v/>
      </c>
      <c r="F1227" s="19" t="str">
        <f t="shared" si="6"/>
        <v>TRUE</v>
      </c>
      <c r="G1227" s="19" t="str">
        <f t="shared" si="7"/>
        <v>0</v>
      </c>
      <c r="H1227" s="20" t="s">
        <v>5447</v>
      </c>
      <c r="I1227" s="20" t="s">
        <v>6899</v>
      </c>
      <c r="M1227" s="20" t="s">
        <v>206</v>
      </c>
      <c r="X1227" s="27" t="str">
        <f t="shared" ref="X1227:AK1227" si="1229">"kiss=""" &amp; JOIN(""" or kiss=""", FILTER($I:$I,$A:$A=$A1227,J:J="1")) &amp; """"</f>
        <v>#N/A</v>
      </c>
      <c r="Y1227" s="27" t="str">
        <f t="shared" si="1229"/>
        <v>#N/A</v>
      </c>
      <c r="Z1227" s="27" t="str">
        <f t="shared" si="1229"/>
        <v>kiss="ska 670*" or kiss="ska 671*"</v>
      </c>
      <c r="AA1227" s="27" t="str">
        <f t="shared" si="1229"/>
        <v>kiss="ska 670*" or kiss="ska 681.100" or kiss="ska 681.900"</v>
      </c>
      <c r="AB1227" s="27" t="str">
        <f t="shared" si="1229"/>
        <v>kiss="ska 670*" or kiss="ska 685*"</v>
      </c>
      <c r="AC1227" s="27" t="str">
        <f t="shared" si="1229"/>
        <v>kiss="ska 670*" or kiss="ska 689*"</v>
      </c>
      <c r="AD1227" s="27" t="str">
        <f t="shared" si="1229"/>
        <v>kiss="ska 670*" or kiss="ska 684*"</v>
      </c>
      <c r="AE1227" s="27" t="str">
        <f t="shared" si="1229"/>
        <v>kiss="ska 670*" or kiss="ska 693.100" or kiss="ska 693.900" or kiss="ska 694*"</v>
      </c>
      <c r="AF1227" s="27" t="str">
        <f t="shared" si="1229"/>
        <v>kiss="ska 670*" or kiss="ska 690.100" or kiss="ska 690.900"</v>
      </c>
      <c r="AG1227" s="27" t="str">
        <f t="shared" si="1229"/>
        <v>kiss="ska 694*" or kiss="gsg 820*"</v>
      </c>
      <c r="AH1227" s="27" t="str">
        <f t="shared" si="1229"/>
        <v>kiss="gsg 872.50" or kiss="gsg 877.10"</v>
      </c>
      <c r="AI1227" s="27" t="str">
        <f t="shared" si="1229"/>
        <v>kiss="gsg 872.50" or kiss="gsg 877.10"</v>
      </c>
      <c r="AJ1227" s="27" t="str">
        <f t="shared" si="1229"/>
        <v>kiss="gsg 872.50" or kiss="gsg 877.10"</v>
      </c>
      <c r="AK1227" s="27" t="str">
        <f t="shared" si="1229"/>
        <v>kiss="gsg 872.50" or kiss="gsg 877.10"</v>
      </c>
      <c r="AL1227" s="27" t="s">
        <v>6896</v>
      </c>
    </row>
    <row r="1228" ht="12.0" customHeight="1">
      <c r="A1228" s="20" t="s">
        <v>5447</v>
      </c>
      <c r="B1228" s="19" t="str">
        <f>VLOOKUP(A1228,SUB!A:B,2,FALSE)</f>
        <v>943.7</v>
      </c>
      <c r="C1228" s="19" t="str">
        <f t="shared" si="3"/>
        <v>943.7</v>
      </c>
      <c r="D1228" s="19" t="str">
        <f t="shared" si="9"/>
        <v>943.X</v>
      </c>
      <c r="E1228" s="19" t="str">
        <f t="shared" si="5"/>
        <v/>
      </c>
      <c r="F1228" s="19" t="str">
        <f t="shared" si="6"/>
        <v>TRUE</v>
      </c>
      <c r="G1228" s="19" t="str">
        <f t="shared" si="7"/>
        <v>0</v>
      </c>
      <c r="H1228" s="20" t="s">
        <v>5447</v>
      </c>
      <c r="I1228" s="20" t="s">
        <v>6900</v>
      </c>
      <c r="P1228" s="20" t="s">
        <v>206</v>
      </c>
      <c r="X1228" s="27" t="str">
        <f t="shared" ref="X1228:AK1228" si="1230">"kiss=""" &amp; JOIN(""" or kiss=""", FILTER($I:$I,$A:$A=$A1228,J:J="1")) &amp; """"</f>
        <v>#N/A</v>
      </c>
      <c r="Y1228" s="27" t="str">
        <f t="shared" si="1230"/>
        <v>#N/A</v>
      </c>
      <c r="Z1228" s="27" t="str">
        <f t="shared" si="1230"/>
        <v>kiss="ska 670*" or kiss="ska 671*"</v>
      </c>
      <c r="AA1228" s="27" t="str">
        <f t="shared" si="1230"/>
        <v>kiss="ska 670*" or kiss="ska 681.100" or kiss="ska 681.900"</v>
      </c>
      <c r="AB1228" s="27" t="str">
        <f t="shared" si="1230"/>
        <v>kiss="ska 670*" or kiss="ska 685*"</v>
      </c>
      <c r="AC1228" s="27" t="str">
        <f t="shared" si="1230"/>
        <v>kiss="ska 670*" or kiss="ska 689*"</v>
      </c>
      <c r="AD1228" s="27" t="str">
        <f t="shared" si="1230"/>
        <v>kiss="ska 670*" or kiss="ska 684*"</v>
      </c>
      <c r="AE1228" s="27" t="str">
        <f t="shared" si="1230"/>
        <v>kiss="ska 670*" or kiss="ska 693.100" or kiss="ska 693.900" or kiss="ska 694*"</v>
      </c>
      <c r="AF1228" s="27" t="str">
        <f t="shared" si="1230"/>
        <v>kiss="ska 670*" or kiss="ska 690.100" or kiss="ska 690.900"</v>
      </c>
      <c r="AG1228" s="27" t="str">
        <f t="shared" si="1230"/>
        <v>kiss="ska 694*" or kiss="gsg 820*"</v>
      </c>
      <c r="AH1228" s="27" t="str">
        <f t="shared" si="1230"/>
        <v>kiss="gsg 872.50" or kiss="gsg 877.10"</v>
      </c>
      <c r="AI1228" s="27" t="str">
        <f t="shared" si="1230"/>
        <v>kiss="gsg 872.50" or kiss="gsg 877.10"</v>
      </c>
      <c r="AJ1228" s="27" t="str">
        <f t="shared" si="1230"/>
        <v>kiss="gsg 872.50" or kiss="gsg 877.10"</v>
      </c>
      <c r="AK1228" s="27" t="str">
        <f t="shared" si="1230"/>
        <v>kiss="gsg 872.50" or kiss="gsg 877.10"</v>
      </c>
      <c r="AL1228" s="27" t="s">
        <v>6896</v>
      </c>
    </row>
    <row r="1229" ht="12.0" customHeight="1">
      <c r="A1229" s="20" t="s">
        <v>5447</v>
      </c>
      <c r="B1229" s="19" t="str">
        <f>VLOOKUP(A1229,SUB!A:B,2,FALSE)</f>
        <v>943.7</v>
      </c>
      <c r="C1229" s="19" t="str">
        <f t="shared" si="3"/>
        <v>943.7</v>
      </c>
      <c r="D1229" s="19" t="str">
        <f t="shared" si="9"/>
        <v>943.X</v>
      </c>
      <c r="E1229" s="19" t="str">
        <f t="shared" si="5"/>
        <v/>
      </c>
      <c r="F1229" s="19" t="str">
        <f t="shared" si="6"/>
        <v>TRUE</v>
      </c>
      <c r="G1229" s="19" t="str">
        <f t="shared" si="7"/>
        <v>0</v>
      </c>
      <c r="H1229" s="20" t="s">
        <v>5447</v>
      </c>
      <c r="I1229" s="20" t="s">
        <v>6901</v>
      </c>
      <c r="N1229" s="20" t="s">
        <v>206</v>
      </c>
      <c r="X1229" s="27" t="str">
        <f t="shared" ref="X1229:AK1229" si="1231">"kiss=""" &amp; JOIN(""" or kiss=""", FILTER($I:$I,$A:$A=$A1229,J:J="1")) &amp; """"</f>
        <v>#N/A</v>
      </c>
      <c r="Y1229" s="27" t="str">
        <f t="shared" si="1231"/>
        <v>#N/A</v>
      </c>
      <c r="Z1229" s="27" t="str">
        <f t="shared" si="1231"/>
        <v>kiss="ska 670*" or kiss="ska 671*"</v>
      </c>
      <c r="AA1229" s="27" t="str">
        <f t="shared" si="1231"/>
        <v>kiss="ska 670*" or kiss="ska 681.100" or kiss="ska 681.900"</v>
      </c>
      <c r="AB1229" s="27" t="str">
        <f t="shared" si="1231"/>
        <v>kiss="ska 670*" or kiss="ska 685*"</v>
      </c>
      <c r="AC1229" s="27" t="str">
        <f t="shared" si="1231"/>
        <v>kiss="ska 670*" or kiss="ska 689*"</v>
      </c>
      <c r="AD1229" s="27" t="str">
        <f t="shared" si="1231"/>
        <v>kiss="ska 670*" or kiss="ska 684*"</v>
      </c>
      <c r="AE1229" s="27" t="str">
        <f t="shared" si="1231"/>
        <v>kiss="ska 670*" or kiss="ska 693.100" or kiss="ska 693.900" or kiss="ska 694*"</v>
      </c>
      <c r="AF1229" s="27" t="str">
        <f t="shared" si="1231"/>
        <v>kiss="ska 670*" or kiss="ska 690.100" or kiss="ska 690.900"</v>
      </c>
      <c r="AG1229" s="27" t="str">
        <f t="shared" si="1231"/>
        <v>kiss="ska 694*" or kiss="gsg 820*"</v>
      </c>
      <c r="AH1229" s="27" t="str">
        <f t="shared" si="1231"/>
        <v>kiss="gsg 872.50" or kiss="gsg 877.10"</v>
      </c>
      <c r="AI1229" s="27" t="str">
        <f t="shared" si="1231"/>
        <v>kiss="gsg 872.50" or kiss="gsg 877.10"</v>
      </c>
      <c r="AJ1229" s="27" t="str">
        <f t="shared" si="1231"/>
        <v>kiss="gsg 872.50" or kiss="gsg 877.10"</v>
      </c>
      <c r="AK1229" s="27" t="str">
        <f t="shared" si="1231"/>
        <v>kiss="gsg 872.50" or kiss="gsg 877.10"</v>
      </c>
      <c r="AL1229" s="27" t="s">
        <v>6896</v>
      </c>
    </row>
    <row r="1230" ht="12.0" customHeight="1">
      <c r="A1230" s="20" t="s">
        <v>5447</v>
      </c>
      <c r="B1230" s="19" t="str">
        <f>VLOOKUP(A1230,SUB!A:B,2,FALSE)</f>
        <v>943.7</v>
      </c>
      <c r="C1230" s="19" t="str">
        <f t="shared" si="3"/>
        <v>943.7</v>
      </c>
      <c r="D1230" s="19" t="str">
        <f t="shared" si="9"/>
        <v>943.X</v>
      </c>
      <c r="E1230" s="19" t="str">
        <f t="shared" si="5"/>
        <v/>
      </c>
      <c r="F1230" s="19" t="str">
        <f t="shared" si="6"/>
        <v>TRUE</v>
      </c>
      <c r="G1230" s="19" t="str">
        <f t="shared" si="7"/>
        <v>0</v>
      </c>
      <c r="H1230" s="20" t="s">
        <v>5447</v>
      </c>
      <c r="I1230" s="20" t="s">
        <v>6902</v>
      </c>
      <c r="O1230" s="20" t="s">
        <v>206</v>
      </c>
      <c r="X1230" s="27" t="str">
        <f t="shared" ref="X1230:AK1230" si="1232">"kiss=""" &amp; JOIN(""" or kiss=""", FILTER($I:$I,$A:$A=$A1230,J:J="1")) &amp; """"</f>
        <v>#N/A</v>
      </c>
      <c r="Y1230" s="27" t="str">
        <f t="shared" si="1232"/>
        <v>#N/A</v>
      </c>
      <c r="Z1230" s="27" t="str">
        <f t="shared" si="1232"/>
        <v>kiss="ska 670*" or kiss="ska 671*"</v>
      </c>
      <c r="AA1230" s="27" t="str">
        <f t="shared" si="1232"/>
        <v>kiss="ska 670*" or kiss="ska 681.100" or kiss="ska 681.900"</v>
      </c>
      <c r="AB1230" s="27" t="str">
        <f t="shared" si="1232"/>
        <v>kiss="ska 670*" or kiss="ska 685*"</v>
      </c>
      <c r="AC1230" s="27" t="str">
        <f t="shared" si="1232"/>
        <v>kiss="ska 670*" or kiss="ska 689*"</v>
      </c>
      <c r="AD1230" s="27" t="str">
        <f t="shared" si="1232"/>
        <v>kiss="ska 670*" or kiss="ska 684*"</v>
      </c>
      <c r="AE1230" s="27" t="str">
        <f t="shared" si="1232"/>
        <v>kiss="ska 670*" or kiss="ska 693.100" or kiss="ska 693.900" or kiss="ska 694*"</v>
      </c>
      <c r="AF1230" s="27" t="str">
        <f t="shared" si="1232"/>
        <v>kiss="ska 670*" or kiss="ska 690.100" or kiss="ska 690.900"</v>
      </c>
      <c r="AG1230" s="27" t="str">
        <f t="shared" si="1232"/>
        <v>kiss="ska 694*" or kiss="gsg 820*"</v>
      </c>
      <c r="AH1230" s="27" t="str">
        <f t="shared" si="1232"/>
        <v>kiss="gsg 872.50" or kiss="gsg 877.10"</v>
      </c>
      <c r="AI1230" s="27" t="str">
        <f t="shared" si="1232"/>
        <v>kiss="gsg 872.50" or kiss="gsg 877.10"</v>
      </c>
      <c r="AJ1230" s="27" t="str">
        <f t="shared" si="1232"/>
        <v>kiss="gsg 872.50" or kiss="gsg 877.10"</v>
      </c>
      <c r="AK1230" s="27" t="str">
        <f t="shared" si="1232"/>
        <v>kiss="gsg 872.50" or kiss="gsg 877.10"</v>
      </c>
      <c r="AL1230" s="27" t="s">
        <v>6896</v>
      </c>
    </row>
    <row r="1231" ht="12.0" customHeight="1">
      <c r="A1231" s="20" t="s">
        <v>5447</v>
      </c>
      <c r="B1231" s="19" t="str">
        <f>VLOOKUP(A1231,SUB!A:B,2,FALSE)</f>
        <v>943.7</v>
      </c>
      <c r="C1231" s="19" t="str">
        <f t="shared" si="3"/>
        <v>943.7</v>
      </c>
      <c r="D1231" s="19" t="str">
        <f t="shared" si="9"/>
        <v>943.X</v>
      </c>
      <c r="E1231" s="19" t="str">
        <f t="shared" si="5"/>
        <v/>
      </c>
      <c r="F1231" s="19" t="str">
        <f t="shared" si="6"/>
        <v>TRUE</v>
      </c>
      <c r="G1231" s="19" t="str">
        <f t="shared" si="7"/>
        <v>0</v>
      </c>
      <c r="H1231" s="20" t="s">
        <v>5447</v>
      </c>
      <c r="I1231" s="20" t="s">
        <v>6903</v>
      </c>
      <c r="R1231" s="20" t="s">
        <v>206</v>
      </c>
      <c r="X1231" s="27" t="str">
        <f t="shared" ref="X1231:AK1231" si="1233">"kiss=""" &amp; JOIN(""" or kiss=""", FILTER($I:$I,$A:$A=$A1231,J:J="1")) &amp; """"</f>
        <v>#N/A</v>
      </c>
      <c r="Y1231" s="27" t="str">
        <f t="shared" si="1233"/>
        <v>#N/A</v>
      </c>
      <c r="Z1231" s="27" t="str">
        <f t="shared" si="1233"/>
        <v>kiss="ska 670*" or kiss="ska 671*"</v>
      </c>
      <c r="AA1231" s="27" t="str">
        <f t="shared" si="1233"/>
        <v>kiss="ska 670*" or kiss="ska 681.100" or kiss="ska 681.900"</v>
      </c>
      <c r="AB1231" s="27" t="str">
        <f t="shared" si="1233"/>
        <v>kiss="ska 670*" or kiss="ska 685*"</v>
      </c>
      <c r="AC1231" s="27" t="str">
        <f t="shared" si="1233"/>
        <v>kiss="ska 670*" or kiss="ska 689*"</v>
      </c>
      <c r="AD1231" s="27" t="str">
        <f t="shared" si="1233"/>
        <v>kiss="ska 670*" or kiss="ska 684*"</v>
      </c>
      <c r="AE1231" s="27" t="str">
        <f t="shared" si="1233"/>
        <v>kiss="ska 670*" or kiss="ska 693.100" or kiss="ska 693.900" or kiss="ska 694*"</v>
      </c>
      <c r="AF1231" s="27" t="str">
        <f t="shared" si="1233"/>
        <v>kiss="ska 670*" or kiss="ska 690.100" or kiss="ska 690.900"</v>
      </c>
      <c r="AG1231" s="27" t="str">
        <f t="shared" si="1233"/>
        <v>kiss="ska 694*" or kiss="gsg 820*"</v>
      </c>
      <c r="AH1231" s="27" t="str">
        <f t="shared" si="1233"/>
        <v>kiss="gsg 872.50" or kiss="gsg 877.10"</v>
      </c>
      <c r="AI1231" s="27" t="str">
        <f t="shared" si="1233"/>
        <v>kiss="gsg 872.50" or kiss="gsg 877.10"</v>
      </c>
      <c r="AJ1231" s="27" t="str">
        <f t="shared" si="1233"/>
        <v>kiss="gsg 872.50" or kiss="gsg 877.10"</v>
      </c>
      <c r="AK1231" s="27" t="str">
        <f t="shared" si="1233"/>
        <v>kiss="gsg 872.50" or kiss="gsg 877.10"</v>
      </c>
      <c r="AL1231" s="27" t="s">
        <v>6896</v>
      </c>
    </row>
    <row r="1232" ht="12.0" customHeight="1">
      <c r="A1232" s="20" t="s">
        <v>5447</v>
      </c>
      <c r="B1232" s="19" t="str">
        <f>VLOOKUP(A1232,SUB!A:B,2,FALSE)</f>
        <v>943.7</v>
      </c>
      <c r="C1232" s="19" t="str">
        <f t="shared" si="3"/>
        <v>943.7</v>
      </c>
      <c r="D1232" s="19" t="str">
        <f t="shared" si="9"/>
        <v>943.X</v>
      </c>
      <c r="E1232" s="19" t="str">
        <f t="shared" si="5"/>
        <v/>
      </c>
      <c r="F1232" s="19" t="str">
        <f t="shared" si="6"/>
        <v>TRUE</v>
      </c>
      <c r="G1232" s="19" t="str">
        <f t="shared" si="7"/>
        <v>0</v>
      </c>
      <c r="H1232" s="20" t="s">
        <v>5447</v>
      </c>
      <c r="I1232" s="20" t="s">
        <v>6904</v>
      </c>
      <c r="R1232" s="20" t="s">
        <v>206</v>
      </c>
      <c r="X1232" s="27" t="str">
        <f t="shared" ref="X1232:AK1232" si="1234">"kiss=""" &amp; JOIN(""" or kiss=""", FILTER($I:$I,$A:$A=$A1232,J:J="1")) &amp; """"</f>
        <v>#N/A</v>
      </c>
      <c r="Y1232" s="27" t="str">
        <f t="shared" si="1234"/>
        <v>#N/A</v>
      </c>
      <c r="Z1232" s="27" t="str">
        <f t="shared" si="1234"/>
        <v>kiss="ska 670*" or kiss="ska 671*"</v>
      </c>
      <c r="AA1232" s="27" t="str">
        <f t="shared" si="1234"/>
        <v>kiss="ska 670*" or kiss="ska 681.100" or kiss="ska 681.900"</v>
      </c>
      <c r="AB1232" s="27" t="str">
        <f t="shared" si="1234"/>
        <v>kiss="ska 670*" or kiss="ska 685*"</v>
      </c>
      <c r="AC1232" s="27" t="str">
        <f t="shared" si="1234"/>
        <v>kiss="ska 670*" or kiss="ska 689*"</v>
      </c>
      <c r="AD1232" s="27" t="str">
        <f t="shared" si="1234"/>
        <v>kiss="ska 670*" or kiss="ska 684*"</v>
      </c>
      <c r="AE1232" s="27" t="str">
        <f t="shared" si="1234"/>
        <v>kiss="ska 670*" or kiss="ska 693.100" or kiss="ska 693.900" or kiss="ska 694*"</v>
      </c>
      <c r="AF1232" s="27" t="str">
        <f t="shared" si="1234"/>
        <v>kiss="ska 670*" or kiss="ska 690.100" or kiss="ska 690.900"</v>
      </c>
      <c r="AG1232" s="27" t="str">
        <f t="shared" si="1234"/>
        <v>kiss="ska 694*" or kiss="gsg 820*"</v>
      </c>
      <c r="AH1232" s="27" t="str">
        <f t="shared" si="1234"/>
        <v>kiss="gsg 872.50" or kiss="gsg 877.10"</v>
      </c>
      <c r="AI1232" s="27" t="str">
        <f t="shared" si="1234"/>
        <v>kiss="gsg 872.50" or kiss="gsg 877.10"</v>
      </c>
      <c r="AJ1232" s="27" t="str">
        <f t="shared" si="1234"/>
        <v>kiss="gsg 872.50" or kiss="gsg 877.10"</v>
      </c>
      <c r="AK1232" s="27" t="str">
        <f t="shared" si="1234"/>
        <v>kiss="gsg 872.50" or kiss="gsg 877.10"</v>
      </c>
      <c r="AL1232" s="27" t="s">
        <v>6896</v>
      </c>
    </row>
    <row r="1233" ht="12.0" customHeight="1">
      <c r="A1233" s="20" t="s">
        <v>5447</v>
      </c>
      <c r="B1233" s="19" t="str">
        <f>VLOOKUP(A1233,SUB!A:B,2,FALSE)</f>
        <v>943.7</v>
      </c>
      <c r="C1233" s="19" t="str">
        <f t="shared" si="3"/>
        <v>943.7</v>
      </c>
      <c r="D1233" s="19" t="str">
        <f t="shared" si="9"/>
        <v>943.X</v>
      </c>
      <c r="E1233" s="19" t="str">
        <f t="shared" si="5"/>
        <v/>
      </c>
      <c r="F1233" s="19" t="str">
        <f t="shared" si="6"/>
        <v>TRUE</v>
      </c>
      <c r="G1233" s="19" t="str">
        <f t="shared" si="7"/>
        <v>0</v>
      </c>
      <c r="H1233" s="20" t="s">
        <v>5447</v>
      </c>
      <c r="I1233" s="20" t="s">
        <v>6905</v>
      </c>
      <c r="Q1233" s="20" t="s">
        <v>206</v>
      </c>
      <c r="X1233" s="27" t="str">
        <f t="shared" ref="X1233:AK1233" si="1235">"kiss=""" &amp; JOIN(""" or kiss=""", FILTER($I:$I,$A:$A=$A1233,J:J="1")) &amp; """"</f>
        <v>#N/A</v>
      </c>
      <c r="Y1233" s="27" t="str">
        <f t="shared" si="1235"/>
        <v>#N/A</v>
      </c>
      <c r="Z1233" s="27" t="str">
        <f t="shared" si="1235"/>
        <v>kiss="ska 670*" or kiss="ska 671*"</v>
      </c>
      <c r="AA1233" s="27" t="str">
        <f t="shared" si="1235"/>
        <v>kiss="ska 670*" or kiss="ska 681.100" or kiss="ska 681.900"</v>
      </c>
      <c r="AB1233" s="27" t="str">
        <f t="shared" si="1235"/>
        <v>kiss="ska 670*" or kiss="ska 685*"</v>
      </c>
      <c r="AC1233" s="27" t="str">
        <f t="shared" si="1235"/>
        <v>kiss="ska 670*" or kiss="ska 689*"</v>
      </c>
      <c r="AD1233" s="27" t="str">
        <f t="shared" si="1235"/>
        <v>kiss="ska 670*" or kiss="ska 684*"</v>
      </c>
      <c r="AE1233" s="27" t="str">
        <f t="shared" si="1235"/>
        <v>kiss="ska 670*" or kiss="ska 693.100" or kiss="ska 693.900" or kiss="ska 694*"</v>
      </c>
      <c r="AF1233" s="27" t="str">
        <f t="shared" si="1235"/>
        <v>kiss="ska 670*" or kiss="ska 690.100" or kiss="ska 690.900"</v>
      </c>
      <c r="AG1233" s="27" t="str">
        <f t="shared" si="1235"/>
        <v>kiss="ska 694*" or kiss="gsg 820*"</v>
      </c>
      <c r="AH1233" s="27" t="str">
        <f t="shared" si="1235"/>
        <v>kiss="gsg 872.50" or kiss="gsg 877.10"</v>
      </c>
      <c r="AI1233" s="27" t="str">
        <f t="shared" si="1235"/>
        <v>kiss="gsg 872.50" or kiss="gsg 877.10"</v>
      </c>
      <c r="AJ1233" s="27" t="str">
        <f t="shared" si="1235"/>
        <v>kiss="gsg 872.50" or kiss="gsg 877.10"</v>
      </c>
      <c r="AK1233" s="27" t="str">
        <f t="shared" si="1235"/>
        <v>kiss="gsg 872.50" or kiss="gsg 877.10"</v>
      </c>
      <c r="AL1233" s="27" t="s">
        <v>6896</v>
      </c>
    </row>
    <row r="1234" ht="12.0" customHeight="1">
      <c r="A1234" s="20" t="s">
        <v>5447</v>
      </c>
      <c r="B1234" s="19" t="str">
        <f>VLOOKUP(A1234,SUB!A:B,2,FALSE)</f>
        <v>943.7</v>
      </c>
      <c r="C1234" s="19" t="str">
        <f t="shared" si="3"/>
        <v>943.7</v>
      </c>
      <c r="D1234" s="19" t="str">
        <f t="shared" si="9"/>
        <v>943.X</v>
      </c>
      <c r="E1234" s="19" t="str">
        <f t="shared" si="5"/>
        <v/>
      </c>
      <c r="F1234" s="19" t="str">
        <f t="shared" si="6"/>
        <v>TRUE</v>
      </c>
      <c r="G1234" s="19" t="str">
        <f t="shared" si="7"/>
        <v>0</v>
      </c>
      <c r="H1234" s="20" t="s">
        <v>5447</v>
      </c>
      <c r="I1234" s="20" t="s">
        <v>6906</v>
      </c>
      <c r="Q1234" s="20" t="s">
        <v>206</v>
      </c>
      <c r="X1234" s="27" t="str">
        <f t="shared" ref="X1234:AK1234" si="1236">"kiss=""" &amp; JOIN(""" or kiss=""", FILTER($I:$I,$A:$A=$A1234,J:J="1")) &amp; """"</f>
        <v>#N/A</v>
      </c>
      <c r="Y1234" s="27" t="str">
        <f t="shared" si="1236"/>
        <v>#N/A</v>
      </c>
      <c r="Z1234" s="27" t="str">
        <f t="shared" si="1236"/>
        <v>kiss="ska 670*" or kiss="ska 671*"</v>
      </c>
      <c r="AA1234" s="27" t="str">
        <f t="shared" si="1236"/>
        <v>kiss="ska 670*" or kiss="ska 681.100" or kiss="ska 681.900"</v>
      </c>
      <c r="AB1234" s="27" t="str">
        <f t="shared" si="1236"/>
        <v>kiss="ska 670*" or kiss="ska 685*"</v>
      </c>
      <c r="AC1234" s="27" t="str">
        <f t="shared" si="1236"/>
        <v>kiss="ska 670*" or kiss="ska 689*"</v>
      </c>
      <c r="AD1234" s="27" t="str">
        <f t="shared" si="1236"/>
        <v>kiss="ska 670*" or kiss="ska 684*"</v>
      </c>
      <c r="AE1234" s="27" t="str">
        <f t="shared" si="1236"/>
        <v>kiss="ska 670*" or kiss="ska 693.100" or kiss="ska 693.900" or kiss="ska 694*"</v>
      </c>
      <c r="AF1234" s="27" t="str">
        <f t="shared" si="1236"/>
        <v>kiss="ska 670*" or kiss="ska 690.100" or kiss="ska 690.900"</v>
      </c>
      <c r="AG1234" s="27" t="str">
        <f t="shared" si="1236"/>
        <v>kiss="ska 694*" or kiss="gsg 820*"</v>
      </c>
      <c r="AH1234" s="27" t="str">
        <f t="shared" si="1236"/>
        <v>kiss="gsg 872.50" or kiss="gsg 877.10"</v>
      </c>
      <c r="AI1234" s="27" t="str">
        <f t="shared" si="1236"/>
        <v>kiss="gsg 872.50" or kiss="gsg 877.10"</v>
      </c>
      <c r="AJ1234" s="27" t="str">
        <f t="shared" si="1236"/>
        <v>kiss="gsg 872.50" or kiss="gsg 877.10"</v>
      </c>
      <c r="AK1234" s="27" t="str">
        <f t="shared" si="1236"/>
        <v>kiss="gsg 872.50" or kiss="gsg 877.10"</v>
      </c>
      <c r="AL1234" s="27" t="s">
        <v>6896</v>
      </c>
    </row>
    <row r="1235" ht="12.0" customHeight="1">
      <c r="A1235" s="20" t="s">
        <v>5447</v>
      </c>
      <c r="B1235" s="19" t="str">
        <f>VLOOKUP(A1235,SUB!A:B,2,FALSE)</f>
        <v>943.7</v>
      </c>
      <c r="C1235" s="19" t="str">
        <f t="shared" si="3"/>
        <v>943.7</v>
      </c>
      <c r="D1235" s="19" t="str">
        <f t="shared" si="9"/>
        <v>943.X</v>
      </c>
      <c r="E1235" s="19" t="str">
        <f t="shared" si="5"/>
        <v/>
      </c>
      <c r="F1235" s="19" t="str">
        <f t="shared" si="6"/>
        <v>TRUE</v>
      </c>
      <c r="G1235" s="19" t="str">
        <f t="shared" si="7"/>
        <v>0</v>
      </c>
      <c r="H1235" s="20" t="s">
        <v>5447</v>
      </c>
      <c r="I1235" s="20" t="s">
        <v>6907</v>
      </c>
      <c r="Q1235" s="20" t="s">
        <v>206</v>
      </c>
      <c r="S1235" s="20" t="s">
        <v>206</v>
      </c>
      <c r="X1235" s="27" t="str">
        <f t="shared" ref="X1235:AK1235" si="1237">"kiss=""" &amp; JOIN(""" or kiss=""", FILTER($I:$I,$A:$A=$A1235,J:J="1")) &amp; """"</f>
        <v>#N/A</v>
      </c>
      <c r="Y1235" s="27" t="str">
        <f t="shared" si="1237"/>
        <v>#N/A</v>
      </c>
      <c r="Z1235" s="27" t="str">
        <f t="shared" si="1237"/>
        <v>kiss="ska 670*" or kiss="ska 671*"</v>
      </c>
      <c r="AA1235" s="27" t="str">
        <f t="shared" si="1237"/>
        <v>kiss="ska 670*" or kiss="ska 681.100" or kiss="ska 681.900"</v>
      </c>
      <c r="AB1235" s="27" t="str">
        <f t="shared" si="1237"/>
        <v>kiss="ska 670*" or kiss="ska 685*"</v>
      </c>
      <c r="AC1235" s="27" t="str">
        <f t="shared" si="1237"/>
        <v>kiss="ska 670*" or kiss="ska 689*"</v>
      </c>
      <c r="AD1235" s="27" t="str">
        <f t="shared" si="1237"/>
        <v>kiss="ska 670*" or kiss="ska 684*"</v>
      </c>
      <c r="AE1235" s="27" t="str">
        <f t="shared" si="1237"/>
        <v>kiss="ska 670*" or kiss="ska 693.100" or kiss="ska 693.900" or kiss="ska 694*"</v>
      </c>
      <c r="AF1235" s="27" t="str">
        <f t="shared" si="1237"/>
        <v>kiss="ska 670*" or kiss="ska 690.100" or kiss="ska 690.900"</v>
      </c>
      <c r="AG1235" s="27" t="str">
        <f t="shared" si="1237"/>
        <v>kiss="ska 694*" or kiss="gsg 820*"</v>
      </c>
      <c r="AH1235" s="27" t="str">
        <f t="shared" si="1237"/>
        <v>kiss="gsg 872.50" or kiss="gsg 877.10"</v>
      </c>
      <c r="AI1235" s="27" t="str">
        <f t="shared" si="1237"/>
        <v>kiss="gsg 872.50" or kiss="gsg 877.10"</v>
      </c>
      <c r="AJ1235" s="27" t="str">
        <f t="shared" si="1237"/>
        <v>kiss="gsg 872.50" or kiss="gsg 877.10"</v>
      </c>
      <c r="AK1235" s="27" t="str">
        <f t="shared" si="1237"/>
        <v>kiss="gsg 872.50" or kiss="gsg 877.10"</v>
      </c>
      <c r="AL1235" s="27" t="s">
        <v>6896</v>
      </c>
    </row>
    <row r="1236" ht="12.0" customHeight="1">
      <c r="A1236" s="20" t="s">
        <v>5447</v>
      </c>
      <c r="B1236" s="19" t="str">
        <f>VLOOKUP(A1236,SUB!A:B,2,FALSE)</f>
        <v>943.7</v>
      </c>
      <c r="C1236" s="19" t="str">
        <f t="shared" si="3"/>
        <v>943.7</v>
      </c>
      <c r="D1236" s="19" t="str">
        <f t="shared" si="9"/>
        <v>943.X</v>
      </c>
      <c r="E1236" s="19" t="str">
        <f t="shared" si="5"/>
        <v/>
      </c>
      <c r="F1236" s="19" t="str">
        <f t="shared" si="6"/>
        <v>TRUE</v>
      </c>
      <c r="G1236" s="19" t="str">
        <f t="shared" si="7"/>
        <v>0</v>
      </c>
      <c r="H1236" s="20" t="s">
        <v>5447</v>
      </c>
      <c r="I1236" s="20" t="s">
        <v>6908</v>
      </c>
      <c r="S1236" s="20" t="s">
        <v>206</v>
      </c>
      <c r="X1236" s="27" t="str">
        <f t="shared" ref="X1236:AK1236" si="1238">"kiss=""" &amp; JOIN(""" or kiss=""", FILTER($I:$I,$A:$A=$A1236,J:J="1")) &amp; """"</f>
        <v>#N/A</v>
      </c>
      <c r="Y1236" s="27" t="str">
        <f t="shared" si="1238"/>
        <v>#N/A</v>
      </c>
      <c r="Z1236" s="27" t="str">
        <f t="shared" si="1238"/>
        <v>kiss="ska 670*" or kiss="ska 671*"</v>
      </c>
      <c r="AA1236" s="27" t="str">
        <f t="shared" si="1238"/>
        <v>kiss="ska 670*" or kiss="ska 681.100" or kiss="ska 681.900"</v>
      </c>
      <c r="AB1236" s="27" t="str">
        <f t="shared" si="1238"/>
        <v>kiss="ska 670*" or kiss="ska 685*"</v>
      </c>
      <c r="AC1236" s="27" t="str">
        <f t="shared" si="1238"/>
        <v>kiss="ska 670*" or kiss="ska 689*"</v>
      </c>
      <c r="AD1236" s="27" t="str">
        <f t="shared" si="1238"/>
        <v>kiss="ska 670*" or kiss="ska 684*"</v>
      </c>
      <c r="AE1236" s="27" t="str">
        <f t="shared" si="1238"/>
        <v>kiss="ska 670*" or kiss="ska 693.100" or kiss="ska 693.900" or kiss="ska 694*"</v>
      </c>
      <c r="AF1236" s="27" t="str">
        <f t="shared" si="1238"/>
        <v>kiss="ska 670*" or kiss="ska 690.100" or kiss="ska 690.900"</v>
      </c>
      <c r="AG1236" s="27" t="str">
        <f t="shared" si="1238"/>
        <v>kiss="ska 694*" or kiss="gsg 820*"</v>
      </c>
      <c r="AH1236" s="27" t="str">
        <f t="shared" si="1238"/>
        <v>kiss="gsg 872.50" or kiss="gsg 877.10"</v>
      </c>
      <c r="AI1236" s="27" t="str">
        <f t="shared" si="1238"/>
        <v>kiss="gsg 872.50" or kiss="gsg 877.10"</v>
      </c>
      <c r="AJ1236" s="27" t="str">
        <f t="shared" si="1238"/>
        <v>kiss="gsg 872.50" or kiss="gsg 877.10"</v>
      </c>
      <c r="AK1236" s="27" t="str">
        <f t="shared" si="1238"/>
        <v>kiss="gsg 872.50" or kiss="gsg 877.10"</v>
      </c>
      <c r="AL1236" s="27" t="s">
        <v>6896</v>
      </c>
    </row>
    <row r="1237" ht="12.0" customHeight="1">
      <c r="A1237" s="20" t="s">
        <v>5447</v>
      </c>
      <c r="B1237" s="19" t="str">
        <f>VLOOKUP(A1237,SUB!A:B,2,FALSE)</f>
        <v>943.7</v>
      </c>
      <c r="C1237" s="19" t="str">
        <f t="shared" si="3"/>
        <v>943.7</v>
      </c>
      <c r="D1237" s="19" t="str">
        <f t="shared" si="9"/>
        <v>943.X</v>
      </c>
      <c r="E1237" s="19" t="str">
        <f t="shared" si="5"/>
        <v/>
      </c>
      <c r="F1237" s="19" t="str">
        <f t="shared" si="6"/>
        <v>TRUE</v>
      </c>
      <c r="G1237" s="19" t="str">
        <f t="shared" si="7"/>
        <v>0</v>
      </c>
      <c r="H1237" s="20" t="s">
        <v>5447</v>
      </c>
      <c r="I1237" s="20" t="s">
        <v>6909</v>
      </c>
      <c r="T1237" s="20" t="s">
        <v>206</v>
      </c>
      <c r="U1237" s="20" t="s">
        <v>206</v>
      </c>
      <c r="V1237" s="20" t="s">
        <v>206</v>
      </c>
      <c r="W1237" s="20" t="s">
        <v>206</v>
      </c>
      <c r="X1237" s="27" t="str">
        <f t="shared" ref="X1237:AK1237" si="1239">"kiss=""" &amp; JOIN(""" or kiss=""", FILTER($I:$I,$A:$A=$A1237,J:J="1")) &amp; """"</f>
        <v>#N/A</v>
      </c>
      <c r="Y1237" s="27" t="str">
        <f t="shared" si="1239"/>
        <v>#N/A</v>
      </c>
      <c r="Z1237" s="27" t="str">
        <f t="shared" si="1239"/>
        <v>kiss="ska 670*" or kiss="ska 671*"</v>
      </c>
      <c r="AA1237" s="27" t="str">
        <f t="shared" si="1239"/>
        <v>kiss="ska 670*" or kiss="ska 681.100" or kiss="ska 681.900"</v>
      </c>
      <c r="AB1237" s="27" t="str">
        <f t="shared" si="1239"/>
        <v>kiss="ska 670*" or kiss="ska 685*"</v>
      </c>
      <c r="AC1237" s="27" t="str">
        <f t="shared" si="1239"/>
        <v>kiss="ska 670*" or kiss="ska 689*"</v>
      </c>
      <c r="AD1237" s="27" t="str">
        <f t="shared" si="1239"/>
        <v>kiss="ska 670*" or kiss="ska 684*"</v>
      </c>
      <c r="AE1237" s="27" t="str">
        <f t="shared" si="1239"/>
        <v>kiss="ska 670*" or kiss="ska 693.100" or kiss="ska 693.900" or kiss="ska 694*"</v>
      </c>
      <c r="AF1237" s="27" t="str">
        <f t="shared" si="1239"/>
        <v>kiss="ska 670*" or kiss="ska 690.100" or kiss="ska 690.900"</v>
      </c>
      <c r="AG1237" s="27" t="str">
        <f t="shared" si="1239"/>
        <v>kiss="ska 694*" or kiss="gsg 820*"</v>
      </c>
      <c r="AH1237" s="27" t="str">
        <f t="shared" si="1239"/>
        <v>kiss="gsg 872.50" or kiss="gsg 877.10"</v>
      </c>
      <c r="AI1237" s="27" t="str">
        <f t="shared" si="1239"/>
        <v>kiss="gsg 872.50" or kiss="gsg 877.10"</v>
      </c>
      <c r="AJ1237" s="27" t="str">
        <f t="shared" si="1239"/>
        <v>kiss="gsg 872.50" or kiss="gsg 877.10"</v>
      </c>
      <c r="AK1237" s="27" t="str">
        <f t="shared" si="1239"/>
        <v>kiss="gsg 872.50" or kiss="gsg 877.10"</v>
      </c>
      <c r="AL1237" s="27" t="s">
        <v>6896</v>
      </c>
    </row>
    <row r="1238" ht="12.0" customHeight="1">
      <c r="A1238" s="20" t="s">
        <v>5447</v>
      </c>
      <c r="B1238" s="19" t="str">
        <f>VLOOKUP(A1238,SUB!A:B,2,FALSE)</f>
        <v>943.7</v>
      </c>
      <c r="C1238" s="19" t="str">
        <f t="shared" si="3"/>
        <v>943.7</v>
      </c>
      <c r="D1238" s="19" t="str">
        <f t="shared" si="9"/>
        <v>943.X</v>
      </c>
      <c r="E1238" s="19" t="str">
        <f t="shared" si="5"/>
        <v/>
      </c>
      <c r="F1238" s="19" t="str">
        <f t="shared" si="6"/>
        <v>TRUE</v>
      </c>
      <c r="G1238" s="19" t="str">
        <f t="shared" si="7"/>
        <v>0</v>
      </c>
      <c r="H1238" s="20" t="s">
        <v>5447</v>
      </c>
      <c r="I1238" s="20" t="s">
        <v>6910</v>
      </c>
      <c r="T1238" s="20" t="s">
        <v>206</v>
      </c>
      <c r="U1238" s="20" t="s">
        <v>206</v>
      </c>
      <c r="V1238" s="20" t="s">
        <v>206</v>
      </c>
      <c r="W1238" s="20" t="s">
        <v>206</v>
      </c>
      <c r="X1238" s="27" t="str">
        <f t="shared" ref="X1238:AK1238" si="1240">"kiss=""" &amp; JOIN(""" or kiss=""", FILTER($I:$I,$A:$A=$A1238,J:J="1")) &amp; """"</f>
        <v>#N/A</v>
      </c>
      <c r="Y1238" s="27" t="str">
        <f t="shared" si="1240"/>
        <v>#N/A</v>
      </c>
      <c r="Z1238" s="27" t="str">
        <f t="shared" si="1240"/>
        <v>kiss="ska 670*" or kiss="ska 671*"</v>
      </c>
      <c r="AA1238" s="27" t="str">
        <f t="shared" si="1240"/>
        <v>kiss="ska 670*" or kiss="ska 681.100" or kiss="ska 681.900"</v>
      </c>
      <c r="AB1238" s="27" t="str">
        <f t="shared" si="1240"/>
        <v>kiss="ska 670*" or kiss="ska 685*"</v>
      </c>
      <c r="AC1238" s="27" t="str">
        <f t="shared" si="1240"/>
        <v>kiss="ska 670*" or kiss="ska 689*"</v>
      </c>
      <c r="AD1238" s="27" t="str">
        <f t="shared" si="1240"/>
        <v>kiss="ska 670*" or kiss="ska 684*"</v>
      </c>
      <c r="AE1238" s="27" t="str">
        <f t="shared" si="1240"/>
        <v>kiss="ska 670*" or kiss="ska 693.100" or kiss="ska 693.900" or kiss="ska 694*"</v>
      </c>
      <c r="AF1238" s="27" t="str">
        <f t="shared" si="1240"/>
        <v>kiss="ska 670*" or kiss="ska 690.100" or kiss="ska 690.900"</v>
      </c>
      <c r="AG1238" s="27" t="str">
        <f t="shared" si="1240"/>
        <v>kiss="ska 694*" or kiss="gsg 820*"</v>
      </c>
      <c r="AH1238" s="27" t="str">
        <f t="shared" si="1240"/>
        <v>kiss="gsg 872.50" or kiss="gsg 877.10"</v>
      </c>
      <c r="AI1238" s="27" t="str">
        <f t="shared" si="1240"/>
        <v>kiss="gsg 872.50" or kiss="gsg 877.10"</v>
      </c>
      <c r="AJ1238" s="27" t="str">
        <f t="shared" si="1240"/>
        <v>kiss="gsg 872.50" or kiss="gsg 877.10"</v>
      </c>
      <c r="AK1238" s="27" t="str">
        <f t="shared" si="1240"/>
        <v>kiss="gsg 872.50" or kiss="gsg 877.10"</v>
      </c>
      <c r="AL1238" s="27" t="s">
        <v>6896</v>
      </c>
    </row>
    <row r="1239" ht="12.0" customHeight="1">
      <c r="A1239" s="20" t="s">
        <v>5495</v>
      </c>
      <c r="B1239" s="19" t="str">
        <f>VLOOKUP(A1239,SUB!A:B,2,FALSE)</f>
        <v>944.3</v>
      </c>
      <c r="C1239" s="19" t="str">
        <f t="shared" si="3"/>
        <v>944.3</v>
      </c>
      <c r="D1239" s="19" t="str">
        <f t="shared" si="9"/>
        <v>944.X</v>
      </c>
      <c r="E1239" s="19" t="str">
        <f t="shared" si="5"/>
        <v/>
      </c>
      <c r="F1239" s="19" t="str">
        <f t="shared" si="6"/>
        <v>TRUE</v>
      </c>
      <c r="G1239" s="19" t="str">
        <f t="shared" si="7"/>
        <v>0</v>
      </c>
      <c r="H1239" s="20" t="s">
        <v>5495</v>
      </c>
      <c r="I1239" s="20" t="s">
        <v>6911</v>
      </c>
      <c r="M1239" s="20" t="s">
        <v>206</v>
      </c>
      <c r="X1239" s="27" t="str">
        <f t="shared" ref="X1239:AK1239" si="1241">"kiss=""" &amp; JOIN(""" or kiss=""", FILTER($I:$I,$A:$A=$A1239,J:J="1")) &amp; """"</f>
        <v>kiss="ska 456.400"</v>
      </c>
      <c r="Y1239" s="27" t="str">
        <f t="shared" si="1241"/>
        <v>kiss="ska 456.400"</v>
      </c>
      <c r="Z1239" s="27" t="str">
        <f t="shared" si="1241"/>
        <v>kiss="ska 456.400"</v>
      </c>
      <c r="AA1239" s="27" t="str">
        <f t="shared" si="1241"/>
        <v>kiss="ska 395.950" or kiss="ska 456.400"</v>
      </c>
      <c r="AB1239" s="27" t="str">
        <f t="shared" si="1241"/>
        <v>kiss="ska 456.400"</v>
      </c>
      <c r="AC1239" s="27" t="str">
        <f t="shared" si="1241"/>
        <v>kiss="ska 456.400"</v>
      </c>
      <c r="AD1239" s="27" t="str">
        <f t="shared" si="1241"/>
        <v>kiss="ska 456.400"</v>
      </c>
      <c r="AE1239" s="27" t="str">
        <f t="shared" si="1241"/>
        <v>kiss="ska 456.400"</v>
      </c>
      <c r="AF1239" s="27" t="str">
        <f t="shared" si="1241"/>
        <v>kiss="ska 456.400"</v>
      </c>
      <c r="AG1239" s="27" t="str">
        <f t="shared" si="1241"/>
        <v>kiss="ska 456.400"</v>
      </c>
      <c r="AH1239" s="27" t="str">
        <f t="shared" si="1241"/>
        <v>#N/A</v>
      </c>
      <c r="AI1239" s="27" t="str">
        <f t="shared" si="1241"/>
        <v>#N/A</v>
      </c>
      <c r="AJ1239" s="27" t="str">
        <f t="shared" si="1241"/>
        <v>#N/A</v>
      </c>
      <c r="AK1239" s="27" t="str">
        <f t="shared" si="1241"/>
        <v>#N/A</v>
      </c>
      <c r="AL1239" s="27" t="s">
        <v>6912</v>
      </c>
    </row>
    <row r="1240" ht="12.0" customHeight="1">
      <c r="A1240" s="20" t="s">
        <v>5495</v>
      </c>
      <c r="B1240" s="19" t="str">
        <f>VLOOKUP(A1240,SUB!A:B,2,FALSE)</f>
        <v>944.3</v>
      </c>
      <c r="C1240" s="19" t="str">
        <f t="shared" si="3"/>
        <v>944.3</v>
      </c>
      <c r="D1240" s="19" t="str">
        <f t="shared" si="9"/>
        <v>944.X</v>
      </c>
      <c r="E1240" s="19" t="str">
        <f t="shared" si="5"/>
        <v/>
      </c>
      <c r="F1240" s="19" t="str">
        <f t="shared" si="6"/>
        <v>TRUE</v>
      </c>
      <c r="G1240" s="19" t="str">
        <f t="shared" si="7"/>
        <v>0</v>
      </c>
      <c r="H1240" s="20" t="s">
        <v>5497</v>
      </c>
      <c r="I1240" s="20" t="s">
        <v>6194</v>
      </c>
      <c r="J1240" s="20" t="s">
        <v>206</v>
      </c>
      <c r="K1240" s="20" t="s">
        <v>206</v>
      </c>
      <c r="L1240" s="20" t="s">
        <v>206</v>
      </c>
      <c r="M1240" s="20" t="s">
        <v>206</v>
      </c>
      <c r="N1240" s="20" t="s">
        <v>206</v>
      </c>
      <c r="O1240" s="20" t="s">
        <v>206</v>
      </c>
      <c r="P1240" s="20" t="s">
        <v>206</v>
      </c>
      <c r="Q1240" s="20" t="s">
        <v>206</v>
      </c>
      <c r="R1240" s="20" t="s">
        <v>206</v>
      </c>
      <c r="S1240" s="20" t="s">
        <v>206</v>
      </c>
      <c r="X1240" s="27" t="str">
        <f t="shared" ref="X1240:AK1240" si="1242">"kiss=""" &amp; JOIN(""" or kiss=""", FILTER($I:$I,$A:$A=$A1240,J:J="1")) &amp; """"</f>
        <v>kiss="ska 456.400"</v>
      </c>
      <c r="Y1240" s="27" t="str">
        <f t="shared" si="1242"/>
        <v>kiss="ska 456.400"</v>
      </c>
      <c r="Z1240" s="27" t="str">
        <f t="shared" si="1242"/>
        <v>kiss="ska 456.400"</v>
      </c>
      <c r="AA1240" s="27" t="str">
        <f t="shared" si="1242"/>
        <v>kiss="ska 395.950" or kiss="ska 456.400"</v>
      </c>
      <c r="AB1240" s="27" t="str">
        <f t="shared" si="1242"/>
        <v>kiss="ska 456.400"</v>
      </c>
      <c r="AC1240" s="27" t="str">
        <f t="shared" si="1242"/>
        <v>kiss="ska 456.400"</v>
      </c>
      <c r="AD1240" s="27" t="str">
        <f t="shared" si="1242"/>
        <v>kiss="ska 456.400"</v>
      </c>
      <c r="AE1240" s="27" t="str">
        <f t="shared" si="1242"/>
        <v>kiss="ska 456.400"</v>
      </c>
      <c r="AF1240" s="27" t="str">
        <f t="shared" si="1242"/>
        <v>kiss="ska 456.400"</v>
      </c>
      <c r="AG1240" s="27" t="str">
        <f t="shared" si="1242"/>
        <v>kiss="ska 456.400"</v>
      </c>
      <c r="AH1240" s="27" t="str">
        <f t="shared" si="1242"/>
        <v>#N/A</v>
      </c>
      <c r="AI1240" s="27" t="str">
        <f t="shared" si="1242"/>
        <v>#N/A</v>
      </c>
      <c r="AJ1240" s="27" t="str">
        <f t="shared" si="1242"/>
        <v>#N/A</v>
      </c>
      <c r="AK1240" s="27" t="str">
        <f t="shared" si="1242"/>
        <v>#N/A</v>
      </c>
      <c r="AL1240" s="27" t="s">
        <v>6912</v>
      </c>
    </row>
    <row r="1241" ht="12.0" customHeight="1">
      <c r="A1241" s="20" t="s">
        <v>5497</v>
      </c>
      <c r="B1241" s="19" t="str">
        <f>VLOOKUP(A1241,SUB!A:B,2,FALSE)</f>
        <v>944.4</v>
      </c>
      <c r="C1241" s="19" t="str">
        <f t="shared" si="3"/>
        <v>944.4</v>
      </c>
      <c r="D1241" s="19" t="str">
        <f t="shared" si="9"/>
        <v>944.X</v>
      </c>
      <c r="E1241" s="19" t="str">
        <f t="shared" si="5"/>
        <v/>
      </c>
      <c r="F1241" s="19" t="str">
        <f t="shared" si="6"/>
        <v>TRUE</v>
      </c>
      <c r="G1241" s="19" t="str">
        <f t="shared" si="7"/>
        <v>0</v>
      </c>
      <c r="H1241" s="20" t="s">
        <v>5497</v>
      </c>
      <c r="I1241" s="20" t="s">
        <v>6913</v>
      </c>
      <c r="S1241" s="20" t="s">
        <v>206</v>
      </c>
      <c r="X1241" s="27" t="str">
        <f t="shared" ref="X1241:AK1241" si="1243">"kiss=""" &amp; JOIN(""" or kiss=""", FILTER($I:$I,$A:$A=$A1241,J:J="1")) &amp; """"</f>
        <v>#N/A</v>
      </c>
      <c r="Y1241" s="27" t="str">
        <f t="shared" si="1243"/>
        <v>#N/A</v>
      </c>
      <c r="Z1241" s="27" t="str">
        <f t="shared" si="1243"/>
        <v>#N/A</v>
      </c>
      <c r="AA1241" s="27" t="str">
        <f t="shared" si="1243"/>
        <v>#N/A</v>
      </c>
      <c r="AB1241" s="27" t="str">
        <f t="shared" si="1243"/>
        <v>#N/A</v>
      </c>
      <c r="AC1241" s="27" t="str">
        <f t="shared" si="1243"/>
        <v>#N/A</v>
      </c>
      <c r="AD1241" s="27" t="str">
        <f t="shared" si="1243"/>
        <v>#N/A</v>
      </c>
      <c r="AE1241" s="27" t="str">
        <f t="shared" si="1243"/>
        <v>#N/A</v>
      </c>
      <c r="AF1241" s="27" t="str">
        <f t="shared" si="1243"/>
        <v>#N/A</v>
      </c>
      <c r="AG1241" s="27" t="str">
        <f t="shared" si="1243"/>
        <v>kiss="gse 595.30"</v>
      </c>
      <c r="AH1241" s="27" t="str">
        <f t="shared" si="1243"/>
        <v>#N/A</v>
      </c>
      <c r="AI1241" s="27" t="str">
        <f t="shared" si="1243"/>
        <v>#N/A</v>
      </c>
      <c r="AJ1241" s="27" t="str">
        <f t="shared" si="1243"/>
        <v>#N/A</v>
      </c>
      <c r="AK1241" s="27" t="str">
        <f t="shared" si="1243"/>
        <v>#N/A</v>
      </c>
      <c r="AL1241" s="27" t="s">
        <v>6914</v>
      </c>
    </row>
    <row r="1242" ht="12.0" customHeight="1">
      <c r="A1242" s="20" t="s">
        <v>5501</v>
      </c>
      <c r="B1242" s="19" t="str">
        <f>VLOOKUP(A1242,SUB!A:B,2,FALSE)</f>
        <v>944.5</v>
      </c>
      <c r="C1242" s="19" t="str">
        <f t="shared" si="3"/>
        <v>944.5</v>
      </c>
      <c r="D1242" s="19" t="str">
        <f t="shared" si="9"/>
        <v>944.X</v>
      </c>
      <c r="E1242" s="19" t="str">
        <f t="shared" si="5"/>
        <v/>
      </c>
      <c r="F1242" s="19" t="str">
        <f t="shared" si="6"/>
        <v>TRUE</v>
      </c>
      <c r="G1242" s="19" t="str">
        <f t="shared" si="7"/>
        <v>0</v>
      </c>
      <c r="H1242" s="20" t="s">
        <v>5501</v>
      </c>
      <c r="I1242" s="20" t="s">
        <v>6200</v>
      </c>
      <c r="L1242" s="20" t="s">
        <v>206</v>
      </c>
      <c r="M1242" s="20" t="s">
        <v>206</v>
      </c>
      <c r="N1242" s="20" t="s">
        <v>206</v>
      </c>
      <c r="O1242" s="20" t="s">
        <v>206</v>
      </c>
      <c r="P1242" s="20" t="s">
        <v>206</v>
      </c>
      <c r="Q1242" s="20" t="s">
        <v>206</v>
      </c>
      <c r="R1242" s="20" t="s">
        <v>206</v>
      </c>
      <c r="S1242" s="20" t="s">
        <v>206</v>
      </c>
      <c r="X1242" s="27" t="str">
        <f t="shared" ref="X1242:AK1242" si="1244">"kiss=""" &amp; JOIN(""" or kiss=""", FILTER($I:$I,$A:$A=$A1242,J:J="1")) &amp; """"</f>
        <v>#N/A</v>
      </c>
      <c r="Y1242" s="27" t="str">
        <f t="shared" si="1244"/>
        <v>#N/A</v>
      </c>
      <c r="Z1242" s="27" t="str">
        <f t="shared" si="1244"/>
        <v>kiss="ska 790.600"</v>
      </c>
      <c r="AA1242" s="27" t="str">
        <f t="shared" si="1244"/>
        <v>kiss="ska 790.600"</v>
      </c>
      <c r="AB1242" s="27" t="str">
        <f t="shared" si="1244"/>
        <v>kiss="ska 790.600"</v>
      </c>
      <c r="AC1242" s="27" t="str">
        <f t="shared" si="1244"/>
        <v>kiss="ska 790.600"</v>
      </c>
      <c r="AD1242" s="27" t="str">
        <f t="shared" si="1244"/>
        <v>kiss="ska 790.600"</v>
      </c>
      <c r="AE1242" s="27" t="str">
        <f t="shared" si="1244"/>
        <v>kiss="ska 790.600"</v>
      </c>
      <c r="AF1242" s="27" t="str">
        <f t="shared" si="1244"/>
        <v>kiss="ska 790.600"</v>
      </c>
      <c r="AG1242" s="27" t="str">
        <f t="shared" si="1244"/>
        <v>kiss="ska 790.600" or kiss="gsf 820.20"</v>
      </c>
      <c r="AH1242" s="27" t="str">
        <f t="shared" si="1244"/>
        <v>#N/A</v>
      </c>
      <c r="AI1242" s="27" t="str">
        <f t="shared" si="1244"/>
        <v>#N/A</v>
      </c>
      <c r="AJ1242" s="27" t="str">
        <f t="shared" si="1244"/>
        <v>#N/A</v>
      </c>
      <c r="AK1242" s="27" t="str">
        <f t="shared" si="1244"/>
        <v>#N/A</v>
      </c>
      <c r="AL1242" s="27" t="s">
        <v>6915</v>
      </c>
    </row>
    <row r="1243" ht="12.0" customHeight="1">
      <c r="A1243" s="20" t="s">
        <v>5501</v>
      </c>
      <c r="B1243" s="19" t="str">
        <f>VLOOKUP(A1243,SUB!A:B,2,FALSE)</f>
        <v>944.5</v>
      </c>
      <c r="C1243" s="19" t="str">
        <f t="shared" si="3"/>
        <v>944.5</v>
      </c>
      <c r="D1243" s="19" t="str">
        <f t="shared" si="9"/>
        <v>944.X</v>
      </c>
      <c r="E1243" s="19" t="str">
        <f t="shared" si="5"/>
        <v/>
      </c>
      <c r="F1243" s="19" t="str">
        <f t="shared" si="6"/>
        <v>TRUE</v>
      </c>
      <c r="G1243" s="19" t="str">
        <f t="shared" si="7"/>
        <v>0</v>
      </c>
      <c r="H1243" s="20" t="s">
        <v>5504</v>
      </c>
      <c r="I1243" s="20" t="s">
        <v>6916</v>
      </c>
      <c r="S1243" s="20" t="s">
        <v>206</v>
      </c>
      <c r="X1243" s="27" t="str">
        <f t="shared" ref="X1243:AK1243" si="1245">"kiss=""" &amp; JOIN(""" or kiss=""", FILTER($I:$I,$A:$A=$A1243,J:J="1")) &amp; """"</f>
        <v>#N/A</v>
      </c>
      <c r="Y1243" s="27" t="str">
        <f t="shared" si="1245"/>
        <v>#N/A</v>
      </c>
      <c r="Z1243" s="27" t="str">
        <f t="shared" si="1245"/>
        <v>kiss="ska 790.600"</v>
      </c>
      <c r="AA1243" s="27" t="str">
        <f t="shared" si="1245"/>
        <v>kiss="ska 790.600"</v>
      </c>
      <c r="AB1243" s="27" t="str">
        <f t="shared" si="1245"/>
        <v>kiss="ska 790.600"</v>
      </c>
      <c r="AC1243" s="27" t="str">
        <f t="shared" si="1245"/>
        <v>kiss="ska 790.600"</v>
      </c>
      <c r="AD1243" s="27" t="str">
        <f t="shared" si="1245"/>
        <v>kiss="ska 790.600"</v>
      </c>
      <c r="AE1243" s="27" t="str">
        <f t="shared" si="1245"/>
        <v>kiss="ska 790.600"</v>
      </c>
      <c r="AF1243" s="27" t="str">
        <f t="shared" si="1245"/>
        <v>kiss="ska 790.600"</v>
      </c>
      <c r="AG1243" s="27" t="str">
        <f t="shared" si="1245"/>
        <v>kiss="ska 790.600" or kiss="gsf 820.20"</v>
      </c>
      <c r="AH1243" s="27" t="str">
        <f t="shared" si="1245"/>
        <v>#N/A</v>
      </c>
      <c r="AI1243" s="27" t="str">
        <f t="shared" si="1245"/>
        <v>#N/A</v>
      </c>
      <c r="AJ1243" s="27" t="str">
        <f t="shared" si="1245"/>
        <v>#N/A</v>
      </c>
      <c r="AK1243" s="27" t="str">
        <f t="shared" si="1245"/>
        <v>#N/A</v>
      </c>
      <c r="AL1243" s="27" t="s">
        <v>6915</v>
      </c>
    </row>
    <row r="1244" ht="12.0" customHeight="1">
      <c r="A1244" s="20" t="s">
        <v>5504</v>
      </c>
      <c r="B1244" s="19" t="str">
        <f>VLOOKUP(A1244,SUB!A:B,2,FALSE)</f>
        <v>944.6</v>
      </c>
      <c r="C1244" s="19" t="str">
        <f t="shared" si="3"/>
        <v>944.6</v>
      </c>
      <c r="D1244" s="19" t="str">
        <f t="shared" si="9"/>
        <v>944.X</v>
      </c>
      <c r="E1244" s="19" t="str">
        <f t="shared" si="5"/>
        <v/>
      </c>
      <c r="F1244" s="19" t="str">
        <f t="shared" si="6"/>
        <v>TRUE</v>
      </c>
      <c r="G1244" s="19" t="str">
        <f t="shared" si="7"/>
        <v>0</v>
      </c>
      <c r="H1244" s="20" t="s">
        <v>5504</v>
      </c>
      <c r="I1244" s="20" t="s">
        <v>6917</v>
      </c>
      <c r="M1244" s="20" t="s">
        <v>206</v>
      </c>
      <c r="X1244" s="27" t="str">
        <f t="shared" ref="X1244:AK1244" si="1246">"kiss=""" &amp; JOIN(""" or kiss=""", FILTER($I:$I,$A:$A=$A1244,J:J="1")) &amp; """"</f>
        <v>#N/A</v>
      </c>
      <c r="Y1244" s="27" t="str">
        <f t="shared" si="1246"/>
        <v>#N/A</v>
      </c>
      <c r="Z1244" s="27" t="str">
        <f t="shared" si="1246"/>
        <v>#N/A</v>
      </c>
      <c r="AA1244" s="27" t="str">
        <f t="shared" si="1246"/>
        <v>kiss="ska 681.800"</v>
      </c>
      <c r="AB1244" s="27" t="str">
        <f t="shared" si="1246"/>
        <v>#N/A</v>
      </c>
      <c r="AC1244" s="27" t="str">
        <f t="shared" si="1246"/>
        <v>#N/A</v>
      </c>
      <c r="AD1244" s="27" t="str">
        <f t="shared" si="1246"/>
        <v>#N/A</v>
      </c>
      <c r="AE1244" s="27" t="str">
        <f t="shared" si="1246"/>
        <v>#N/A</v>
      </c>
      <c r="AF1244" s="27" t="str">
        <f t="shared" si="1246"/>
        <v>kiss="ska 690.800"</v>
      </c>
      <c r="AG1244" s="27" t="str">
        <f t="shared" si="1246"/>
        <v>#N/A</v>
      </c>
      <c r="AH1244" s="27" t="str">
        <f t="shared" si="1246"/>
        <v>#N/A</v>
      </c>
      <c r="AI1244" s="27" t="str">
        <f t="shared" si="1246"/>
        <v>#N/A</v>
      </c>
      <c r="AJ1244" s="27" t="str">
        <f t="shared" si="1246"/>
        <v>#N/A</v>
      </c>
      <c r="AK1244" s="27" t="str">
        <f t="shared" si="1246"/>
        <v>#N/A</v>
      </c>
      <c r="AL1244" s="27" t="s">
        <v>6918</v>
      </c>
    </row>
    <row r="1245" ht="12.0" customHeight="1">
      <c r="A1245" s="20" t="s">
        <v>5504</v>
      </c>
      <c r="B1245" s="19" t="str">
        <f>VLOOKUP(A1245,SUB!A:B,2,FALSE)</f>
        <v>944.6</v>
      </c>
      <c r="C1245" s="19" t="str">
        <f t="shared" si="3"/>
        <v>944.6</v>
      </c>
      <c r="D1245" s="19" t="str">
        <f t="shared" si="9"/>
        <v>944.X</v>
      </c>
      <c r="E1245" s="19" t="str">
        <f t="shared" si="5"/>
        <v/>
      </c>
      <c r="F1245" s="19" t="str">
        <f t="shared" si="6"/>
        <v>TRUE</v>
      </c>
      <c r="G1245" s="19" t="str">
        <f t="shared" si="7"/>
        <v>0</v>
      </c>
      <c r="H1245" s="20" t="s">
        <v>5504</v>
      </c>
      <c r="I1245" s="20" t="s">
        <v>6919</v>
      </c>
      <c r="R1245" s="20" t="s">
        <v>206</v>
      </c>
      <c r="X1245" s="27" t="str">
        <f t="shared" ref="X1245:AK1245" si="1247">"kiss=""" &amp; JOIN(""" or kiss=""", FILTER($I:$I,$A:$A=$A1245,J:J="1")) &amp; """"</f>
        <v>#N/A</v>
      </c>
      <c r="Y1245" s="27" t="str">
        <f t="shared" si="1247"/>
        <v>#N/A</v>
      </c>
      <c r="Z1245" s="27" t="str">
        <f t="shared" si="1247"/>
        <v>#N/A</v>
      </c>
      <c r="AA1245" s="27" t="str">
        <f t="shared" si="1247"/>
        <v>kiss="ska 681.800"</v>
      </c>
      <c r="AB1245" s="27" t="str">
        <f t="shared" si="1247"/>
        <v>#N/A</v>
      </c>
      <c r="AC1245" s="27" t="str">
        <f t="shared" si="1247"/>
        <v>#N/A</v>
      </c>
      <c r="AD1245" s="27" t="str">
        <f t="shared" si="1247"/>
        <v>#N/A</v>
      </c>
      <c r="AE1245" s="27" t="str">
        <f t="shared" si="1247"/>
        <v>#N/A</v>
      </c>
      <c r="AF1245" s="27" t="str">
        <f t="shared" si="1247"/>
        <v>kiss="ska 690.800"</v>
      </c>
      <c r="AG1245" s="27" t="str">
        <f t="shared" si="1247"/>
        <v>#N/A</v>
      </c>
      <c r="AH1245" s="27" t="str">
        <f t="shared" si="1247"/>
        <v>#N/A</v>
      </c>
      <c r="AI1245" s="27" t="str">
        <f t="shared" si="1247"/>
        <v>#N/A</v>
      </c>
      <c r="AJ1245" s="27" t="str">
        <f t="shared" si="1247"/>
        <v>#N/A</v>
      </c>
      <c r="AK1245" s="27" t="str">
        <f t="shared" si="1247"/>
        <v>#N/A</v>
      </c>
      <c r="AL1245" s="27" t="s">
        <v>6918</v>
      </c>
    </row>
    <row r="1246" ht="12.0" customHeight="1">
      <c r="A1246" s="20" t="s">
        <v>5532</v>
      </c>
      <c r="B1246" s="19" t="str">
        <f>VLOOKUP(A1246,SUB!A:B,2,FALSE)</f>
        <v>945.1</v>
      </c>
      <c r="C1246" s="19" t="str">
        <f t="shared" si="3"/>
        <v>945.1</v>
      </c>
      <c r="D1246" s="19" t="str">
        <f t="shared" si="9"/>
        <v>945.X</v>
      </c>
      <c r="E1246" s="19" t="str">
        <f t="shared" si="5"/>
        <v/>
      </c>
      <c r="F1246" s="19" t="str">
        <f t="shared" si="6"/>
        <v>TRUE</v>
      </c>
      <c r="G1246" s="19" t="str">
        <f t="shared" si="7"/>
        <v>0</v>
      </c>
      <c r="H1246" s="20" t="s">
        <v>5532</v>
      </c>
      <c r="I1246" s="20" t="s">
        <v>6920</v>
      </c>
      <c r="K1246" s="20" t="s">
        <v>206</v>
      </c>
      <c r="L1246" s="20" t="s">
        <v>206</v>
      </c>
      <c r="M1246" s="20" t="s">
        <v>206</v>
      </c>
      <c r="N1246" s="20" t="s">
        <v>206</v>
      </c>
      <c r="O1246" s="20" t="s">
        <v>206</v>
      </c>
      <c r="P1246" s="20" t="s">
        <v>206</v>
      </c>
      <c r="Q1246" s="20" t="s">
        <v>206</v>
      </c>
      <c r="R1246" s="20" t="s">
        <v>206</v>
      </c>
      <c r="S1246" s="20" t="s">
        <v>206</v>
      </c>
      <c r="X1246" s="27" t="str">
        <f t="shared" ref="X1246:AK1246" si="1248">"kiss=""" &amp; JOIN(""" or kiss=""", FILTER($I:$I,$A:$A=$A1246,J:J="1")) &amp; """"</f>
        <v>#N/A</v>
      </c>
      <c r="Y1246" s="27" t="str">
        <f t="shared" si="1248"/>
        <v>kiss="ska 87*" or kiss="ska 88*"</v>
      </c>
      <c r="Z1246" s="27" t="str">
        <f t="shared" si="1248"/>
        <v>kiss="ska 87*" or kiss="ska 88*" or kiss="ska 894*" or kiss="ska 973*" or kiss="ska 975*" or kiss="ska 997*"</v>
      </c>
      <c r="AA1246" s="27" t="str">
        <f t="shared" si="1248"/>
        <v>kiss="ska 87*" or kiss="ska 88*" or kiss="ska 894*" or kiss="ska 973*" or kiss="ska 975*" or kiss="ska 997*"</v>
      </c>
      <c r="AB1246" s="27" t="str">
        <f t="shared" si="1248"/>
        <v>kiss="ska 87*" or kiss="ska 88*" or kiss="ska 894*" or kiss="ska 973*" or kiss="ska 975*" or kiss="ska 997*"</v>
      </c>
      <c r="AC1246" s="27" t="str">
        <f t="shared" si="1248"/>
        <v>kiss="ska 87*" or kiss="ska 88*" or kiss="ska 894*" or kiss="ska 973*" or kiss="ska 975*" or kiss="ska 997*"</v>
      </c>
      <c r="AD1246" s="27" t="str">
        <f t="shared" si="1248"/>
        <v>kiss="ska 87*" or kiss="ska 88*" or kiss="ska 894*" or kiss="ska 973*" or kiss="ska 975*" or kiss="ska 997*"</v>
      </c>
      <c r="AE1246" s="27" t="str">
        <f t="shared" si="1248"/>
        <v>kiss="ska 87*" or kiss="ska 88*" or kiss="ska 894*" or kiss="ska 973*" or kiss="ska 975*" or kiss="ska 997*"</v>
      </c>
      <c r="AF1246" s="27" t="str">
        <f t="shared" si="1248"/>
        <v>kiss="ska 87*" or kiss="ska 88*" or kiss="ska 894*" or kiss="ska 973*" or kiss="ska 975*" or kiss="ska 997*"</v>
      </c>
      <c r="AG1246" s="27" t="str">
        <f t="shared" si="1248"/>
        <v>kiss="ska 87*" or kiss="ska 88*"</v>
      </c>
      <c r="AH1246" s="27" t="str">
        <f t="shared" si="1248"/>
        <v>#N/A</v>
      </c>
      <c r="AI1246" s="27" t="str">
        <f t="shared" si="1248"/>
        <v>#N/A</v>
      </c>
      <c r="AJ1246" s="27" t="str">
        <f t="shared" si="1248"/>
        <v>#N/A</v>
      </c>
      <c r="AK1246" s="27" t="str">
        <f t="shared" si="1248"/>
        <v>#N/A</v>
      </c>
      <c r="AL1246" s="27" t="s">
        <v>6921</v>
      </c>
    </row>
    <row r="1247" ht="12.0" customHeight="1">
      <c r="A1247" s="20" t="s">
        <v>5532</v>
      </c>
      <c r="B1247" s="19" t="str">
        <f>VLOOKUP(A1247,SUB!A:B,2,FALSE)</f>
        <v>945.1</v>
      </c>
      <c r="C1247" s="19" t="str">
        <f t="shared" si="3"/>
        <v>945.1</v>
      </c>
      <c r="D1247" s="19" t="str">
        <f t="shared" si="9"/>
        <v>945.X</v>
      </c>
      <c r="E1247" s="19" t="str">
        <f t="shared" si="5"/>
        <v/>
      </c>
      <c r="F1247" s="19" t="str">
        <f t="shared" si="6"/>
        <v>TRUE</v>
      </c>
      <c r="G1247" s="19" t="str">
        <f t="shared" si="7"/>
        <v>0</v>
      </c>
      <c r="H1247" s="20" t="s">
        <v>5532</v>
      </c>
      <c r="I1247" s="20" t="s">
        <v>6922</v>
      </c>
      <c r="K1247" s="20" t="s">
        <v>206</v>
      </c>
      <c r="L1247" s="20" t="s">
        <v>206</v>
      </c>
      <c r="M1247" s="20" t="s">
        <v>206</v>
      </c>
      <c r="N1247" s="20" t="s">
        <v>206</v>
      </c>
      <c r="O1247" s="20" t="s">
        <v>206</v>
      </c>
      <c r="P1247" s="20" t="s">
        <v>206</v>
      </c>
      <c r="Q1247" s="20" t="s">
        <v>206</v>
      </c>
      <c r="R1247" s="20" t="s">
        <v>206</v>
      </c>
      <c r="S1247" s="20" t="s">
        <v>206</v>
      </c>
      <c r="X1247" s="27" t="str">
        <f t="shared" ref="X1247:AK1247" si="1249">"kiss=""" &amp; JOIN(""" or kiss=""", FILTER($I:$I,$A:$A=$A1247,J:J="1")) &amp; """"</f>
        <v>#N/A</v>
      </c>
      <c r="Y1247" s="27" t="str">
        <f t="shared" si="1249"/>
        <v>kiss="ska 87*" or kiss="ska 88*"</v>
      </c>
      <c r="Z1247" s="27" t="str">
        <f t="shared" si="1249"/>
        <v>kiss="ska 87*" or kiss="ska 88*" or kiss="ska 894*" or kiss="ska 973*" or kiss="ska 975*" or kiss="ska 997*"</v>
      </c>
      <c r="AA1247" s="27" t="str">
        <f t="shared" si="1249"/>
        <v>kiss="ska 87*" or kiss="ska 88*" or kiss="ska 894*" or kiss="ska 973*" or kiss="ska 975*" or kiss="ska 997*"</v>
      </c>
      <c r="AB1247" s="27" t="str">
        <f t="shared" si="1249"/>
        <v>kiss="ska 87*" or kiss="ska 88*" or kiss="ska 894*" or kiss="ska 973*" or kiss="ska 975*" or kiss="ska 997*"</v>
      </c>
      <c r="AC1247" s="27" t="str">
        <f t="shared" si="1249"/>
        <v>kiss="ska 87*" or kiss="ska 88*" or kiss="ska 894*" or kiss="ska 973*" or kiss="ska 975*" or kiss="ska 997*"</v>
      </c>
      <c r="AD1247" s="27" t="str">
        <f t="shared" si="1249"/>
        <v>kiss="ska 87*" or kiss="ska 88*" or kiss="ska 894*" or kiss="ska 973*" or kiss="ska 975*" or kiss="ska 997*"</v>
      </c>
      <c r="AE1247" s="27" t="str">
        <f t="shared" si="1249"/>
        <v>kiss="ska 87*" or kiss="ska 88*" or kiss="ska 894*" or kiss="ska 973*" or kiss="ska 975*" or kiss="ska 997*"</v>
      </c>
      <c r="AF1247" s="27" t="str">
        <f t="shared" si="1249"/>
        <v>kiss="ska 87*" or kiss="ska 88*" or kiss="ska 894*" or kiss="ska 973*" or kiss="ska 975*" or kiss="ska 997*"</v>
      </c>
      <c r="AG1247" s="27" t="str">
        <f t="shared" si="1249"/>
        <v>kiss="ska 87*" or kiss="ska 88*"</v>
      </c>
      <c r="AH1247" s="27" t="str">
        <f t="shared" si="1249"/>
        <v>#N/A</v>
      </c>
      <c r="AI1247" s="27" t="str">
        <f t="shared" si="1249"/>
        <v>#N/A</v>
      </c>
      <c r="AJ1247" s="27" t="str">
        <f t="shared" si="1249"/>
        <v>#N/A</v>
      </c>
      <c r="AK1247" s="27" t="str">
        <f t="shared" si="1249"/>
        <v>#N/A</v>
      </c>
      <c r="AL1247" s="27" t="s">
        <v>6921</v>
      </c>
    </row>
    <row r="1248" ht="12.0" customHeight="1">
      <c r="A1248" s="20" t="s">
        <v>5532</v>
      </c>
      <c r="B1248" s="19" t="str">
        <f>VLOOKUP(A1248,SUB!A:B,2,FALSE)</f>
        <v>945.1</v>
      </c>
      <c r="C1248" s="19" t="str">
        <f t="shared" si="3"/>
        <v>945.1</v>
      </c>
      <c r="D1248" s="19" t="str">
        <f t="shared" si="9"/>
        <v>945.X</v>
      </c>
      <c r="E1248" s="19" t="str">
        <f t="shared" si="5"/>
        <v/>
      </c>
      <c r="F1248" s="19" t="str">
        <f t="shared" si="6"/>
        <v>TRUE</v>
      </c>
      <c r="G1248" s="19" t="str">
        <f t="shared" si="7"/>
        <v>0</v>
      </c>
      <c r="H1248" s="20" t="s">
        <v>5532</v>
      </c>
      <c r="I1248" s="20" t="s">
        <v>6923</v>
      </c>
      <c r="L1248" s="20" t="s">
        <v>206</v>
      </c>
      <c r="M1248" s="20" t="s">
        <v>206</v>
      </c>
      <c r="N1248" s="20" t="s">
        <v>206</v>
      </c>
      <c r="O1248" s="20" t="s">
        <v>206</v>
      </c>
      <c r="P1248" s="20" t="s">
        <v>206</v>
      </c>
      <c r="Q1248" s="20" t="s">
        <v>206</v>
      </c>
      <c r="R1248" s="20" t="s">
        <v>206</v>
      </c>
      <c r="X1248" s="27" t="str">
        <f t="shared" ref="X1248:AK1248" si="1250">"kiss=""" &amp; JOIN(""" or kiss=""", FILTER($I:$I,$A:$A=$A1248,J:J="1")) &amp; """"</f>
        <v>#N/A</v>
      </c>
      <c r="Y1248" s="27" t="str">
        <f t="shared" si="1250"/>
        <v>kiss="ska 87*" or kiss="ska 88*"</v>
      </c>
      <c r="Z1248" s="27" t="str">
        <f t="shared" si="1250"/>
        <v>kiss="ska 87*" or kiss="ska 88*" or kiss="ska 894*" or kiss="ska 973*" or kiss="ska 975*" or kiss="ska 997*"</v>
      </c>
      <c r="AA1248" s="27" t="str">
        <f t="shared" si="1250"/>
        <v>kiss="ska 87*" or kiss="ska 88*" or kiss="ska 894*" or kiss="ska 973*" or kiss="ska 975*" or kiss="ska 997*"</v>
      </c>
      <c r="AB1248" s="27" t="str">
        <f t="shared" si="1250"/>
        <v>kiss="ska 87*" or kiss="ska 88*" or kiss="ska 894*" or kiss="ska 973*" or kiss="ska 975*" or kiss="ska 997*"</v>
      </c>
      <c r="AC1248" s="27" t="str">
        <f t="shared" si="1250"/>
        <v>kiss="ska 87*" or kiss="ska 88*" or kiss="ska 894*" or kiss="ska 973*" or kiss="ska 975*" or kiss="ska 997*"</v>
      </c>
      <c r="AD1248" s="27" t="str">
        <f t="shared" si="1250"/>
        <v>kiss="ska 87*" or kiss="ska 88*" or kiss="ska 894*" or kiss="ska 973*" or kiss="ska 975*" or kiss="ska 997*"</v>
      </c>
      <c r="AE1248" s="27" t="str">
        <f t="shared" si="1250"/>
        <v>kiss="ska 87*" or kiss="ska 88*" or kiss="ska 894*" or kiss="ska 973*" or kiss="ska 975*" or kiss="ska 997*"</v>
      </c>
      <c r="AF1248" s="27" t="str">
        <f t="shared" si="1250"/>
        <v>kiss="ska 87*" or kiss="ska 88*" or kiss="ska 894*" or kiss="ska 973*" or kiss="ska 975*" or kiss="ska 997*"</v>
      </c>
      <c r="AG1248" s="27" t="str">
        <f t="shared" si="1250"/>
        <v>kiss="ska 87*" or kiss="ska 88*"</v>
      </c>
      <c r="AH1248" s="27" t="str">
        <f t="shared" si="1250"/>
        <v>#N/A</v>
      </c>
      <c r="AI1248" s="27" t="str">
        <f t="shared" si="1250"/>
        <v>#N/A</v>
      </c>
      <c r="AJ1248" s="27" t="str">
        <f t="shared" si="1250"/>
        <v>#N/A</v>
      </c>
      <c r="AK1248" s="27" t="str">
        <f t="shared" si="1250"/>
        <v>#N/A</v>
      </c>
      <c r="AL1248" s="27" t="s">
        <v>6921</v>
      </c>
    </row>
    <row r="1249" ht="12.0" customHeight="1">
      <c r="A1249" s="20" t="s">
        <v>5532</v>
      </c>
      <c r="B1249" s="19" t="str">
        <f>VLOOKUP(A1249,SUB!A:B,2,FALSE)</f>
        <v>945.1</v>
      </c>
      <c r="C1249" s="19" t="str">
        <f t="shared" si="3"/>
        <v>945.1</v>
      </c>
      <c r="D1249" s="19" t="str">
        <f t="shared" si="9"/>
        <v>945.X</v>
      </c>
      <c r="E1249" s="19" t="str">
        <f t="shared" si="5"/>
        <v/>
      </c>
      <c r="F1249" s="19" t="str">
        <f t="shared" si="6"/>
        <v>TRUE</v>
      </c>
      <c r="G1249" s="19" t="str">
        <f t="shared" si="7"/>
        <v>0</v>
      </c>
      <c r="H1249" s="20" t="s">
        <v>5532</v>
      </c>
      <c r="I1249" s="20" t="s">
        <v>6924</v>
      </c>
      <c r="L1249" s="20" t="s">
        <v>206</v>
      </c>
      <c r="M1249" s="20" t="s">
        <v>206</v>
      </c>
      <c r="N1249" s="20" t="s">
        <v>206</v>
      </c>
      <c r="O1249" s="20" t="s">
        <v>206</v>
      </c>
      <c r="P1249" s="20" t="s">
        <v>206</v>
      </c>
      <c r="Q1249" s="20" t="s">
        <v>206</v>
      </c>
      <c r="R1249" s="20" t="s">
        <v>206</v>
      </c>
      <c r="X1249" s="27" t="str">
        <f t="shared" ref="X1249:AK1249" si="1251">"kiss=""" &amp; JOIN(""" or kiss=""", FILTER($I:$I,$A:$A=$A1249,J:J="1")) &amp; """"</f>
        <v>#N/A</v>
      </c>
      <c r="Y1249" s="27" t="str">
        <f t="shared" si="1251"/>
        <v>kiss="ska 87*" or kiss="ska 88*"</v>
      </c>
      <c r="Z1249" s="27" t="str">
        <f t="shared" si="1251"/>
        <v>kiss="ska 87*" or kiss="ska 88*" or kiss="ska 894*" or kiss="ska 973*" or kiss="ska 975*" or kiss="ska 997*"</v>
      </c>
      <c r="AA1249" s="27" t="str">
        <f t="shared" si="1251"/>
        <v>kiss="ska 87*" or kiss="ska 88*" or kiss="ska 894*" or kiss="ska 973*" or kiss="ska 975*" or kiss="ska 997*"</v>
      </c>
      <c r="AB1249" s="27" t="str">
        <f t="shared" si="1251"/>
        <v>kiss="ska 87*" or kiss="ska 88*" or kiss="ska 894*" or kiss="ska 973*" or kiss="ska 975*" or kiss="ska 997*"</v>
      </c>
      <c r="AC1249" s="27" t="str">
        <f t="shared" si="1251"/>
        <v>kiss="ska 87*" or kiss="ska 88*" or kiss="ska 894*" or kiss="ska 973*" or kiss="ska 975*" or kiss="ska 997*"</v>
      </c>
      <c r="AD1249" s="27" t="str">
        <f t="shared" si="1251"/>
        <v>kiss="ska 87*" or kiss="ska 88*" or kiss="ska 894*" or kiss="ska 973*" or kiss="ska 975*" or kiss="ska 997*"</v>
      </c>
      <c r="AE1249" s="27" t="str">
        <f t="shared" si="1251"/>
        <v>kiss="ska 87*" or kiss="ska 88*" or kiss="ska 894*" or kiss="ska 973*" or kiss="ska 975*" or kiss="ska 997*"</v>
      </c>
      <c r="AF1249" s="27" t="str">
        <f t="shared" si="1251"/>
        <v>kiss="ska 87*" or kiss="ska 88*" or kiss="ska 894*" or kiss="ska 973*" or kiss="ska 975*" or kiss="ska 997*"</v>
      </c>
      <c r="AG1249" s="27" t="str">
        <f t="shared" si="1251"/>
        <v>kiss="ska 87*" or kiss="ska 88*"</v>
      </c>
      <c r="AH1249" s="27" t="str">
        <f t="shared" si="1251"/>
        <v>#N/A</v>
      </c>
      <c r="AI1249" s="27" t="str">
        <f t="shared" si="1251"/>
        <v>#N/A</v>
      </c>
      <c r="AJ1249" s="27" t="str">
        <f t="shared" si="1251"/>
        <v>#N/A</v>
      </c>
      <c r="AK1249" s="27" t="str">
        <f t="shared" si="1251"/>
        <v>#N/A</v>
      </c>
      <c r="AL1249" s="27" t="s">
        <v>6921</v>
      </c>
    </row>
    <row r="1250" ht="12.0" customHeight="1">
      <c r="A1250" s="20" t="s">
        <v>5532</v>
      </c>
      <c r="B1250" s="19" t="str">
        <f>VLOOKUP(A1250,SUB!A:B,2,FALSE)</f>
        <v>945.1</v>
      </c>
      <c r="C1250" s="19" t="str">
        <f t="shared" si="3"/>
        <v>945.1</v>
      </c>
      <c r="D1250" s="19" t="str">
        <f t="shared" si="9"/>
        <v>945.X</v>
      </c>
      <c r="E1250" s="19" t="str">
        <f t="shared" si="5"/>
        <v/>
      </c>
      <c r="F1250" s="19" t="str">
        <f t="shared" si="6"/>
        <v>TRUE</v>
      </c>
      <c r="G1250" s="19" t="str">
        <f t="shared" si="7"/>
        <v>0</v>
      </c>
      <c r="H1250" s="20" t="s">
        <v>5532</v>
      </c>
      <c r="I1250" s="20" t="s">
        <v>6925</v>
      </c>
      <c r="L1250" s="20" t="s">
        <v>206</v>
      </c>
      <c r="M1250" s="20" t="s">
        <v>206</v>
      </c>
      <c r="N1250" s="20" t="s">
        <v>206</v>
      </c>
      <c r="O1250" s="20" t="s">
        <v>206</v>
      </c>
      <c r="P1250" s="20" t="s">
        <v>206</v>
      </c>
      <c r="Q1250" s="20" t="s">
        <v>206</v>
      </c>
      <c r="R1250" s="20" t="s">
        <v>206</v>
      </c>
      <c r="X1250" s="27" t="str">
        <f t="shared" ref="X1250:AK1250" si="1252">"kiss=""" &amp; JOIN(""" or kiss=""", FILTER($I:$I,$A:$A=$A1250,J:J="1")) &amp; """"</f>
        <v>#N/A</v>
      </c>
      <c r="Y1250" s="27" t="str">
        <f t="shared" si="1252"/>
        <v>kiss="ska 87*" or kiss="ska 88*"</v>
      </c>
      <c r="Z1250" s="27" t="str">
        <f t="shared" si="1252"/>
        <v>kiss="ska 87*" or kiss="ska 88*" or kiss="ska 894*" or kiss="ska 973*" or kiss="ska 975*" or kiss="ska 997*"</v>
      </c>
      <c r="AA1250" s="27" t="str">
        <f t="shared" si="1252"/>
        <v>kiss="ska 87*" or kiss="ska 88*" or kiss="ska 894*" or kiss="ska 973*" or kiss="ska 975*" or kiss="ska 997*"</v>
      </c>
      <c r="AB1250" s="27" t="str">
        <f t="shared" si="1252"/>
        <v>kiss="ska 87*" or kiss="ska 88*" or kiss="ska 894*" or kiss="ska 973*" or kiss="ska 975*" or kiss="ska 997*"</v>
      </c>
      <c r="AC1250" s="27" t="str">
        <f t="shared" si="1252"/>
        <v>kiss="ska 87*" or kiss="ska 88*" or kiss="ska 894*" or kiss="ska 973*" or kiss="ska 975*" or kiss="ska 997*"</v>
      </c>
      <c r="AD1250" s="27" t="str">
        <f t="shared" si="1252"/>
        <v>kiss="ska 87*" or kiss="ska 88*" or kiss="ska 894*" or kiss="ska 973*" or kiss="ska 975*" or kiss="ska 997*"</v>
      </c>
      <c r="AE1250" s="27" t="str">
        <f t="shared" si="1252"/>
        <v>kiss="ska 87*" or kiss="ska 88*" or kiss="ska 894*" or kiss="ska 973*" or kiss="ska 975*" or kiss="ska 997*"</v>
      </c>
      <c r="AF1250" s="27" t="str">
        <f t="shared" si="1252"/>
        <v>kiss="ska 87*" or kiss="ska 88*" or kiss="ska 894*" or kiss="ska 973*" or kiss="ska 975*" or kiss="ska 997*"</v>
      </c>
      <c r="AG1250" s="27" t="str">
        <f t="shared" si="1252"/>
        <v>kiss="ska 87*" or kiss="ska 88*"</v>
      </c>
      <c r="AH1250" s="27" t="str">
        <f t="shared" si="1252"/>
        <v>#N/A</v>
      </c>
      <c r="AI1250" s="27" t="str">
        <f t="shared" si="1252"/>
        <v>#N/A</v>
      </c>
      <c r="AJ1250" s="27" t="str">
        <f t="shared" si="1252"/>
        <v>#N/A</v>
      </c>
      <c r="AK1250" s="27" t="str">
        <f t="shared" si="1252"/>
        <v>#N/A</v>
      </c>
      <c r="AL1250" s="27" t="s">
        <v>6921</v>
      </c>
    </row>
    <row r="1251" ht="12.0" customHeight="1">
      <c r="A1251" s="20" t="s">
        <v>5532</v>
      </c>
      <c r="B1251" s="19" t="str">
        <f>VLOOKUP(A1251,SUB!A:B,2,FALSE)</f>
        <v>945.1</v>
      </c>
      <c r="C1251" s="19" t="str">
        <f t="shared" si="3"/>
        <v>945.1</v>
      </c>
      <c r="D1251" s="19" t="str">
        <f t="shared" si="9"/>
        <v>945.X</v>
      </c>
      <c r="E1251" s="19" t="str">
        <f t="shared" si="5"/>
        <v/>
      </c>
      <c r="F1251" s="19" t="str">
        <f t="shared" si="6"/>
        <v>TRUE</v>
      </c>
      <c r="G1251" s="19" t="str">
        <f t="shared" si="7"/>
        <v>0</v>
      </c>
      <c r="H1251" s="20" t="s">
        <v>5532</v>
      </c>
      <c r="I1251" s="20" t="s">
        <v>6926</v>
      </c>
      <c r="L1251" s="20" t="s">
        <v>206</v>
      </c>
      <c r="M1251" s="20" t="s">
        <v>206</v>
      </c>
      <c r="N1251" s="20" t="s">
        <v>206</v>
      </c>
      <c r="O1251" s="20" t="s">
        <v>206</v>
      </c>
      <c r="P1251" s="20" t="s">
        <v>206</v>
      </c>
      <c r="Q1251" s="20" t="s">
        <v>206</v>
      </c>
      <c r="R1251" s="20" t="s">
        <v>206</v>
      </c>
      <c r="X1251" s="27" t="str">
        <f t="shared" ref="X1251:AK1251" si="1253">"kiss=""" &amp; JOIN(""" or kiss=""", FILTER($I:$I,$A:$A=$A1251,J:J="1")) &amp; """"</f>
        <v>#N/A</v>
      </c>
      <c r="Y1251" s="27" t="str">
        <f t="shared" si="1253"/>
        <v>kiss="ska 87*" or kiss="ska 88*"</v>
      </c>
      <c r="Z1251" s="27" t="str">
        <f t="shared" si="1253"/>
        <v>kiss="ska 87*" or kiss="ska 88*" or kiss="ska 894*" or kiss="ska 973*" or kiss="ska 975*" or kiss="ska 997*"</v>
      </c>
      <c r="AA1251" s="27" t="str">
        <f t="shared" si="1253"/>
        <v>kiss="ska 87*" or kiss="ska 88*" or kiss="ska 894*" or kiss="ska 973*" or kiss="ska 975*" or kiss="ska 997*"</v>
      </c>
      <c r="AB1251" s="27" t="str">
        <f t="shared" si="1253"/>
        <v>kiss="ska 87*" or kiss="ska 88*" or kiss="ska 894*" or kiss="ska 973*" or kiss="ska 975*" or kiss="ska 997*"</v>
      </c>
      <c r="AC1251" s="27" t="str">
        <f t="shared" si="1253"/>
        <v>kiss="ska 87*" or kiss="ska 88*" or kiss="ska 894*" or kiss="ska 973*" or kiss="ska 975*" or kiss="ska 997*"</v>
      </c>
      <c r="AD1251" s="27" t="str">
        <f t="shared" si="1253"/>
        <v>kiss="ska 87*" or kiss="ska 88*" or kiss="ska 894*" or kiss="ska 973*" or kiss="ska 975*" or kiss="ska 997*"</v>
      </c>
      <c r="AE1251" s="27" t="str">
        <f t="shared" si="1253"/>
        <v>kiss="ska 87*" or kiss="ska 88*" or kiss="ska 894*" or kiss="ska 973*" or kiss="ska 975*" or kiss="ska 997*"</v>
      </c>
      <c r="AF1251" s="27" t="str">
        <f t="shared" si="1253"/>
        <v>kiss="ska 87*" or kiss="ska 88*" or kiss="ska 894*" or kiss="ska 973*" or kiss="ska 975*" or kiss="ska 997*"</v>
      </c>
      <c r="AG1251" s="27" t="str">
        <f t="shared" si="1253"/>
        <v>kiss="ska 87*" or kiss="ska 88*"</v>
      </c>
      <c r="AH1251" s="27" t="str">
        <f t="shared" si="1253"/>
        <v>#N/A</v>
      </c>
      <c r="AI1251" s="27" t="str">
        <f t="shared" si="1253"/>
        <v>#N/A</v>
      </c>
      <c r="AJ1251" s="27" t="str">
        <f t="shared" si="1253"/>
        <v>#N/A</v>
      </c>
      <c r="AK1251" s="27" t="str">
        <f t="shared" si="1253"/>
        <v>#N/A</v>
      </c>
      <c r="AL1251" s="27" t="s">
        <v>6921</v>
      </c>
    </row>
    <row r="1252" ht="12.0" customHeight="1">
      <c r="A1252" s="20" t="s">
        <v>5534</v>
      </c>
      <c r="B1252" s="19" t="str">
        <f>VLOOKUP(A1252,SUB!A:B,2,FALSE)</f>
        <v>945.2</v>
      </c>
      <c r="C1252" s="19" t="str">
        <f t="shared" si="3"/>
        <v>945.2</v>
      </c>
      <c r="D1252" s="19" t="str">
        <f t="shared" si="9"/>
        <v>945.X</v>
      </c>
      <c r="E1252" s="19" t="str">
        <f t="shared" si="5"/>
        <v/>
      </c>
      <c r="F1252" s="19" t="str">
        <f t="shared" si="6"/>
        <v>TRUE</v>
      </c>
      <c r="G1252" s="19" t="str">
        <f t="shared" si="7"/>
        <v>0</v>
      </c>
      <c r="H1252" s="20" t="s">
        <v>5534</v>
      </c>
      <c r="I1252" s="20" t="s">
        <v>6927</v>
      </c>
      <c r="L1252" s="20" t="s">
        <v>206</v>
      </c>
      <c r="M1252" s="20" t="s">
        <v>206</v>
      </c>
      <c r="N1252" s="20" t="s">
        <v>206</v>
      </c>
      <c r="O1252" s="20" t="s">
        <v>206</v>
      </c>
      <c r="P1252" s="20" t="s">
        <v>206</v>
      </c>
      <c r="Q1252" s="20" t="s">
        <v>206</v>
      </c>
      <c r="R1252" s="20" t="s">
        <v>206</v>
      </c>
      <c r="X1252" s="27" t="str">
        <f t="shared" ref="X1252:AK1252" si="1254">"kiss=""" &amp; JOIN(""" or kiss=""", FILTER($I:$I,$A:$A=$A1252,J:J="1")) &amp; """"</f>
        <v>#N/A</v>
      </c>
      <c r="Y1252" s="27" t="str">
        <f t="shared" si="1254"/>
        <v>#N/A</v>
      </c>
      <c r="Z1252" s="27" t="str">
        <f t="shared" si="1254"/>
        <v>kiss="ska 893*"</v>
      </c>
      <c r="AA1252" s="27" t="str">
        <f t="shared" si="1254"/>
        <v>kiss="ska 893*"</v>
      </c>
      <c r="AB1252" s="27" t="str">
        <f t="shared" si="1254"/>
        <v>kiss="ska 893*"</v>
      </c>
      <c r="AC1252" s="27" t="str">
        <f t="shared" si="1254"/>
        <v>kiss="ska 893*"</v>
      </c>
      <c r="AD1252" s="27" t="str">
        <f t="shared" si="1254"/>
        <v>kiss="ska 893*"</v>
      </c>
      <c r="AE1252" s="27" t="str">
        <f t="shared" si="1254"/>
        <v>kiss="ska 893*"</v>
      </c>
      <c r="AF1252" s="27" t="str">
        <f t="shared" si="1254"/>
        <v>kiss="ska 893*"</v>
      </c>
      <c r="AG1252" s="27" t="str">
        <f t="shared" si="1254"/>
        <v>#N/A</v>
      </c>
      <c r="AH1252" s="27" t="str">
        <f t="shared" si="1254"/>
        <v>#N/A</v>
      </c>
      <c r="AI1252" s="27" t="str">
        <f t="shared" si="1254"/>
        <v>#N/A</v>
      </c>
      <c r="AJ1252" s="27" t="str">
        <f t="shared" si="1254"/>
        <v>#N/A</v>
      </c>
      <c r="AK1252" s="27" t="str">
        <f t="shared" si="1254"/>
        <v>#N/A</v>
      </c>
      <c r="AL1252" s="27" t="s">
        <v>6928</v>
      </c>
    </row>
    <row r="1253" ht="12.0" customHeight="1">
      <c r="A1253" s="20" t="s">
        <v>5537</v>
      </c>
      <c r="B1253" s="19" t="str">
        <f>VLOOKUP(A1253,SUB!A:B,2,FALSE)</f>
        <v>945.3</v>
      </c>
      <c r="C1253" s="19" t="str">
        <f t="shared" si="3"/>
        <v>945.3</v>
      </c>
      <c r="D1253" s="19" t="str">
        <f t="shared" si="9"/>
        <v>945.X</v>
      </c>
      <c r="E1253" s="19" t="str">
        <f t="shared" si="5"/>
        <v/>
      </c>
      <c r="F1253" s="19" t="str">
        <f t="shared" si="6"/>
        <v>TRUE</v>
      </c>
      <c r="G1253" s="19" t="str">
        <f t="shared" si="7"/>
        <v>0</v>
      </c>
      <c r="H1253" s="20" t="s">
        <v>5537</v>
      </c>
      <c r="I1253" s="20" t="s">
        <v>6929</v>
      </c>
      <c r="L1253" s="20" t="s">
        <v>206</v>
      </c>
      <c r="M1253" s="20" t="s">
        <v>206</v>
      </c>
      <c r="N1253" s="20" t="s">
        <v>206</v>
      </c>
      <c r="O1253" s="20" t="s">
        <v>206</v>
      </c>
      <c r="P1253" s="20" t="s">
        <v>206</v>
      </c>
      <c r="Q1253" s="20" t="s">
        <v>206</v>
      </c>
      <c r="R1253" s="20" t="s">
        <v>206</v>
      </c>
      <c r="X1253" s="27" t="str">
        <f t="shared" ref="X1253:AK1253" si="1255">"kiss=""" &amp; JOIN(""" or kiss=""", FILTER($I:$I,$A:$A=$A1253,J:J="1")) &amp; """"</f>
        <v>#N/A</v>
      </c>
      <c r="Y1253" s="27" t="str">
        <f t="shared" si="1255"/>
        <v>#N/A</v>
      </c>
      <c r="Z1253" s="27" t="str">
        <f t="shared" si="1255"/>
        <v>kiss="ska 895*" or kiss="ska 897*" or kiss="ska 899*"</v>
      </c>
      <c r="AA1253" s="27" t="str">
        <f t="shared" si="1255"/>
        <v>kiss="ska 895*" or kiss="ska 897*" or kiss="ska 899*"</v>
      </c>
      <c r="AB1253" s="27" t="str">
        <f t="shared" si="1255"/>
        <v>kiss="ska 895*" or kiss="ska 897*" or kiss="ska 899*"</v>
      </c>
      <c r="AC1253" s="27" t="str">
        <f t="shared" si="1255"/>
        <v>kiss="ska 895*" or kiss="ska 897*" or kiss="ska 899*"</v>
      </c>
      <c r="AD1253" s="27" t="str">
        <f t="shared" si="1255"/>
        <v>kiss="ska 895*" or kiss="ska 897*" or kiss="ska 899*"</v>
      </c>
      <c r="AE1253" s="27" t="str">
        <f t="shared" si="1255"/>
        <v>kiss="ska 895*" or kiss="ska 897*" or kiss="ska 899*"</v>
      </c>
      <c r="AF1253" s="27" t="str">
        <f t="shared" si="1255"/>
        <v>kiss="ska 895*" or kiss="ska 897*" or kiss="ska 899*"</v>
      </c>
      <c r="AG1253" s="27" t="str">
        <f t="shared" si="1255"/>
        <v>#N/A</v>
      </c>
      <c r="AH1253" s="27" t="str">
        <f t="shared" si="1255"/>
        <v>#N/A</v>
      </c>
      <c r="AI1253" s="27" t="str">
        <f t="shared" si="1255"/>
        <v>#N/A</v>
      </c>
      <c r="AJ1253" s="27" t="str">
        <f t="shared" si="1255"/>
        <v>#N/A</v>
      </c>
      <c r="AK1253" s="27" t="str">
        <f t="shared" si="1255"/>
        <v>#N/A</v>
      </c>
      <c r="AL1253" s="27" t="s">
        <v>6930</v>
      </c>
    </row>
    <row r="1254" ht="12.0" customHeight="1">
      <c r="A1254" s="20" t="s">
        <v>5537</v>
      </c>
      <c r="B1254" s="19" t="str">
        <f>VLOOKUP(A1254,SUB!A:B,2,FALSE)</f>
        <v>945.3</v>
      </c>
      <c r="C1254" s="19" t="str">
        <f t="shared" si="3"/>
        <v>945.3</v>
      </c>
      <c r="D1254" s="19" t="str">
        <f t="shared" si="9"/>
        <v>945.X</v>
      </c>
      <c r="E1254" s="19" t="str">
        <f t="shared" si="5"/>
        <v/>
      </c>
      <c r="F1254" s="19" t="str">
        <f t="shared" si="6"/>
        <v>TRUE</v>
      </c>
      <c r="G1254" s="19" t="str">
        <f t="shared" si="7"/>
        <v>0</v>
      </c>
      <c r="H1254" s="20" t="s">
        <v>5537</v>
      </c>
      <c r="I1254" s="20" t="s">
        <v>6931</v>
      </c>
      <c r="L1254" s="20" t="s">
        <v>206</v>
      </c>
      <c r="M1254" s="20" t="s">
        <v>206</v>
      </c>
      <c r="N1254" s="20" t="s">
        <v>206</v>
      </c>
      <c r="O1254" s="20" t="s">
        <v>206</v>
      </c>
      <c r="P1254" s="20" t="s">
        <v>206</v>
      </c>
      <c r="Q1254" s="20" t="s">
        <v>206</v>
      </c>
      <c r="R1254" s="20" t="s">
        <v>206</v>
      </c>
      <c r="X1254" s="27" t="str">
        <f t="shared" ref="X1254:AK1254" si="1256">"kiss=""" &amp; JOIN(""" or kiss=""", FILTER($I:$I,$A:$A=$A1254,J:J="1")) &amp; """"</f>
        <v>#N/A</v>
      </c>
      <c r="Y1254" s="27" t="str">
        <f t="shared" si="1256"/>
        <v>#N/A</v>
      </c>
      <c r="Z1254" s="27" t="str">
        <f t="shared" si="1256"/>
        <v>kiss="ska 895*" or kiss="ska 897*" or kiss="ska 899*"</v>
      </c>
      <c r="AA1254" s="27" t="str">
        <f t="shared" si="1256"/>
        <v>kiss="ska 895*" or kiss="ska 897*" or kiss="ska 899*"</v>
      </c>
      <c r="AB1254" s="27" t="str">
        <f t="shared" si="1256"/>
        <v>kiss="ska 895*" or kiss="ska 897*" or kiss="ska 899*"</v>
      </c>
      <c r="AC1254" s="27" t="str">
        <f t="shared" si="1256"/>
        <v>kiss="ska 895*" or kiss="ska 897*" or kiss="ska 899*"</v>
      </c>
      <c r="AD1254" s="27" t="str">
        <f t="shared" si="1256"/>
        <v>kiss="ska 895*" or kiss="ska 897*" or kiss="ska 899*"</v>
      </c>
      <c r="AE1254" s="27" t="str">
        <f t="shared" si="1256"/>
        <v>kiss="ska 895*" or kiss="ska 897*" or kiss="ska 899*"</v>
      </c>
      <c r="AF1254" s="27" t="str">
        <f t="shared" si="1256"/>
        <v>kiss="ska 895*" or kiss="ska 897*" or kiss="ska 899*"</v>
      </c>
      <c r="AG1254" s="27" t="str">
        <f t="shared" si="1256"/>
        <v>#N/A</v>
      </c>
      <c r="AH1254" s="27" t="str">
        <f t="shared" si="1256"/>
        <v>#N/A</v>
      </c>
      <c r="AI1254" s="27" t="str">
        <f t="shared" si="1256"/>
        <v>#N/A</v>
      </c>
      <c r="AJ1254" s="27" t="str">
        <f t="shared" si="1256"/>
        <v>#N/A</v>
      </c>
      <c r="AK1254" s="27" t="str">
        <f t="shared" si="1256"/>
        <v>#N/A</v>
      </c>
      <c r="AL1254" s="27" t="s">
        <v>6930</v>
      </c>
    </row>
    <row r="1255" ht="12.0" customHeight="1">
      <c r="A1255" s="20" t="s">
        <v>5537</v>
      </c>
      <c r="B1255" s="19" t="str">
        <f>VLOOKUP(A1255,SUB!A:B,2,FALSE)</f>
        <v>945.3</v>
      </c>
      <c r="C1255" s="19" t="str">
        <f t="shared" si="3"/>
        <v>945.3</v>
      </c>
      <c r="D1255" s="19" t="str">
        <f t="shared" si="9"/>
        <v>945.X</v>
      </c>
      <c r="E1255" s="19" t="str">
        <f t="shared" si="5"/>
        <v/>
      </c>
      <c r="F1255" s="19" t="str">
        <f t="shared" si="6"/>
        <v>TRUE</v>
      </c>
      <c r="G1255" s="19" t="str">
        <f t="shared" si="7"/>
        <v>0</v>
      </c>
      <c r="H1255" s="20" t="s">
        <v>5537</v>
      </c>
      <c r="I1255" s="20" t="s">
        <v>6932</v>
      </c>
      <c r="L1255" s="20" t="s">
        <v>206</v>
      </c>
      <c r="M1255" s="20" t="s">
        <v>206</v>
      </c>
      <c r="N1255" s="20" t="s">
        <v>206</v>
      </c>
      <c r="O1255" s="20" t="s">
        <v>206</v>
      </c>
      <c r="P1255" s="20" t="s">
        <v>206</v>
      </c>
      <c r="Q1255" s="20" t="s">
        <v>206</v>
      </c>
      <c r="R1255" s="20" t="s">
        <v>206</v>
      </c>
      <c r="X1255" s="27" t="str">
        <f t="shared" ref="X1255:AK1255" si="1257">"kiss=""" &amp; JOIN(""" or kiss=""", FILTER($I:$I,$A:$A=$A1255,J:J="1")) &amp; """"</f>
        <v>#N/A</v>
      </c>
      <c r="Y1255" s="27" t="str">
        <f t="shared" si="1257"/>
        <v>#N/A</v>
      </c>
      <c r="Z1255" s="27" t="str">
        <f t="shared" si="1257"/>
        <v>kiss="ska 895*" or kiss="ska 897*" or kiss="ska 899*"</v>
      </c>
      <c r="AA1255" s="27" t="str">
        <f t="shared" si="1257"/>
        <v>kiss="ska 895*" or kiss="ska 897*" or kiss="ska 899*"</v>
      </c>
      <c r="AB1255" s="27" t="str">
        <f t="shared" si="1257"/>
        <v>kiss="ska 895*" or kiss="ska 897*" or kiss="ska 899*"</v>
      </c>
      <c r="AC1255" s="27" t="str">
        <f t="shared" si="1257"/>
        <v>kiss="ska 895*" or kiss="ska 897*" or kiss="ska 899*"</v>
      </c>
      <c r="AD1255" s="27" t="str">
        <f t="shared" si="1257"/>
        <v>kiss="ska 895*" or kiss="ska 897*" or kiss="ska 899*"</v>
      </c>
      <c r="AE1255" s="27" t="str">
        <f t="shared" si="1257"/>
        <v>kiss="ska 895*" or kiss="ska 897*" or kiss="ska 899*"</v>
      </c>
      <c r="AF1255" s="27" t="str">
        <f t="shared" si="1257"/>
        <v>kiss="ska 895*" or kiss="ska 897*" or kiss="ska 899*"</v>
      </c>
      <c r="AG1255" s="27" t="str">
        <f t="shared" si="1257"/>
        <v>#N/A</v>
      </c>
      <c r="AH1255" s="27" t="str">
        <f t="shared" si="1257"/>
        <v>#N/A</v>
      </c>
      <c r="AI1255" s="27" t="str">
        <f t="shared" si="1257"/>
        <v>#N/A</v>
      </c>
      <c r="AJ1255" s="27" t="str">
        <f t="shared" si="1257"/>
        <v>#N/A</v>
      </c>
      <c r="AK1255" s="27" t="str">
        <f t="shared" si="1257"/>
        <v>#N/A</v>
      </c>
      <c r="AL1255" s="27" t="s">
        <v>6930</v>
      </c>
    </row>
    <row r="1256" ht="12.0" customHeight="1">
      <c r="A1256" s="20" t="s">
        <v>5540</v>
      </c>
      <c r="B1256" s="19" t="str">
        <f>VLOOKUP(A1256,SUB!A:B,2,FALSE)</f>
        <v>945.4</v>
      </c>
      <c r="C1256" s="19" t="str">
        <f t="shared" si="3"/>
        <v>945.4</v>
      </c>
      <c r="D1256" s="19" t="str">
        <f t="shared" si="9"/>
        <v>945.X</v>
      </c>
      <c r="E1256" s="19" t="str">
        <f t="shared" si="5"/>
        <v/>
      </c>
      <c r="F1256" s="19" t="str">
        <f t="shared" si="6"/>
        <v>TRUE</v>
      </c>
      <c r="G1256" s="19" t="str">
        <f t="shared" si="7"/>
        <v>0</v>
      </c>
      <c r="H1256" s="20" t="s">
        <v>5540</v>
      </c>
      <c r="I1256" s="20" t="s">
        <v>6933</v>
      </c>
      <c r="L1256" s="20" t="s">
        <v>206</v>
      </c>
      <c r="X1256" s="27" t="str">
        <f t="shared" ref="X1256:AK1256" si="1258">"kiss=""" &amp; JOIN(""" or kiss=""", FILTER($I:$I,$A:$A=$A1256,J:J="1")) &amp; """"</f>
        <v>#N/A</v>
      </c>
      <c r="Y1256" s="27" t="str">
        <f t="shared" si="1258"/>
        <v>kiss="ska 901*" or kiss="ska 902*"</v>
      </c>
      <c r="Z1256" s="27" t="str">
        <f t="shared" si="1258"/>
        <v>kiss="ska 900*" or kiss="ska 901*" or kiss="ska 902*"</v>
      </c>
      <c r="AA1256" s="27" t="str">
        <f t="shared" si="1258"/>
        <v>kiss="ska 901*" or kiss="ska 902*"</v>
      </c>
      <c r="AB1256" s="27" t="str">
        <f t="shared" si="1258"/>
        <v>kiss="ska 901*" or kiss="ska 902*"</v>
      </c>
      <c r="AC1256" s="27" t="str">
        <f t="shared" si="1258"/>
        <v>kiss="ska 901*" or kiss="ska 902*"</v>
      </c>
      <c r="AD1256" s="27" t="str">
        <f t="shared" si="1258"/>
        <v>kiss="ska 901*" or kiss="ska 902*"</v>
      </c>
      <c r="AE1256" s="27" t="str">
        <f t="shared" si="1258"/>
        <v>kiss="ska 901*" or kiss="ska 902*"</v>
      </c>
      <c r="AF1256" s="27" t="str">
        <f t="shared" si="1258"/>
        <v>kiss="ska 901*" or kiss="ska 902*"</v>
      </c>
      <c r="AG1256" s="27" t="str">
        <f t="shared" si="1258"/>
        <v>#N/A</v>
      </c>
      <c r="AH1256" s="27" t="str">
        <f t="shared" si="1258"/>
        <v>#N/A</v>
      </c>
      <c r="AI1256" s="27" t="str">
        <f t="shared" si="1258"/>
        <v>#N/A</v>
      </c>
      <c r="AJ1256" s="27" t="str">
        <f t="shared" si="1258"/>
        <v>#N/A</v>
      </c>
      <c r="AK1256" s="27" t="str">
        <f t="shared" si="1258"/>
        <v>#N/A</v>
      </c>
      <c r="AL1256" s="27" t="s">
        <v>6934</v>
      </c>
    </row>
    <row r="1257" ht="12.0" customHeight="1">
      <c r="A1257" s="20" t="s">
        <v>5540</v>
      </c>
      <c r="B1257" s="19" t="str">
        <f>VLOOKUP(A1257,SUB!A:B,2,FALSE)</f>
        <v>945.4</v>
      </c>
      <c r="C1257" s="19" t="str">
        <f t="shared" si="3"/>
        <v>945.4</v>
      </c>
      <c r="D1257" s="19" t="str">
        <f t="shared" si="9"/>
        <v>945.X</v>
      </c>
      <c r="E1257" s="19" t="str">
        <f t="shared" si="5"/>
        <v/>
      </c>
      <c r="F1257" s="19" t="str">
        <f t="shared" si="6"/>
        <v>TRUE</v>
      </c>
      <c r="G1257" s="19" t="str">
        <f t="shared" si="7"/>
        <v>0</v>
      </c>
      <c r="H1257" s="20" t="s">
        <v>5540</v>
      </c>
      <c r="I1257" s="20" t="s">
        <v>6935</v>
      </c>
      <c r="K1257" s="20" t="s">
        <v>206</v>
      </c>
      <c r="L1257" s="20" t="s">
        <v>206</v>
      </c>
      <c r="M1257" s="20" t="s">
        <v>206</v>
      </c>
      <c r="N1257" s="20" t="s">
        <v>206</v>
      </c>
      <c r="O1257" s="20" t="s">
        <v>206</v>
      </c>
      <c r="P1257" s="20" t="s">
        <v>206</v>
      </c>
      <c r="Q1257" s="20" t="s">
        <v>206</v>
      </c>
      <c r="R1257" s="20" t="s">
        <v>206</v>
      </c>
      <c r="X1257" s="27" t="str">
        <f t="shared" ref="X1257:AK1257" si="1259">"kiss=""" &amp; JOIN(""" or kiss=""", FILTER($I:$I,$A:$A=$A1257,J:J="1")) &amp; """"</f>
        <v>#N/A</v>
      </c>
      <c r="Y1257" s="27" t="str">
        <f t="shared" si="1259"/>
        <v>kiss="ska 901*" or kiss="ska 902*"</v>
      </c>
      <c r="Z1257" s="27" t="str">
        <f t="shared" si="1259"/>
        <v>kiss="ska 900*" or kiss="ska 901*" or kiss="ska 902*"</v>
      </c>
      <c r="AA1257" s="27" t="str">
        <f t="shared" si="1259"/>
        <v>kiss="ska 901*" or kiss="ska 902*"</v>
      </c>
      <c r="AB1257" s="27" t="str">
        <f t="shared" si="1259"/>
        <v>kiss="ska 901*" or kiss="ska 902*"</v>
      </c>
      <c r="AC1257" s="27" t="str">
        <f t="shared" si="1259"/>
        <v>kiss="ska 901*" or kiss="ska 902*"</v>
      </c>
      <c r="AD1257" s="27" t="str">
        <f t="shared" si="1259"/>
        <v>kiss="ska 901*" or kiss="ska 902*"</v>
      </c>
      <c r="AE1257" s="27" t="str">
        <f t="shared" si="1259"/>
        <v>kiss="ska 901*" or kiss="ska 902*"</v>
      </c>
      <c r="AF1257" s="27" t="str">
        <f t="shared" si="1259"/>
        <v>kiss="ska 901*" or kiss="ska 902*"</v>
      </c>
      <c r="AG1257" s="27" t="str">
        <f t="shared" si="1259"/>
        <v>#N/A</v>
      </c>
      <c r="AH1257" s="27" t="str">
        <f t="shared" si="1259"/>
        <v>#N/A</v>
      </c>
      <c r="AI1257" s="27" t="str">
        <f t="shared" si="1259"/>
        <v>#N/A</v>
      </c>
      <c r="AJ1257" s="27" t="str">
        <f t="shared" si="1259"/>
        <v>#N/A</v>
      </c>
      <c r="AK1257" s="27" t="str">
        <f t="shared" si="1259"/>
        <v>#N/A</v>
      </c>
      <c r="AL1257" s="27" t="s">
        <v>6934</v>
      </c>
    </row>
    <row r="1258" ht="12.0" customHeight="1">
      <c r="A1258" s="20" t="s">
        <v>5540</v>
      </c>
      <c r="B1258" s="19" t="str">
        <f>VLOOKUP(A1258,SUB!A:B,2,FALSE)</f>
        <v>945.4</v>
      </c>
      <c r="C1258" s="19" t="str">
        <f t="shared" si="3"/>
        <v>945.4</v>
      </c>
      <c r="D1258" s="19" t="str">
        <f t="shared" si="9"/>
        <v>945.X</v>
      </c>
      <c r="E1258" s="19" t="str">
        <f t="shared" si="5"/>
        <v/>
      </c>
      <c r="F1258" s="19" t="str">
        <f t="shared" si="6"/>
        <v>TRUE</v>
      </c>
      <c r="G1258" s="19" t="str">
        <f t="shared" si="7"/>
        <v>0</v>
      </c>
      <c r="H1258" s="20" t="s">
        <v>5540</v>
      </c>
      <c r="I1258" s="20" t="s">
        <v>6936</v>
      </c>
      <c r="K1258" s="20" t="s">
        <v>206</v>
      </c>
      <c r="L1258" s="20" t="s">
        <v>206</v>
      </c>
      <c r="M1258" s="20" t="s">
        <v>206</v>
      </c>
      <c r="N1258" s="20" t="s">
        <v>206</v>
      </c>
      <c r="O1258" s="20" t="s">
        <v>206</v>
      </c>
      <c r="P1258" s="20" t="s">
        <v>206</v>
      </c>
      <c r="Q1258" s="20" t="s">
        <v>206</v>
      </c>
      <c r="R1258" s="20" t="s">
        <v>206</v>
      </c>
      <c r="X1258" s="27" t="str">
        <f t="shared" ref="X1258:AK1258" si="1260">"kiss=""" &amp; JOIN(""" or kiss=""", FILTER($I:$I,$A:$A=$A1258,J:J="1")) &amp; """"</f>
        <v>#N/A</v>
      </c>
      <c r="Y1258" s="27" t="str">
        <f t="shared" si="1260"/>
        <v>kiss="ska 901*" or kiss="ska 902*"</v>
      </c>
      <c r="Z1258" s="27" t="str">
        <f t="shared" si="1260"/>
        <v>kiss="ska 900*" or kiss="ska 901*" or kiss="ska 902*"</v>
      </c>
      <c r="AA1258" s="27" t="str">
        <f t="shared" si="1260"/>
        <v>kiss="ska 901*" or kiss="ska 902*"</v>
      </c>
      <c r="AB1258" s="27" t="str">
        <f t="shared" si="1260"/>
        <v>kiss="ska 901*" or kiss="ska 902*"</v>
      </c>
      <c r="AC1258" s="27" t="str">
        <f t="shared" si="1260"/>
        <v>kiss="ska 901*" or kiss="ska 902*"</v>
      </c>
      <c r="AD1258" s="27" t="str">
        <f t="shared" si="1260"/>
        <v>kiss="ska 901*" or kiss="ska 902*"</v>
      </c>
      <c r="AE1258" s="27" t="str">
        <f t="shared" si="1260"/>
        <v>kiss="ska 901*" or kiss="ska 902*"</v>
      </c>
      <c r="AF1258" s="27" t="str">
        <f t="shared" si="1260"/>
        <v>kiss="ska 901*" or kiss="ska 902*"</v>
      </c>
      <c r="AG1258" s="27" t="str">
        <f t="shared" si="1260"/>
        <v>#N/A</v>
      </c>
      <c r="AH1258" s="27" t="str">
        <f t="shared" si="1260"/>
        <v>#N/A</v>
      </c>
      <c r="AI1258" s="27" t="str">
        <f t="shared" si="1260"/>
        <v>#N/A</v>
      </c>
      <c r="AJ1258" s="27" t="str">
        <f t="shared" si="1260"/>
        <v>#N/A</v>
      </c>
      <c r="AK1258" s="27" t="str">
        <f t="shared" si="1260"/>
        <v>#N/A</v>
      </c>
      <c r="AL1258" s="27" t="s">
        <v>6934</v>
      </c>
    </row>
    <row r="1259" ht="12.0" customHeight="1">
      <c r="A1259" s="20" t="s">
        <v>5543</v>
      </c>
      <c r="B1259" s="19" t="str">
        <f>VLOOKUP(A1259,SUB!A:B,2,FALSE)</f>
        <v>945.5</v>
      </c>
      <c r="C1259" s="19" t="str">
        <f t="shared" si="3"/>
        <v>945.5</v>
      </c>
      <c r="D1259" s="19" t="str">
        <f t="shared" si="9"/>
        <v>945.X</v>
      </c>
      <c r="E1259" s="19" t="str">
        <f t="shared" si="5"/>
        <v/>
      </c>
      <c r="F1259" s="19" t="str">
        <f t="shared" si="6"/>
        <v>TRUE</v>
      </c>
      <c r="G1259" s="19" t="str">
        <f t="shared" si="7"/>
        <v>0</v>
      </c>
      <c r="H1259" s="20" t="s">
        <v>5543</v>
      </c>
      <c r="I1259" s="20" t="s">
        <v>6937</v>
      </c>
      <c r="L1259" s="20" t="s">
        <v>206</v>
      </c>
      <c r="X1259" s="27" t="str">
        <f t="shared" ref="X1259:AK1259" si="1261">"kiss=""" &amp; JOIN(""" or kiss=""", FILTER($I:$I,$A:$A=$A1259,J:J="1")) &amp; """"</f>
        <v>#N/A</v>
      </c>
      <c r="Y1259" s="27" t="str">
        <f t="shared" si="1261"/>
        <v>kiss="ska 904*" or kiss="ska 905*" or kiss="ska 908*" or kiss="ska 91*" or kiss="ska 92*" or kiss="ska 930*"</v>
      </c>
      <c r="Z1259" s="27" t="str">
        <f t="shared" si="1261"/>
        <v>kiss="ska 903*" or kiss="ska 904*" or kiss="ska 905*" or kiss="ska 908*" or kiss="ska 91*" or kiss="ska 92*" or kiss="ska 930*"</v>
      </c>
      <c r="AA1259" s="27" t="str">
        <f t="shared" si="1261"/>
        <v>kiss="ska 904*" or kiss="ska 905*" or kiss="ska 908*" or kiss="ska 91*" or kiss="ska 92*" or kiss="ska 930*"</v>
      </c>
      <c r="AB1259" s="27" t="str">
        <f t="shared" si="1261"/>
        <v>kiss="ska 904*" or kiss="ska 905*" or kiss="ska 908*" or kiss="ska 91*" or kiss="ska 92*" or kiss="ska 930*"</v>
      </c>
      <c r="AC1259" s="27" t="str">
        <f t="shared" si="1261"/>
        <v>kiss="ska 904*" or kiss="ska 905*" or kiss="ska 908*" or kiss="ska 91*" or kiss="ska 92*" or kiss="ska 930*"</v>
      </c>
      <c r="AD1259" s="27" t="str">
        <f t="shared" si="1261"/>
        <v>kiss="ska 904*" or kiss="ska 905*" or kiss="ska 908*" or kiss="ska 91*" or kiss="ska 92*" or kiss="ska 930*"</v>
      </c>
      <c r="AE1259" s="27" t="str">
        <f t="shared" si="1261"/>
        <v>kiss="ska 904*" or kiss="ska 905*" or kiss="ska 908*" or kiss="ska 91*" or kiss="ska 92*" or kiss="ska 930*"</v>
      </c>
      <c r="AF1259" s="27" t="str">
        <f t="shared" si="1261"/>
        <v>kiss="ska 904*" or kiss="ska 905*" or kiss="ska 908*" or kiss="ska 91*" or kiss="ska 92*" or kiss="ska 930*"</v>
      </c>
      <c r="AG1259" s="27" t="str">
        <f t="shared" si="1261"/>
        <v>kiss="ska 908*" or kiss="ska 91*" or kiss="ska 92*" or kiss="ska 930*"</v>
      </c>
      <c r="AH1259" s="27" t="str">
        <f t="shared" si="1261"/>
        <v>#N/A</v>
      </c>
      <c r="AI1259" s="27" t="str">
        <f t="shared" si="1261"/>
        <v>#N/A</v>
      </c>
      <c r="AJ1259" s="27" t="str">
        <f t="shared" si="1261"/>
        <v>#N/A</v>
      </c>
      <c r="AK1259" s="27" t="str">
        <f t="shared" si="1261"/>
        <v>#N/A</v>
      </c>
      <c r="AL1259" s="27" t="s">
        <v>6938</v>
      </c>
    </row>
    <row r="1260" ht="12.0" customHeight="1">
      <c r="A1260" s="20" t="s">
        <v>5543</v>
      </c>
      <c r="B1260" s="19" t="str">
        <f>VLOOKUP(A1260,SUB!A:B,2,FALSE)</f>
        <v>945.5</v>
      </c>
      <c r="C1260" s="19" t="str">
        <f t="shared" si="3"/>
        <v>945.5</v>
      </c>
      <c r="D1260" s="19" t="str">
        <f t="shared" si="9"/>
        <v>945.X</v>
      </c>
      <c r="E1260" s="19" t="str">
        <f t="shared" si="5"/>
        <v/>
      </c>
      <c r="F1260" s="19" t="str">
        <f t="shared" si="6"/>
        <v>TRUE</v>
      </c>
      <c r="G1260" s="19" t="str">
        <f t="shared" si="7"/>
        <v>0</v>
      </c>
      <c r="H1260" s="20" t="s">
        <v>5543</v>
      </c>
      <c r="I1260" s="20" t="s">
        <v>6939</v>
      </c>
      <c r="K1260" s="20" t="s">
        <v>206</v>
      </c>
      <c r="L1260" s="20" t="s">
        <v>206</v>
      </c>
      <c r="M1260" s="20" t="s">
        <v>206</v>
      </c>
      <c r="N1260" s="20" t="s">
        <v>206</v>
      </c>
      <c r="O1260" s="20" t="s">
        <v>206</v>
      </c>
      <c r="P1260" s="20" t="s">
        <v>206</v>
      </c>
      <c r="Q1260" s="20" t="s">
        <v>206</v>
      </c>
      <c r="R1260" s="20" t="s">
        <v>206</v>
      </c>
      <c r="X1260" s="27" t="str">
        <f t="shared" ref="X1260:AK1260" si="1262">"kiss=""" &amp; JOIN(""" or kiss=""", FILTER($I:$I,$A:$A=$A1260,J:J="1")) &amp; """"</f>
        <v>#N/A</v>
      </c>
      <c r="Y1260" s="27" t="str">
        <f t="shared" si="1262"/>
        <v>kiss="ska 904*" or kiss="ska 905*" or kiss="ska 908*" or kiss="ska 91*" or kiss="ska 92*" or kiss="ska 930*"</v>
      </c>
      <c r="Z1260" s="27" t="str">
        <f t="shared" si="1262"/>
        <v>kiss="ska 903*" or kiss="ska 904*" or kiss="ska 905*" or kiss="ska 908*" or kiss="ska 91*" or kiss="ska 92*" or kiss="ska 930*"</v>
      </c>
      <c r="AA1260" s="27" t="str">
        <f t="shared" si="1262"/>
        <v>kiss="ska 904*" or kiss="ska 905*" or kiss="ska 908*" or kiss="ska 91*" or kiss="ska 92*" or kiss="ska 930*"</v>
      </c>
      <c r="AB1260" s="27" t="str">
        <f t="shared" si="1262"/>
        <v>kiss="ska 904*" or kiss="ska 905*" or kiss="ska 908*" or kiss="ska 91*" or kiss="ska 92*" or kiss="ska 930*"</v>
      </c>
      <c r="AC1260" s="27" t="str">
        <f t="shared" si="1262"/>
        <v>kiss="ska 904*" or kiss="ska 905*" or kiss="ska 908*" or kiss="ska 91*" or kiss="ska 92*" or kiss="ska 930*"</v>
      </c>
      <c r="AD1260" s="27" t="str">
        <f t="shared" si="1262"/>
        <v>kiss="ska 904*" or kiss="ska 905*" or kiss="ska 908*" or kiss="ska 91*" or kiss="ska 92*" or kiss="ska 930*"</v>
      </c>
      <c r="AE1260" s="27" t="str">
        <f t="shared" si="1262"/>
        <v>kiss="ska 904*" or kiss="ska 905*" or kiss="ska 908*" or kiss="ska 91*" or kiss="ska 92*" or kiss="ska 930*"</v>
      </c>
      <c r="AF1260" s="27" t="str">
        <f t="shared" si="1262"/>
        <v>kiss="ska 904*" or kiss="ska 905*" or kiss="ska 908*" or kiss="ska 91*" or kiss="ska 92*" or kiss="ska 930*"</v>
      </c>
      <c r="AG1260" s="27" t="str">
        <f t="shared" si="1262"/>
        <v>kiss="ska 908*" or kiss="ska 91*" or kiss="ska 92*" or kiss="ska 930*"</v>
      </c>
      <c r="AH1260" s="27" t="str">
        <f t="shared" si="1262"/>
        <v>#N/A</v>
      </c>
      <c r="AI1260" s="27" t="str">
        <f t="shared" si="1262"/>
        <v>#N/A</v>
      </c>
      <c r="AJ1260" s="27" t="str">
        <f t="shared" si="1262"/>
        <v>#N/A</v>
      </c>
      <c r="AK1260" s="27" t="str">
        <f t="shared" si="1262"/>
        <v>#N/A</v>
      </c>
      <c r="AL1260" s="27" t="s">
        <v>6938</v>
      </c>
    </row>
    <row r="1261" ht="12.0" customHeight="1">
      <c r="A1261" s="20" t="s">
        <v>5543</v>
      </c>
      <c r="B1261" s="19" t="str">
        <f>VLOOKUP(A1261,SUB!A:B,2,FALSE)</f>
        <v>945.5</v>
      </c>
      <c r="C1261" s="19" t="str">
        <f t="shared" si="3"/>
        <v>945.5</v>
      </c>
      <c r="D1261" s="19" t="str">
        <f t="shared" si="9"/>
        <v>945.X</v>
      </c>
      <c r="E1261" s="19" t="str">
        <f t="shared" si="5"/>
        <v/>
      </c>
      <c r="F1261" s="19" t="str">
        <f t="shared" si="6"/>
        <v>TRUE</v>
      </c>
      <c r="G1261" s="19" t="str">
        <f t="shared" si="7"/>
        <v>0</v>
      </c>
      <c r="H1261" s="20" t="s">
        <v>5543</v>
      </c>
      <c r="I1261" s="20" t="s">
        <v>6940</v>
      </c>
      <c r="K1261" s="20" t="s">
        <v>206</v>
      </c>
      <c r="L1261" s="20" t="s">
        <v>206</v>
      </c>
      <c r="M1261" s="20" t="s">
        <v>206</v>
      </c>
      <c r="N1261" s="20" t="s">
        <v>206</v>
      </c>
      <c r="O1261" s="20" t="s">
        <v>206</v>
      </c>
      <c r="P1261" s="20" t="s">
        <v>206</v>
      </c>
      <c r="Q1261" s="20" t="s">
        <v>206</v>
      </c>
      <c r="R1261" s="20" t="s">
        <v>206</v>
      </c>
      <c r="X1261" s="27" t="str">
        <f t="shared" ref="X1261:AK1261" si="1263">"kiss=""" &amp; JOIN(""" or kiss=""", FILTER($I:$I,$A:$A=$A1261,J:J="1")) &amp; """"</f>
        <v>#N/A</v>
      </c>
      <c r="Y1261" s="27" t="str">
        <f t="shared" si="1263"/>
        <v>kiss="ska 904*" or kiss="ska 905*" or kiss="ska 908*" or kiss="ska 91*" or kiss="ska 92*" or kiss="ska 930*"</v>
      </c>
      <c r="Z1261" s="27" t="str">
        <f t="shared" si="1263"/>
        <v>kiss="ska 903*" or kiss="ska 904*" or kiss="ska 905*" or kiss="ska 908*" or kiss="ska 91*" or kiss="ska 92*" or kiss="ska 930*"</v>
      </c>
      <c r="AA1261" s="27" t="str">
        <f t="shared" si="1263"/>
        <v>kiss="ska 904*" or kiss="ska 905*" or kiss="ska 908*" or kiss="ska 91*" or kiss="ska 92*" or kiss="ska 930*"</v>
      </c>
      <c r="AB1261" s="27" t="str">
        <f t="shared" si="1263"/>
        <v>kiss="ska 904*" or kiss="ska 905*" or kiss="ska 908*" or kiss="ska 91*" or kiss="ska 92*" or kiss="ska 930*"</v>
      </c>
      <c r="AC1261" s="27" t="str">
        <f t="shared" si="1263"/>
        <v>kiss="ska 904*" or kiss="ska 905*" or kiss="ska 908*" or kiss="ska 91*" or kiss="ska 92*" or kiss="ska 930*"</v>
      </c>
      <c r="AD1261" s="27" t="str">
        <f t="shared" si="1263"/>
        <v>kiss="ska 904*" or kiss="ska 905*" or kiss="ska 908*" or kiss="ska 91*" or kiss="ska 92*" or kiss="ska 930*"</v>
      </c>
      <c r="AE1261" s="27" t="str">
        <f t="shared" si="1263"/>
        <v>kiss="ska 904*" or kiss="ska 905*" or kiss="ska 908*" or kiss="ska 91*" or kiss="ska 92*" or kiss="ska 930*"</v>
      </c>
      <c r="AF1261" s="27" t="str">
        <f t="shared" si="1263"/>
        <v>kiss="ska 904*" or kiss="ska 905*" or kiss="ska 908*" or kiss="ska 91*" or kiss="ska 92*" or kiss="ska 930*"</v>
      </c>
      <c r="AG1261" s="27" t="str">
        <f t="shared" si="1263"/>
        <v>kiss="ska 908*" or kiss="ska 91*" or kiss="ska 92*" or kiss="ska 930*"</v>
      </c>
      <c r="AH1261" s="27" t="str">
        <f t="shared" si="1263"/>
        <v>#N/A</v>
      </c>
      <c r="AI1261" s="27" t="str">
        <f t="shared" si="1263"/>
        <v>#N/A</v>
      </c>
      <c r="AJ1261" s="27" t="str">
        <f t="shared" si="1263"/>
        <v>#N/A</v>
      </c>
      <c r="AK1261" s="27" t="str">
        <f t="shared" si="1263"/>
        <v>#N/A</v>
      </c>
      <c r="AL1261" s="27" t="s">
        <v>6938</v>
      </c>
    </row>
    <row r="1262" ht="12.0" customHeight="1">
      <c r="A1262" s="20" t="s">
        <v>5543</v>
      </c>
      <c r="B1262" s="19" t="str">
        <f>VLOOKUP(A1262,SUB!A:B,2,FALSE)</f>
        <v>945.5</v>
      </c>
      <c r="C1262" s="19" t="str">
        <f t="shared" si="3"/>
        <v>945.5</v>
      </c>
      <c r="D1262" s="19" t="str">
        <f t="shared" si="9"/>
        <v>945.X</v>
      </c>
      <c r="E1262" s="19" t="str">
        <f t="shared" si="5"/>
        <v/>
      </c>
      <c r="F1262" s="19" t="str">
        <f t="shared" si="6"/>
        <v>TRUE</v>
      </c>
      <c r="G1262" s="19" t="str">
        <f t="shared" si="7"/>
        <v>0</v>
      </c>
      <c r="H1262" s="20" t="s">
        <v>5543</v>
      </c>
      <c r="I1262" s="20" t="s">
        <v>6941</v>
      </c>
      <c r="K1262" s="20" t="s">
        <v>206</v>
      </c>
      <c r="L1262" s="20" t="s">
        <v>206</v>
      </c>
      <c r="M1262" s="20" t="s">
        <v>206</v>
      </c>
      <c r="N1262" s="20" t="s">
        <v>206</v>
      </c>
      <c r="O1262" s="20" t="s">
        <v>206</v>
      </c>
      <c r="P1262" s="20" t="s">
        <v>206</v>
      </c>
      <c r="Q1262" s="20" t="s">
        <v>206</v>
      </c>
      <c r="R1262" s="20" t="s">
        <v>206</v>
      </c>
      <c r="S1262" s="20" t="s">
        <v>206</v>
      </c>
      <c r="X1262" s="27" t="str">
        <f t="shared" ref="X1262:AK1262" si="1264">"kiss=""" &amp; JOIN(""" or kiss=""", FILTER($I:$I,$A:$A=$A1262,J:J="1")) &amp; """"</f>
        <v>#N/A</v>
      </c>
      <c r="Y1262" s="27" t="str">
        <f t="shared" si="1264"/>
        <v>kiss="ska 904*" or kiss="ska 905*" or kiss="ska 908*" or kiss="ska 91*" or kiss="ska 92*" or kiss="ska 930*"</v>
      </c>
      <c r="Z1262" s="27" t="str">
        <f t="shared" si="1264"/>
        <v>kiss="ska 903*" or kiss="ska 904*" or kiss="ska 905*" or kiss="ska 908*" or kiss="ska 91*" or kiss="ska 92*" or kiss="ska 930*"</v>
      </c>
      <c r="AA1262" s="27" t="str">
        <f t="shared" si="1264"/>
        <v>kiss="ska 904*" or kiss="ska 905*" or kiss="ska 908*" or kiss="ska 91*" or kiss="ska 92*" or kiss="ska 930*"</v>
      </c>
      <c r="AB1262" s="27" t="str">
        <f t="shared" si="1264"/>
        <v>kiss="ska 904*" or kiss="ska 905*" or kiss="ska 908*" or kiss="ska 91*" or kiss="ska 92*" or kiss="ska 930*"</v>
      </c>
      <c r="AC1262" s="27" t="str">
        <f t="shared" si="1264"/>
        <v>kiss="ska 904*" or kiss="ska 905*" or kiss="ska 908*" or kiss="ska 91*" or kiss="ska 92*" or kiss="ska 930*"</v>
      </c>
      <c r="AD1262" s="27" t="str">
        <f t="shared" si="1264"/>
        <v>kiss="ska 904*" or kiss="ska 905*" or kiss="ska 908*" or kiss="ska 91*" or kiss="ska 92*" or kiss="ska 930*"</v>
      </c>
      <c r="AE1262" s="27" t="str">
        <f t="shared" si="1264"/>
        <v>kiss="ska 904*" or kiss="ska 905*" or kiss="ska 908*" or kiss="ska 91*" or kiss="ska 92*" or kiss="ska 930*"</v>
      </c>
      <c r="AF1262" s="27" t="str">
        <f t="shared" si="1264"/>
        <v>kiss="ska 904*" or kiss="ska 905*" or kiss="ska 908*" or kiss="ska 91*" or kiss="ska 92*" or kiss="ska 930*"</v>
      </c>
      <c r="AG1262" s="27" t="str">
        <f t="shared" si="1264"/>
        <v>kiss="ska 908*" or kiss="ska 91*" or kiss="ska 92*" or kiss="ska 930*"</v>
      </c>
      <c r="AH1262" s="27" t="str">
        <f t="shared" si="1264"/>
        <v>#N/A</v>
      </c>
      <c r="AI1262" s="27" t="str">
        <f t="shared" si="1264"/>
        <v>#N/A</v>
      </c>
      <c r="AJ1262" s="27" t="str">
        <f t="shared" si="1264"/>
        <v>#N/A</v>
      </c>
      <c r="AK1262" s="27" t="str">
        <f t="shared" si="1264"/>
        <v>#N/A</v>
      </c>
      <c r="AL1262" s="27" t="s">
        <v>6938</v>
      </c>
    </row>
    <row r="1263" ht="12.0" customHeight="1">
      <c r="A1263" s="20" t="s">
        <v>5543</v>
      </c>
      <c r="B1263" s="19" t="str">
        <f>VLOOKUP(A1263,SUB!A:B,2,FALSE)</f>
        <v>945.5</v>
      </c>
      <c r="C1263" s="19" t="str">
        <f t="shared" si="3"/>
        <v>945.5</v>
      </c>
      <c r="D1263" s="19" t="str">
        <f t="shared" si="9"/>
        <v>945.X</v>
      </c>
      <c r="E1263" s="19" t="str">
        <f t="shared" si="5"/>
        <v/>
      </c>
      <c r="F1263" s="19" t="str">
        <f t="shared" si="6"/>
        <v>TRUE</v>
      </c>
      <c r="G1263" s="19" t="str">
        <f t="shared" si="7"/>
        <v>0</v>
      </c>
      <c r="H1263" s="20" t="s">
        <v>5543</v>
      </c>
      <c r="I1263" s="20" t="s">
        <v>6942</v>
      </c>
      <c r="K1263" s="20" t="s">
        <v>206</v>
      </c>
      <c r="L1263" s="20" t="s">
        <v>206</v>
      </c>
      <c r="M1263" s="20" t="s">
        <v>206</v>
      </c>
      <c r="N1263" s="20" t="s">
        <v>206</v>
      </c>
      <c r="O1263" s="20" t="s">
        <v>206</v>
      </c>
      <c r="P1263" s="20" t="s">
        <v>206</v>
      </c>
      <c r="Q1263" s="20" t="s">
        <v>206</v>
      </c>
      <c r="R1263" s="20" t="s">
        <v>206</v>
      </c>
      <c r="S1263" s="20" t="s">
        <v>206</v>
      </c>
      <c r="X1263" s="27" t="str">
        <f t="shared" ref="X1263:AK1263" si="1265">"kiss=""" &amp; JOIN(""" or kiss=""", FILTER($I:$I,$A:$A=$A1263,J:J="1")) &amp; """"</f>
        <v>#N/A</v>
      </c>
      <c r="Y1263" s="27" t="str">
        <f t="shared" si="1265"/>
        <v>kiss="ska 904*" or kiss="ska 905*" or kiss="ska 908*" or kiss="ska 91*" or kiss="ska 92*" or kiss="ska 930*"</v>
      </c>
      <c r="Z1263" s="27" t="str">
        <f t="shared" si="1265"/>
        <v>kiss="ska 903*" or kiss="ska 904*" or kiss="ska 905*" or kiss="ska 908*" or kiss="ska 91*" or kiss="ska 92*" or kiss="ska 930*"</v>
      </c>
      <c r="AA1263" s="27" t="str">
        <f t="shared" si="1265"/>
        <v>kiss="ska 904*" or kiss="ska 905*" or kiss="ska 908*" or kiss="ska 91*" or kiss="ska 92*" or kiss="ska 930*"</v>
      </c>
      <c r="AB1263" s="27" t="str">
        <f t="shared" si="1265"/>
        <v>kiss="ska 904*" or kiss="ska 905*" or kiss="ska 908*" or kiss="ska 91*" or kiss="ska 92*" or kiss="ska 930*"</v>
      </c>
      <c r="AC1263" s="27" t="str">
        <f t="shared" si="1265"/>
        <v>kiss="ska 904*" or kiss="ska 905*" or kiss="ska 908*" or kiss="ska 91*" or kiss="ska 92*" or kiss="ska 930*"</v>
      </c>
      <c r="AD1263" s="27" t="str">
        <f t="shared" si="1265"/>
        <v>kiss="ska 904*" or kiss="ska 905*" or kiss="ska 908*" or kiss="ska 91*" or kiss="ska 92*" or kiss="ska 930*"</v>
      </c>
      <c r="AE1263" s="27" t="str">
        <f t="shared" si="1265"/>
        <v>kiss="ska 904*" or kiss="ska 905*" or kiss="ska 908*" or kiss="ska 91*" or kiss="ska 92*" or kiss="ska 930*"</v>
      </c>
      <c r="AF1263" s="27" t="str">
        <f t="shared" si="1265"/>
        <v>kiss="ska 904*" or kiss="ska 905*" or kiss="ska 908*" or kiss="ska 91*" or kiss="ska 92*" or kiss="ska 930*"</v>
      </c>
      <c r="AG1263" s="27" t="str">
        <f t="shared" si="1265"/>
        <v>kiss="ska 908*" or kiss="ska 91*" or kiss="ska 92*" or kiss="ska 930*"</v>
      </c>
      <c r="AH1263" s="27" t="str">
        <f t="shared" si="1265"/>
        <v>#N/A</v>
      </c>
      <c r="AI1263" s="27" t="str">
        <f t="shared" si="1265"/>
        <v>#N/A</v>
      </c>
      <c r="AJ1263" s="27" t="str">
        <f t="shared" si="1265"/>
        <v>#N/A</v>
      </c>
      <c r="AK1263" s="27" t="str">
        <f t="shared" si="1265"/>
        <v>#N/A</v>
      </c>
      <c r="AL1263" s="27" t="s">
        <v>6938</v>
      </c>
    </row>
    <row r="1264" ht="12.0" customHeight="1">
      <c r="A1264" s="20" t="s">
        <v>5543</v>
      </c>
      <c r="B1264" s="19" t="str">
        <f>VLOOKUP(A1264,SUB!A:B,2,FALSE)</f>
        <v>945.5</v>
      </c>
      <c r="C1264" s="19" t="str">
        <f t="shared" si="3"/>
        <v>945.5</v>
      </c>
      <c r="D1264" s="19" t="str">
        <f t="shared" si="9"/>
        <v>945.X</v>
      </c>
      <c r="E1264" s="19" t="str">
        <f t="shared" si="5"/>
        <v/>
      </c>
      <c r="F1264" s="19" t="str">
        <f t="shared" si="6"/>
        <v>TRUE</v>
      </c>
      <c r="G1264" s="19" t="str">
        <f t="shared" si="7"/>
        <v>0</v>
      </c>
      <c r="H1264" s="20" t="s">
        <v>5543</v>
      </c>
      <c r="I1264" s="20" t="s">
        <v>6943</v>
      </c>
      <c r="K1264" s="20" t="s">
        <v>206</v>
      </c>
      <c r="L1264" s="20" t="s">
        <v>206</v>
      </c>
      <c r="M1264" s="20" t="s">
        <v>206</v>
      </c>
      <c r="N1264" s="20" t="s">
        <v>206</v>
      </c>
      <c r="O1264" s="20" t="s">
        <v>206</v>
      </c>
      <c r="P1264" s="20" t="s">
        <v>206</v>
      </c>
      <c r="Q1264" s="20" t="s">
        <v>206</v>
      </c>
      <c r="R1264" s="20" t="s">
        <v>206</v>
      </c>
      <c r="S1264" s="20" t="s">
        <v>206</v>
      </c>
      <c r="X1264" s="27" t="str">
        <f t="shared" ref="X1264:AK1264" si="1266">"kiss=""" &amp; JOIN(""" or kiss=""", FILTER($I:$I,$A:$A=$A1264,J:J="1")) &amp; """"</f>
        <v>#N/A</v>
      </c>
      <c r="Y1264" s="27" t="str">
        <f t="shared" si="1266"/>
        <v>kiss="ska 904*" or kiss="ska 905*" or kiss="ska 908*" or kiss="ska 91*" or kiss="ska 92*" or kiss="ska 930*"</v>
      </c>
      <c r="Z1264" s="27" t="str">
        <f t="shared" si="1266"/>
        <v>kiss="ska 903*" or kiss="ska 904*" or kiss="ska 905*" or kiss="ska 908*" or kiss="ska 91*" or kiss="ska 92*" or kiss="ska 930*"</v>
      </c>
      <c r="AA1264" s="27" t="str">
        <f t="shared" si="1266"/>
        <v>kiss="ska 904*" or kiss="ska 905*" or kiss="ska 908*" or kiss="ska 91*" or kiss="ska 92*" or kiss="ska 930*"</v>
      </c>
      <c r="AB1264" s="27" t="str">
        <f t="shared" si="1266"/>
        <v>kiss="ska 904*" or kiss="ska 905*" or kiss="ska 908*" or kiss="ska 91*" or kiss="ska 92*" or kiss="ska 930*"</v>
      </c>
      <c r="AC1264" s="27" t="str">
        <f t="shared" si="1266"/>
        <v>kiss="ska 904*" or kiss="ska 905*" or kiss="ska 908*" or kiss="ska 91*" or kiss="ska 92*" or kiss="ska 930*"</v>
      </c>
      <c r="AD1264" s="27" t="str">
        <f t="shared" si="1266"/>
        <v>kiss="ska 904*" or kiss="ska 905*" or kiss="ska 908*" or kiss="ska 91*" or kiss="ska 92*" or kiss="ska 930*"</v>
      </c>
      <c r="AE1264" s="27" t="str">
        <f t="shared" si="1266"/>
        <v>kiss="ska 904*" or kiss="ska 905*" or kiss="ska 908*" or kiss="ska 91*" or kiss="ska 92*" or kiss="ska 930*"</v>
      </c>
      <c r="AF1264" s="27" t="str">
        <f t="shared" si="1266"/>
        <v>kiss="ska 904*" or kiss="ska 905*" or kiss="ska 908*" or kiss="ska 91*" or kiss="ska 92*" or kiss="ska 930*"</v>
      </c>
      <c r="AG1264" s="27" t="str">
        <f t="shared" si="1266"/>
        <v>kiss="ska 908*" or kiss="ska 91*" or kiss="ska 92*" or kiss="ska 930*"</v>
      </c>
      <c r="AH1264" s="27" t="str">
        <f t="shared" si="1266"/>
        <v>#N/A</v>
      </c>
      <c r="AI1264" s="27" t="str">
        <f t="shared" si="1266"/>
        <v>#N/A</v>
      </c>
      <c r="AJ1264" s="27" t="str">
        <f t="shared" si="1266"/>
        <v>#N/A</v>
      </c>
      <c r="AK1264" s="27" t="str">
        <f t="shared" si="1266"/>
        <v>#N/A</v>
      </c>
      <c r="AL1264" s="27" t="s">
        <v>6938</v>
      </c>
    </row>
    <row r="1265" ht="12.0" customHeight="1">
      <c r="A1265" s="20" t="s">
        <v>5543</v>
      </c>
      <c r="B1265" s="19" t="str">
        <f>VLOOKUP(A1265,SUB!A:B,2,FALSE)</f>
        <v>945.5</v>
      </c>
      <c r="C1265" s="19" t="str">
        <f t="shared" si="3"/>
        <v>945.5</v>
      </c>
      <c r="D1265" s="19" t="str">
        <f t="shared" si="9"/>
        <v>945.X</v>
      </c>
      <c r="E1265" s="19" t="str">
        <f t="shared" si="5"/>
        <v/>
      </c>
      <c r="F1265" s="19" t="str">
        <f t="shared" si="6"/>
        <v>TRUE</v>
      </c>
      <c r="G1265" s="19" t="str">
        <f t="shared" si="7"/>
        <v>0</v>
      </c>
      <c r="H1265" s="20" t="s">
        <v>5543</v>
      </c>
      <c r="I1265" s="20" t="s">
        <v>6944</v>
      </c>
      <c r="K1265" s="20" t="s">
        <v>206</v>
      </c>
      <c r="L1265" s="20" t="s">
        <v>206</v>
      </c>
      <c r="M1265" s="20" t="s">
        <v>206</v>
      </c>
      <c r="N1265" s="20" t="s">
        <v>206</v>
      </c>
      <c r="O1265" s="20" t="s">
        <v>206</v>
      </c>
      <c r="P1265" s="20" t="s">
        <v>206</v>
      </c>
      <c r="Q1265" s="20" t="s">
        <v>206</v>
      </c>
      <c r="R1265" s="20" t="s">
        <v>206</v>
      </c>
      <c r="S1265" s="20" t="s">
        <v>206</v>
      </c>
      <c r="X1265" s="27" t="str">
        <f t="shared" ref="X1265:AK1265" si="1267">"kiss=""" &amp; JOIN(""" or kiss=""", FILTER($I:$I,$A:$A=$A1265,J:J="1")) &amp; """"</f>
        <v>#N/A</v>
      </c>
      <c r="Y1265" s="27" t="str">
        <f t="shared" si="1267"/>
        <v>kiss="ska 904*" or kiss="ska 905*" or kiss="ska 908*" or kiss="ska 91*" or kiss="ska 92*" or kiss="ska 930*"</v>
      </c>
      <c r="Z1265" s="27" t="str">
        <f t="shared" si="1267"/>
        <v>kiss="ska 903*" or kiss="ska 904*" or kiss="ska 905*" or kiss="ska 908*" or kiss="ska 91*" or kiss="ska 92*" or kiss="ska 930*"</v>
      </c>
      <c r="AA1265" s="27" t="str">
        <f t="shared" si="1267"/>
        <v>kiss="ska 904*" or kiss="ska 905*" or kiss="ska 908*" or kiss="ska 91*" or kiss="ska 92*" or kiss="ska 930*"</v>
      </c>
      <c r="AB1265" s="27" t="str">
        <f t="shared" si="1267"/>
        <v>kiss="ska 904*" or kiss="ska 905*" or kiss="ska 908*" or kiss="ska 91*" or kiss="ska 92*" or kiss="ska 930*"</v>
      </c>
      <c r="AC1265" s="27" t="str">
        <f t="shared" si="1267"/>
        <v>kiss="ska 904*" or kiss="ska 905*" or kiss="ska 908*" or kiss="ska 91*" or kiss="ska 92*" or kiss="ska 930*"</v>
      </c>
      <c r="AD1265" s="27" t="str">
        <f t="shared" si="1267"/>
        <v>kiss="ska 904*" or kiss="ska 905*" or kiss="ska 908*" or kiss="ska 91*" or kiss="ska 92*" or kiss="ska 930*"</v>
      </c>
      <c r="AE1265" s="27" t="str">
        <f t="shared" si="1267"/>
        <v>kiss="ska 904*" or kiss="ska 905*" or kiss="ska 908*" or kiss="ska 91*" or kiss="ska 92*" or kiss="ska 930*"</v>
      </c>
      <c r="AF1265" s="27" t="str">
        <f t="shared" si="1267"/>
        <v>kiss="ska 904*" or kiss="ska 905*" or kiss="ska 908*" or kiss="ska 91*" or kiss="ska 92*" or kiss="ska 930*"</v>
      </c>
      <c r="AG1265" s="27" t="str">
        <f t="shared" si="1267"/>
        <v>kiss="ska 908*" or kiss="ska 91*" or kiss="ska 92*" or kiss="ska 930*"</v>
      </c>
      <c r="AH1265" s="27" t="str">
        <f t="shared" si="1267"/>
        <v>#N/A</v>
      </c>
      <c r="AI1265" s="27" t="str">
        <f t="shared" si="1267"/>
        <v>#N/A</v>
      </c>
      <c r="AJ1265" s="27" t="str">
        <f t="shared" si="1267"/>
        <v>#N/A</v>
      </c>
      <c r="AK1265" s="27" t="str">
        <f t="shared" si="1267"/>
        <v>#N/A</v>
      </c>
      <c r="AL1265" s="27" t="s">
        <v>6938</v>
      </c>
    </row>
    <row r="1266" ht="12.0" customHeight="1">
      <c r="A1266" s="20" t="s">
        <v>5558</v>
      </c>
      <c r="B1266" s="19" t="str">
        <f>VLOOKUP(A1266,SUB!A:B,2,FALSE)</f>
        <v>946.1</v>
      </c>
      <c r="C1266" s="19" t="str">
        <f t="shared" si="3"/>
        <v>946.1</v>
      </c>
      <c r="D1266" s="19" t="str">
        <f t="shared" si="9"/>
        <v>946.X</v>
      </c>
      <c r="E1266" s="19" t="str">
        <f t="shared" si="5"/>
        <v/>
      </c>
      <c r="F1266" s="19" t="str">
        <f t="shared" si="6"/>
        <v>TRUE</v>
      </c>
      <c r="G1266" s="19" t="str">
        <f t="shared" si="7"/>
        <v>0</v>
      </c>
      <c r="H1266" s="20" t="s">
        <v>5558</v>
      </c>
      <c r="I1266" s="20" t="s">
        <v>6945</v>
      </c>
      <c r="J1266" s="20" t="s">
        <v>206</v>
      </c>
      <c r="K1266" s="20" t="s">
        <v>206</v>
      </c>
      <c r="L1266" s="20" t="s">
        <v>206</v>
      </c>
      <c r="M1266" s="20" t="s">
        <v>206</v>
      </c>
      <c r="N1266" s="20" t="s">
        <v>206</v>
      </c>
      <c r="O1266" s="20" t="s">
        <v>206</v>
      </c>
      <c r="P1266" s="20" t="s">
        <v>206</v>
      </c>
      <c r="Q1266" s="20" t="s">
        <v>206</v>
      </c>
      <c r="R1266" s="20" t="s">
        <v>206</v>
      </c>
      <c r="S1266" s="20" t="s">
        <v>206</v>
      </c>
      <c r="X1266" s="27" t="str">
        <f t="shared" ref="X1266:AK1266" si="1268">"kiss=""" &amp; JOIN(""" or kiss=""", FILTER($I:$I,$A:$A=$A1266,J:J="1")) &amp; """"</f>
        <v>kiss="ska 146.7*" or kiss="ska 146.600"</v>
      </c>
      <c r="Y1266" s="27" t="str">
        <f t="shared" si="1268"/>
        <v>kiss="ska 146.7*" or kiss="ska 146.600"</v>
      </c>
      <c r="Z1266" s="27" t="str">
        <f t="shared" si="1268"/>
        <v>kiss="ska 146.7*" or kiss="ska 146.600"</v>
      </c>
      <c r="AA1266" s="27" t="str">
        <f t="shared" si="1268"/>
        <v>kiss="ska 146.7*" or kiss="ska 155*" or kiss="ska 156*" or kiss="ska 146.600"</v>
      </c>
      <c r="AB1266" s="27" t="str">
        <f t="shared" si="1268"/>
        <v>kiss="ska 146.7*" or kiss="ska 159*" or kiss="ska 146.600"</v>
      </c>
      <c r="AC1266" s="27" t="str">
        <f t="shared" si="1268"/>
        <v>kiss="ska 146.7*" or kiss="ska 161.700" or kiss="ska 146.600"</v>
      </c>
      <c r="AD1266" s="27" t="str">
        <f t="shared" si="1268"/>
        <v>kiss="ska 146.7*" or kiss="ska 157*" or kiss="ska 146.600"</v>
      </c>
      <c r="AE1266" s="27" t="str">
        <f t="shared" si="1268"/>
        <v>kiss="ska 146.7*" or kiss="ska 171*" or kiss="ska 172*" or kiss="ska 146.600"</v>
      </c>
      <c r="AF1266" s="27" t="str">
        <f t="shared" si="1268"/>
        <v>kiss="ska 146.7*" or kiss="ska 166*" or kiss="ska 146.600"</v>
      </c>
      <c r="AG1266" s="27" t="str">
        <f t="shared" si="1268"/>
        <v>kiss="ska 146.7*" or kiss="ska 171*" or kiss="ska 146.600"</v>
      </c>
      <c r="AH1266" s="27" t="str">
        <f t="shared" si="1268"/>
        <v>#N/A</v>
      </c>
      <c r="AI1266" s="27" t="str">
        <f t="shared" si="1268"/>
        <v>#N/A</v>
      </c>
      <c r="AJ1266" s="27" t="str">
        <f t="shared" si="1268"/>
        <v>#N/A</v>
      </c>
      <c r="AK1266" s="27" t="str">
        <f t="shared" si="1268"/>
        <v>#N/A</v>
      </c>
      <c r="AL1266" s="27" t="s">
        <v>6946</v>
      </c>
    </row>
    <row r="1267" ht="12.0" customHeight="1">
      <c r="A1267" s="20" t="s">
        <v>5558</v>
      </c>
      <c r="B1267" s="19" t="str">
        <f>VLOOKUP(A1267,SUB!A:B,2,FALSE)</f>
        <v>946.1</v>
      </c>
      <c r="C1267" s="19" t="str">
        <f t="shared" si="3"/>
        <v>946.1</v>
      </c>
      <c r="D1267" s="19" t="str">
        <f t="shared" si="9"/>
        <v>946.X</v>
      </c>
      <c r="E1267" s="19" t="str">
        <f t="shared" si="5"/>
        <v/>
      </c>
      <c r="F1267" s="19" t="str">
        <f t="shared" si="6"/>
        <v>TRUE</v>
      </c>
      <c r="G1267" s="19" t="str">
        <f t="shared" si="7"/>
        <v>0</v>
      </c>
      <c r="H1267" s="20" t="s">
        <v>5558</v>
      </c>
      <c r="I1267" s="20" t="s">
        <v>6947</v>
      </c>
      <c r="M1267" s="20" t="s">
        <v>206</v>
      </c>
      <c r="X1267" s="27" t="str">
        <f t="shared" ref="X1267:AK1267" si="1269">"kiss=""" &amp; JOIN(""" or kiss=""", FILTER($I:$I,$A:$A=$A1267,J:J="1")) &amp; """"</f>
        <v>kiss="ska 146.7*" or kiss="ska 146.600"</v>
      </c>
      <c r="Y1267" s="27" t="str">
        <f t="shared" si="1269"/>
        <v>kiss="ska 146.7*" or kiss="ska 146.600"</v>
      </c>
      <c r="Z1267" s="27" t="str">
        <f t="shared" si="1269"/>
        <v>kiss="ska 146.7*" or kiss="ska 146.600"</v>
      </c>
      <c r="AA1267" s="27" t="str">
        <f t="shared" si="1269"/>
        <v>kiss="ska 146.7*" or kiss="ska 155*" or kiss="ska 156*" or kiss="ska 146.600"</v>
      </c>
      <c r="AB1267" s="27" t="str">
        <f t="shared" si="1269"/>
        <v>kiss="ska 146.7*" or kiss="ska 159*" or kiss="ska 146.600"</v>
      </c>
      <c r="AC1267" s="27" t="str">
        <f t="shared" si="1269"/>
        <v>kiss="ska 146.7*" or kiss="ska 161.700" or kiss="ska 146.600"</v>
      </c>
      <c r="AD1267" s="27" t="str">
        <f t="shared" si="1269"/>
        <v>kiss="ska 146.7*" or kiss="ska 157*" or kiss="ska 146.600"</v>
      </c>
      <c r="AE1267" s="27" t="str">
        <f t="shared" si="1269"/>
        <v>kiss="ska 146.7*" or kiss="ska 171*" or kiss="ska 172*" or kiss="ska 146.600"</v>
      </c>
      <c r="AF1267" s="27" t="str">
        <f t="shared" si="1269"/>
        <v>kiss="ska 146.7*" or kiss="ska 166*" or kiss="ska 146.600"</v>
      </c>
      <c r="AG1267" s="27" t="str">
        <f t="shared" si="1269"/>
        <v>kiss="ska 146.7*" or kiss="ska 171*" or kiss="ska 146.600"</v>
      </c>
      <c r="AH1267" s="27" t="str">
        <f t="shared" si="1269"/>
        <v>#N/A</v>
      </c>
      <c r="AI1267" s="27" t="str">
        <f t="shared" si="1269"/>
        <v>#N/A</v>
      </c>
      <c r="AJ1267" s="27" t="str">
        <f t="shared" si="1269"/>
        <v>#N/A</v>
      </c>
      <c r="AK1267" s="27" t="str">
        <f t="shared" si="1269"/>
        <v>#N/A</v>
      </c>
      <c r="AL1267" s="27" t="s">
        <v>6946</v>
      </c>
    </row>
    <row r="1268" ht="12.0" customHeight="1">
      <c r="A1268" s="20" t="s">
        <v>5558</v>
      </c>
      <c r="B1268" s="19" t="str">
        <f>VLOOKUP(A1268,SUB!A:B,2,FALSE)</f>
        <v>946.1</v>
      </c>
      <c r="C1268" s="19" t="str">
        <f t="shared" si="3"/>
        <v>946.1</v>
      </c>
      <c r="D1268" s="19" t="str">
        <f t="shared" si="9"/>
        <v>946.X</v>
      </c>
      <c r="E1268" s="19" t="str">
        <f t="shared" si="5"/>
        <v/>
      </c>
      <c r="F1268" s="19" t="str">
        <f t="shared" si="6"/>
        <v>TRUE</v>
      </c>
      <c r="G1268" s="19" t="str">
        <f t="shared" si="7"/>
        <v>0</v>
      </c>
      <c r="H1268" s="20" t="s">
        <v>5558</v>
      </c>
      <c r="I1268" s="20" t="s">
        <v>6948</v>
      </c>
      <c r="M1268" s="20" t="s">
        <v>206</v>
      </c>
      <c r="X1268" s="27" t="str">
        <f t="shared" ref="X1268:AK1268" si="1270">"kiss=""" &amp; JOIN(""" or kiss=""", FILTER($I:$I,$A:$A=$A1268,J:J="1")) &amp; """"</f>
        <v>kiss="ska 146.7*" or kiss="ska 146.600"</v>
      </c>
      <c r="Y1268" s="27" t="str">
        <f t="shared" si="1270"/>
        <v>kiss="ska 146.7*" or kiss="ska 146.600"</v>
      </c>
      <c r="Z1268" s="27" t="str">
        <f t="shared" si="1270"/>
        <v>kiss="ska 146.7*" or kiss="ska 146.600"</v>
      </c>
      <c r="AA1268" s="27" t="str">
        <f t="shared" si="1270"/>
        <v>kiss="ska 146.7*" or kiss="ska 155*" or kiss="ska 156*" or kiss="ska 146.600"</v>
      </c>
      <c r="AB1268" s="27" t="str">
        <f t="shared" si="1270"/>
        <v>kiss="ska 146.7*" or kiss="ska 159*" or kiss="ska 146.600"</v>
      </c>
      <c r="AC1268" s="27" t="str">
        <f t="shared" si="1270"/>
        <v>kiss="ska 146.7*" or kiss="ska 161.700" or kiss="ska 146.600"</v>
      </c>
      <c r="AD1268" s="27" t="str">
        <f t="shared" si="1270"/>
        <v>kiss="ska 146.7*" or kiss="ska 157*" or kiss="ska 146.600"</v>
      </c>
      <c r="AE1268" s="27" t="str">
        <f t="shared" si="1270"/>
        <v>kiss="ska 146.7*" or kiss="ska 171*" or kiss="ska 172*" or kiss="ska 146.600"</v>
      </c>
      <c r="AF1268" s="27" t="str">
        <f t="shared" si="1270"/>
        <v>kiss="ska 146.7*" or kiss="ska 166*" or kiss="ska 146.600"</v>
      </c>
      <c r="AG1268" s="27" t="str">
        <f t="shared" si="1270"/>
        <v>kiss="ska 146.7*" or kiss="ska 171*" or kiss="ska 146.600"</v>
      </c>
      <c r="AH1268" s="27" t="str">
        <f t="shared" si="1270"/>
        <v>#N/A</v>
      </c>
      <c r="AI1268" s="27" t="str">
        <f t="shared" si="1270"/>
        <v>#N/A</v>
      </c>
      <c r="AJ1268" s="27" t="str">
        <f t="shared" si="1270"/>
        <v>#N/A</v>
      </c>
      <c r="AK1268" s="27" t="str">
        <f t="shared" si="1270"/>
        <v>#N/A</v>
      </c>
      <c r="AL1268" s="27" t="s">
        <v>6946</v>
      </c>
    </row>
    <row r="1269" ht="12.0" customHeight="1">
      <c r="A1269" s="20" t="s">
        <v>5558</v>
      </c>
      <c r="B1269" s="19" t="str">
        <f>VLOOKUP(A1269,SUB!A:B,2,FALSE)</f>
        <v>946.1</v>
      </c>
      <c r="C1269" s="19" t="str">
        <f t="shared" si="3"/>
        <v>946.1</v>
      </c>
      <c r="D1269" s="19" t="str">
        <f t="shared" si="9"/>
        <v>946.X</v>
      </c>
      <c r="E1269" s="19" t="str">
        <f t="shared" si="5"/>
        <v/>
      </c>
      <c r="F1269" s="19" t="str">
        <f t="shared" si="6"/>
        <v>TRUE</v>
      </c>
      <c r="G1269" s="19" t="str">
        <f t="shared" si="7"/>
        <v>0</v>
      </c>
      <c r="H1269" s="20" t="s">
        <v>5558</v>
      </c>
      <c r="I1269" s="20" t="s">
        <v>6949</v>
      </c>
      <c r="P1269" s="20" t="s">
        <v>206</v>
      </c>
      <c r="X1269" s="27" t="str">
        <f t="shared" ref="X1269:AK1269" si="1271">"kiss=""" &amp; JOIN(""" or kiss=""", FILTER($I:$I,$A:$A=$A1269,J:J="1")) &amp; """"</f>
        <v>kiss="ska 146.7*" or kiss="ska 146.600"</v>
      </c>
      <c r="Y1269" s="27" t="str">
        <f t="shared" si="1271"/>
        <v>kiss="ska 146.7*" or kiss="ska 146.600"</v>
      </c>
      <c r="Z1269" s="27" t="str">
        <f t="shared" si="1271"/>
        <v>kiss="ska 146.7*" or kiss="ska 146.600"</v>
      </c>
      <c r="AA1269" s="27" t="str">
        <f t="shared" si="1271"/>
        <v>kiss="ska 146.7*" or kiss="ska 155*" or kiss="ska 156*" or kiss="ska 146.600"</v>
      </c>
      <c r="AB1269" s="27" t="str">
        <f t="shared" si="1271"/>
        <v>kiss="ska 146.7*" or kiss="ska 159*" or kiss="ska 146.600"</v>
      </c>
      <c r="AC1269" s="27" t="str">
        <f t="shared" si="1271"/>
        <v>kiss="ska 146.7*" or kiss="ska 161.700" or kiss="ska 146.600"</v>
      </c>
      <c r="AD1269" s="27" t="str">
        <f t="shared" si="1271"/>
        <v>kiss="ska 146.7*" or kiss="ska 157*" or kiss="ska 146.600"</v>
      </c>
      <c r="AE1269" s="27" t="str">
        <f t="shared" si="1271"/>
        <v>kiss="ska 146.7*" or kiss="ska 171*" or kiss="ska 172*" or kiss="ska 146.600"</v>
      </c>
      <c r="AF1269" s="27" t="str">
        <f t="shared" si="1271"/>
        <v>kiss="ska 146.7*" or kiss="ska 166*" or kiss="ska 146.600"</v>
      </c>
      <c r="AG1269" s="27" t="str">
        <f t="shared" si="1271"/>
        <v>kiss="ska 146.7*" or kiss="ska 171*" or kiss="ska 146.600"</v>
      </c>
      <c r="AH1269" s="27" t="str">
        <f t="shared" si="1271"/>
        <v>#N/A</v>
      </c>
      <c r="AI1269" s="27" t="str">
        <f t="shared" si="1271"/>
        <v>#N/A</v>
      </c>
      <c r="AJ1269" s="27" t="str">
        <f t="shared" si="1271"/>
        <v>#N/A</v>
      </c>
      <c r="AK1269" s="27" t="str">
        <f t="shared" si="1271"/>
        <v>#N/A</v>
      </c>
      <c r="AL1269" s="27" t="s">
        <v>6946</v>
      </c>
    </row>
    <row r="1270" ht="12.0" customHeight="1">
      <c r="A1270" s="20" t="s">
        <v>5558</v>
      </c>
      <c r="B1270" s="19" t="str">
        <f>VLOOKUP(A1270,SUB!A:B,2,FALSE)</f>
        <v>946.1</v>
      </c>
      <c r="C1270" s="19" t="str">
        <f t="shared" si="3"/>
        <v>946.1</v>
      </c>
      <c r="D1270" s="19" t="str">
        <f t="shared" si="9"/>
        <v>946.X</v>
      </c>
      <c r="E1270" s="19" t="str">
        <f t="shared" si="5"/>
        <v/>
      </c>
      <c r="F1270" s="19" t="str">
        <f t="shared" si="6"/>
        <v>TRUE</v>
      </c>
      <c r="G1270" s="19" t="str">
        <f t="shared" si="7"/>
        <v>0</v>
      </c>
      <c r="H1270" s="20" t="s">
        <v>5558</v>
      </c>
      <c r="I1270" s="20" t="s">
        <v>6754</v>
      </c>
      <c r="N1270" s="20" t="s">
        <v>206</v>
      </c>
      <c r="X1270" s="27" t="str">
        <f t="shared" ref="X1270:AK1270" si="1272">"kiss=""" &amp; JOIN(""" or kiss=""", FILTER($I:$I,$A:$A=$A1270,J:J="1")) &amp; """"</f>
        <v>kiss="ska 146.7*" or kiss="ska 146.600"</v>
      </c>
      <c r="Y1270" s="27" t="str">
        <f t="shared" si="1272"/>
        <v>kiss="ska 146.7*" or kiss="ska 146.600"</v>
      </c>
      <c r="Z1270" s="27" t="str">
        <f t="shared" si="1272"/>
        <v>kiss="ska 146.7*" or kiss="ska 146.600"</v>
      </c>
      <c r="AA1270" s="27" t="str">
        <f t="shared" si="1272"/>
        <v>kiss="ska 146.7*" or kiss="ska 155*" or kiss="ska 156*" or kiss="ska 146.600"</v>
      </c>
      <c r="AB1270" s="27" t="str">
        <f t="shared" si="1272"/>
        <v>kiss="ska 146.7*" or kiss="ska 159*" or kiss="ska 146.600"</v>
      </c>
      <c r="AC1270" s="27" t="str">
        <f t="shared" si="1272"/>
        <v>kiss="ska 146.7*" or kiss="ska 161.700" or kiss="ska 146.600"</v>
      </c>
      <c r="AD1270" s="27" t="str">
        <f t="shared" si="1272"/>
        <v>kiss="ska 146.7*" or kiss="ska 157*" or kiss="ska 146.600"</v>
      </c>
      <c r="AE1270" s="27" t="str">
        <f t="shared" si="1272"/>
        <v>kiss="ska 146.7*" or kiss="ska 171*" or kiss="ska 172*" or kiss="ska 146.600"</v>
      </c>
      <c r="AF1270" s="27" t="str">
        <f t="shared" si="1272"/>
        <v>kiss="ska 146.7*" or kiss="ska 166*" or kiss="ska 146.600"</v>
      </c>
      <c r="AG1270" s="27" t="str">
        <f t="shared" si="1272"/>
        <v>kiss="ska 146.7*" or kiss="ska 171*" or kiss="ska 146.600"</v>
      </c>
      <c r="AH1270" s="27" t="str">
        <f t="shared" si="1272"/>
        <v>#N/A</v>
      </c>
      <c r="AI1270" s="27" t="str">
        <f t="shared" si="1272"/>
        <v>#N/A</v>
      </c>
      <c r="AJ1270" s="27" t="str">
        <f t="shared" si="1272"/>
        <v>#N/A</v>
      </c>
      <c r="AK1270" s="27" t="str">
        <f t="shared" si="1272"/>
        <v>#N/A</v>
      </c>
      <c r="AL1270" s="27" t="s">
        <v>6946</v>
      </c>
    </row>
    <row r="1271" ht="12.0" customHeight="1">
      <c r="A1271" s="20" t="s">
        <v>5558</v>
      </c>
      <c r="B1271" s="19" t="str">
        <f>VLOOKUP(A1271,SUB!A:B,2,FALSE)</f>
        <v>946.1</v>
      </c>
      <c r="C1271" s="19" t="str">
        <f t="shared" si="3"/>
        <v>946.1</v>
      </c>
      <c r="D1271" s="19" t="str">
        <f t="shared" si="9"/>
        <v>946.X</v>
      </c>
      <c r="E1271" s="19" t="str">
        <f t="shared" si="5"/>
        <v/>
      </c>
      <c r="F1271" s="19" t="str">
        <f t="shared" si="6"/>
        <v>TRUE</v>
      </c>
      <c r="G1271" s="19" t="str">
        <f t="shared" si="7"/>
        <v>0</v>
      </c>
      <c r="H1271" s="20" t="s">
        <v>5558</v>
      </c>
      <c r="I1271" s="20" t="s">
        <v>6950</v>
      </c>
      <c r="O1271" s="20" t="s">
        <v>206</v>
      </c>
      <c r="X1271" s="27" t="str">
        <f t="shared" ref="X1271:AK1271" si="1273">"kiss=""" &amp; JOIN(""" or kiss=""", FILTER($I:$I,$A:$A=$A1271,J:J="1")) &amp; """"</f>
        <v>kiss="ska 146.7*" or kiss="ska 146.600"</v>
      </c>
      <c r="Y1271" s="27" t="str">
        <f t="shared" si="1273"/>
        <v>kiss="ska 146.7*" or kiss="ska 146.600"</v>
      </c>
      <c r="Z1271" s="27" t="str">
        <f t="shared" si="1273"/>
        <v>kiss="ska 146.7*" or kiss="ska 146.600"</v>
      </c>
      <c r="AA1271" s="27" t="str">
        <f t="shared" si="1273"/>
        <v>kiss="ska 146.7*" or kiss="ska 155*" or kiss="ska 156*" or kiss="ska 146.600"</v>
      </c>
      <c r="AB1271" s="27" t="str">
        <f t="shared" si="1273"/>
        <v>kiss="ska 146.7*" or kiss="ska 159*" or kiss="ska 146.600"</v>
      </c>
      <c r="AC1271" s="27" t="str">
        <f t="shared" si="1273"/>
        <v>kiss="ska 146.7*" or kiss="ska 161.700" or kiss="ska 146.600"</v>
      </c>
      <c r="AD1271" s="27" t="str">
        <f t="shared" si="1273"/>
        <v>kiss="ska 146.7*" or kiss="ska 157*" or kiss="ska 146.600"</v>
      </c>
      <c r="AE1271" s="27" t="str">
        <f t="shared" si="1273"/>
        <v>kiss="ska 146.7*" or kiss="ska 171*" or kiss="ska 172*" or kiss="ska 146.600"</v>
      </c>
      <c r="AF1271" s="27" t="str">
        <f t="shared" si="1273"/>
        <v>kiss="ska 146.7*" or kiss="ska 166*" or kiss="ska 146.600"</v>
      </c>
      <c r="AG1271" s="27" t="str">
        <f t="shared" si="1273"/>
        <v>kiss="ska 146.7*" or kiss="ska 171*" or kiss="ska 146.600"</v>
      </c>
      <c r="AH1271" s="27" t="str">
        <f t="shared" si="1273"/>
        <v>#N/A</v>
      </c>
      <c r="AI1271" s="27" t="str">
        <f t="shared" si="1273"/>
        <v>#N/A</v>
      </c>
      <c r="AJ1271" s="27" t="str">
        <f t="shared" si="1273"/>
        <v>#N/A</v>
      </c>
      <c r="AK1271" s="27" t="str">
        <f t="shared" si="1273"/>
        <v>#N/A</v>
      </c>
      <c r="AL1271" s="27" t="s">
        <v>6946</v>
      </c>
    </row>
    <row r="1272" ht="12.0" customHeight="1">
      <c r="A1272" s="20" t="s">
        <v>5558</v>
      </c>
      <c r="B1272" s="19" t="str">
        <f>VLOOKUP(A1272,SUB!A:B,2,FALSE)</f>
        <v>946.1</v>
      </c>
      <c r="C1272" s="19" t="str">
        <f t="shared" si="3"/>
        <v>946.1</v>
      </c>
      <c r="D1272" s="19" t="str">
        <f t="shared" si="9"/>
        <v>946.X</v>
      </c>
      <c r="E1272" s="19" t="str">
        <f t="shared" si="5"/>
        <v/>
      </c>
      <c r="F1272" s="19" t="str">
        <f t="shared" si="6"/>
        <v>TRUE</v>
      </c>
      <c r="G1272" s="19" t="str">
        <f t="shared" si="7"/>
        <v>0</v>
      </c>
      <c r="H1272" s="20" t="s">
        <v>5558</v>
      </c>
      <c r="I1272" s="20" t="s">
        <v>6951</v>
      </c>
      <c r="R1272" s="20" t="s">
        <v>206</v>
      </c>
      <c r="X1272" s="27" t="str">
        <f t="shared" ref="X1272:AK1272" si="1274">"kiss=""" &amp; JOIN(""" or kiss=""", FILTER($I:$I,$A:$A=$A1272,J:J="1")) &amp; """"</f>
        <v>kiss="ska 146.7*" or kiss="ska 146.600"</v>
      </c>
      <c r="Y1272" s="27" t="str">
        <f t="shared" si="1274"/>
        <v>kiss="ska 146.7*" or kiss="ska 146.600"</v>
      </c>
      <c r="Z1272" s="27" t="str">
        <f t="shared" si="1274"/>
        <v>kiss="ska 146.7*" or kiss="ska 146.600"</v>
      </c>
      <c r="AA1272" s="27" t="str">
        <f t="shared" si="1274"/>
        <v>kiss="ska 146.7*" or kiss="ska 155*" or kiss="ska 156*" or kiss="ska 146.600"</v>
      </c>
      <c r="AB1272" s="27" t="str">
        <f t="shared" si="1274"/>
        <v>kiss="ska 146.7*" or kiss="ska 159*" or kiss="ska 146.600"</v>
      </c>
      <c r="AC1272" s="27" t="str">
        <f t="shared" si="1274"/>
        <v>kiss="ska 146.7*" or kiss="ska 161.700" or kiss="ska 146.600"</v>
      </c>
      <c r="AD1272" s="27" t="str">
        <f t="shared" si="1274"/>
        <v>kiss="ska 146.7*" or kiss="ska 157*" or kiss="ska 146.600"</v>
      </c>
      <c r="AE1272" s="27" t="str">
        <f t="shared" si="1274"/>
        <v>kiss="ska 146.7*" or kiss="ska 171*" or kiss="ska 172*" or kiss="ska 146.600"</v>
      </c>
      <c r="AF1272" s="27" t="str">
        <f t="shared" si="1274"/>
        <v>kiss="ska 146.7*" or kiss="ska 166*" or kiss="ska 146.600"</v>
      </c>
      <c r="AG1272" s="27" t="str">
        <f t="shared" si="1274"/>
        <v>kiss="ska 146.7*" or kiss="ska 171*" or kiss="ska 146.600"</v>
      </c>
      <c r="AH1272" s="27" t="str">
        <f t="shared" si="1274"/>
        <v>#N/A</v>
      </c>
      <c r="AI1272" s="27" t="str">
        <f t="shared" si="1274"/>
        <v>#N/A</v>
      </c>
      <c r="AJ1272" s="27" t="str">
        <f t="shared" si="1274"/>
        <v>#N/A</v>
      </c>
      <c r="AK1272" s="27" t="str">
        <f t="shared" si="1274"/>
        <v>#N/A</v>
      </c>
      <c r="AL1272" s="27" t="s">
        <v>6946</v>
      </c>
    </row>
    <row r="1273" ht="12.0" customHeight="1">
      <c r="A1273" s="20" t="s">
        <v>5558</v>
      </c>
      <c r="B1273" s="19" t="str">
        <f>VLOOKUP(A1273,SUB!A:B,2,FALSE)</f>
        <v>946.1</v>
      </c>
      <c r="C1273" s="19" t="str">
        <f t="shared" si="3"/>
        <v>946.1</v>
      </c>
      <c r="D1273" s="19" t="str">
        <f t="shared" si="9"/>
        <v>946.X</v>
      </c>
      <c r="E1273" s="19" t="str">
        <f t="shared" si="5"/>
        <v/>
      </c>
      <c r="F1273" s="19" t="str">
        <f t="shared" si="6"/>
        <v>TRUE</v>
      </c>
      <c r="G1273" s="19" t="str">
        <f t="shared" si="7"/>
        <v>0</v>
      </c>
      <c r="H1273" s="20" t="s">
        <v>5558</v>
      </c>
      <c r="I1273" s="20" t="s">
        <v>6952</v>
      </c>
      <c r="Q1273" s="20" t="s">
        <v>206</v>
      </c>
      <c r="S1273" s="20" t="s">
        <v>206</v>
      </c>
      <c r="X1273" s="27" t="str">
        <f t="shared" ref="X1273:AK1273" si="1275">"kiss=""" &amp; JOIN(""" or kiss=""", FILTER($I:$I,$A:$A=$A1273,J:J="1")) &amp; """"</f>
        <v>kiss="ska 146.7*" or kiss="ska 146.600"</v>
      </c>
      <c r="Y1273" s="27" t="str">
        <f t="shared" si="1275"/>
        <v>kiss="ska 146.7*" or kiss="ska 146.600"</v>
      </c>
      <c r="Z1273" s="27" t="str">
        <f t="shared" si="1275"/>
        <v>kiss="ska 146.7*" or kiss="ska 146.600"</v>
      </c>
      <c r="AA1273" s="27" t="str">
        <f t="shared" si="1275"/>
        <v>kiss="ska 146.7*" or kiss="ska 155*" or kiss="ska 156*" or kiss="ska 146.600"</v>
      </c>
      <c r="AB1273" s="27" t="str">
        <f t="shared" si="1275"/>
        <v>kiss="ska 146.7*" or kiss="ska 159*" or kiss="ska 146.600"</v>
      </c>
      <c r="AC1273" s="27" t="str">
        <f t="shared" si="1275"/>
        <v>kiss="ska 146.7*" or kiss="ska 161.700" or kiss="ska 146.600"</v>
      </c>
      <c r="AD1273" s="27" t="str">
        <f t="shared" si="1275"/>
        <v>kiss="ska 146.7*" or kiss="ska 157*" or kiss="ska 146.600"</v>
      </c>
      <c r="AE1273" s="27" t="str">
        <f t="shared" si="1275"/>
        <v>kiss="ska 146.7*" or kiss="ska 171*" or kiss="ska 172*" or kiss="ska 146.600"</v>
      </c>
      <c r="AF1273" s="27" t="str">
        <f t="shared" si="1275"/>
        <v>kiss="ska 146.7*" or kiss="ska 166*" or kiss="ska 146.600"</v>
      </c>
      <c r="AG1273" s="27" t="str">
        <f t="shared" si="1275"/>
        <v>kiss="ska 146.7*" or kiss="ska 171*" or kiss="ska 146.600"</v>
      </c>
      <c r="AH1273" s="27" t="str">
        <f t="shared" si="1275"/>
        <v>#N/A</v>
      </c>
      <c r="AI1273" s="27" t="str">
        <f t="shared" si="1275"/>
        <v>#N/A</v>
      </c>
      <c r="AJ1273" s="27" t="str">
        <f t="shared" si="1275"/>
        <v>#N/A</v>
      </c>
      <c r="AK1273" s="27" t="str">
        <f t="shared" si="1275"/>
        <v>#N/A</v>
      </c>
      <c r="AL1273" s="27" t="s">
        <v>6946</v>
      </c>
    </row>
    <row r="1274" ht="12.0" customHeight="1">
      <c r="A1274" s="20" t="s">
        <v>5558</v>
      </c>
      <c r="B1274" s="19" t="str">
        <f>VLOOKUP(A1274,SUB!A:B,2,FALSE)</f>
        <v>946.1</v>
      </c>
      <c r="C1274" s="19" t="str">
        <f t="shared" si="3"/>
        <v>946.1</v>
      </c>
      <c r="D1274" s="19" t="str">
        <f t="shared" si="9"/>
        <v>946.X</v>
      </c>
      <c r="E1274" s="19" t="str">
        <f t="shared" si="5"/>
        <v/>
      </c>
      <c r="F1274" s="19" t="str">
        <f t="shared" si="6"/>
        <v>TRUE</v>
      </c>
      <c r="G1274" s="19" t="str">
        <f t="shared" si="7"/>
        <v>0</v>
      </c>
      <c r="H1274" s="20" t="s">
        <v>5558</v>
      </c>
      <c r="I1274" s="20" t="s">
        <v>6953</v>
      </c>
      <c r="Q1274" s="20" t="s">
        <v>206</v>
      </c>
      <c r="X1274" s="27" t="str">
        <f t="shared" ref="X1274:AK1274" si="1276">"kiss=""" &amp; JOIN(""" or kiss=""", FILTER($I:$I,$A:$A=$A1274,J:J="1")) &amp; """"</f>
        <v>kiss="ska 146.7*" or kiss="ska 146.600"</v>
      </c>
      <c r="Y1274" s="27" t="str">
        <f t="shared" si="1276"/>
        <v>kiss="ska 146.7*" or kiss="ska 146.600"</v>
      </c>
      <c r="Z1274" s="27" t="str">
        <f t="shared" si="1276"/>
        <v>kiss="ska 146.7*" or kiss="ska 146.600"</v>
      </c>
      <c r="AA1274" s="27" t="str">
        <f t="shared" si="1276"/>
        <v>kiss="ska 146.7*" or kiss="ska 155*" or kiss="ska 156*" or kiss="ska 146.600"</v>
      </c>
      <c r="AB1274" s="27" t="str">
        <f t="shared" si="1276"/>
        <v>kiss="ska 146.7*" or kiss="ska 159*" or kiss="ska 146.600"</v>
      </c>
      <c r="AC1274" s="27" t="str">
        <f t="shared" si="1276"/>
        <v>kiss="ska 146.7*" or kiss="ska 161.700" or kiss="ska 146.600"</v>
      </c>
      <c r="AD1274" s="27" t="str">
        <f t="shared" si="1276"/>
        <v>kiss="ska 146.7*" or kiss="ska 157*" or kiss="ska 146.600"</v>
      </c>
      <c r="AE1274" s="27" t="str">
        <f t="shared" si="1276"/>
        <v>kiss="ska 146.7*" or kiss="ska 171*" or kiss="ska 172*" or kiss="ska 146.600"</v>
      </c>
      <c r="AF1274" s="27" t="str">
        <f t="shared" si="1276"/>
        <v>kiss="ska 146.7*" or kiss="ska 166*" or kiss="ska 146.600"</v>
      </c>
      <c r="AG1274" s="27" t="str">
        <f t="shared" si="1276"/>
        <v>kiss="ska 146.7*" or kiss="ska 171*" or kiss="ska 146.600"</v>
      </c>
      <c r="AH1274" s="27" t="str">
        <f t="shared" si="1276"/>
        <v>#N/A</v>
      </c>
      <c r="AI1274" s="27" t="str">
        <f t="shared" si="1276"/>
        <v>#N/A</v>
      </c>
      <c r="AJ1274" s="27" t="str">
        <f t="shared" si="1276"/>
        <v>#N/A</v>
      </c>
      <c r="AK1274" s="27" t="str">
        <f t="shared" si="1276"/>
        <v>#N/A</v>
      </c>
      <c r="AL1274" s="27" t="s">
        <v>6946</v>
      </c>
    </row>
    <row r="1275" ht="12.0" customHeight="1">
      <c r="A1275" s="20" t="s">
        <v>5558</v>
      </c>
      <c r="B1275" s="19" t="str">
        <f>VLOOKUP(A1275,SUB!A:B,2,FALSE)</f>
        <v>946.1</v>
      </c>
      <c r="C1275" s="19" t="str">
        <f t="shared" si="3"/>
        <v>946.1</v>
      </c>
      <c r="D1275" s="19" t="str">
        <f t="shared" si="9"/>
        <v>946.X</v>
      </c>
      <c r="E1275" s="19" t="str">
        <f t="shared" si="5"/>
        <v/>
      </c>
      <c r="F1275" s="19" t="str">
        <f t="shared" si="6"/>
        <v>TRUE</v>
      </c>
      <c r="G1275" s="19" t="str">
        <f t="shared" si="7"/>
        <v>0</v>
      </c>
      <c r="H1275" s="20" t="s">
        <v>5558</v>
      </c>
      <c r="I1275" s="20" t="s">
        <v>6954</v>
      </c>
      <c r="J1275" s="20" t="s">
        <v>206</v>
      </c>
      <c r="K1275" s="20" t="s">
        <v>206</v>
      </c>
      <c r="L1275" s="20" t="s">
        <v>206</v>
      </c>
      <c r="M1275" s="20" t="s">
        <v>206</v>
      </c>
      <c r="N1275" s="20" t="s">
        <v>206</v>
      </c>
      <c r="O1275" s="20" t="s">
        <v>206</v>
      </c>
      <c r="P1275" s="20" t="s">
        <v>206</v>
      </c>
      <c r="Q1275" s="20" t="s">
        <v>206</v>
      </c>
      <c r="R1275" s="20" t="s">
        <v>206</v>
      </c>
      <c r="S1275" s="20" t="s">
        <v>206</v>
      </c>
      <c r="X1275" s="27" t="str">
        <f t="shared" ref="X1275:AK1275" si="1277">"kiss=""" &amp; JOIN(""" or kiss=""", FILTER($I:$I,$A:$A=$A1275,J:J="1")) &amp; """"</f>
        <v>kiss="ska 146.7*" or kiss="ska 146.600"</v>
      </c>
      <c r="Y1275" s="27" t="str">
        <f t="shared" si="1277"/>
        <v>kiss="ska 146.7*" or kiss="ska 146.600"</v>
      </c>
      <c r="Z1275" s="27" t="str">
        <f t="shared" si="1277"/>
        <v>kiss="ska 146.7*" or kiss="ska 146.600"</v>
      </c>
      <c r="AA1275" s="27" t="str">
        <f t="shared" si="1277"/>
        <v>kiss="ska 146.7*" or kiss="ska 155*" or kiss="ska 156*" or kiss="ska 146.600"</v>
      </c>
      <c r="AB1275" s="27" t="str">
        <f t="shared" si="1277"/>
        <v>kiss="ska 146.7*" or kiss="ska 159*" or kiss="ska 146.600"</v>
      </c>
      <c r="AC1275" s="27" t="str">
        <f t="shared" si="1277"/>
        <v>kiss="ska 146.7*" or kiss="ska 161.700" or kiss="ska 146.600"</v>
      </c>
      <c r="AD1275" s="27" t="str">
        <f t="shared" si="1277"/>
        <v>kiss="ska 146.7*" or kiss="ska 157*" or kiss="ska 146.600"</v>
      </c>
      <c r="AE1275" s="27" t="str">
        <f t="shared" si="1277"/>
        <v>kiss="ska 146.7*" or kiss="ska 171*" or kiss="ska 172*" or kiss="ska 146.600"</v>
      </c>
      <c r="AF1275" s="27" t="str">
        <f t="shared" si="1277"/>
        <v>kiss="ska 146.7*" or kiss="ska 166*" or kiss="ska 146.600"</v>
      </c>
      <c r="AG1275" s="27" t="str">
        <f t="shared" si="1277"/>
        <v>kiss="ska 146.7*" or kiss="ska 171*" or kiss="ska 146.600"</v>
      </c>
      <c r="AH1275" s="27" t="str">
        <f t="shared" si="1277"/>
        <v>#N/A</v>
      </c>
      <c r="AI1275" s="27" t="str">
        <f t="shared" si="1277"/>
        <v>#N/A</v>
      </c>
      <c r="AJ1275" s="27" t="str">
        <f t="shared" si="1277"/>
        <v>#N/A</v>
      </c>
      <c r="AK1275" s="27" t="str">
        <f t="shared" si="1277"/>
        <v>#N/A</v>
      </c>
      <c r="AL1275" s="27" t="s">
        <v>6946</v>
      </c>
    </row>
    <row r="1276" ht="12.0" customHeight="1">
      <c r="A1276" s="20" t="s">
        <v>5571</v>
      </c>
      <c r="B1276" s="19" t="str">
        <f>VLOOKUP(A1276,SUB!A:B,2,FALSE)</f>
        <v>946.2</v>
      </c>
      <c r="C1276" s="19" t="str">
        <f t="shared" si="3"/>
        <v>946.2</v>
      </c>
      <c r="D1276" s="19" t="str">
        <f t="shared" si="9"/>
        <v>946.X</v>
      </c>
      <c r="E1276" s="19" t="str">
        <f t="shared" si="5"/>
        <v/>
      </c>
      <c r="F1276" s="19" t="str">
        <f t="shared" si="6"/>
        <v>TRUE</v>
      </c>
      <c r="G1276" s="19" t="str">
        <f t="shared" si="7"/>
        <v>0</v>
      </c>
      <c r="H1276" s="20" t="s">
        <v>5571</v>
      </c>
      <c r="I1276" s="20" t="s">
        <v>6955</v>
      </c>
      <c r="M1276" s="20" t="s">
        <v>206</v>
      </c>
      <c r="X1276" s="27" t="str">
        <f t="shared" ref="X1276:AK1276" si="1278">"kiss=""" &amp; JOIN(""" or kiss=""", FILTER($I:$I,$A:$A=$A1276,J:J="1")) &amp; """"</f>
        <v>#N/A</v>
      </c>
      <c r="Y1276" s="27" t="str">
        <f t="shared" si="1278"/>
        <v>#N/A</v>
      </c>
      <c r="Z1276" s="27" t="str">
        <f t="shared" si="1278"/>
        <v>#N/A</v>
      </c>
      <c r="AA1276" s="27" t="str">
        <f t="shared" si="1278"/>
        <v>kiss="ska 287.600"</v>
      </c>
      <c r="AB1276" s="27" t="str">
        <f t="shared" si="1278"/>
        <v>#N/A</v>
      </c>
      <c r="AC1276" s="27" t="str">
        <f t="shared" si="1278"/>
        <v>#N/A</v>
      </c>
      <c r="AD1276" s="27" t="str">
        <f t="shared" si="1278"/>
        <v>#N/A</v>
      </c>
      <c r="AE1276" s="27" t="str">
        <f t="shared" si="1278"/>
        <v>kiss="ska 301.600"</v>
      </c>
      <c r="AF1276" s="27" t="str">
        <f t="shared" si="1278"/>
        <v>#N/A</v>
      </c>
      <c r="AG1276" s="27" t="str">
        <f t="shared" si="1278"/>
        <v>#N/A</v>
      </c>
      <c r="AH1276" s="27" t="str">
        <f t="shared" si="1278"/>
        <v>#N/A</v>
      </c>
      <c r="AI1276" s="27" t="str">
        <f t="shared" si="1278"/>
        <v>#N/A</v>
      </c>
      <c r="AJ1276" s="27" t="str">
        <f t="shared" si="1278"/>
        <v>#N/A</v>
      </c>
      <c r="AK1276" s="27" t="str">
        <f t="shared" si="1278"/>
        <v>#N/A</v>
      </c>
      <c r="AL1276" s="27" t="s">
        <v>6956</v>
      </c>
    </row>
    <row r="1277" ht="12.0" customHeight="1">
      <c r="A1277" s="20" t="s">
        <v>5571</v>
      </c>
      <c r="B1277" s="19" t="str">
        <f>VLOOKUP(A1277,SUB!A:B,2,FALSE)</f>
        <v>946.2</v>
      </c>
      <c r="C1277" s="19" t="str">
        <f t="shared" si="3"/>
        <v>946.2</v>
      </c>
      <c r="D1277" s="19" t="str">
        <f t="shared" si="9"/>
        <v>946.X</v>
      </c>
      <c r="E1277" s="19" t="str">
        <f t="shared" si="5"/>
        <v/>
      </c>
      <c r="F1277" s="19" t="str">
        <f t="shared" si="6"/>
        <v>TRUE</v>
      </c>
      <c r="G1277" s="19" t="str">
        <f t="shared" si="7"/>
        <v>0</v>
      </c>
      <c r="H1277" s="20" t="s">
        <v>5578</v>
      </c>
      <c r="I1277" s="20" t="s">
        <v>6957</v>
      </c>
      <c r="Q1277" s="20" t="s">
        <v>206</v>
      </c>
      <c r="X1277" s="27" t="str">
        <f t="shared" ref="X1277:AK1277" si="1279">"kiss=""" &amp; JOIN(""" or kiss=""", FILTER($I:$I,$A:$A=$A1277,J:J="1")) &amp; """"</f>
        <v>#N/A</v>
      </c>
      <c r="Y1277" s="27" t="str">
        <f t="shared" si="1279"/>
        <v>#N/A</v>
      </c>
      <c r="Z1277" s="27" t="str">
        <f t="shared" si="1279"/>
        <v>#N/A</v>
      </c>
      <c r="AA1277" s="27" t="str">
        <f t="shared" si="1279"/>
        <v>kiss="ska 287.600"</v>
      </c>
      <c r="AB1277" s="27" t="str">
        <f t="shared" si="1279"/>
        <v>#N/A</v>
      </c>
      <c r="AC1277" s="27" t="str">
        <f t="shared" si="1279"/>
        <v>#N/A</v>
      </c>
      <c r="AD1277" s="27" t="str">
        <f t="shared" si="1279"/>
        <v>#N/A</v>
      </c>
      <c r="AE1277" s="27" t="str">
        <f t="shared" si="1279"/>
        <v>kiss="ska 301.600"</v>
      </c>
      <c r="AF1277" s="27" t="str">
        <f t="shared" si="1279"/>
        <v>#N/A</v>
      </c>
      <c r="AG1277" s="27" t="str">
        <f t="shared" si="1279"/>
        <v>#N/A</v>
      </c>
      <c r="AH1277" s="27" t="str">
        <f t="shared" si="1279"/>
        <v>#N/A</v>
      </c>
      <c r="AI1277" s="27" t="str">
        <f t="shared" si="1279"/>
        <v>#N/A</v>
      </c>
      <c r="AJ1277" s="27" t="str">
        <f t="shared" si="1279"/>
        <v>#N/A</v>
      </c>
      <c r="AK1277" s="27" t="str">
        <f t="shared" si="1279"/>
        <v>#N/A</v>
      </c>
      <c r="AL1277" s="27" t="s">
        <v>6956</v>
      </c>
    </row>
    <row r="1278" ht="12.0" customHeight="1">
      <c r="A1278" s="20" t="s">
        <v>5584</v>
      </c>
      <c r="B1278" s="19" t="str">
        <f>VLOOKUP(A1278,SUB!A:B,2,FALSE)</f>
        <v>946.4</v>
      </c>
      <c r="C1278" s="19" t="str">
        <f t="shared" si="3"/>
        <v>946.4</v>
      </c>
      <c r="D1278" s="19" t="str">
        <f t="shared" si="9"/>
        <v>946.X</v>
      </c>
      <c r="E1278" s="19" t="str">
        <f t="shared" si="5"/>
        <v/>
      </c>
      <c r="F1278" s="19" t="str">
        <f t="shared" si="6"/>
        <v>TRUE</v>
      </c>
      <c r="G1278" s="19" t="str">
        <f t="shared" si="7"/>
        <v>0</v>
      </c>
      <c r="H1278" s="20" t="s">
        <v>5584</v>
      </c>
      <c r="I1278" s="20" t="s">
        <v>6958</v>
      </c>
      <c r="M1278" s="20" t="s">
        <v>206</v>
      </c>
      <c r="X1278" s="27" t="str">
        <f t="shared" ref="X1278:AK1278" si="1280">"kiss=""" &amp; JOIN(""" or kiss=""", FILTER($I:$I,$A:$A=$A1278,J:J="1")) &amp; """"</f>
        <v>#N/A</v>
      </c>
      <c r="Y1278" s="27" t="str">
        <f t="shared" si="1280"/>
        <v>#N/A</v>
      </c>
      <c r="Z1278" s="27" t="str">
        <f t="shared" si="1280"/>
        <v>#N/A</v>
      </c>
      <c r="AA1278" s="27" t="str">
        <f t="shared" si="1280"/>
        <v>kiss="ska 537.700" or kiss="ska 548.700"</v>
      </c>
      <c r="AB1278" s="27" t="str">
        <f t="shared" si="1280"/>
        <v>#N/A</v>
      </c>
      <c r="AC1278" s="27" t="str">
        <f t="shared" si="1280"/>
        <v>kiss="ska 541.700"</v>
      </c>
      <c r="AD1278" s="27" t="str">
        <f t="shared" si="1280"/>
        <v>#N/A</v>
      </c>
      <c r="AE1278" s="27" t="str">
        <f t="shared" si="1280"/>
        <v>kiss="ska 566.700"</v>
      </c>
      <c r="AF1278" s="27" t="str">
        <f t="shared" si="1280"/>
        <v>kiss="ska 551.700" or kiss="ska 554.700"</v>
      </c>
      <c r="AG1278" s="27" t="str">
        <f t="shared" si="1280"/>
        <v>#N/A</v>
      </c>
      <c r="AH1278" s="27" t="str">
        <f t="shared" si="1280"/>
        <v>#N/A</v>
      </c>
      <c r="AI1278" s="27" t="str">
        <f t="shared" si="1280"/>
        <v>#N/A</v>
      </c>
      <c r="AJ1278" s="27" t="str">
        <f t="shared" si="1280"/>
        <v>#N/A</v>
      </c>
      <c r="AK1278" s="27" t="str">
        <f t="shared" si="1280"/>
        <v>#N/A</v>
      </c>
      <c r="AL1278" s="27" t="s">
        <v>6959</v>
      </c>
    </row>
    <row r="1279" ht="12.0" customHeight="1">
      <c r="A1279" s="20" t="s">
        <v>5584</v>
      </c>
      <c r="B1279" s="19" t="str">
        <f>VLOOKUP(A1279,SUB!A:B,2,FALSE)</f>
        <v>946.4</v>
      </c>
      <c r="C1279" s="19" t="str">
        <f t="shared" si="3"/>
        <v>946.4</v>
      </c>
      <c r="D1279" s="19" t="str">
        <f t="shared" si="9"/>
        <v>946.X</v>
      </c>
      <c r="E1279" s="19" t="str">
        <f t="shared" si="5"/>
        <v/>
      </c>
      <c r="F1279" s="19" t="str">
        <f t="shared" si="6"/>
        <v>TRUE</v>
      </c>
      <c r="G1279" s="19" t="str">
        <f t="shared" si="7"/>
        <v>0</v>
      </c>
      <c r="H1279" s="20" t="s">
        <v>5584</v>
      </c>
      <c r="I1279" s="20" t="s">
        <v>6960</v>
      </c>
      <c r="O1279" s="20" t="s">
        <v>206</v>
      </c>
      <c r="X1279" s="27" t="str">
        <f t="shared" ref="X1279:AK1279" si="1281">"kiss=""" &amp; JOIN(""" or kiss=""", FILTER($I:$I,$A:$A=$A1279,J:J="1")) &amp; """"</f>
        <v>#N/A</v>
      </c>
      <c r="Y1279" s="27" t="str">
        <f t="shared" si="1281"/>
        <v>#N/A</v>
      </c>
      <c r="Z1279" s="27" t="str">
        <f t="shared" si="1281"/>
        <v>#N/A</v>
      </c>
      <c r="AA1279" s="27" t="str">
        <f t="shared" si="1281"/>
        <v>kiss="ska 537.700" or kiss="ska 548.700"</v>
      </c>
      <c r="AB1279" s="27" t="str">
        <f t="shared" si="1281"/>
        <v>#N/A</v>
      </c>
      <c r="AC1279" s="27" t="str">
        <f t="shared" si="1281"/>
        <v>kiss="ska 541.700"</v>
      </c>
      <c r="AD1279" s="27" t="str">
        <f t="shared" si="1281"/>
        <v>#N/A</v>
      </c>
      <c r="AE1279" s="27" t="str">
        <f t="shared" si="1281"/>
        <v>kiss="ska 566.700"</v>
      </c>
      <c r="AF1279" s="27" t="str">
        <f t="shared" si="1281"/>
        <v>kiss="ska 551.700" or kiss="ska 554.700"</v>
      </c>
      <c r="AG1279" s="27" t="str">
        <f t="shared" si="1281"/>
        <v>#N/A</v>
      </c>
      <c r="AH1279" s="27" t="str">
        <f t="shared" si="1281"/>
        <v>#N/A</v>
      </c>
      <c r="AI1279" s="27" t="str">
        <f t="shared" si="1281"/>
        <v>#N/A</v>
      </c>
      <c r="AJ1279" s="27" t="str">
        <f t="shared" si="1281"/>
        <v>#N/A</v>
      </c>
      <c r="AK1279" s="27" t="str">
        <f t="shared" si="1281"/>
        <v>#N/A</v>
      </c>
      <c r="AL1279" s="27" t="s">
        <v>6959</v>
      </c>
    </row>
    <row r="1280" ht="12.0" customHeight="1">
      <c r="A1280" s="20" t="s">
        <v>5584</v>
      </c>
      <c r="B1280" s="19" t="str">
        <f>VLOOKUP(A1280,SUB!A:B,2,FALSE)</f>
        <v>946.4</v>
      </c>
      <c r="C1280" s="19" t="str">
        <f t="shared" si="3"/>
        <v>946.4</v>
      </c>
      <c r="D1280" s="19" t="str">
        <f t="shared" si="9"/>
        <v>946.X</v>
      </c>
      <c r="E1280" s="19" t="str">
        <f t="shared" si="5"/>
        <v/>
      </c>
      <c r="F1280" s="19" t="str">
        <f t="shared" si="6"/>
        <v>TRUE</v>
      </c>
      <c r="G1280" s="19" t="str">
        <f t="shared" si="7"/>
        <v>0</v>
      </c>
      <c r="H1280" s="20" t="s">
        <v>5584</v>
      </c>
      <c r="I1280" s="20" t="s">
        <v>6961</v>
      </c>
      <c r="M1280" s="20" t="s">
        <v>206</v>
      </c>
      <c r="X1280" s="27" t="str">
        <f t="shared" ref="X1280:AK1280" si="1282">"kiss=""" &amp; JOIN(""" or kiss=""", FILTER($I:$I,$A:$A=$A1280,J:J="1")) &amp; """"</f>
        <v>#N/A</v>
      </c>
      <c r="Y1280" s="27" t="str">
        <f t="shared" si="1282"/>
        <v>#N/A</v>
      </c>
      <c r="Z1280" s="27" t="str">
        <f t="shared" si="1282"/>
        <v>#N/A</v>
      </c>
      <c r="AA1280" s="27" t="str">
        <f t="shared" si="1282"/>
        <v>kiss="ska 537.700" or kiss="ska 548.700"</v>
      </c>
      <c r="AB1280" s="27" t="str">
        <f t="shared" si="1282"/>
        <v>#N/A</v>
      </c>
      <c r="AC1280" s="27" t="str">
        <f t="shared" si="1282"/>
        <v>kiss="ska 541.700"</v>
      </c>
      <c r="AD1280" s="27" t="str">
        <f t="shared" si="1282"/>
        <v>#N/A</v>
      </c>
      <c r="AE1280" s="27" t="str">
        <f t="shared" si="1282"/>
        <v>kiss="ska 566.700"</v>
      </c>
      <c r="AF1280" s="27" t="str">
        <f t="shared" si="1282"/>
        <v>kiss="ska 551.700" or kiss="ska 554.700"</v>
      </c>
      <c r="AG1280" s="27" t="str">
        <f t="shared" si="1282"/>
        <v>#N/A</v>
      </c>
      <c r="AH1280" s="27" t="str">
        <f t="shared" si="1282"/>
        <v>#N/A</v>
      </c>
      <c r="AI1280" s="27" t="str">
        <f t="shared" si="1282"/>
        <v>#N/A</v>
      </c>
      <c r="AJ1280" s="27" t="str">
        <f t="shared" si="1282"/>
        <v>#N/A</v>
      </c>
      <c r="AK1280" s="27" t="str">
        <f t="shared" si="1282"/>
        <v>#N/A</v>
      </c>
      <c r="AL1280" s="27" t="s">
        <v>6959</v>
      </c>
    </row>
    <row r="1281" ht="12.0" customHeight="1">
      <c r="A1281" s="20" t="s">
        <v>5584</v>
      </c>
      <c r="B1281" s="19" t="str">
        <f>VLOOKUP(A1281,SUB!A:B,2,FALSE)</f>
        <v>946.4</v>
      </c>
      <c r="C1281" s="19" t="str">
        <f t="shared" si="3"/>
        <v>946.4</v>
      </c>
      <c r="D1281" s="19" t="str">
        <f t="shared" si="9"/>
        <v>946.X</v>
      </c>
      <c r="E1281" s="19" t="str">
        <f t="shared" si="5"/>
        <v/>
      </c>
      <c r="F1281" s="19" t="str">
        <f t="shared" si="6"/>
        <v>TRUE</v>
      </c>
      <c r="G1281" s="19" t="str">
        <f t="shared" si="7"/>
        <v>0</v>
      </c>
      <c r="H1281" s="20" t="s">
        <v>5584</v>
      </c>
      <c r="I1281" s="20" t="s">
        <v>6962</v>
      </c>
      <c r="R1281" s="20" t="s">
        <v>206</v>
      </c>
      <c r="X1281" s="27" t="str">
        <f t="shared" ref="X1281:AK1281" si="1283">"kiss=""" &amp; JOIN(""" or kiss=""", FILTER($I:$I,$A:$A=$A1281,J:J="1")) &amp; """"</f>
        <v>#N/A</v>
      </c>
      <c r="Y1281" s="27" t="str">
        <f t="shared" si="1283"/>
        <v>#N/A</v>
      </c>
      <c r="Z1281" s="27" t="str">
        <f t="shared" si="1283"/>
        <v>#N/A</v>
      </c>
      <c r="AA1281" s="27" t="str">
        <f t="shared" si="1283"/>
        <v>kiss="ska 537.700" or kiss="ska 548.700"</v>
      </c>
      <c r="AB1281" s="27" t="str">
        <f t="shared" si="1283"/>
        <v>#N/A</v>
      </c>
      <c r="AC1281" s="27" t="str">
        <f t="shared" si="1283"/>
        <v>kiss="ska 541.700"</v>
      </c>
      <c r="AD1281" s="27" t="str">
        <f t="shared" si="1283"/>
        <v>#N/A</v>
      </c>
      <c r="AE1281" s="27" t="str">
        <f t="shared" si="1283"/>
        <v>kiss="ska 566.700"</v>
      </c>
      <c r="AF1281" s="27" t="str">
        <f t="shared" si="1283"/>
        <v>kiss="ska 551.700" or kiss="ska 554.700"</v>
      </c>
      <c r="AG1281" s="27" t="str">
        <f t="shared" si="1283"/>
        <v>#N/A</v>
      </c>
      <c r="AH1281" s="27" t="str">
        <f t="shared" si="1283"/>
        <v>#N/A</v>
      </c>
      <c r="AI1281" s="27" t="str">
        <f t="shared" si="1283"/>
        <v>#N/A</v>
      </c>
      <c r="AJ1281" s="27" t="str">
        <f t="shared" si="1283"/>
        <v>#N/A</v>
      </c>
      <c r="AK1281" s="27" t="str">
        <f t="shared" si="1283"/>
        <v>#N/A</v>
      </c>
      <c r="AL1281" s="27" t="s">
        <v>6959</v>
      </c>
    </row>
    <row r="1282" ht="12.0" customHeight="1">
      <c r="A1282" s="20" t="s">
        <v>5584</v>
      </c>
      <c r="B1282" s="19" t="str">
        <f>VLOOKUP(A1282,SUB!A:B,2,FALSE)</f>
        <v>946.4</v>
      </c>
      <c r="C1282" s="19" t="str">
        <f t="shared" si="3"/>
        <v>946.4</v>
      </c>
      <c r="D1282" s="19" t="str">
        <f t="shared" si="9"/>
        <v>946.X</v>
      </c>
      <c r="E1282" s="19" t="str">
        <f t="shared" si="5"/>
        <v/>
      </c>
      <c r="F1282" s="19" t="str">
        <f t="shared" si="6"/>
        <v>TRUE</v>
      </c>
      <c r="G1282" s="19" t="str">
        <f t="shared" si="7"/>
        <v>0</v>
      </c>
      <c r="H1282" s="20" t="s">
        <v>5584</v>
      </c>
      <c r="I1282" s="20" t="s">
        <v>6963</v>
      </c>
      <c r="R1282" s="20" t="s">
        <v>206</v>
      </c>
      <c r="X1282" s="27" t="str">
        <f t="shared" ref="X1282:AK1282" si="1284">"kiss=""" &amp; JOIN(""" or kiss=""", FILTER($I:$I,$A:$A=$A1282,J:J="1")) &amp; """"</f>
        <v>#N/A</v>
      </c>
      <c r="Y1282" s="27" t="str">
        <f t="shared" si="1284"/>
        <v>#N/A</v>
      </c>
      <c r="Z1282" s="27" t="str">
        <f t="shared" si="1284"/>
        <v>#N/A</v>
      </c>
      <c r="AA1282" s="27" t="str">
        <f t="shared" si="1284"/>
        <v>kiss="ska 537.700" or kiss="ska 548.700"</v>
      </c>
      <c r="AB1282" s="27" t="str">
        <f t="shared" si="1284"/>
        <v>#N/A</v>
      </c>
      <c r="AC1282" s="27" t="str">
        <f t="shared" si="1284"/>
        <v>kiss="ska 541.700"</v>
      </c>
      <c r="AD1282" s="27" t="str">
        <f t="shared" si="1284"/>
        <v>#N/A</v>
      </c>
      <c r="AE1282" s="27" t="str">
        <f t="shared" si="1284"/>
        <v>kiss="ska 566.700"</v>
      </c>
      <c r="AF1282" s="27" t="str">
        <f t="shared" si="1284"/>
        <v>kiss="ska 551.700" or kiss="ska 554.700"</v>
      </c>
      <c r="AG1282" s="27" t="str">
        <f t="shared" si="1284"/>
        <v>#N/A</v>
      </c>
      <c r="AH1282" s="27" t="str">
        <f t="shared" si="1284"/>
        <v>#N/A</v>
      </c>
      <c r="AI1282" s="27" t="str">
        <f t="shared" si="1284"/>
        <v>#N/A</v>
      </c>
      <c r="AJ1282" s="27" t="str">
        <f t="shared" si="1284"/>
        <v>#N/A</v>
      </c>
      <c r="AK1282" s="27" t="str">
        <f t="shared" si="1284"/>
        <v>#N/A</v>
      </c>
      <c r="AL1282" s="27" t="s">
        <v>6959</v>
      </c>
    </row>
    <row r="1283" ht="12.0" customHeight="1">
      <c r="A1283" s="20" t="s">
        <v>5584</v>
      </c>
      <c r="B1283" s="19" t="str">
        <f>VLOOKUP(A1283,SUB!A:B,2,FALSE)</f>
        <v>946.4</v>
      </c>
      <c r="C1283" s="19" t="str">
        <f t="shared" si="3"/>
        <v>946.4</v>
      </c>
      <c r="D1283" s="19" t="str">
        <f t="shared" si="9"/>
        <v>946.X</v>
      </c>
      <c r="E1283" s="19" t="str">
        <f t="shared" si="5"/>
        <v/>
      </c>
      <c r="F1283" s="19" t="str">
        <f t="shared" si="6"/>
        <v>TRUE</v>
      </c>
      <c r="G1283" s="19" t="str">
        <f t="shared" si="7"/>
        <v>0</v>
      </c>
      <c r="H1283" s="20" t="s">
        <v>5584</v>
      </c>
      <c r="I1283" s="20" t="s">
        <v>6964</v>
      </c>
      <c r="Q1283" s="20" t="s">
        <v>206</v>
      </c>
      <c r="X1283" s="27" t="str">
        <f t="shared" ref="X1283:AK1283" si="1285">"kiss=""" &amp; JOIN(""" or kiss=""", FILTER($I:$I,$A:$A=$A1283,J:J="1")) &amp; """"</f>
        <v>#N/A</v>
      </c>
      <c r="Y1283" s="27" t="str">
        <f t="shared" si="1285"/>
        <v>#N/A</v>
      </c>
      <c r="Z1283" s="27" t="str">
        <f t="shared" si="1285"/>
        <v>#N/A</v>
      </c>
      <c r="AA1283" s="27" t="str">
        <f t="shared" si="1285"/>
        <v>kiss="ska 537.700" or kiss="ska 548.700"</v>
      </c>
      <c r="AB1283" s="27" t="str">
        <f t="shared" si="1285"/>
        <v>#N/A</v>
      </c>
      <c r="AC1283" s="27" t="str">
        <f t="shared" si="1285"/>
        <v>kiss="ska 541.700"</v>
      </c>
      <c r="AD1283" s="27" t="str">
        <f t="shared" si="1285"/>
        <v>#N/A</v>
      </c>
      <c r="AE1283" s="27" t="str">
        <f t="shared" si="1285"/>
        <v>kiss="ska 566.700"</v>
      </c>
      <c r="AF1283" s="27" t="str">
        <f t="shared" si="1285"/>
        <v>kiss="ska 551.700" or kiss="ska 554.700"</v>
      </c>
      <c r="AG1283" s="27" t="str">
        <f t="shared" si="1285"/>
        <v>#N/A</v>
      </c>
      <c r="AH1283" s="27" t="str">
        <f t="shared" si="1285"/>
        <v>#N/A</v>
      </c>
      <c r="AI1283" s="27" t="str">
        <f t="shared" si="1285"/>
        <v>#N/A</v>
      </c>
      <c r="AJ1283" s="27" t="str">
        <f t="shared" si="1285"/>
        <v>#N/A</v>
      </c>
      <c r="AK1283" s="27" t="str">
        <f t="shared" si="1285"/>
        <v>#N/A</v>
      </c>
      <c r="AL1283" s="27" t="s">
        <v>6959</v>
      </c>
    </row>
    <row r="1284" ht="12.0" customHeight="1">
      <c r="A1284" s="20" t="s">
        <v>5591</v>
      </c>
      <c r="B1284" s="19" t="str">
        <f>VLOOKUP(A1284,SUB!A:B,2,FALSE)</f>
        <v>946.5</v>
      </c>
      <c r="C1284" s="19" t="str">
        <f t="shared" si="3"/>
        <v>946.5</v>
      </c>
      <c r="D1284" s="19" t="str">
        <f t="shared" si="9"/>
        <v>946.X</v>
      </c>
      <c r="E1284" s="19" t="str">
        <f t="shared" si="5"/>
        <v/>
      </c>
      <c r="F1284" s="19" t="str">
        <f t="shared" si="6"/>
        <v>TRUE</v>
      </c>
      <c r="G1284" s="19" t="str">
        <f t="shared" si="7"/>
        <v>0</v>
      </c>
      <c r="H1284" s="20" t="s">
        <v>5591</v>
      </c>
      <c r="I1284" s="20" t="s">
        <v>6958</v>
      </c>
      <c r="M1284" s="20" t="s">
        <v>206</v>
      </c>
      <c r="X1284" s="27" t="str">
        <f t="shared" ref="X1284:AK1284" si="1286">"kiss=""" &amp; JOIN(""" or kiss=""", FILTER($I:$I,$A:$A=$A1284,J:J="1")) &amp; """"</f>
        <v>#N/A</v>
      </c>
      <c r="Y1284" s="27" t="str">
        <f t="shared" si="1286"/>
        <v>#N/A</v>
      </c>
      <c r="Z1284" s="27" t="str">
        <f t="shared" si="1286"/>
        <v>kiss="ska 845*"</v>
      </c>
      <c r="AA1284" s="27" t="str">
        <f t="shared" si="1286"/>
        <v>kiss="ska 537.700" or kiss="ska 541.700" or kiss="ska 681.700" or kiss="ska 845*"</v>
      </c>
      <c r="AB1284" s="27" t="str">
        <f t="shared" si="1286"/>
        <v>kiss="ska 845*"</v>
      </c>
      <c r="AC1284" s="27" t="str">
        <f t="shared" si="1286"/>
        <v>kiss="ska 548.700" or kiss="ska 845*"</v>
      </c>
      <c r="AD1284" s="27" t="str">
        <f t="shared" si="1286"/>
        <v>kiss="ska 845*"</v>
      </c>
      <c r="AE1284" s="27" t="str">
        <f t="shared" si="1286"/>
        <v>kiss="ska 566.700" or kiss="ska 693.700" or kiss="ska 845*"</v>
      </c>
      <c r="AF1284" s="27" t="str">
        <f t="shared" si="1286"/>
        <v>kiss="ska 554.700" or kiss="ska 690.700" or kiss="ska 845*"</v>
      </c>
      <c r="AG1284" s="27" t="str">
        <f t="shared" si="1286"/>
        <v>#N/A</v>
      </c>
      <c r="AH1284" s="27" t="str">
        <f t="shared" si="1286"/>
        <v>#N/A</v>
      </c>
      <c r="AI1284" s="27" t="str">
        <f t="shared" si="1286"/>
        <v>#N/A</v>
      </c>
      <c r="AJ1284" s="27" t="str">
        <f t="shared" si="1286"/>
        <v>#N/A</v>
      </c>
      <c r="AK1284" s="27" t="str">
        <f t="shared" si="1286"/>
        <v>#N/A</v>
      </c>
      <c r="AL1284" s="27" t="s">
        <v>6965</v>
      </c>
    </row>
    <row r="1285" ht="12.0" customHeight="1">
      <c r="A1285" s="20" t="s">
        <v>5591</v>
      </c>
      <c r="B1285" s="19" t="str">
        <f>VLOOKUP(A1285,SUB!A:B,2,FALSE)</f>
        <v>946.5</v>
      </c>
      <c r="C1285" s="19" t="str">
        <f t="shared" si="3"/>
        <v>946.5</v>
      </c>
      <c r="D1285" s="19" t="str">
        <f t="shared" si="9"/>
        <v>946.X</v>
      </c>
      <c r="E1285" s="19" t="str">
        <f t="shared" si="5"/>
        <v/>
      </c>
      <c r="F1285" s="19" t="str">
        <f t="shared" si="6"/>
        <v>TRUE</v>
      </c>
      <c r="G1285" s="19" t="str">
        <f t="shared" si="7"/>
        <v>0</v>
      </c>
      <c r="H1285" s="20" t="s">
        <v>5591</v>
      </c>
      <c r="I1285" s="20" t="s">
        <v>6960</v>
      </c>
      <c r="M1285" s="20" t="s">
        <v>206</v>
      </c>
      <c r="X1285" s="27" t="str">
        <f t="shared" ref="X1285:AK1285" si="1287">"kiss=""" &amp; JOIN(""" or kiss=""", FILTER($I:$I,$A:$A=$A1285,J:J="1")) &amp; """"</f>
        <v>#N/A</v>
      </c>
      <c r="Y1285" s="27" t="str">
        <f t="shared" si="1287"/>
        <v>#N/A</v>
      </c>
      <c r="Z1285" s="27" t="str">
        <f t="shared" si="1287"/>
        <v>kiss="ska 845*"</v>
      </c>
      <c r="AA1285" s="27" t="str">
        <f t="shared" si="1287"/>
        <v>kiss="ska 537.700" or kiss="ska 541.700" or kiss="ska 681.700" or kiss="ska 845*"</v>
      </c>
      <c r="AB1285" s="27" t="str">
        <f t="shared" si="1287"/>
        <v>kiss="ska 845*"</v>
      </c>
      <c r="AC1285" s="27" t="str">
        <f t="shared" si="1287"/>
        <v>kiss="ska 548.700" or kiss="ska 845*"</v>
      </c>
      <c r="AD1285" s="27" t="str">
        <f t="shared" si="1287"/>
        <v>kiss="ska 845*"</v>
      </c>
      <c r="AE1285" s="27" t="str">
        <f t="shared" si="1287"/>
        <v>kiss="ska 566.700" or kiss="ska 693.700" or kiss="ska 845*"</v>
      </c>
      <c r="AF1285" s="27" t="str">
        <f t="shared" si="1287"/>
        <v>kiss="ska 554.700" or kiss="ska 690.700" or kiss="ska 845*"</v>
      </c>
      <c r="AG1285" s="27" t="str">
        <f t="shared" si="1287"/>
        <v>#N/A</v>
      </c>
      <c r="AH1285" s="27" t="str">
        <f t="shared" si="1287"/>
        <v>#N/A</v>
      </c>
      <c r="AI1285" s="27" t="str">
        <f t="shared" si="1287"/>
        <v>#N/A</v>
      </c>
      <c r="AJ1285" s="27" t="str">
        <f t="shared" si="1287"/>
        <v>#N/A</v>
      </c>
      <c r="AK1285" s="27" t="str">
        <f t="shared" si="1287"/>
        <v>#N/A</v>
      </c>
      <c r="AL1285" s="27" t="s">
        <v>6965</v>
      </c>
    </row>
    <row r="1286" ht="12.0" customHeight="1">
      <c r="A1286" s="20" t="s">
        <v>5591</v>
      </c>
      <c r="B1286" s="19" t="str">
        <f>VLOOKUP(A1286,SUB!A:B,2,FALSE)</f>
        <v>946.5</v>
      </c>
      <c r="C1286" s="19" t="str">
        <f t="shared" si="3"/>
        <v>946.5</v>
      </c>
      <c r="D1286" s="19" t="str">
        <f t="shared" si="9"/>
        <v>946.X</v>
      </c>
      <c r="E1286" s="19" t="str">
        <f t="shared" si="5"/>
        <v/>
      </c>
      <c r="F1286" s="19" t="str">
        <f t="shared" si="6"/>
        <v>TRUE</v>
      </c>
      <c r="G1286" s="19" t="str">
        <f t="shared" si="7"/>
        <v>0</v>
      </c>
      <c r="H1286" s="20" t="s">
        <v>5591</v>
      </c>
      <c r="I1286" s="20" t="s">
        <v>6961</v>
      </c>
      <c r="O1286" s="20" t="s">
        <v>206</v>
      </c>
      <c r="X1286" s="27" t="str">
        <f t="shared" ref="X1286:AK1286" si="1288">"kiss=""" &amp; JOIN(""" or kiss=""", FILTER($I:$I,$A:$A=$A1286,J:J="1")) &amp; """"</f>
        <v>#N/A</v>
      </c>
      <c r="Y1286" s="27" t="str">
        <f t="shared" si="1288"/>
        <v>#N/A</v>
      </c>
      <c r="Z1286" s="27" t="str">
        <f t="shared" si="1288"/>
        <v>kiss="ska 845*"</v>
      </c>
      <c r="AA1286" s="27" t="str">
        <f t="shared" si="1288"/>
        <v>kiss="ska 537.700" or kiss="ska 541.700" or kiss="ska 681.700" or kiss="ska 845*"</v>
      </c>
      <c r="AB1286" s="27" t="str">
        <f t="shared" si="1288"/>
        <v>kiss="ska 845*"</v>
      </c>
      <c r="AC1286" s="27" t="str">
        <f t="shared" si="1288"/>
        <v>kiss="ska 548.700" or kiss="ska 845*"</v>
      </c>
      <c r="AD1286" s="27" t="str">
        <f t="shared" si="1288"/>
        <v>kiss="ska 845*"</v>
      </c>
      <c r="AE1286" s="27" t="str">
        <f t="shared" si="1288"/>
        <v>kiss="ska 566.700" or kiss="ska 693.700" or kiss="ska 845*"</v>
      </c>
      <c r="AF1286" s="27" t="str">
        <f t="shared" si="1288"/>
        <v>kiss="ska 554.700" or kiss="ska 690.700" or kiss="ska 845*"</v>
      </c>
      <c r="AG1286" s="27" t="str">
        <f t="shared" si="1288"/>
        <v>#N/A</v>
      </c>
      <c r="AH1286" s="27" t="str">
        <f t="shared" si="1288"/>
        <v>#N/A</v>
      </c>
      <c r="AI1286" s="27" t="str">
        <f t="shared" si="1288"/>
        <v>#N/A</v>
      </c>
      <c r="AJ1286" s="27" t="str">
        <f t="shared" si="1288"/>
        <v>#N/A</v>
      </c>
      <c r="AK1286" s="27" t="str">
        <f t="shared" si="1288"/>
        <v>#N/A</v>
      </c>
      <c r="AL1286" s="27" t="s">
        <v>6965</v>
      </c>
    </row>
    <row r="1287" ht="12.0" customHeight="1">
      <c r="A1287" s="20" t="s">
        <v>5591</v>
      </c>
      <c r="B1287" s="19" t="str">
        <f>VLOOKUP(A1287,SUB!A:B,2,FALSE)</f>
        <v>946.5</v>
      </c>
      <c r="C1287" s="19" t="str">
        <f t="shared" si="3"/>
        <v>946.5</v>
      </c>
      <c r="D1287" s="19" t="str">
        <f t="shared" si="9"/>
        <v>946.X</v>
      </c>
      <c r="E1287" s="19" t="str">
        <f t="shared" si="5"/>
        <v/>
      </c>
      <c r="F1287" s="19" t="str">
        <f t="shared" si="6"/>
        <v>TRUE</v>
      </c>
      <c r="G1287" s="19" t="str">
        <f t="shared" si="7"/>
        <v>0</v>
      </c>
      <c r="H1287" s="20" t="s">
        <v>5591</v>
      </c>
      <c r="I1287" s="20" t="s">
        <v>6963</v>
      </c>
      <c r="R1287" s="20" t="s">
        <v>206</v>
      </c>
      <c r="X1287" s="27" t="str">
        <f t="shared" ref="X1287:AK1287" si="1289">"kiss=""" &amp; JOIN(""" or kiss=""", FILTER($I:$I,$A:$A=$A1287,J:J="1")) &amp; """"</f>
        <v>#N/A</v>
      </c>
      <c r="Y1287" s="27" t="str">
        <f t="shared" si="1289"/>
        <v>#N/A</v>
      </c>
      <c r="Z1287" s="27" t="str">
        <f t="shared" si="1289"/>
        <v>kiss="ska 845*"</v>
      </c>
      <c r="AA1287" s="27" t="str">
        <f t="shared" si="1289"/>
        <v>kiss="ska 537.700" or kiss="ska 541.700" or kiss="ska 681.700" or kiss="ska 845*"</v>
      </c>
      <c r="AB1287" s="27" t="str">
        <f t="shared" si="1289"/>
        <v>kiss="ska 845*"</v>
      </c>
      <c r="AC1287" s="27" t="str">
        <f t="shared" si="1289"/>
        <v>kiss="ska 548.700" or kiss="ska 845*"</v>
      </c>
      <c r="AD1287" s="27" t="str">
        <f t="shared" si="1289"/>
        <v>kiss="ska 845*"</v>
      </c>
      <c r="AE1287" s="27" t="str">
        <f t="shared" si="1289"/>
        <v>kiss="ska 566.700" or kiss="ska 693.700" or kiss="ska 845*"</v>
      </c>
      <c r="AF1287" s="27" t="str">
        <f t="shared" si="1289"/>
        <v>kiss="ska 554.700" or kiss="ska 690.700" or kiss="ska 845*"</v>
      </c>
      <c r="AG1287" s="27" t="str">
        <f t="shared" si="1289"/>
        <v>#N/A</v>
      </c>
      <c r="AH1287" s="27" t="str">
        <f t="shared" si="1289"/>
        <v>#N/A</v>
      </c>
      <c r="AI1287" s="27" t="str">
        <f t="shared" si="1289"/>
        <v>#N/A</v>
      </c>
      <c r="AJ1287" s="27" t="str">
        <f t="shared" si="1289"/>
        <v>#N/A</v>
      </c>
      <c r="AK1287" s="27" t="str">
        <f t="shared" si="1289"/>
        <v>#N/A</v>
      </c>
      <c r="AL1287" s="27" t="s">
        <v>6965</v>
      </c>
    </row>
    <row r="1288" ht="12.0" customHeight="1">
      <c r="A1288" s="20" t="s">
        <v>5591</v>
      </c>
      <c r="B1288" s="19" t="str">
        <f>VLOOKUP(A1288,SUB!A:B,2,FALSE)</f>
        <v>946.5</v>
      </c>
      <c r="C1288" s="19" t="str">
        <f t="shared" si="3"/>
        <v>946.5</v>
      </c>
      <c r="D1288" s="19" t="str">
        <f t="shared" si="9"/>
        <v>946.X</v>
      </c>
      <c r="E1288" s="19" t="str">
        <f t="shared" si="5"/>
        <v/>
      </c>
      <c r="F1288" s="19" t="str">
        <f t="shared" si="6"/>
        <v>TRUE</v>
      </c>
      <c r="G1288" s="19" t="str">
        <f t="shared" si="7"/>
        <v>0</v>
      </c>
      <c r="H1288" s="20" t="s">
        <v>5591</v>
      </c>
      <c r="I1288" s="20" t="s">
        <v>6964</v>
      </c>
      <c r="Q1288" s="20" t="s">
        <v>206</v>
      </c>
      <c r="X1288" s="27" t="str">
        <f t="shared" ref="X1288:AK1288" si="1290">"kiss=""" &amp; JOIN(""" or kiss=""", FILTER($I:$I,$A:$A=$A1288,J:J="1")) &amp; """"</f>
        <v>#N/A</v>
      </c>
      <c r="Y1288" s="27" t="str">
        <f t="shared" si="1290"/>
        <v>#N/A</v>
      </c>
      <c r="Z1288" s="27" t="str">
        <f t="shared" si="1290"/>
        <v>kiss="ska 845*"</v>
      </c>
      <c r="AA1288" s="27" t="str">
        <f t="shared" si="1290"/>
        <v>kiss="ska 537.700" or kiss="ska 541.700" or kiss="ska 681.700" or kiss="ska 845*"</v>
      </c>
      <c r="AB1288" s="27" t="str">
        <f t="shared" si="1290"/>
        <v>kiss="ska 845*"</v>
      </c>
      <c r="AC1288" s="27" t="str">
        <f t="shared" si="1290"/>
        <v>kiss="ska 548.700" or kiss="ska 845*"</v>
      </c>
      <c r="AD1288" s="27" t="str">
        <f t="shared" si="1290"/>
        <v>kiss="ska 845*"</v>
      </c>
      <c r="AE1288" s="27" t="str">
        <f t="shared" si="1290"/>
        <v>kiss="ska 566.700" or kiss="ska 693.700" or kiss="ska 845*"</v>
      </c>
      <c r="AF1288" s="27" t="str">
        <f t="shared" si="1290"/>
        <v>kiss="ska 554.700" or kiss="ska 690.700" or kiss="ska 845*"</v>
      </c>
      <c r="AG1288" s="27" t="str">
        <f t="shared" si="1290"/>
        <v>#N/A</v>
      </c>
      <c r="AH1288" s="27" t="str">
        <f t="shared" si="1290"/>
        <v>#N/A</v>
      </c>
      <c r="AI1288" s="27" t="str">
        <f t="shared" si="1290"/>
        <v>#N/A</v>
      </c>
      <c r="AJ1288" s="27" t="str">
        <f t="shared" si="1290"/>
        <v>#N/A</v>
      </c>
      <c r="AK1288" s="27" t="str">
        <f t="shared" si="1290"/>
        <v>#N/A</v>
      </c>
      <c r="AL1288" s="27" t="s">
        <v>6965</v>
      </c>
    </row>
    <row r="1289" ht="12.0" customHeight="1">
      <c r="A1289" s="20" t="s">
        <v>5591</v>
      </c>
      <c r="B1289" s="19" t="str">
        <f>VLOOKUP(A1289,SUB!A:B,2,FALSE)</f>
        <v>946.5</v>
      </c>
      <c r="C1289" s="19" t="str">
        <f t="shared" si="3"/>
        <v>946.5</v>
      </c>
      <c r="D1289" s="19" t="str">
        <f t="shared" si="9"/>
        <v>946.X</v>
      </c>
      <c r="E1289" s="19" t="str">
        <f t="shared" si="5"/>
        <v/>
      </c>
      <c r="F1289" s="19" t="str">
        <f t="shared" si="6"/>
        <v>TRUE</v>
      </c>
      <c r="G1289" s="19" t="str">
        <f t="shared" si="7"/>
        <v>0</v>
      </c>
      <c r="H1289" s="20" t="s">
        <v>5591</v>
      </c>
      <c r="I1289" s="20" t="s">
        <v>6966</v>
      </c>
      <c r="M1289" s="20" t="s">
        <v>206</v>
      </c>
      <c r="X1289" s="27" t="str">
        <f t="shared" ref="X1289:AK1289" si="1291">"kiss=""" &amp; JOIN(""" or kiss=""", FILTER($I:$I,$A:$A=$A1289,J:J="1")) &amp; """"</f>
        <v>#N/A</v>
      </c>
      <c r="Y1289" s="27" t="str">
        <f t="shared" si="1291"/>
        <v>#N/A</v>
      </c>
      <c r="Z1289" s="27" t="str">
        <f t="shared" si="1291"/>
        <v>kiss="ska 845*"</v>
      </c>
      <c r="AA1289" s="27" t="str">
        <f t="shared" si="1291"/>
        <v>kiss="ska 537.700" or kiss="ska 541.700" or kiss="ska 681.700" or kiss="ska 845*"</v>
      </c>
      <c r="AB1289" s="27" t="str">
        <f t="shared" si="1291"/>
        <v>kiss="ska 845*"</v>
      </c>
      <c r="AC1289" s="27" t="str">
        <f t="shared" si="1291"/>
        <v>kiss="ska 548.700" or kiss="ska 845*"</v>
      </c>
      <c r="AD1289" s="27" t="str">
        <f t="shared" si="1291"/>
        <v>kiss="ska 845*"</v>
      </c>
      <c r="AE1289" s="27" t="str">
        <f t="shared" si="1291"/>
        <v>kiss="ska 566.700" or kiss="ska 693.700" or kiss="ska 845*"</v>
      </c>
      <c r="AF1289" s="27" t="str">
        <f t="shared" si="1291"/>
        <v>kiss="ska 554.700" or kiss="ska 690.700" or kiss="ska 845*"</v>
      </c>
      <c r="AG1289" s="27" t="str">
        <f t="shared" si="1291"/>
        <v>#N/A</v>
      </c>
      <c r="AH1289" s="27" t="str">
        <f t="shared" si="1291"/>
        <v>#N/A</v>
      </c>
      <c r="AI1289" s="27" t="str">
        <f t="shared" si="1291"/>
        <v>#N/A</v>
      </c>
      <c r="AJ1289" s="27" t="str">
        <f t="shared" si="1291"/>
        <v>#N/A</v>
      </c>
      <c r="AK1289" s="27" t="str">
        <f t="shared" si="1291"/>
        <v>#N/A</v>
      </c>
      <c r="AL1289" s="27" t="s">
        <v>6965</v>
      </c>
    </row>
    <row r="1290" ht="12.0" customHeight="1">
      <c r="A1290" s="20" t="s">
        <v>5591</v>
      </c>
      <c r="B1290" s="19" t="str">
        <f>VLOOKUP(A1290,SUB!A:B,2,FALSE)</f>
        <v>946.5</v>
      </c>
      <c r="C1290" s="19" t="str">
        <f t="shared" si="3"/>
        <v>946.5</v>
      </c>
      <c r="D1290" s="19" t="str">
        <f t="shared" si="9"/>
        <v>946.X</v>
      </c>
      <c r="E1290" s="19" t="str">
        <f t="shared" si="5"/>
        <v/>
      </c>
      <c r="F1290" s="19" t="str">
        <f t="shared" si="6"/>
        <v>TRUE</v>
      </c>
      <c r="G1290" s="19" t="str">
        <f t="shared" si="7"/>
        <v>0</v>
      </c>
      <c r="H1290" s="20" t="s">
        <v>5591</v>
      </c>
      <c r="I1290" s="20" t="s">
        <v>6967</v>
      </c>
      <c r="R1290" s="20" t="s">
        <v>206</v>
      </c>
      <c r="X1290" s="27" t="str">
        <f t="shared" ref="X1290:AK1290" si="1292">"kiss=""" &amp; JOIN(""" or kiss=""", FILTER($I:$I,$A:$A=$A1290,J:J="1")) &amp; """"</f>
        <v>#N/A</v>
      </c>
      <c r="Y1290" s="27" t="str">
        <f t="shared" si="1292"/>
        <v>#N/A</v>
      </c>
      <c r="Z1290" s="27" t="str">
        <f t="shared" si="1292"/>
        <v>kiss="ska 845*"</v>
      </c>
      <c r="AA1290" s="27" t="str">
        <f t="shared" si="1292"/>
        <v>kiss="ska 537.700" or kiss="ska 541.700" or kiss="ska 681.700" or kiss="ska 845*"</v>
      </c>
      <c r="AB1290" s="27" t="str">
        <f t="shared" si="1292"/>
        <v>kiss="ska 845*"</v>
      </c>
      <c r="AC1290" s="27" t="str">
        <f t="shared" si="1292"/>
        <v>kiss="ska 548.700" or kiss="ska 845*"</v>
      </c>
      <c r="AD1290" s="27" t="str">
        <f t="shared" si="1292"/>
        <v>kiss="ska 845*"</v>
      </c>
      <c r="AE1290" s="27" t="str">
        <f t="shared" si="1292"/>
        <v>kiss="ska 566.700" or kiss="ska 693.700" or kiss="ska 845*"</v>
      </c>
      <c r="AF1290" s="27" t="str">
        <f t="shared" si="1292"/>
        <v>kiss="ska 554.700" or kiss="ska 690.700" or kiss="ska 845*"</v>
      </c>
      <c r="AG1290" s="27" t="str">
        <f t="shared" si="1292"/>
        <v>#N/A</v>
      </c>
      <c r="AH1290" s="27" t="str">
        <f t="shared" si="1292"/>
        <v>#N/A</v>
      </c>
      <c r="AI1290" s="27" t="str">
        <f t="shared" si="1292"/>
        <v>#N/A</v>
      </c>
      <c r="AJ1290" s="27" t="str">
        <f t="shared" si="1292"/>
        <v>#N/A</v>
      </c>
      <c r="AK1290" s="27" t="str">
        <f t="shared" si="1292"/>
        <v>#N/A</v>
      </c>
      <c r="AL1290" s="27" t="s">
        <v>6965</v>
      </c>
    </row>
    <row r="1291" ht="12.0" customHeight="1">
      <c r="A1291" s="20" t="s">
        <v>5591</v>
      </c>
      <c r="B1291" s="19" t="str">
        <f>VLOOKUP(A1291,SUB!A:B,2,FALSE)</f>
        <v>946.5</v>
      </c>
      <c r="C1291" s="19" t="str">
        <f t="shared" si="3"/>
        <v>946.5</v>
      </c>
      <c r="D1291" s="19" t="str">
        <f t="shared" si="9"/>
        <v>946.X</v>
      </c>
      <c r="E1291" s="19" t="str">
        <f t="shared" si="5"/>
        <v/>
      </c>
      <c r="F1291" s="19" t="str">
        <f t="shared" si="6"/>
        <v>TRUE</v>
      </c>
      <c r="G1291" s="19" t="str">
        <f t="shared" si="7"/>
        <v>0</v>
      </c>
      <c r="H1291" s="20" t="s">
        <v>5591</v>
      </c>
      <c r="I1291" s="20" t="s">
        <v>6968</v>
      </c>
      <c r="Q1291" s="20" t="s">
        <v>206</v>
      </c>
      <c r="X1291" s="27" t="str">
        <f t="shared" ref="X1291:AK1291" si="1293">"kiss=""" &amp; JOIN(""" or kiss=""", FILTER($I:$I,$A:$A=$A1291,J:J="1")) &amp; """"</f>
        <v>#N/A</v>
      </c>
      <c r="Y1291" s="27" t="str">
        <f t="shared" si="1293"/>
        <v>#N/A</v>
      </c>
      <c r="Z1291" s="27" t="str">
        <f t="shared" si="1293"/>
        <v>kiss="ska 845*"</v>
      </c>
      <c r="AA1291" s="27" t="str">
        <f t="shared" si="1293"/>
        <v>kiss="ska 537.700" or kiss="ska 541.700" or kiss="ska 681.700" or kiss="ska 845*"</v>
      </c>
      <c r="AB1291" s="27" t="str">
        <f t="shared" si="1293"/>
        <v>kiss="ska 845*"</v>
      </c>
      <c r="AC1291" s="27" t="str">
        <f t="shared" si="1293"/>
        <v>kiss="ska 548.700" or kiss="ska 845*"</v>
      </c>
      <c r="AD1291" s="27" t="str">
        <f t="shared" si="1293"/>
        <v>kiss="ska 845*"</v>
      </c>
      <c r="AE1291" s="27" t="str">
        <f t="shared" si="1293"/>
        <v>kiss="ska 566.700" or kiss="ska 693.700" or kiss="ska 845*"</v>
      </c>
      <c r="AF1291" s="27" t="str">
        <f t="shared" si="1293"/>
        <v>kiss="ska 554.700" or kiss="ska 690.700" or kiss="ska 845*"</v>
      </c>
      <c r="AG1291" s="27" t="str">
        <f t="shared" si="1293"/>
        <v>#N/A</v>
      </c>
      <c r="AH1291" s="27" t="str">
        <f t="shared" si="1293"/>
        <v>#N/A</v>
      </c>
      <c r="AI1291" s="27" t="str">
        <f t="shared" si="1293"/>
        <v>#N/A</v>
      </c>
      <c r="AJ1291" s="27" t="str">
        <f t="shared" si="1293"/>
        <v>#N/A</v>
      </c>
      <c r="AK1291" s="27" t="str">
        <f t="shared" si="1293"/>
        <v>#N/A</v>
      </c>
      <c r="AL1291" s="27" t="s">
        <v>6965</v>
      </c>
    </row>
    <row r="1292" ht="12.0" customHeight="1">
      <c r="A1292" s="20" t="s">
        <v>5591</v>
      </c>
      <c r="B1292" s="19" t="str">
        <f>VLOOKUP(A1292,SUB!A:B,2,FALSE)</f>
        <v>946.5</v>
      </c>
      <c r="C1292" s="19" t="str">
        <f t="shared" si="3"/>
        <v>946.5</v>
      </c>
      <c r="D1292" s="19" t="str">
        <f t="shared" si="9"/>
        <v>946.X</v>
      </c>
      <c r="E1292" s="19" t="str">
        <f t="shared" si="5"/>
        <v/>
      </c>
      <c r="F1292" s="19" t="str">
        <f t="shared" si="6"/>
        <v>TRUE</v>
      </c>
      <c r="G1292" s="19" t="str">
        <f t="shared" si="7"/>
        <v>0</v>
      </c>
      <c r="H1292" s="20" t="s">
        <v>5591</v>
      </c>
      <c r="I1292" s="20" t="s">
        <v>6969</v>
      </c>
      <c r="L1292" s="20" t="s">
        <v>206</v>
      </c>
      <c r="M1292" s="20" t="s">
        <v>206</v>
      </c>
      <c r="N1292" s="20" t="s">
        <v>206</v>
      </c>
      <c r="O1292" s="20" t="s">
        <v>206</v>
      </c>
      <c r="P1292" s="20" t="s">
        <v>206</v>
      </c>
      <c r="Q1292" s="20" t="s">
        <v>206</v>
      </c>
      <c r="R1292" s="20" t="s">
        <v>206</v>
      </c>
      <c r="X1292" s="27" t="str">
        <f t="shared" ref="X1292:AK1292" si="1294">"kiss=""" &amp; JOIN(""" or kiss=""", FILTER($I:$I,$A:$A=$A1292,J:J="1")) &amp; """"</f>
        <v>#N/A</v>
      </c>
      <c r="Y1292" s="27" t="str">
        <f t="shared" si="1294"/>
        <v>#N/A</v>
      </c>
      <c r="Z1292" s="27" t="str">
        <f t="shared" si="1294"/>
        <v>kiss="ska 845*"</v>
      </c>
      <c r="AA1292" s="27" t="str">
        <f t="shared" si="1294"/>
        <v>kiss="ska 537.700" or kiss="ska 541.700" or kiss="ska 681.700" or kiss="ska 845*"</v>
      </c>
      <c r="AB1292" s="27" t="str">
        <f t="shared" si="1294"/>
        <v>kiss="ska 845*"</v>
      </c>
      <c r="AC1292" s="27" t="str">
        <f t="shared" si="1294"/>
        <v>kiss="ska 548.700" or kiss="ska 845*"</v>
      </c>
      <c r="AD1292" s="27" t="str">
        <f t="shared" si="1294"/>
        <v>kiss="ska 845*"</v>
      </c>
      <c r="AE1292" s="27" t="str">
        <f t="shared" si="1294"/>
        <v>kiss="ska 566.700" or kiss="ska 693.700" or kiss="ska 845*"</v>
      </c>
      <c r="AF1292" s="27" t="str">
        <f t="shared" si="1294"/>
        <v>kiss="ska 554.700" or kiss="ska 690.700" or kiss="ska 845*"</v>
      </c>
      <c r="AG1292" s="27" t="str">
        <f t="shared" si="1294"/>
        <v>#N/A</v>
      </c>
      <c r="AH1292" s="27" t="str">
        <f t="shared" si="1294"/>
        <v>#N/A</v>
      </c>
      <c r="AI1292" s="27" t="str">
        <f t="shared" si="1294"/>
        <v>#N/A</v>
      </c>
      <c r="AJ1292" s="27" t="str">
        <f t="shared" si="1294"/>
        <v>#N/A</v>
      </c>
      <c r="AK1292" s="27" t="str">
        <f t="shared" si="1294"/>
        <v>#N/A</v>
      </c>
      <c r="AL1292" s="27" t="s">
        <v>6965</v>
      </c>
    </row>
    <row r="1293" ht="12.0" customHeight="1">
      <c r="A1293" s="20" t="s">
        <v>5613</v>
      </c>
      <c r="B1293" s="19" t="str">
        <f>VLOOKUP(A1293,SUB!A:B,2,FALSE)</f>
        <v>947.2</v>
      </c>
      <c r="C1293" s="19" t="str">
        <f t="shared" si="3"/>
        <v>947.2</v>
      </c>
      <c r="D1293" s="19" t="str">
        <f t="shared" si="9"/>
        <v>947.X</v>
      </c>
      <c r="E1293" s="19" t="str">
        <f t="shared" si="5"/>
        <v/>
      </c>
      <c r="F1293" s="19" t="str">
        <f t="shared" si="6"/>
        <v>TRUE</v>
      </c>
      <c r="G1293" s="19" t="str">
        <f t="shared" si="7"/>
        <v>0</v>
      </c>
      <c r="H1293" s="20" t="s">
        <v>5613</v>
      </c>
      <c r="I1293" s="20" t="s">
        <v>6970</v>
      </c>
      <c r="J1293" s="20" t="s">
        <v>206</v>
      </c>
      <c r="K1293" s="20" t="s">
        <v>206</v>
      </c>
      <c r="L1293" s="20" t="s">
        <v>206</v>
      </c>
      <c r="M1293" s="20" t="s">
        <v>206</v>
      </c>
      <c r="N1293" s="20" t="s">
        <v>206</v>
      </c>
      <c r="O1293" s="20" t="s">
        <v>206</v>
      </c>
      <c r="P1293" s="20" t="s">
        <v>206</v>
      </c>
      <c r="Q1293" s="20" t="s">
        <v>206</v>
      </c>
      <c r="R1293" s="20" t="s">
        <v>206</v>
      </c>
      <c r="S1293" s="20" t="s">
        <v>206</v>
      </c>
      <c r="X1293" s="27" t="str">
        <f t="shared" ref="X1293:AK1293" si="1295">"kiss=""" &amp; JOIN(""" or kiss=""", FILTER($I:$I,$A:$A=$A1293,J:J="1")) &amp; """"</f>
        <v>kiss="ska 281.500"</v>
      </c>
      <c r="Y1293" s="27" t="str">
        <f t="shared" si="1295"/>
        <v>kiss="ska 281.500"</v>
      </c>
      <c r="Z1293" s="27" t="str">
        <f t="shared" si="1295"/>
        <v>kiss="ska 281.500"</v>
      </c>
      <c r="AA1293" s="27" t="str">
        <f t="shared" si="1295"/>
        <v>kiss="ska 281.500"</v>
      </c>
      <c r="AB1293" s="27" t="str">
        <f t="shared" si="1295"/>
        <v>kiss="ska 281.500"</v>
      </c>
      <c r="AC1293" s="27" t="str">
        <f t="shared" si="1295"/>
        <v>kiss="ska 281.500"</v>
      </c>
      <c r="AD1293" s="27" t="str">
        <f t="shared" si="1295"/>
        <v>kiss="ska 281.500"</v>
      </c>
      <c r="AE1293" s="27" t="str">
        <f t="shared" si="1295"/>
        <v>kiss="ska 281.500"</v>
      </c>
      <c r="AF1293" s="27" t="str">
        <f t="shared" si="1295"/>
        <v>kiss="ska 281.500"</v>
      </c>
      <c r="AG1293" s="27" t="str">
        <f t="shared" si="1295"/>
        <v>kiss="ska 281.500"</v>
      </c>
      <c r="AH1293" s="27" t="str">
        <f t="shared" si="1295"/>
        <v>#N/A</v>
      </c>
      <c r="AI1293" s="27" t="str">
        <f t="shared" si="1295"/>
        <v>#N/A</v>
      </c>
      <c r="AJ1293" s="27" t="str">
        <f t="shared" si="1295"/>
        <v>#N/A</v>
      </c>
      <c r="AK1293" s="27" t="str">
        <f t="shared" si="1295"/>
        <v>#N/A</v>
      </c>
      <c r="AL1293" s="27" t="s">
        <v>6971</v>
      </c>
    </row>
    <row r="1294" ht="12.0" customHeight="1">
      <c r="A1294" s="20" t="s">
        <v>5618</v>
      </c>
      <c r="B1294" s="19" t="str">
        <f>VLOOKUP(A1294,SUB!A:B,2,FALSE)</f>
        <v>947.3</v>
      </c>
      <c r="C1294" s="19" t="str">
        <f t="shared" si="3"/>
        <v>947.3</v>
      </c>
      <c r="D1294" s="19" t="str">
        <f t="shared" si="9"/>
        <v>947.X</v>
      </c>
      <c r="E1294" s="19" t="str">
        <f t="shared" si="5"/>
        <v/>
      </c>
      <c r="F1294" s="19" t="str">
        <f t="shared" si="6"/>
        <v>TRUE</v>
      </c>
      <c r="G1294" s="19" t="str">
        <f t="shared" si="7"/>
        <v>0</v>
      </c>
      <c r="H1294" s="20" t="s">
        <v>5618</v>
      </c>
      <c r="I1294" s="20" t="s">
        <v>6972</v>
      </c>
      <c r="J1294" s="20" t="s">
        <v>206</v>
      </c>
      <c r="K1294" s="20" t="s">
        <v>206</v>
      </c>
      <c r="L1294" s="20" t="s">
        <v>206</v>
      </c>
      <c r="M1294" s="20" t="s">
        <v>206</v>
      </c>
      <c r="N1294" s="20" t="s">
        <v>206</v>
      </c>
      <c r="O1294" s="20" t="s">
        <v>206</v>
      </c>
      <c r="P1294" s="20" t="s">
        <v>206</v>
      </c>
      <c r="Q1294" s="20" t="s">
        <v>206</v>
      </c>
      <c r="R1294" s="20" t="s">
        <v>206</v>
      </c>
      <c r="S1294" s="20" t="s">
        <v>206</v>
      </c>
      <c r="X1294" s="27" t="str">
        <f t="shared" ref="X1294:AK1294" si="1296">"kiss=""" &amp; JOIN(""" or kiss=""", FILTER($I:$I,$A:$A=$A1294,J:J="1")) &amp; """"</f>
        <v>kiss="ska 383*"</v>
      </c>
      <c r="Y1294" s="27" t="str">
        <f t="shared" si="1296"/>
        <v>kiss="ska 383*"</v>
      </c>
      <c r="Z1294" s="27" t="str">
        <f t="shared" si="1296"/>
        <v>kiss="ska 383*"</v>
      </c>
      <c r="AA1294" s="27" t="str">
        <f t="shared" si="1296"/>
        <v>kiss="ska 383*"</v>
      </c>
      <c r="AB1294" s="27" t="str">
        <f t="shared" si="1296"/>
        <v>kiss="ska 383*"</v>
      </c>
      <c r="AC1294" s="27" t="str">
        <f t="shared" si="1296"/>
        <v>kiss="ska 383*"</v>
      </c>
      <c r="AD1294" s="27" t="str">
        <f t="shared" si="1296"/>
        <v>kiss="ska 383*"</v>
      </c>
      <c r="AE1294" s="27" t="str">
        <f t="shared" si="1296"/>
        <v>kiss="ska 383*"</v>
      </c>
      <c r="AF1294" s="27" t="str">
        <f t="shared" si="1296"/>
        <v>kiss="ska 383*"</v>
      </c>
      <c r="AG1294" s="27" t="str">
        <f t="shared" si="1296"/>
        <v>kiss="ska 383*"</v>
      </c>
      <c r="AH1294" s="27" t="str">
        <f t="shared" si="1296"/>
        <v>#N/A</v>
      </c>
      <c r="AI1294" s="27" t="str">
        <f t="shared" si="1296"/>
        <v>#N/A</v>
      </c>
      <c r="AJ1294" s="27" t="str">
        <f t="shared" si="1296"/>
        <v>#N/A</v>
      </c>
      <c r="AK1294" s="27" t="str">
        <f t="shared" si="1296"/>
        <v>#N/A</v>
      </c>
      <c r="AL1294" s="27" t="s">
        <v>6973</v>
      </c>
    </row>
    <row r="1295" ht="12.0" customHeight="1">
      <c r="A1295" s="20" t="s">
        <v>5621</v>
      </c>
      <c r="B1295" s="19" t="str">
        <f>VLOOKUP(A1295,SUB!A:B,2,FALSE)</f>
        <v>947.4</v>
      </c>
      <c r="C1295" s="19" t="str">
        <f t="shared" si="3"/>
        <v>947.4</v>
      </c>
      <c r="D1295" s="19" t="str">
        <f t="shared" si="9"/>
        <v>947.X</v>
      </c>
      <c r="E1295" s="19" t="str">
        <f t="shared" si="5"/>
        <v/>
      </c>
      <c r="F1295" s="19" t="str">
        <f t="shared" si="6"/>
        <v>TRUE</v>
      </c>
      <c r="G1295" s="19" t="str">
        <f t="shared" si="7"/>
        <v>0</v>
      </c>
      <c r="H1295" s="20" t="s">
        <v>5621</v>
      </c>
      <c r="I1295" s="20" t="s">
        <v>6974</v>
      </c>
      <c r="J1295" s="20" t="s">
        <v>206</v>
      </c>
      <c r="K1295" s="20" t="s">
        <v>206</v>
      </c>
      <c r="L1295" s="20" t="s">
        <v>206</v>
      </c>
      <c r="M1295" s="20" t="s">
        <v>206</v>
      </c>
      <c r="N1295" s="20" t="s">
        <v>206</v>
      </c>
      <c r="O1295" s="20" t="s">
        <v>206</v>
      </c>
      <c r="P1295" s="20" t="s">
        <v>206</v>
      </c>
      <c r="Q1295" s="20" t="s">
        <v>206</v>
      </c>
      <c r="R1295" s="20" t="s">
        <v>206</v>
      </c>
      <c r="S1295" s="20" t="s">
        <v>206</v>
      </c>
      <c r="X1295" s="27" t="str">
        <f t="shared" ref="X1295:AK1295" si="1297">"kiss=""" &amp; JOIN(""" or kiss=""", FILTER($I:$I,$A:$A=$A1295,J:J="1")) &amp; """"</f>
        <v>kiss="ska 529*"</v>
      </c>
      <c r="Y1295" s="27" t="str">
        <f t="shared" si="1297"/>
        <v>kiss="ska 529*"</v>
      </c>
      <c r="Z1295" s="27" t="str">
        <f t="shared" si="1297"/>
        <v>kiss="ska 529*"</v>
      </c>
      <c r="AA1295" s="27" t="str">
        <f t="shared" si="1297"/>
        <v>kiss="ska 529*"</v>
      </c>
      <c r="AB1295" s="27" t="str">
        <f t="shared" si="1297"/>
        <v>kiss="ska 529*"</v>
      </c>
      <c r="AC1295" s="27" t="str">
        <f t="shared" si="1297"/>
        <v>kiss="ska 529*"</v>
      </c>
      <c r="AD1295" s="27" t="str">
        <f t="shared" si="1297"/>
        <v>kiss="ska 529*"</v>
      </c>
      <c r="AE1295" s="27" t="str">
        <f t="shared" si="1297"/>
        <v>kiss="ska 529*"</v>
      </c>
      <c r="AF1295" s="27" t="str">
        <f t="shared" si="1297"/>
        <v>kiss="ska 529*"</v>
      </c>
      <c r="AG1295" s="27" t="str">
        <f t="shared" si="1297"/>
        <v>kiss="ska 529*"</v>
      </c>
      <c r="AH1295" s="27" t="str">
        <f t="shared" si="1297"/>
        <v>#N/A</v>
      </c>
      <c r="AI1295" s="27" t="str">
        <f t="shared" si="1297"/>
        <v>#N/A</v>
      </c>
      <c r="AJ1295" s="27" t="str">
        <f t="shared" si="1297"/>
        <v>#N/A</v>
      </c>
      <c r="AK1295" s="27" t="str">
        <f t="shared" si="1297"/>
        <v>#N/A</v>
      </c>
      <c r="AL1295" s="27" t="s">
        <v>6975</v>
      </c>
    </row>
    <row r="1296" ht="12.0" customHeight="1">
      <c r="A1296" s="20" t="s">
        <v>5627</v>
      </c>
      <c r="B1296" s="19" t="str">
        <f>VLOOKUP(A1296,SUB!A:B,2,FALSE)</f>
        <v>947.5</v>
      </c>
      <c r="C1296" s="19" t="str">
        <f t="shared" si="3"/>
        <v>947.5</v>
      </c>
      <c r="D1296" s="19" t="str">
        <f t="shared" si="9"/>
        <v>947.X</v>
      </c>
      <c r="E1296" s="19" t="str">
        <f t="shared" si="5"/>
        <v/>
      </c>
      <c r="F1296" s="19" t="str">
        <f t="shared" si="6"/>
        <v>TRUE</v>
      </c>
      <c r="G1296" s="19" t="str">
        <f t="shared" si="7"/>
        <v>0</v>
      </c>
      <c r="H1296" s="20" t="s">
        <v>5627</v>
      </c>
      <c r="I1296" s="20" t="s">
        <v>6974</v>
      </c>
      <c r="J1296" s="20" t="s">
        <v>206</v>
      </c>
      <c r="K1296" s="20" t="s">
        <v>206</v>
      </c>
      <c r="L1296" s="20" t="s">
        <v>206</v>
      </c>
      <c r="M1296" s="20" t="s">
        <v>206</v>
      </c>
      <c r="N1296" s="20" t="s">
        <v>206</v>
      </c>
      <c r="O1296" s="20" t="s">
        <v>206</v>
      </c>
      <c r="P1296" s="20" t="s">
        <v>206</v>
      </c>
      <c r="Q1296" s="20" t="s">
        <v>206</v>
      </c>
      <c r="R1296" s="20" t="s">
        <v>206</v>
      </c>
      <c r="S1296" s="20" t="s">
        <v>206</v>
      </c>
      <c r="X1296" s="27" t="str">
        <f t="shared" ref="X1296:AK1296" si="1298">"kiss=""" &amp; JOIN(""" or kiss=""", FILTER($I:$I,$A:$A=$A1296,J:J="1")) &amp; """"</f>
        <v>kiss="ska 529*"</v>
      </c>
      <c r="Y1296" s="27" t="str">
        <f t="shared" si="1298"/>
        <v>kiss="ska 529*"</v>
      </c>
      <c r="Z1296" s="27" t="str">
        <f t="shared" si="1298"/>
        <v>kiss="ska 529*"</v>
      </c>
      <c r="AA1296" s="27" t="str">
        <f t="shared" si="1298"/>
        <v>kiss="ska 529*"</v>
      </c>
      <c r="AB1296" s="27" t="str">
        <f t="shared" si="1298"/>
        <v>kiss="ska 529*"</v>
      </c>
      <c r="AC1296" s="27" t="str">
        <f t="shared" si="1298"/>
        <v>kiss="ska 529*"</v>
      </c>
      <c r="AD1296" s="27" t="str">
        <f t="shared" si="1298"/>
        <v>kiss="ska 529*"</v>
      </c>
      <c r="AE1296" s="27" t="str">
        <f t="shared" si="1298"/>
        <v>kiss="ska 529*"</v>
      </c>
      <c r="AF1296" s="27" t="str">
        <f t="shared" si="1298"/>
        <v>kiss="ska 529*"</v>
      </c>
      <c r="AG1296" s="27" t="str">
        <f t="shared" si="1298"/>
        <v>kiss="ska 529*"</v>
      </c>
      <c r="AH1296" s="27" t="str">
        <f t="shared" si="1298"/>
        <v>#N/A</v>
      </c>
      <c r="AI1296" s="27" t="str">
        <f t="shared" si="1298"/>
        <v>#N/A</v>
      </c>
      <c r="AJ1296" s="27" t="str">
        <f t="shared" si="1298"/>
        <v>#N/A</v>
      </c>
      <c r="AK1296" s="27" t="str">
        <f t="shared" si="1298"/>
        <v>#N/A</v>
      </c>
      <c r="AL1296" s="27" t="s">
        <v>6975</v>
      </c>
    </row>
    <row r="1297" ht="12.0" customHeight="1">
      <c r="A1297" s="20" t="s">
        <v>5640</v>
      </c>
      <c r="B1297" s="19" t="str">
        <f>VLOOKUP(A1297,SUB!A:B,2,FALSE)</f>
        <v>948.1</v>
      </c>
      <c r="C1297" s="19" t="str">
        <f t="shared" si="3"/>
        <v>948.1</v>
      </c>
      <c r="D1297" s="19" t="str">
        <f t="shared" si="9"/>
        <v>948.X</v>
      </c>
      <c r="E1297" s="19" t="str">
        <f t="shared" si="5"/>
        <v/>
      </c>
      <c r="F1297" s="19" t="str">
        <f t="shared" si="6"/>
        <v>TRUE</v>
      </c>
      <c r="G1297" s="19" t="str">
        <f t="shared" si="7"/>
        <v>0</v>
      </c>
      <c r="H1297" s="20" t="s">
        <v>5640</v>
      </c>
      <c r="I1297" s="20" t="s">
        <v>1521</v>
      </c>
      <c r="J1297" s="20" t="s">
        <v>206</v>
      </c>
      <c r="K1297" s="20" t="s">
        <v>206</v>
      </c>
      <c r="L1297" s="20" t="s">
        <v>206</v>
      </c>
      <c r="M1297" s="20" t="s">
        <v>206</v>
      </c>
      <c r="N1297" s="20" t="s">
        <v>206</v>
      </c>
      <c r="O1297" s="20" t="s">
        <v>206</v>
      </c>
      <c r="P1297" s="20" t="s">
        <v>206</v>
      </c>
      <c r="Q1297" s="20" t="s">
        <v>206</v>
      </c>
      <c r="R1297" s="20" t="s">
        <v>206</v>
      </c>
      <c r="S1297" s="20" t="s">
        <v>206</v>
      </c>
      <c r="X1297" s="27" t="str">
        <f t="shared" ref="X1297:AK1297" si="1299">"kiss=""" &amp; JOIN(""" or kiss=""", FILTER($I:$I,$A:$A=$A1297,J:J="1")) &amp; """"</f>
        <v>kiss="ska 212*"</v>
      </c>
      <c r="Y1297" s="27" t="str">
        <f t="shared" si="1299"/>
        <v>kiss="ska 212*" or kiss="gsb 936.50"</v>
      </c>
      <c r="Z1297" s="27" t="str">
        <f t="shared" si="1299"/>
        <v>kiss="ska 212*" or kiss="ska 209.100" or kiss="gsb 936.50"</v>
      </c>
      <c r="AA1297" s="27" t="str">
        <f t="shared" si="1299"/>
        <v>kiss="ska 212*" or kiss="ska 209.200" or kiss="gsb 936.50"</v>
      </c>
      <c r="AB1297" s="27" t="str">
        <f t="shared" si="1299"/>
        <v>kiss="ska 212*" or kiss="ska 209.400" or kiss="gsb 936.50"</v>
      </c>
      <c r="AC1297" s="27" t="str">
        <f t="shared" si="1299"/>
        <v>kiss="ska 212*" or kiss="ska 209.400" or kiss="gsb 936.50"</v>
      </c>
      <c r="AD1297" s="27" t="str">
        <f t="shared" si="1299"/>
        <v>kiss="ska 212*" or kiss="ska 209.400" or kiss="gsb 936.50"</v>
      </c>
      <c r="AE1297" s="27" t="str">
        <f t="shared" si="1299"/>
        <v>kiss="ska 212*" or kiss="gsb 936.50"</v>
      </c>
      <c r="AF1297" s="27" t="str">
        <f t="shared" si="1299"/>
        <v>kiss="ska 212*" or kiss="ska 209.600" or kiss="gsb 936.50"</v>
      </c>
      <c r="AG1297" s="27" t="str">
        <f t="shared" si="1299"/>
        <v>kiss="ska 212*" or kiss="gsb 936.50"</v>
      </c>
      <c r="AH1297" s="27" t="str">
        <f t="shared" si="1299"/>
        <v>kiss="gsb 936.60"</v>
      </c>
      <c r="AI1297" s="27" t="str">
        <f t="shared" si="1299"/>
        <v>kiss="gsb 936.60"</v>
      </c>
      <c r="AJ1297" s="27" t="str">
        <f t="shared" si="1299"/>
        <v>kiss="gsb 936.60"</v>
      </c>
      <c r="AK1297" s="27" t="str">
        <f t="shared" si="1299"/>
        <v>kiss="gsb 936.60"</v>
      </c>
      <c r="AL1297" s="27" t="s">
        <v>6976</v>
      </c>
    </row>
    <row r="1298" ht="12.0" customHeight="1">
      <c r="A1298" s="20" t="s">
        <v>5640</v>
      </c>
      <c r="B1298" s="19" t="str">
        <f>VLOOKUP(A1298,SUB!A:B,2,FALSE)</f>
        <v>948.1</v>
      </c>
      <c r="C1298" s="19" t="str">
        <f t="shared" si="3"/>
        <v>948.1</v>
      </c>
      <c r="D1298" s="19" t="str">
        <f t="shared" si="9"/>
        <v>948.X</v>
      </c>
      <c r="E1298" s="19" t="str">
        <f t="shared" si="5"/>
        <v/>
      </c>
      <c r="F1298" s="19" t="str">
        <f t="shared" si="6"/>
        <v>TRUE</v>
      </c>
      <c r="G1298" s="19" t="str">
        <f t="shared" si="7"/>
        <v>0</v>
      </c>
      <c r="H1298" s="20" t="s">
        <v>5640</v>
      </c>
      <c r="I1298" s="20" t="s">
        <v>2220</v>
      </c>
      <c r="L1298" s="20" t="s">
        <v>206</v>
      </c>
      <c r="X1298" s="27" t="str">
        <f t="shared" ref="X1298:AK1298" si="1300">"kiss=""" &amp; JOIN(""" or kiss=""", FILTER($I:$I,$A:$A=$A1298,J:J="1")) &amp; """"</f>
        <v>kiss="ska 212*"</v>
      </c>
      <c r="Y1298" s="27" t="str">
        <f t="shared" si="1300"/>
        <v>kiss="ska 212*" or kiss="gsb 936.50"</v>
      </c>
      <c r="Z1298" s="27" t="str">
        <f t="shared" si="1300"/>
        <v>kiss="ska 212*" or kiss="ska 209.100" or kiss="gsb 936.50"</v>
      </c>
      <c r="AA1298" s="27" t="str">
        <f t="shared" si="1300"/>
        <v>kiss="ska 212*" or kiss="ska 209.200" or kiss="gsb 936.50"</v>
      </c>
      <c r="AB1298" s="27" t="str">
        <f t="shared" si="1300"/>
        <v>kiss="ska 212*" or kiss="ska 209.400" or kiss="gsb 936.50"</v>
      </c>
      <c r="AC1298" s="27" t="str">
        <f t="shared" si="1300"/>
        <v>kiss="ska 212*" or kiss="ska 209.400" or kiss="gsb 936.50"</v>
      </c>
      <c r="AD1298" s="27" t="str">
        <f t="shared" si="1300"/>
        <v>kiss="ska 212*" or kiss="ska 209.400" or kiss="gsb 936.50"</v>
      </c>
      <c r="AE1298" s="27" t="str">
        <f t="shared" si="1300"/>
        <v>kiss="ska 212*" or kiss="gsb 936.50"</v>
      </c>
      <c r="AF1298" s="27" t="str">
        <f t="shared" si="1300"/>
        <v>kiss="ska 212*" or kiss="ska 209.600" or kiss="gsb 936.50"</v>
      </c>
      <c r="AG1298" s="27" t="str">
        <f t="shared" si="1300"/>
        <v>kiss="ska 212*" or kiss="gsb 936.50"</v>
      </c>
      <c r="AH1298" s="27" t="str">
        <f t="shared" si="1300"/>
        <v>kiss="gsb 936.60"</v>
      </c>
      <c r="AI1298" s="27" t="str">
        <f t="shared" si="1300"/>
        <v>kiss="gsb 936.60"</v>
      </c>
      <c r="AJ1298" s="27" t="str">
        <f t="shared" si="1300"/>
        <v>kiss="gsb 936.60"</v>
      </c>
      <c r="AK1298" s="27" t="str">
        <f t="shared" si="1300"/>
        <v>kiss="gsb 936.60"</v>
      </c>
      <c r="AL1298" s="27" t="s">
        <v>6976</v>
      </c>
    </row>
    <row r="1299" ht="12.0" customHeight="1">
      <c r="A1299" s="20" t="s">
        <v>5640</v>
      </c>
      <c r="B1299" s="19" t="str">
        <f>VLOOKUP(A1299,SUB!A:B,2,FALSE)</f>
        <v>948.1</v>
      </c>
      <c r="C1299" s="19" t="str">
        <f t="shared" si="3"/>
        <v>948.1</v>
      </c>
      <c r="D1299" s="19" t="str">
        <f t="shared" si="9"/>
        <v>948.X</v>
      </c>
      <c r="E1299" s="19" t="str">
        <f t="shared" si="5"/>
        <v/>
      </c>
      <c r="F1299" s="19" t="str">
        <f t="shared" si="6"/>
        <v>TRUE</v>
      </c>
      <c r="G1299" s="19" t="str">
        <f t="shared" si="7"/>
        <v>0</v>
      </c>
      <c r="H1299" s="20" t="s">
        <v>5640</v>
      </c>
      <c r="I1299" s="20" t="s">
        <v>2239</v>
      </c>
      <c r="M1299" s="20" t="s">
        <v>206</v>
      </c>
      <c r="X1299" s="27" t="str">
        <f t="shared" ref="X1299:AK1299" si="1301">"kiss=""" &amp; JOIN(""" or kiss=""", FILTER($I:$I,$A:$A=$A1299,J:J="1")) &amp; """"</f>
        <v>kiss="ska 212*"</v>
      </c>
      <c r="Y1299" s="27" t="str">
        <f t="shared" si="1301"/>
        <v>kiss="ska 212*" or kiss="gsb 936.50"</v>
      </c>
      <c r="Z1299" s="27" t="str">
        <f t="shared" si="1301"/>
        <v>kiss="ska 212*" or kiss="ska 209.100" or kiss="gsb 936.50"</v>
      </c>
      <c r="AA1299" s="27" t="str">
        <f t="shared" si="1301"/>
        <v>kiss="ska 212*" or kiss="ska 209.200" or kiss="gsb 936.50"</v>
      </c>
      <c r="AB1299" s="27" t="str">
        <f t="shared" si="1301"/>
        <v>kiss="ska 212*" or kiss="ska 209.400" or kiss="gsb 936.50"</v>
      </c>
      <c r="AC1299" s="27" t="str">
        <f t="shared" si="1301"/>
        <v>kiss="ska 212*" or kiss="ska 209.400" or kiss="gsb 936.50"</v>
      </c>
      <c r="AD1299" s="27" t="str">
        <f t="shared" si="1301"/>
        <v>kiss="ska 212*" or kiss="ska 209.400" or kiss="gsb 936.50"</v>
      </c>
      <c r="AE1299" s="27" t="str">
        <f t="shared" si="1301"/>
        <v>kiss="ska 212*" or kiss="gsb 936.50"</v>
      </c>
      <c r="AF1299" s="27" t="str">
        <f t="shared" si="1301"/>
        <v>kiss="ska 212*" or kiss="ska 209.600" or kiss="gsb 936.50"</v>
      </c>
      <c r="AG1299" s="27" t="str">
        <f t="shared" si="1301"/>
        <v>kiss="ska 212*" or kiss="gsb 936.50"</v>
      </c>
      <c r="AH1299" s="27" t="str">
        <f t="shared" si="1301"/>
        <v>kiss="gsb 936.60"</v>
      </c>
      <c r="AI1299" s="27" t="str">
        <f t="shared" si="1301"/>
        <v>kiss="gsb 936.60"</v>
      </c>
      <c r="AJ1299" s="27" t="str">
        <f t="shared" si="1301"/>
        <v>kiss="gsb 936.60"</v>
      </c>
      <c r="AK1299" s="27" t="str">
        <f t="shared" si="1301"/>
        <v>kiss="gsb 936.60"</v>
      </c>
      <c r="AL1299" s="27" t="s">
        <v>6976</v>
      </c>
    </row>
    <row r="1300" ht="12.0" customHeight="1">
      <c r="A1300" s="20" t="s">
        <v>5640</v>
      </c>
      <c r="B1300" s="19" t="str">
        <f>VLOOKUP(A1300,SUB!A:B,2,FALSE)</f>
        <v>948.1</v>
      </c>
      <c r="C1300" s="19" t="str">
        <f t="shared" si="3"/>
        <v>948.1</v>
      </c>
      <c r="D1300" s="19" t="str">
        <f t="shared" si="9"/>
        <v>948.X</v>
      </c>
      <c r="E1300" s="19" t="str">
        <f t="shared" si="5"/>
        <v/>
      </c>
      <c r="F1300" s="19" t="str">
        <f t="shared" si="6"/>
        <v>TRUE</v>
      </c>
      <c r="G1300" s="19" t="str">
        <f t="shared" si="7"/>
        <v>0</v>
      </c>
      <c r="H1300" s="20" t="s">
        <v>5640</v>
      </c>
      <c r="I1300" s="20" t="s">
        <v>2253</v>
      </c>
      <c r="N1300" s="20" t="s">
        <v>206</v>
      </c>
      <c r="O1300" s="20" t="s">
        <v>206</v>
      </c>
      <c r="P1300" s="20" t="s">
        <v>206</v>
      </c>
      <c r="X1300" s="27" t="str">
        <f t="shared" ref="X1300:AK1300" si="1302">"kiss=""" &amp; JOIN(""" or kiss=""", FILTER($I:$I,$A:$A=$A1300,J:J="1")) &amp; """"</f>
        <v>kiss="ska 212*"</v>
      </c>
      <c r="Y1300" s="27" t="str">
        <f t="shared" si="1302"/>
        <v>kiss="ska 212*" or kiss="gsb 936.50"</v>
      </c>
      <c r="Z1300" s="27" t="str">
        <f t="shared" si="1302"/>
        <v>kiss="ska 212*" or kiss="ska 209.100" or kiss="gsb 936.50"</v>
      </c>
      <c r="AA1300" s="27" t="str">
        <f t="shared" si="1302"/>
        <v>kiss="ska 212*" or kiss="ska 209.200" or kiss="gsb 936.50"</v>
      </c>
      <c r="AB1300" s="27" t="str">
        <f t="shared" si="1302"/>
        <v>kiss="ska 212*" or kiss="ska 209.400" or kiss="gsb 936.50"</v>
      </c>
      <c r="AC1300" s="27" t="str">
        <f t="shared" si="1302"/>
        <v>kiss="ska 212*" or kiss="ska 209.400" or kiss="gsb 936.50"</v>
      </c>
      <c r="AD1300" s="27" t="str">
        <f t="shared" si="1302"/>
        <v>kiss="ska 212*" or kiss="ska 209.400" or kiss="gsb 936.50"</v>
      </c>
      <c r="AE1300" s="27" t="str">
        <f t="shared" si="1302"/>
        <v>kiss="ska 212*" or kiss="gsb 936.50"</v>
      </c>
      <c r="AF1300" s="27" t="str">
        <f t="shared" si="1302"/>
        <v>kiss="ska 212*" or kiss="ska 209.600" or kiss="gsb 936.50"</v>
      </c>
      <c r="AG1300" s="27" t="str">
        <f t="shared" si="1302"/>
        <v>kiss="ska 212*" or kiss="gsb 936.50"</v>
      </c>
      <c r="AH1300" s="27" t="str">
        <f t="shared" si="1302"/>
        <v>kiss="gsb 936.60"</v>
      </c>
      <c r="AI1300" s="27" t="str">
        <f t="shared" si="1302"/>
        <v>kiss="gsb 936.60"</v>
      </c>
      <c r="AJ1300" s="27" t="str">
        <f t="shared" si="1302"/>
        <v>kiss="gsb 936.60"</v>
      </c>
      <c r="AK1300" s="27" t="str">
        <f t="shared" si="1302"/>
        <v>kiss="gsb 936.60"</v>
      </c>
      <c r="AL1300" s="27" t="s">
        <v>6976</v>
      </c>
    </row>
    <row r="1301" ht="12.0" customHeight="1">
      <c r="A1301" s="20" t="s">
        <v>5640</v>
      </c>
      <c r="B1301" s="19" t="str">
        <f>VLOOKUP(A1301,SUB!A:B,2,FALSE)</f>
        <v>948.1</v>
      </c>
      <c r="C1301" s="19" t="str">
        <f t="shared" si="3"/>
        <v>948.1</v>
      </c>
      <c r="D1301" s="19" t="str">
        <f t="shared" si="9"/>
        <v>948.X</v>
      </c>
      <c r="E1301" s="19" t="str">
        <f t="shared" si="5"/>
        <v/>
      </c>
      <c r="F1301" s="19" t="str">
        <f t="shared" si="6"/>
        <v>TRUE</v>
      </c>
      <c r="G1301" s="19" t="str">
        <f t="shared" si="7"/>
        <v>0</v>
      </c>
      <c r="H1301" s="20" t="s">
        <v>5640</v>
      </c>
      <c r="I1301" s="20" t="s">
        <v>2262</v>
      </c>
      <c r="R1301" s="20" t="s">
        <v>206</v>
      </c>
      <c r="X1301" s="27" t="str">
        <f t="shared" ref="X1301:AK1301" si="1303">"kiss=""" &amp; JOIN(""" or kiss=""", FILTER($I:$I,$A:$A=$A1301,J:J="1")) &amp; """"</f>
        <v>kiss="ska 212*"</v>
      </c>
      <c r="Y1301" s="27" t="str">
        <f t="shared" si="1303"/>
        <v>kiss="ska 212*" or kiss="gsb 936.50"</v>
      </c>
      <c r="Z1301" s="27" t="str">
        <f t="shared" si="1303"/>
        <v>kiss="ska 212*" or kiss="ska 209.100" or kiss="gsb 936.50"</v>
      </c>
      <c r="AA1301" s="27" t="str">
        <f t="shared" si="1303"/>
        <v>kiss="ska 212*" or kiss="ska 209.200" or kiss="gsb 936.50"</v>
      </c>
      <c r="AB1301" s="27" t="str">
        <f t="shared" si="1303"/>
        <v>kiss="ska 212*" or kiss="ska 209.400" or kiss="gsb 936.50"</v>
      </c>
      <c r="AC1301" s="27" t="str">
        <f t="shared" si="1303"/>
        <v>kiss="ska 212*" or kiss="ska 209.400" or kiss="gsb 936.50"</v>
      </c>
      <c r="AD1301" s="27" t="str">
        <f t="shared" si="1303"/>
        <v>kiss="ska 212*" or kiss="ska 209.400" or kiss="gsb 936.50"</v>
      </c>
      <c r="AE1301" s="27" t="str">
        <f t="shared" si="1303"/>
        <v>kiss="ska 212*" or kiss="gsb 936.50"</v>
      </c>
      <c r="AF1301" s="27" t="str">
        <f t="shared" si="1303"/>
        <v>kiss="ska 212*" or kiss="ska 209.600" or kiss="gsb 936.50"</v>
      </c>
      <c r="AG1301" s="27" t="str">
        <f t="shared" si="1303"/>
        <v>kiss="ska 212*" or kiss="gsb 936.50"</v>
      </c>
      <c r="AH1301" s="27" t="str">
        <f t="shared" si="1303"/>
        <v>kiss="gsb 936.60"</v>
      </c>
      <c r="AI1301" s="27" t="str">
        <f t="shared" si="1303"/>
        <v>kiss="gsb 936.60"</v>
      </c>
      <c r="AJ1301" s="27" t="str">
        <f t="shared" si="1303"/>
        <v>kiss="gsb 936.60"</v>
      </c>
      <c r="AK1301" s="27" t="str">
        <f t="shared" si="1303"/>
        <v>kiss="gsb 936.60"</v>
      </c>
      <c r="AL1301" s="27" t="s">
        <v>6976</v>
      </c>
    </row>
    <row r="1302" ht="12.0" customHeight="1">
      <c r="A1302" s="20" t="s">
        <v>5640</v>
      </c>
      <c r="B1302" s="19" t="str">
        <f>VLOOKUP(A1302,SUB!A:B,2,FALSE)</f>
        <v>948.1</v>
      </c>
      <c r="C1302" s="19" t="str">
        <f t="shared" si="3"/>
        <v>948.1</v>
      </c>
      <c r="D1302" s="19" t="str">
        <f t="shared" si="9"/>
        <v>948.X</v>
      </c>
      <c r="E1302" s="19" t="str">
        <f t="shared" si="5"/>
        <v/>
      </c>
      <c r="F1302" s="19" t="str">
        <f t="shared" si="6"/>
        <v>TRUE</v>
      </c>
      <c r="G1302" s="19" t="str">
        <f t="shared" si="7"/>
        <v>0</v>
      </c>
      <c r="H1302" s="20" t="s">
        <v>5640</v>
      </c>
      <c r="I1302" s="20" t="s">
        <v>2307</v>
      </c>
      <c r="K1302" s="20" t="s">
        <v>206</v>
      </c>
      <c r="L1302" s="20" t="s">
        <v>206</v>
      </c>
      <c r="M1302" s="20" t="s">
        <v>206</v>
      </c>
      <c r="N1302" s="20" t="s">
        <v>206</v>
      </c>
      <c r="O1302" s="20" t="s">
        <v>206</v>
      </c>
      <c r="P1302" s="20" t="s">
        <v>206</v>
      </c>
      <c r="Q1302" s="20" t="s">
        <v>206</v>
      </c>
      <c r="R1302" s="20" t="s">
        <v>206</v>
      </c>
      <c r="S1302" s="20" t="s">
        <v>206</v>
      </c>
      <c r="X1302" s="27" t="str">
        <f t="shared" ref="X1302:AK1302" si="1304">"kiss=""" &amp; JOIN(""" or kiss=""", FILTER($I:$I,$A:$A=$A1302,J:J="1")) &amp; """"</f>
        <v>kiss="ska 212*"</v>
      </c>
      <c r="Y1302" s="27" t="str">
        <f t="shared" si="1304"/>
        <v>kiss="ska 212*" or kiss="gsb 936.50"</v>
      </c>
      <c r="Z1302" s="27" t="str">
        <f t="shared" si="1304"/>
        <v>kiss="ska 212*" or kiss="ska 209.100" or kiss="gsb 936.50"</v>
      </c>
      <c r="AA1302" s="27" t="str">
        <f t="shared" si="1304"/>
        <v>kiss="ska 212*" or kiss="ska 209.200" or kiss="gsb 936.50"</v>
      </c>
      <c r="AB1302" s="27" t="str">
        <f t="shared" si="1304"/>
        <v>kiss="ska 212*" or kiss="ska 209.400" or kiss="gsb 936.50"</v>
      </c>
      <c r="AC1302" s="27" t="str">
        <f t="shared" si="1304"/>
        <v>kiss="ska 212*" or kiss="ska 209.400" or kiss="gsb 936.50"</v>
      </c>
      <c r="AD1302" s="27" t="str">
        <f t="shared" si="1304"/>
        <v>kiss="ska 212*" or kiss="ska 209.400" or kiss="gsb 936.50"</v>
      </c>
      <c r="AE1302" s="27" t="str">
        <f t="shared" si="1304"/>
        <v>kiss="ska 212*" or kiss="gsb 936.50"</v>
      </c>
      <c r="AF1302" s="27" t="str">
        <f t="shared" si="1304"/>
        <v>kiss="ska 212*" or kiss="ska 209.600" or kiss="gsb 936.50"</v>
      </c>
      <c r="AG1302" s="27" t="str">
        <f t="shared" si="1304"/>
        <v>kiss="ska 212*" or kiss="gsb 936.50"</v>
      </c>
      <c r="AH1302" s="27" t="str">
        <f t="shared" si="1304"/>
        <v>kiss="gsb 936.60"</v>
      </c>
      <c r="AI1302" s="27" t="str">
        <f t="shared" si="1304"/>
        <v>kiss="gsb 936.60"</v>
      </c>
      <c r="AJ1302" s="27" t="str">
        <f t="shared" si="1304"/>
        <v>kiss="gsb 936.60"</v>
      </c>
      <c r="AK1302" s="27" t="str">
        <f t="shared" si="1304"/>
        <v>kiss="gsb 936.60"</v>
      </c>
      <c r="AL1302" s="27" t="s">
        <v>6976</v>
      </c>
    </row>
    <row r="1303" ht="12.0" customHeight="1">
      <c r="A1303" s="20" t="s">
        <v>5640</v>
      </c>
      <c r="B1303" s="19" t="str">
        <f>VLOOKUP(A1303,SUB!A:B,2,FALSE)</f>
        <v>948.1</v>
      </c>
      <c r="C1303" s="19" t="str">
        <f t="shared" si="3"/>
        <v>948.1</v>
      </c>
      <c r="D1303" s="19" t="str">
        <f t="shared" si="9"/>
        <v>948.X</v>
      </c>
      <c r="E1303" s="19" t="str">
        <f t="shared" si="5"/>
        <v/>
      </c>
      <c r="F1303" s="19" t="str">
        <f t="shared" si="6"/>
        <v>TRUE</v>
      </c>
      <c r="G1303" s="19" t="str">
        <f t="shared" si="7"/>
        <v>0</v>
      </c>
      <c r="H1303" s="20" t="s">
        <v>5640</v>
      </c>
      <c r="I1303" s="20" t="s">
        <v>2338</v>
      </c>
      <c r="T1303" s="20" t="s">
        <v>206</v>
      </c>
      <c r="U1303" s="20" t="s">
        <v>206</v>
      </c>
      <c r="V1303" s="20" t="s">
        <v>206</v>
      </c>
      <c r="W1303" s="20" t="s">
        <v>206</v>
      </c>
      <c r="X1303" s="27" t="str">
        <f t="shared" ref="X1303:AK1303" si="1305">"kiss=""" &amp; JOIN(""" or kiss=""", FILTER($I:$I,$A:$A=$A1303,J:J="1")) &amp; """"</f>
        <v>kiss="ska 212*"</v>
      </c>
      <c r="Y1303" s="27" t="str">
        <f t="shared" si="1305"/>
        <v>kiss="ska 212*" or kiss="gsb 936.50"</v>
      </c>
      <c r="Z1303" s="27" t="str">
        <f t="shared" si="1305"/>
        <v>kiss="ska 212*" or kiss="ska 209.100" or kiss="gsb 936.50"</v>
      </c>
      <c r="AA1303" s="27" t="str">
        <f t="shared" si="1305"/>
        <v>kiss="ska 212*" or kiss="ska 209.200" or kiss="gsb 936.50"</v>
      </c>
      <c r="AB1303" s="27" t="str">
        <f t="shared" si="1305"/>
        <v>kiss="ska 212*" or kiss="ska 209.400" or kiss="gsb 936.50"</v>
      </c>
      <c r="AC1303" s="27" t="str">
        <f t="shared" si="1305"/>
        <v>kiss="ska 212*" or kiss="ska 209.400" or kiss="gsb 936.50"</v>
      </c>
      <c r="AD1303" s="27" t="str">
        <f t="shared" si="1305"/>
        <v>kiss="ska 212*" or kiss="ska 209.400" or kiss="gsb 936.50"</v>
      </c>
      <c r="AE1303" s="27" t="str">
        <f t="shared" si="1305"/>
        <v>kiss="ska 212*" or kiss="gsb 936.50"</v>
      </c>
      <c r="AF1303" s="27" t="str">
        <f t="shared" si="1305"/>
        <v>kiss="ska 212*" or kiss="ska 209.600" or kiss="gsb 936.50"</v>
      </c>
      <c r="AG1303" s="27" t="str">
        <f t="shared" si="1305"/>
        <v>kiss="ska 212*" or kiss="gsb 936.50"</v>
      </c>
      <c r="AH1303" s="27" t="str">
        <f t="shared" si="1305"/>
        <v>kiss="gsb 936.60"</v>
      </c>
      <c r="AI1303" s="27" t="str">
        <f t="shared" si="1305"/>
        <v>kiss="gsb 936.60"</v>
      </c>
      <c r="AJ1303" s="27" t="str">
        <f t="shared" si="1305"/>
        <v>kiss="gsb 936.60"</v>
      </c>
      <c r="AK1303" s="27" t="str">
        <f t="shared" si="1305"/>
        <v>kiss="gsb 936.60"</v>
      </c>
      <c r="AL1303" s="27" t="s">
        <v>6976</v>
      </c>
    </row>
    <row r="1304" ht="12.0" customHeight="1">
      <c r="A1304" s="20" t="s">
        <v>5646</v>
      </c>
      <c r="B1304" s="19" t="str">
        <f>VLOOKUP(A1304,SUB!A:B,2,FALSE)</f>
        <v>948.2</v>
      </c>
      <c r="C1304" s="19" t="str">
        <f t="shared" si="3"/>
        <v>948.2</v>
      </c>
      <c r="D1304" s="19" t="str">
        <f t="shared" si="9"/>
        <v>948.X</v>
      </c>
      <c r="E1304" s="19" t="str">
        <f t="shared" si="5"/>
        <v/>
      </c>
      <c r="F1304" s="19" t="str">
        <f t="shared" si="6"/>
        <v>TRUE</v>
      </c>
      <c r="G1304" s="19" t="str">
        <f t="shared" si="7"/>
        <v>0</v>
      </c>
      <c r="H1304" s="20" t="s">
        <v>5646</v>
      </c>
      <c r="I1304" s="20" t="s">
        <v>2272</v>
      </c>
      <c r="Q1304" s="20" t="s">
        <v>206</v>
      </c>
      <c r="X1304" s="27" t="str">
        <f t="shared" ref="X1304:AK1304" si="1306">"kiss=""" &amp; JOIN(""" or kiss=""", FILTER($I:$I,$A:$A=$A1304,J:J="1")) &amp; """"</f>
        <v>#N/A</v>
      </c>
      <c r="Y1304" s="27" t="str">
        <f t="shared" si="1306"/>
        <v>kiss="ska 341*" or kiss="ska 342*" or kiss="gsd 475*"</v>
      </c>
      <c r="Z1304" s="27" t="str">
        <f t="shared" si="1306"/>
        <v>kiss="ska 340*" or kiss="ska 341*" or kiss="ska 342*" or kiss="ska 344*" or kiss="gsd 475*"</v>
      </c>
      <c r="AA1304" s="27" t="str">
        <f t="shared" si="1306"/>
        <v>kiss="ska 340*" or kiss="ska 341*" or kiss="ska 342*" or kiss="ska 344*" or kiss="gsd 475*"</v>
      </c>
      <c r="AB1304" s="27" t="str">
        <f t="shared" si="1306"/>
        <v>kiss="ska 340*" or kiss="ska 341*" or kiss="ska 342*" or kiss="ska 344*" or kiss="gsd 475*"</v>
      </c>
      <c r="AC1304" s="27" t="str">
        <f t="shared" si="1306"/>
        <v>kiss="ska 340*" or kiss="ska 341*" or kiss="ska 342*" or kiss="ska 344*" or kiss="gsd 475*"</v>
      </c>
      <c r="AD1304" s="27" t="str">
        <f t="shared" si="1306"/>
        <v>kiss="ska 340*" or kiss="ska 341*" or kiss="ska 342*" or kiss="ska 344*" or kiss="gsd 475*"</v>
      </c>
      <c r="AE1304" s="27" t="str">
        <f t="shared" si="1306"/>
        <v>kiss="ska 209.800" or kiss="ska 340*" or kiss="ska 341*" or kiss="ska 342*" or kiss="ska 344*" or kiss="gsd 475*"</v>
      </c>
      <c r="AF1304" s="27" t="str">
        <f t="shared" si="1306"/>
        <v>kiss="ska 340*" or kiss="ska 341*" or kiss="ska 342*" or kiss="ska 344*" or kiss="gsd 475*"</v>
      </c>
      <c r="AG1304" s="27" t="str">
        <f t="shared" si="1306"/>
        <v>kiss="gsd 475*" or kiss="gsd 485*"</v>
      </c>
      <c r="AH1304" s="27" t="str">
        <f t="shared" si="1306"/>
        <v>kiss="gsd 485*"</v>
      </c>
      <c r="AI1304" s="27" t="str">
        <f t="shared" si="1306"/>
        <v>kiss="gsd 485*"</v>
      </c>
      <c r="AJ1304" s="27" t="str">
        <f t="shared" si="1306"/>
        <v>kiss="gsd 485*"</v>
      </c>
      <c r="AK1304" s="27" t="str">
        <f t="shared" si="1306"/>
        <v>kiss="gsd 485*"</v>
      </c>
      <c r="AL1304" s="27" t="s">
        <v>6977</v>
      </c>
    </row>
    <row r="1305" ht="12.0" customHeight="1">
      <c r="A1305" s="20" t="s">
        <v>5646</v>
      </c>
      <c r="B1305" s="19" t="str">
        <f>VLOOKUP(A1305,SUB!A:B,2,FALSE)</f>
        <v>948.2</v>
      </c>
      <c r="C1305" s="19" t="str">
        <f t="shared" si="3"/>
        <v>948.2</v>
      </c>
      <c r="D1305" s="19" t="str">
        <f t="shared" si="9"/>
        <v>948.X</v>
      </c>
      <c r="E1305" s="19" t="str">
        <f t="shared" si="5"/>
        <v/>
      </c>
      <c r="F1305" s="19" t="str">
        <f t="shared" si="6"/>
        <v>TRUE</v>
      </c>
      <c r="G1305" s="19" t="str">
        <f t="shared" si="7"/>
        <v>0</v>
      </c>
      <c r="H1305" s="20" t="s">
        <v>5646</v>
      </c>
      <c r="I1305" s="20" t="s">
        <v>2391</v>
      </c>
      <c r="L1305" s="20" t="s">
        <v>206</v>
      </c>
      <c r="M1305" s="20" t="s">
        <v>206</v>
      </c>
      <c r="N1305" s="20" t="s">
        <v>206</v>
      </c>
      <c r="O1305" s="20" t="s">
        <v>206</v>
      </c>
      <c r="P1305" s="20" t="s">
        <v>206</v>
      </c>
      <c r="Q1305" s="20" t="s">
        <v>206</v>
      </c>
      <c r="R1305" s="20" t="s">
        <v>206</v>
      </c>
      <c r="X1305" s="27" t="str">
        <f t="shared" ref="X1305:AK1305" si="1307">"kiss=""" &amp; JOIN(""" or kiss=""", FILTER($I:$I,$A:$A=$A1305,J:J="1")) &amp; """"</f>
        <v>#N/A</v>
      </c>
      <c r="Y1305" s="27" t="str">
        <f t="shared" si="1307"/>
        <v>kiss="ska 341*" or kiss="ska 342*" or kiss="gsd 475*"</v>
      </c>
      <c r="Z1305" s="27" t="str">
        <f t="shared" si="1307"/>
        <v>kiss="ska 340*" or kiss="ska 341*" or kiss="ska 342*" or kiss="ska 344*" or kiss="gsd 475*"</v>
      </c>
      <c r="AA1305" s="27" t="str">
        <f t="shared" si="1307"/>
        <v>kiss="ska 340*" or kiss="ska 341*" or kiss="ska 342*" or kiss="ska 344*" or kiss="gsd 475*"</v>
      </c>
      <c r="AB1305" s="27" t="str">
        <f t="shared" si="1307"/>
        <v>kiss="ska 340*" or kiss="ska 341*" or kiss="ska 342*" or kiss="ska 344*" or kiss="gsd 475*"</v>
      </c>
      <c r="AC1305" s="27" t="str">
        <f t="shared" si="1307"/>
        <v>kiss="ska 340*" or kiss="ska 341*" or kiss="ska 342*" or kiss="ska 344*" or kiss="gsd 475*"</v>
      </c>
      <c r="AD1305" s="27" t="str">
        <f t="shared" si="1307"/>
        <v>kiss="ska 340*" or kiss="ska 341*" or kiss="ska 342*" or kiss="ska 344*" or kiss="gsd 475*"</v>
      </c>
      <c r="AE1305" s="27" t="str">
        <f t="shared" si="1307"/>
        <v>kiss="ska 209.800" or kiss="ska 340*" or kiss="ska 341*" or kiss="ska 342*" or kiss="ska 344*" or kiss="gsd 475*"</v>
      </c>
      <c r="AF1305" s="27" t="str">
        <f t="shared" si="1307"/>
        <v>kiss="ska 340*" or kiss="ska 341*" or kiss="ska 342*" or kiss="ska 344*" or kiss="gsd 475*"</v>
      </c>
      <c r="AG1305" s="27" t="str">
        <f t="shared" si="1307"/>
        <v>kiss="gsd 475*" or kiss="gsd 485*"</v>
      </c>
      <c r="AH1305" s="27" t="str">
        <f t="shared" si="1307"/>
        <v>kiss="gsd 485*"</v>
      </c>
      <c r="AI1305" s="27" t="str">
        <f t="shared" si="1307"/>
        <v>kiss="gsd 485*"</v>
      </c>
      <c r="AJ1305" s="27" t="str">
        <f t="shared" si="1307"/>
        <v>kiss="gsd 485*"</v>
      </c>
      <c r="AK1305" s="27" t="str">
        <f t="shared" si="1307"/>
        <v>kiss="gsd 485*"</v>
      </c>
      <c r="AL1305" s="27" t="s">
        <v>6977</v>
      </c>
    </row>
    <row r="1306" ht="12.0" customHeight="1">
      <c r="A1306" s="20" t="s">
        <v>5646</v>
      </c>
      <c r="B1306" s="19" t="str">
        <f>VLOOKUP(A1306,SUB!A:B,2,FALSE)</f>
        <v>948.2</v>
      </c>
      <c r="C1306" s="19" t="str">
        <f t="shared" si="3"/>
        <v>948.2</v>
      </c>
      <c r="D1306" s="19" t="str">
        <f t="shared" si="9"/>
        <v>948.X</v>
      </c>
      <c r="E1306" s="19" t="str">
        <f t="shared" si="5"/>
        <v/>
      </c>
      <c r="F1306" s="19" t="str">
        <f t="shared" si="6"/>
        <v>TRUE</v>
      </c>
      <c r="G1306" s="19" t="str">
        <f t="shared" si="7"/>
        <v>0</v>
      </c>
      <c r="H1306" s="20" t="s">
        <v>5646</v>
      </c>
      <c r="I1306" s="20" t="s">
        <v>2412</v>
      </c>
      <c r="K1306" s="20" t="s">
        <v>206</v>
      </c>
      <c r="L1306" s="20" t="s">
        <v>206</v>
      </c>
      <c r="M1306" s="20" t="s">
        <v>206</v>
      </c>
      <c r="N1306" s="20" t="s">
        <v>206</v>
      </c>
      <c r="O1306" s="20" t="s">
        <v>206</v>
      </c>
      <c r="P1306" s="20" t="s">
        <v>206</v>
      </c>
      <c r="Q1306" s="20" t="s">
        <v>206</v>
      </c>
      <c r="R1306" s="20" t="s">
        <v>206</v>
      </c>
      <c r="X1306" s="27" t="str">
        <f t="shared" ref="X1306:AK1306" si="1308">"kiss=""" &amp; JOIN(""" or kiss=""", FILTER($I:$I,$A:$A=$A1306,J:J="1")) &amp; """"</f>
        <v>#N/A</v>
      </c>
      <c r="Y1306" s="27" t="str">
        <f t="shared" si="1308"/>
        <v>kiss="ska 341*" or kiss="ska 342*" or kiss="gsd 475*"</v>
      </c>
      <c r="Z1306" s="27" t="str">
        <f t="shared" si="1308"/>
        <v>kiss="ska 340*" or kiss="ska 341*" or kiss="ska 342*" or kiss="ska 344*" or kiss="gsd 475*"</v>
      </c>
      <c r="AA1306" s="27" t="str">
        <f t="shared" si="1308"/>
        <v>kiss="ska 340*" or kiss="ska 341*" or kiss="ska 342*" or kiss="ska 344*" or kiss="gsd 475*"</v>
      </c>
      <c r="AB1306" s="27" t="str">
        <f t="shared" si="1308"/>
        <v>kiss="ska 340*" or kiss="ska 341*" or kiss="ska 342*" or kiss="ska 344*" or kiss="gsd 475*"</v>
      </c>
      <c r="AC1306" s="27" t="str">
        <f t="shared" si="1308"/>
        <v>kiss="ska 340*" or kiss="ska 341*" or kiss="ska 342*" or kiss="ska 344*" or kiss="gsd 475*"</v>
      </c>
      <c r="AD1306" s="27" t="str">
        <f t="shared" si="1308"/>
        <v>kiss="ska 340*" or kiss="ska 341*" or kiss="ska 342*" or kiss="ska 344*" or kiss="gsd 475*"</v>
      </c>
      <c r="AE1306" s="27" t="str">
        <f t="shared" si="1308"/>
        <v>kiss="ska 209.800" or kiss="ska 340*" or kiss="ska 341*" or kiss="ska 342*" or kiss="ska 344*" or kiss="gsd 475*"</v>
      </c>
      <c r="AF1306" s="27" t="str">
        <f t="shared" si="1308"/>
        <v>kiss="ska 340*" or kiss="ska 341*" or kiss="ska 342*" or kiss="ska 344*" or kiss="gsd 475*"</v>
      </c>
      <c r="AG1306" s="27" t="str">
        <f t="shared" si="1308"/>
        <v>kiss="gsd 475*" or kiss="gsd 485*"</v>
      </c>
      <c r="AH1306" s="27" t="str">
        <f t="shared" si="1308"/>
        <v>kiss="gsd 485*"</v>
      </c>
      <c r="AI1306" s="27" t="str">
        <f t="shared" si="1308"/>
        <v>kiss="gsd 485*"</v>
      </c>
      <c r="AJ1306" s="27" t="str">
        <f t="shared" si="1308"/>
        <v>kiss="gsd 485*"</v>
      </c>
      <c r="AK1306" s="27" t="str">
        <f t="shared" si="1308"/>
        <v>kiss="gsd 485*"</v>
      </c>
      <c r="AL1306" s="27" t="s">
        <v>6977</v>
      </c>
    </row>
    <row r="1307" ht="12.0" customHeight="1">
      <c r="A1307" s="20" t="s">
        <v>5646</v>
      </c>
      <c r="B1307" s="19" t="str">
        <f>VLOOKUP(A1307,SUB!A:B,2,FALSE)</f>
        <v>948.2</v>
      </c>
      <c r="C1307" s="19" t="str">
        <f t="shared" si="3"/>
        <v>948.2</v>
      </c>
      <c r="D1307" s="19" t="str">
        <f t="shared" si="9"/>
        <v>948.X</v>
      </c>
      <c r="E1307" s="19" t="str">
        <f t="shared" si="5"/>
        <v/>
      </c>
      <c r="F1307" s="19" t="str">
        <f t="shared" si="6"/>
        <v>TRUE</v>
      </c>
      <c r="G1307" s="19" t="str">
        <f t="shared" si="7"/>
        <v>0</v>
      </c>
      <c r="H1307" s="20" t="s">
        <v>5646</v>
      </c>
      <c r="I1307" s="20" t="s">
        <v>2440</v>
      </c>
      <c r="K1307" s="20" t="s">
        <v>206</v>
      </c>
      <c r="L1307" s="20" t="s">
        <v>206</v>
      </c>
      <c r="M1307" s="20" t="s">
        <v>206</v>
      </c>
      <c r="N1307" s="20" t="s">
        <v>206</v>
      </c>
      <c r="O1307" s="20" t="s">
        <v>206</v>
      </c>
      <c r="P1307" s="20" t="s">
        <v>206</v>
      </c>
      <c r="Q1307" s="20" t="s">
        <v>206</v>
      </c>
      <c r="R1307" s="20" t="s">
        <v>206</v>
      </c>
      <c r="X1307" s="27" t="str">
        <f t="shared" ref="X1307:AK1307" si="1309">"kiss=""" &amp; JOIN(""" or kiss=""", FILTER($I:$I,$A:$A=$A1307,J:J="1")) &amp; """"</f>
        <v>#N/A</v>
      </c>
      <c r="Y1307" s="27" t="str">
        <f t="shared" si="1309"/>
        <v>kiss="ska 341*" or kiss="ska 342*" or kiss="gsd 475*"</v>
      </c>
      <c r="Z1307" s="27" t="str">
        <f t="shared" si="1309"/>
        <v>kiss="ska 340*" or kiss="ska 341*" or kiss="ska 342*" or kiss="ska 344*" or kiss="gsd 475*"</v>
      </c>
      <c r="AA1307" s="27" t="str">
        <f t="shared" si="1309"/>
        <v>kiss="ska 340*" or kiss="ska 341*" or kiss="ska 342*" or kiss="ska 344*" or kiss="gsd 475*"</v>
      </c>
      <c r="AB1307" s="27" t="str">
        <f t="shared" si="1309"/>
        <v>kiss="ska 340*" or kiss="ska 341*" or kiss="ska 342*" or kiss="ska 344*" or kiss="gsd 475*"</v>
      </c>
      <c r="AC1307" s="27" t="str">
        <f t="shared" si="1309"/>
        <v>kiss="ska 340*" or kiss="ska 341*" or kiss="ska 342*" or kiss="ska 344*" or kiss="gsd 475*"</v>
      </c>
      <c r="AD1307" s="27" t="str">
        <f t="shared" si="1309"/>
        <v>kiss="ska 340*" or kiss="ska 341*" or kiss="ska 342*" or kiss="ska 344*" or kiss="gsd 475*"</v>
      </c>
      <c r="AE1307" s="27" t="str">
        <f t="shared" si="1309"/>
        <v>kiss="ska 209.800" or kiss="ska 340*" or kiss="ska 341*" or kiss="ska 342*" or kiss="ska 344*" or kiss="gsd 475*"</v>
      </c>
      <c r="AF1307" s="27" t="str">
        <f t="shared" si="1309"/>
        <v>kiss="ska 340*" or kiss="ska 341*" or kiss="ska 342*" or kiss="ska 344*" or kiss="gsd 475*"</v>
      </c>
      <c r="AG1307" s="27" t="str">
        <f t="shared" si="1309"/>
        <v>kiss="gsd 475*" or kiss="gsd 485*"</v>
      </c>
      <c r="AH1307" s="27" t="str">
        <f t="shared" si="1309"/>
        <v>kiss="gsd 485*"</v>
      </c>
      <c r="AI1307" s="27" t="str">
        <f t="shared" si="1309"/>
        <v>kiss="gsd 485*"</v>
      </c>
      <c r="AJ1307" s="27" t="str">
        <f t="shared" si="1309"/>
        <v>kiss="gsd 485*"</v>
      </c>
      <c r="AK1307" s="27" t="str">
        <f t="shared" si="1309"/>
        <v>kiss="gsd 485*"</v>
      </c>
      <c r="AL1307" s="27" t="s">
        <v>6977</v>
      </c>
    </row>
    <row r="1308" ht="12.0" customHeight="1">
      <c r="A1308" s="20" t="s">
        <v>5646</v>
      </c>
      <c r="B1308" s="19" t="str">
        <f>VLOOKUP(A1308,SUB!A:B,2,FALSE)</f>
        <v>948.2</v>
      </c>
      <c r="C1308" s="19" t="str">
        <f t="shared" si="3"/>
        <v>948.2</v>
      </c>
      <c r="D1308" s="19" t="str">
        <f t="shared" si="9"/>
        <v>948.X</v>
      </c>
      <c r="E1308" s="19" t="str">
        <f t="shared" si="5"/>
        <v/>
      </c>
      <c r="F1308" s="19" t="str">
        <f t="shared" si="6"/>
        <v>TRUE</v>
      </c>
      <c r="G1308" s="19" t="str">
        <f t="shared" si="7"/>
        <v>0</v>
      </c>
      <c r="H1308" s="20" t="s">
        <v>5646</v>
      </c>
      <c r="I1308" s="20" t="s">
        <v>2479</v>
      </c>
      <c r="L1308" s="20" t="s">
        <v>206</v>
      </c>
      <c r="M1308" s="20" t="s">
        <v>206</v>
      </c>
      <c r="N1308" s="20" t="s">
        <v>206</v>
      </c>
      <c r="O1308" s="20" t="s">
        <v>206</v>
      </c>
      <c r="P1308" s="20" t="s">
        <v>206</v>
      </c>
      <c r="Q1308" s="20" t="s">
        <v>206</v>
      </c>
      <c r="R1308" s="20" t="s">
        <v>206</v>
      </c>
      <c r="X1308" s="27" t="str">
        <f t="shared" ref="X1308:AK1308" si="1310">"kiss=""" &amp; JOIN(""" or kiss=""", FILTER($I:$I,$A:$A=$A1308,J:J="1")) &amp; """"</f>
        <v>#N/A</v>
      </c>
      <c r="Y1308" s="27" t="str">
        <f t="shared" si="1310"/>
        <v>kiss="ska 341*" or kiss="ska 342*" or kiss="gsd 475*"</v>
      </c>
      <c r="Z1308" s="27" t="str">
        <f t="shared" si="1310"/>
        <v>kiss="ska 340*" or kiss="ska 341*" or kiss="ska 342*" or kiss="ska 344*" or kiss="gsd 475*"</v>
      </c>
      <c r="AA1308" s="27" t="str">
        <f t="shared" si="1310"/>
        <v>kiss="ska 340*" or kiss="ska 341*" or kiss="ska 342*" or kiss="ska 344*" or kiss="gsd 475*"</v>
      </c>
      <c r="AB1308" s="27" t="str">
        <f t="shared" si="1310"/>
        <v>kiss="ska 340*" or kiss="ska 341*" or kiss="ska 342*" or kiss="ska 344*" or kiss="gsd 475*"</v>
      </c>
      <c r="AC1308" s="27" t="str">
        <f t="shared" si="1310"/>
        <v>kiss="ska 340*" or kiss="ska 341*" or kiss="ska 342*" or kiss="ska 344*" or kiss="gsd 475*"</v>
      </c>
      <c r="AD1308" s="27" t="str">
        <f t="shared" si="1310"/>
        <v>kiss="ska 340*" or kiss="ska 341*" or kiss="ska 342*" or kiss="ska 344*" or kiss="gsd 475*"</v>
      </c>
      <c r="AE1308" s="27" t="str">
        <f t="shared" si="1310"/>
        <v>kiss="ska 209.800" or kiss="ska 340*" or kiss="ska 341*" or kiss="ska 342*" or kiss="ska 344*" or kiss="gsd 475*"</v>
      </c>
      <c r="AF1308" s="27" t="str">
        <f t="shared" si="1310"/>
        <v>kiss="ska 340*" or kiss="ska 341*" or kiss="ska 342*" or kiss="ska 344*" or kiss="gsd 475*"</v>
      </c>
      <c r="AG1308" s="27" t="str">
        <f t="shared" si="1310"/>
        <v>kiss="gsd 475*" or kiss="gsd 485*"</v>
      </c>
      <c r="AH1308" s="27" t="str">
        <f t="shared" si="1310"/>
        <v>kiss="gsd 485*"</v>
      </c>
      <c r="AI1308" s="27" t="str">
        <f t="shared" si="1310"/>
        <v>kiss="gsd 485*"</v>
      </c>
      <c r="AJ1308" s="27" t="str">
        <f t="shared" si="1310"/>
        <v>kiss="gsd 485*"</v>
      </c>
      <c r="AK1308" s="27" t="str">
        <f t="shared" si="1310"/>
        <v>kiss="gsd 485*"</v>
      </c>
      <c r="AL1308" s="27" t="s">
        <v>6977</v>
      </c>
    </row>
    <row r="1309" ht="12.0" customHeight="1">
      <c r="A1309" s="20" t="s">
        <v>5646</v>
      </c>
      <c r="B1309" s="19" t="str">
        <f>VLOOKUP(A1309,SUB!A:B,2,FALSE)</f>
        <v>948.2</v>
      </c>
      <c r="C1309" s="19" t="str">
        <f t="shared" si="3"/>
        <v>948.2</v>
      </c>
      <c r="D1309" s="19" t="str">
        <f t="shared" si="9"/>
        <v>948.X</v>
      </c>
      <c r="E1309" s="19" t="str">
        <f t="shared" si="5"/>
        <v/>
      </c>
      <c r="F1309" s="19" t="str">
        <f t="shared" si="6"/>
        <v>TRUE</v>
      </c>
      <c r="G1309" s="19" t="str">
        <f t="shared" si="7"/>
        <v>0</v>
      </c>
      <c r="H1309" s="20" t="s">
        <v>5646</v>
      </c>
      <c r="I1309" s="20" t="s">
        <v>2565</v>
      </c>
      <c r="K1309" s="20" t="s">
        <v>206</v>
      </c>
      <c r="L1309" s="20" t="s">
        <v>206</v>
      </c>
      <c r="M1309" s="20" t="s">
        <v>206</v>
      </c>
      <c r="N1309" s="20" t="s">
        <v>206</v>
      </c>
      <c r="O1309" s="20" t="s">
        <v>206</v>
      </c>
      <c r="P1309" s="20" t="s">
        <v>206</v>
      </c>
      <c r="Q1309" s="20" t="s">
        <v>206</v>
      </c>
      <c r="R1309" s="20" t="s">
        <v>206</v>
      </c>
      <c r="S1309" s="20" t="s">
        <v>206</v>
      </c>
      <c r="X1309" s="27" t="str">
        <f t="shared" ref="X1309:AK1309" si="1311">"kiss=""" &amp; JOIN(""" or kiss=""", FILTER($I:$I,$A:$A=$A1309,J:J="1")) &amp; """"</f>
        <v>#N/A</v>
      </c>
      <c r="Y1309" s="27" t="str">
        <f t="shared" si="1311"/>
        <v>kiss="ska 341*" or kiss="ska 342*" or kiss="gsd 475*"</v>
      </c>
      <c r="Z1309" s="27" t="str">
        <f t="shared" si="1311"/>
        <v>kiss="ska 340*" or kiss="ska 341*" or kiss="ska 342*" or kiss="ska 344*" or kiss="gsd 475*"</v>
      </c>
      <c r="AA1309" s="27" t="str">
        <f t="shared" si="1311"/>
        <v>kiss="ska 340*" or kiss="ska 341*" or kiss="ska 342*" or kiss="ska 344*" or kiss="gsd 475*"</v>
      </c>
      <c r="AB1309" s="27" t="str">
        <f t="shared" si="1311"/>
        <v>kiss="ska 340*" or kiss="ska 341*" or kiss="ska 342*" or kiss="ska 344*" or kiss="gsd 475*"</v>
      </c>
      <c r="AC1309" s="27" t="str">
        <f t="shared" si="1311"/>
        <v>kiss="ska 340*" or kiss="ska 341*" or kiss="ska 342*" or kiss="ska 344*" or kiss="gsd 475*"</v>
      </c>
      <c r="AD1309" s="27" t="str">
        <f t="shared" si="1311"/>
        <v>kiss="ska 340*" or kiss="ska 341*" or kiss="ska 342*" or kiss="ska 344*" or kiss="gsd 475*"</v>
      </c>
      <c r="AE1309" s="27" t="str">
        <f t="shared" si="1311"/>
        <v>kiss="ska 209.800" or kiss="ska 340*" or kiss="ska 341*" or kiss="ska 342*" or kiss="ska 344*" or kiss="gsd 475*"</v>
      </c>
      <c r="AF1309" s="27" t="str">
        <f t="shared" si="1311"/>
        <v>kiss="ska 340*" or kiss="ska 341*" or kiss="ska 342*" or kiss="ska 344*" or kiss="gsd 475*"</v>
      </c>
      <c r="AG1309" s="27" t="str">
        <f t="shared" si="1311"/>
        <v>kiss="gsd 475*" or kiss="gsd 485*"</v>
      </c>
      <c r="AH1309" s="27" t="str">
        <f t="shared" si="1311"/>
        <v>kiss="gsd 485*"</v>
      </c>
      <c r="AI1309" s="27" t="str">
        <f t="shared" si="1311"/>
        <v>kiss="gsd 485*"</v>
      </c>
      <c r="AJ1309" s="27" t="str">
        <f t="shared" si="1311"/>
        <v>kiss="gsd 485*"</v>
      </c>
      <c r="AK1309" s="27" t="str">
        <f t="shared" si="1311"/>
        <v>kiss="gsd 485*"</v>
      </c>
      <c r="AL1309" s="27" t="s">
        <v>6977</v>
      </c>
    </row>
    <row r="1310" ht="12.0" customHeight="1">
      <c r="A1310" s="20" t="s">
        <v>5646</v>
      </c>
      <c r="B1310" s="19" t="str">
        <f>VLOOKUP(A1310,SUB!A:B,2,FALSE)</f>
        <v>948.2</v>
      </c>
      <c r="C1310" s="19" t="str">
        <f t="shared" si="3"/>
        <v>948.2</v>
      </c>
      <c r="D1310" s="19" t="str">
        <f t="shared" si="9"/>
        <v>948.X</v>
      </c>
      <c r="E1310" s="19" t="str">
        <f t="shared" si="5"/>
        <v/>
      </c>
      <c r="F1310" s="19" t="str">
        <f t="shared" si="6"/>
        <v>TRUE</v>
      </c>
      <c r="G1310" s="19" t="str">
        <f t="shared" si="7"/>
        <v>0</v>
      </c>
      <c r="H1310" s="20" t="s">
        <v>5646</v>
      </c>
      <c r="I1310" s="20" t="s">
        <v>2653</v>
      </c>
      <c r="S1310" s="20" t="s">
        <v>206</v>
      </c>
      <c r="T1310" s="20" t="s">
        <v>206</v>
      </c>
      <c r="U1310" s="20" t="s">
        <v>206</v>
      </c>
      <c r="V1310" s="20" t="s">
        <v>206</v>
      </c>
      <c r="W1310" s="20" t="s">
        <v>206</v>
      </c>
      <c r="X1310" s="27" t="str">
        <f t="shared" ref="X1310:AK1310" si="1312">"kiss=""" &amp; JOIN(""" or kiss=""", FILTER($I:$I,$A:$A=$A1310,J:J="1")) &amp; """"</f>
        <v>#N/A</v>
      </c>
      <c r="Y1310" s="27" t="str">
        <f t="shared" si="1312"/>
        <v>kiss="ska 341*" or kiss="ska 342*" or kiss="gsd 475*"</v>
      </c>
      <c r="Z1310" s="27" t="str">
        <f t="shared" si="1312"/>
        <v>kiss="ska 340*" or kiss="ska 341*" or kiss="ska 342*" or kiss="ska 344*" or kiss="gsd 475*"</v>
      </c>
      <c r="AA1310" s="27" t="str">
        <f t="shared" si="1312"/>
        <v>kiss="ska 340*" or kiss="ska 341*" or kiss="ska 342*" or kiss="ska 344*" or kiss="gsd 475*"</v>
      </c>
      <c r="AB1310" s="27" t="str">
        <f t="shared" si="1312"/>
        <v>kiss="ska 340*" or kiss="ska 341*" or kiss="ska 342*" or kiss="ska 344*" or kiss="gsd 475*"</v>
      </c>
      <c r="AC1310" s="27" t="str">
        <f t="shared" si="1312"/>
        <v>kiss="ska 340*" or kiss="ska 341*" or kiss="ska 342*" or kiss="ska 344*" or kiss="gsd 475*"</v>
      </c>
      <c r="AD1310" s="27" t="str">
        <f t="shared" si="1312"/>
        <v>kiss="ska 340*" or kiss="ska 341*" or kiss="ska 342*" or kiss="ska 344*" or kiss="gsd 475*"</v>
      </c>
      <c r="AE1310" s="27" t="str">
        <f t="shared" si="1312"/>
        <v>kiss="ska 209.800" or kiss="ska 340*" or kiss="ska 341*" or kiss="ska 342*" or kiss="ska 344*" or kiss="gsd 475*"</v>
      </c>
      <c r="AF1310" s="27" t="str">
        <f t="shared" si="1312"/>
        <v>kiss="ska 340*" or kiss="ska 341*" or kiss="ska 342*" or kiss="ska 344*" or kiss="gsd 475*"</v>
      </c>
      <c r="AG1310" s="27" t="str">
        <f t="shared" si="1312"/>
        <v>kiss="gsd 475*" or kiss="gsd 485*"</v>
      </c>
      <c r="AH1310" s="27" t="str">
        <f t="shared" si="1312"/>
        <v>kiss="gsd 485*"</v>
      </c>
      <c r="AI1310" s="27" t="str">
        <f t="shared" si="1312"/>
        <v>kiss="gsd 485*"</v>
      </c>
      <c r="AJ1310" s="27" t="str">
        <f t="shared" si="1312"/>
        <v>kiss="gsd 485*"</v>
      </c>
      <c r="AK1310" s="27" t="str">
        <f t="shared" si="1312"/>
        <v>kiss="gsd 485*"</v>
      </c>
      <c r="AL1310" s="27" t="s">
        <v>6977</v>
      </c>
    </row>
    <row r="1311" ht="12.0" customHeight="1">
      <c r="A1311" s="20" t="s">
        <v>5653</v>
      </c>
      <c r="B1311" s="19" t="str">
        <f>VLOOKUP(A1311,SUB!A:B,2,FALSE)</f>
        <v>948.3</v>
      </c>
      <c r="C1311" s="19" t="str">
        <f t="shared" si="3"/>
        <v>948.3</v>
      </c>
      <c r="D1311" s="19" t="str">
        <f t="shared" si="9"/>
        <v>948.X</v>
      </c>
      <c r="E1311" s="19" t="str">
        <f t="shared" si="5"/>
        <v/>
      </c>
      <c r="F1311" s="19" t="str">
        <f t="shared" si="6"/>
        <v>TRUE</v>
      </c>
      <c r="G1311" s="19" t="str">
        <f t="shared" si="7"/>
        <v>0</v>
      </c>
      <c r="H1311" s="20" t="s">
        <v>5653</v>
      </c>
      <c r="I1311" s="20" t="s">
        <v>2586</v>
      </c>
      <c r="J1311" s="20" t="s">
        <v>206</v>
      </c>
      <c r="K1311" s="20" t="s">
        <v>206</v>
      </c>
      <c r="L1311" s="20" t="s">
        <v>206</v>
      </c>
      <c r="M1311" s="20" t="s">
        <v>206</v>
      </c>
      <c r="N1311" s="20" t="s">
        <v>206</v>
      </c>
      <c r="O1311" s="20" t="s">
        <v>206</v>
      </c>
      <c r="P1311" s="20" t="s">
        <v>206</v>
      </c>
      <c r="Q1311" s="20" t="s">
        <v>206</v>
      </c>
      <c r="R1311" s="20" t="s">
        <v>206</v>
      </c>
      <c r="X1311" s="27" t="str">
        <f t="shared" ref="X1311:AK1311" si="1313">"kiss=""" &amp; JOIN(""" or kiss=""", FILTER($I:$I,$A:$A=$A1311,J:J="1")) &amp; """"</f>
        <v>kiss="ska 489*"</v>
      </c>
      <c r="Y1311" s="27" t="str">
        <f t="shared" si="1313"/>
        <v>kiss="ska 489*" or kiss="gsd 475*"</v>
      </c>
      <c r="Z1311" s="27" t="str">
        <f t="shared" si="1313"/>
        <v>kiss="ska 489*" or kiss="gsd 475*"</v>
      </c>
      <c r="AA1311" s="27" t="str">
        <f t="shared" si="1313"/>
        <v>kiss="ska 489*" or kiss="gsd 475*"</v>
      </c>
      <c r="AB1311" s="27" t="str">
        <f t="shared" si="1313"/>
        <v>kiss="ska 489*" or kiss="gsd 475*"</v>
      </c>
      <c r="AC1311" s="27" t="str">
        <f t="shared" si="1313"/>
        <v>kiss="ska 489*" or kiss="gsd 475*"</v>
      </c>
      <c r="AD1311" s="27" t="str">
        <f t="shared" si="1313"/>
        <v>kiss="ska 489*" or kiss="gsd 475*"</v>
      </c>
      <c r="AE1311" s="27" t="str">
        <f t="shared" si="1313"/>
        <v>kiss="ska 489*" or kiss="gsd 475*"</v>
      </c>
      <c r="AF1311" s="27" t="str">
        <f t="shared" si="1313"/>
        <v>kiss="ska 489*" or kiss="gsd 475*"</v>
      </c>
      <c r="AG1311" s="27" t="str">
        <f t="shared" si="1313"/>
        <v>kiss="gsd 485*" or kiss="gsd 475*"</v>
      </c>
      <c r="AH1311" s="27" t="str">
        <f t="shared" si="1313"/>
        <v>kiss="gsd 485*" or kiss="gsd 970.40"</v>
      </c>
      <c r="AI1311" s="27" t="str">
        <f t="shared" si="1313"/>
        <v>kiss="gsd 485*" or kiss="gsd 970.40"</v>
      </c>
      <c r="AJ1311" s="27" t="str">
        <f t="shared" si="1313"/>
        <v>kiss="gsd 485*" or kiss="gsd 970.40"</v>
      </c>
      <c r="AK1311" s="27" t="str">
        <f t="shared" si="1313"/>
        <v>kiss="gsd 485*" or kiss="gsd 970.40"</v>
      </c>
      <c r="AL1311" s="27" t="s">
        <v>6978</v>
      </c>
    </row>
    <row r="1312" ht="12.0" customHeight="1">
      <c r="A1312" s="20" t="s">
        <v>5653</v>
      </c>
      <c r="B1312" s="19" t="str">
        <f>VLOOKUP(A1312,SUB!A:B,2,FALSE)</f>
        <v>948.3</v>
      </c>
      <c r="C1312" s="19" t="str">
        <f t="shared" si="3"/>
        <v>948.3</v>
      </c>
      <c r="D1312" s="19" t="str">
        <f t="shared" si="9"/>
        <v>948.X</v>
      </c>
      <c r="E1312" s="19" t="str">
        <f t="shared" si="5"/>
        <v/>
      </c>
      <c r="F1312" s="19" t="str">
        <f t="shared" si="6"/>
        <v>TRUE</v>
      </c>
      <c r="G1312" s="19" t="str">
        <f t="shared" si="7"/>
        <v>0</v>
      </c>
      <c r="H1312" s="20" t="s">
        <v>5653</v>
      </c>
      <c r="I1312" s="20" t="s">
        <v>2653</v>
      </c>
      <c r="S1312" s="20" t="s">
        <v>206</v>
      </c>
      <c r="T1312" s="20" t="s">
        <v>206</v>
      </c>
      <c r="U1312" s="20" t="s">
        <v>206</v>
      </c>
      <c r="V1312" s="20" t="s">
        <v>206</v>
      </c>
      <c r="W1312" s="20" t="s">
        <v>206</v>
      </c>
      <c r="X1312" s="27" t="str">
        <f t="shared" ref="X1312:AK1312" si="1314">"kiss=""" &amp; JOIN(""" or kiss=""", FILTER($I:$I,$A:$A=$A1312,J:J="1")) &amp; """"</f>
        <v>kiss="ska 489*"</v>
      </c>
      <c r="Y1312" s="27" t="str">
        <f t="shared" si="1314"/>
        <v>kiss="ska 489*" or kiss="gsd 475*"</v>
      </c>
      <c r="Z1312" s="27" t="str">
        <f t="shared" si="1314"/>
        <v>kiss="ska 489*" or kiss="gsd 475*"</v>
      </c>
      <c r="AA1312" s="27" t="str">
        <f t="shared" si="1314"/>
        <v>kiss="ska 489*" or kiss="gsd 475*"</v>
      </c>
      <c r="AB1312" s="27" t="str">
        <f t="shared" si="1314"/>
        <v>kiss="ska 489*" or kiss="gsd 475*"</v>
      </c>
      <c r="AC1312" s="27" t="str">
        <f t="shared" si="1314"/>
        <v>kiss="ska 489*" or kiss="gsd 475*"</v>
      </c>
      <c r="AD1312" s="27" t="str">
        <f t="shared" si="1314"/>
        <v>kiss="ska 489*" or kiss="gsd 475*"</v>
      </c>
      <c r="AE1312" s="27" t="str">
        <f t="shared" si="1314"/>
        <v>kiss="ska 489*" or kiss="gsd 475*"</v>
      </c>
      <c r="AF1312" s="27" t="str">
        <f t="shared" si="1314"/>
        <v>kiss="ska 489*" or kiss="gsd 475*"</v>
      </c>
      <c r="AG1312" s="27" t="str">
        <f t="shared" si="1314"/>
        <v>kiss="gsd 485*" or kiss="gsd 475*"</v>
      </c>
      <c r="AH1312" s="27" t="str">
        <f t="shared" si="1314"/>
        <v>kiss="gsd 485*" or kiss="gsd 970.40"</v>
      </c>
      <c r="AI1312" s="27" t="str">
        <f t="shared" si="1314"/>
        <v>kiss="gsd 485*" or kiss="gsd 970.40"</v>
      </c>
      <c r="AJ1312" s="27" t="str">
        <f t="shared" si="1314"/>
        <v>kiss="gsd 485*" or kiss="gsd 970.40"</v>
      </c>
      <c r="AK1312" s="27" t="str">
        <f t="shared" si="1314"/>
        <v>kiss="gsd 485*" or kiss="gsd 970.40"</v>
      </c>
      <c r="AL1312" s="27" t="s">
        <v>6978</v>
      </c>
    </row>
    <row r="1313" ht="12.0" customHeight="1">
      <c r="A1313" s="20" t="s">
        <v>5653</v>
      </c>
      <c r="B1313" s="19" t="str">
        <f>VLOOKUP(A1313,SUB!A:B,2,FALSE)</f>
        <v>948.3</v>
      </c>
      <c r="C1313" s="19" t="str">
        <f t="shared" si="3"/>
        <v>948.3</v>
      </c>
      <c r="D1313" s="19" t="str">
        <f t="shared" si="9"/>
        <v>948.X</v>
      </c>
      <c r="E1313" s="19" t="str">
        <f t="shared" si="5"/>
        <v/>
      </c>
      <c r="F1313" s="19" t="str">
        <f t="shared" si="6"/>
        <v>TRUE</v>
      </c>
      <c r="G1313" s="19" t="str">
        <f t="shared" si="7"/>
        <v>0</v>
      </c>
      <c r="H1313" s="20" t="s">
        <v>5653</v>
      </c>
      <c r="I1313" s="20" t="s">
        <v>2565</v>
      </c>
      <c r="K1313" s="20" t="s">
        <v>206</v>
      </c>
      <c r="L1313" s="20" t="s">
        <v>206</v>
      </c>
      <c r="M1313" s="20" t="s">
        <v>206</v>
      </c>
      <c r="N1313" s="20" t="s">
        <v>206</v>
      </c>
      <c r="O1313" s="20" t="s">
        <v>206</v>
      </c>
      <c r="P1313" s="20" t="s">
        <v>206</v>
      </c>
      <c r="Q1313" s="20" t="s">
        <v>206</v>
      </c>
      <c r="R1313" s="20" t="s">
        <v>206</v>
      </c>
      <c r="S1313" s="20" t="s">
        <v>206</v>
      </c>
      <c r="X1313" s="27" t="str">
        <f t="shared" ref="X1313:AK1313" si="1315">"kiss=""" &amp; JOIN(""" or kiss=""", FILTER($I:$I,$A:$A=$A1313,J:J="1")) &amp; """"</f>
        <v>kiss="ska 489*"</v>
      </c>
      <c r="Y1313" s="27" t="str">
        <f t="shared" si="1315"/>
        <v>kiss="ska 489*" or kiss="gsd 475*"</v>
      </c>
      <c r="Z1313" s="27" t="str">
        <f t="shared" si="1315"/>
        <v>kiss="ska 489*" or kiss="gsd 475*"</v>
      </c>
      <c r="AA1313" s="27" t="str">
        <f t="shared" si="1315"/>
        <v>kiss="ska 489*" or kiss="gsd 475*"</v>
      </c>
      <c r="AB1313" s="27" t="str">
        <f t="shared" si="1315"/>
        <v>kiss="ska 489*" or kiss="gsd 475*"</v>
      </c>
      <c r="AC1313" s="27" t="str">
        <f t="shared" si="1315"/>
        <v>kiss="ska 489*" or kiss="gsd 475*"</v>
      </c>
      <c r="AD1313" s="27" t="str">
        <f t="shared" si="1315"/>
        <v>kiss="ska 489*" or kiss="gsd 475*"</v>
      </c>
      <c r="AE1313" s="27" t="str">
        <f t="shared" si="1315"/>
        <v>kiss="ska 489*" or kiss="gsd 475*"</v>
      </c>
      <c r="AF1313" s="27" t="str">
        <f t="shared" si="1315"/>
        <v>kiss="ska 489*" or kiss="gsd 475*"</v>
      </c>
      <c r="AG1313" s="27" t="str">
        <f t="shared" si="1315"/>
        <v>kiss="gsd 485*" or kiss="gsd 475*"</v>
      </c>
      <c r="AH1313" s="27" t="str">
        <f t="shared" si="1315"/>
        <v>kiss="gsd 485*" or kiss="gsd 970.40"</v>
      </c>
      <c r="AI1313" s="27" t="str">
        <f t="shared" si="1315"/>
        <v>kiss="gsd 485*" or kiss="gsd 970.40"</v>
      </c>
      <c r="AJ1313" s="27" t="str">
        <f t="shared" si="1315"/>
        <v>kiss="gsd 485*" or kiss="gsd 970.40"</v>
      </c>
      <c r="AK1313" s="27" t="str">
        <f t="shared" si="1315"/>
        <v>kiss="gsd 485*" or kiss="gsd 970.40"</v>
      </c>
      <c r="AL1313" s="27" t="s">
        <v>6978</v>
      </c>
    </row>
    <row r="1314" ht="12.0" customHeight="1">
      <c r="A1314" s="20" t="s">
        <v>5653</v>
      </c>
      <c r="B1314" s="19" t="str">
        <f>VLOOKUP(A1314,SUB!A:B,2,FALSE)</f>
        <v>948.3</v>
      </c>
      <c r="C1314" s="19" t="str">
        <f t="shared" si="3"/>
        <v>948.3</v>
      </c>
      <c r="D1314" s="19" t="str">
        <f t="shared" si="9"/>
        <v>948.X</v>
      </c>
      <c r="E1314" s="19" t="str">
        <f t="shared" si="5"/>
        <v/>
      </c>
      <c r="F1314" s="19" t="str">
        <f t="shared" si="6"/>
        <v>TRUE</v>
      </c>
      <c r="G1314" s="19" t="str">
        <f t="shared" si="7"/>
        <v>0</v>
      </c>
      <c r="H1314" s="20" t="s">
        <v>5653</v>
      </c>
      <c r="I1314" s="20" t="s">
        <v>2689</v>
      </c>
      <c r="T1314" s="20" t="s">
        <v>206</v>
      </c>
      <c r="U1314" s="20" t="s">
        <v>206</v>
      </c>
      <c r="V1314" s="20" t="s">
        <v>206</v>
      </c>
      <c r="W1314" s="20" t="s">
        <v>206</v>
      </c>
      <c r="X1314" s="27" t="str">
        <f t="shared" ref="X1314:AK1314" si="1316">"kiss=""" &amp; JOIN(""" or kiss=""", FILTER($I:$I,$A:$A=$A1314,J:J="1")) &amp; """"</f>
        <v>kiss="ska 489*"</v>
      </c>
      <c r="Y1314" s="27" t="str">
        <f t="shared" si="1316"/>
        <v>kiss="ska 489*" or kiss="gsd 475*"</v>
      </c>
      <c r="Z1314" s="27" t="str">
        <f t="shared" si="1316"/>
        <v>kiss="ska 489*" or kiss="gsd 475*"</v>
      </c>
      <c r="AA1314" s="27" t="str">
        <f t="shared" si="1316"/>
        <v>kiss="ska 489*" or kiss="gsd 475*"</v>
      </c>
      <c r="AB1314" s="27" t="str">
        <f t="shared" si="1316"/>
        <v>kiss="ska 489*" or kiss="gsd 475*"</v>
      </c>
      <c r="AC1314" s="27" t="str">
        <f t="shared" si="1316"/>
        <v>kiss="ska 489*" or kiss="gsd 475*"</v>
      </c>
      <c r="AD1314" s="27" t="str">
        <f t="shared" si="1316"/>
        <v>kiss="ska 489*" or kiss="gsd 475*"</v>
      </c>
      <c r="AE1314" s="27" t="str">
        <f t="shared" si="1316"/>
        <v>kiss="ska 489*" or kiss="gsd 475*"</v>
      </c>
      <c r="AF1314" s="27" t="str">
        <f t="shared" si="1316"/>
        <v>kiss="ska 489*" or kiss="gsd 475*"</v>
      </c>
      <c r="AG1314" s="27" t="str">
        <f t="shared" si="1316"/>
        <v>kiss="gsd 485*" or kiss="gsd 475*"</v>
      </c>
      <c r="AH1314" s="27" t="str">
        <f t="shared" si="1316"/>
        <v>kiss="gsd 485*" or kiss="gsd 970.40"</v>
      </c>
      <c r="AI1314" s="27" t="str">
        <f t="shared" si="1316"/>
        <v>kiss="gsd 485*" or kiss="gsd 970.40"</v>
      </c>
      <c r="AJ1314" s="27" t="str">
        <f t="shared" si="1316"/>
        <v>kiss="gsd 485*" or kiss="gsd 970.40"</v>
      </c>
      <c r="AK1314" s="27" t="str">
        <f t="shared" si="1316"/>
        <v>kiss="gsd 485*" or kiss="gsd 970.40"</v>
      </c>
      <c r="AL1314" s="27" t="s">
        <v>6978</v>
      </c>
    </row>
    <row r="1315" ht="12.0" customHeight="1">
      <c r="A1315" s="20" t="s">
        <v>5659</v>
      </c>
      <c r="B1315" s="19" t="str">
        <f>VLOOKUP(A1315,SUB!A:B,2,FALSE)</f>
        <v>948.4</v>
      </c>
      <c r="C1315" s="19" t="str">
        <f t="shared" si="3"/>
        <v>948.4</v>
      </c>
      <c r="D1315" s="19" t="str">
        <f t="shared" si="9"/>
        <v>948.X</v>
      </c>
      <c r="E1315" s="19" t="str">
        <f t="shared" si="5"/>
        <v/>
      </c>
      <c r="F1315" s="19" t="str">
        <f t="shared" si="6"/>
        <v>TRUE</v>
      </c>
      <c r="G1315" s="19" t="str">
        <f t="shared" si="7"/>
        <v>0</v>
      </c>
      <c r="H1315" s="20" t="s">
        <v>5659</v>
      </c>
      <c r="I1315" s="20" t="s">
        <v>2715</v>
      </c>
      <c r="L1315" s="20" t="s">
        <v>206</v>
      </c>
      <c r="M1315" s="20" t="s">
        <v>206</v>
      </c>
      <c r="N1315" s="20" t="s">
        <v>206</v>
      </c>
      <c r="O1315" s="20" t="s">
        <v>206</v>
      </c>
      <c r="P1315" s="20" t="s">
        <v>206</v>
      </c>
      <c r="Q1315" s="20" t="s">
        <v>206</v>
      </c>
      <c r="R1315" s="20" t="s">
        <v>206</v>
      </c>
      <c r="X1315" s="27" t="str">
        <f t="shared" ref="X1315:AK1315" si="1317">"kiss=""" &amp; JOIN(""" or kiss=""", FILTER($I:$I,$A:$A=$A1315,J:J="1")) &amp; """"</f>
        <v>#N/A</v>
      </c>
      <c r="Y1315" s="27" t="str">
        <f t="shared" si="1317"/>
        <v>#N/A</v>
      </c>
      <c r="Z1315" s="27" t="str">
        <f t="shared" si="1317"/>
        <v>kiss="ska 652*" or kiss="ska 654*" or kiss="ska 666*" or kiss="ska 668*"</v>
      </c>
      <c r="AA1315" s="27" t="str">
        <f t="shared" si="1317"/>
        <v>kiss="ska 652*" or kiss="ska 654*" or kiss="ska 666*" or kiss="ska 668*"</v>
      </c>
      <c r="AB1315" s="27" t="str">
        <f t="shared" si="1317"/>
        <v>kiss="ska 652*" or kiss="ska 654*" or kiss="ska 666*" or kiss="ska 668*"</v>
      </c>
      <c r="AC1315" s="27" t="str">
        <f t="shared" si="1317"/>
        <v>kiss="ska 652*" or kiss="ska 654*" or kiss="ska 666*" or kiss="ska 668*"</v>
      </c>
      <c r="AD1315" s="27" t="str">
        <f t="shared" si="1317"/>
        <v>kiss="ska 652*" or kiss="ska 654*" or kiss="ska 666*" or kiss="ska 668*"</v>
      </c>
      <c r="AE1315" s="27" t="str">
        <f t="shared" si="1317"/>
        <v>kiss="ska 652*" or kiss="ska 654*" or kiss="ska 666*" or kiss="ska 668*"</v>
      </c>
      <c r="AF1315" s="27" t="str">
        <f t="shared" si="1317"/>
        <v>kiss="ska 652*" or kiss="ska 654*" or kiss="ska 666*" or kiss="ska 668*"</v>
      </c>
      <c r="AG1315" s="27" t="str">
        <f t="shared" si="1317"/>
        <v>#N/A</v>
      </c>
      <c r="AH1315" s="27" t="str">
        <f t="shared" si="1317"/>
        <v>#N/A</v>
      </c>
      <c r="AI1315" s="27" t="str">
        <f t="shared" si="1317"/>
        <v>#N/A</v>
      </c>
      <c r="AJ1315" s="27" t="str">
        <f t="shared" si="1317"/>
        <v>#N/A</v>
      </c>
      <c r="AK1315" s="27" t="str">
        <f t="shared" si="1317"/>
        <v>#N/A</v>
      </c>
      <c r="AL1315" s="27" t="s">
        <v>6979</v>
      </c>
    </row>
    <row r="1316" ht="12.0" customHeight="1">
      <c r="A1316" s="20" t="s">
        <v>5659</v>
      </c>
      <c r="B1316" s="19" t="str">
        <f>VLOOKUP(A1316,SUB!A:B,2,FALSE)</f>
        <v>948.4</v>
      </c>
      <c r="C1316" s="19" t="str">
        <f t="shared" si="3"/>
        <v>948.4</v>
      </c>
      <c r="D1316" s="19" t="str">
        <f t="shared" si="9"/>
        <v>948.X</v>
      </c>
      <c r="E1316" s="19" t="str">
        <f t="shared" si="5"/>
        <v/>
      </c>
      <c r="F1316" s="19" t="str">
        <f t="shared" si="6"/>
        <v>TRUE</v>
      </c>
      <c r="G1316" s="19" t="str">
        <f t="shared" si="7"/>
        <v>0</v>
      </c>
      <c r="H1316" s="20" t="s">
        <v>5659</v>
      </c>
      <c r="I1316" s="20" t="s">
        <v>2732</v>
      </c>
      <c r="L1316" s="20" t="s">
        <v>206</v>
      </c>
      <c r="M1316" s="20" t="s">
        <v>206</v>
      </c>
      <c r="N1316" s="20" t="s">
        <v>206</v>
      </c>
      <c r="O1316" s="20" t="s">
        <v>206</v>
      </c>
      <c r="P1316" s="20" t="s">
        <v>206</v>
      </c>
      <c r="Q1316" s="20" t="s">
        <v>206</v>
      </c>
      <c r="R1316" s="20" t="s">
        <v>206</v>
      </c>
      <c r="X1316" s="27" t="str">
        <f t="shared" ref="X1316:AK1316" si="1318">"kiss=""" &amp; JOIN(""" or kiss=""", FILTER($I:$I,$A:$A=$A1316,J:J="1")) &amp; """"</f>
        <v>#N/A</v>
      </c>
      <c r="Y1316" s="27" t="str">
        <f t="shared" si="1318"/>
        <v>#N/A</v>
      </c>
      <c r="Z1316" s="27" t="str">
        <f t="shared" si="1318"/>
        <v>kiss="ska 652*" or kiss="ska 654*" or kiss="ska 666*" or kiss="ska 668*"</v>
      </c>
      <c r="AA1316" s="27" t="str">
        <f t="shared" si="1318"/>
        <v>kiss="ska 652*" or kiss="ska 654*" or kiss="ska 666*" or kiss="ska 668*"</v>
      </c>
      <c r="AB1316" s="27" t="str">
        <f t="shared" si="1318"/>
        <v>kiss="ska 652*" or kiss="ska 654*" or kiss="ska 666*" or kiss="ska 668*"</v>
      </c>
      <c r="AC1316" s="27" t="str">
        <f t="shared" si="1318"/>
        <v>kiss="ska 652*" or kiss="ska 654*" or kiss="ska 666*" or kiss="ska 668*"</v>
      </c>
      <c r="AD1316" s="27" t="str">
        <f t="shared" si="1318"/>
        <v>kiss="ska 652*" or kiss="ska 654*" or kiss="ska 666*" or kiss="ska 668*"</v>
      </c>
      <c r="AE1316" s="27" t="str">
        <f t="shared" si="1318"/>
        <v>kiss="ska 652*" or kiss="ska 654*" or kiss="ska 666*" or kiss="ska 668*"</v>
      </c>
      <c r="AF1316" s="27" t="str">
        <f t="shared" si="1318"/>
        <v>kiss="ska 652*" or kiss="ska 654*" or kiss="ska 666*" or kiss="ska 668*"</v>
      </c>
      <c r="AG1316" s="27" t="str">
        <f t="shared" si="1318"/>
        <v>#N/A</v>
      </c>
      <c r="AH1316" s="27" t="str">
        <f t="shared" si="1318"/>
        <v>#N/A</v>
      </c>
      <c r="AI1316" s="27" t="str">
        <f t="shared" si="1318"/>
        <v>#N/A</v>
      </c>
      <c r="AJ1316" s="27" t="str">
        <f t="shared" si="1318"/>
        <v>#N/A</v>
      </c>
      <c r="AK1316" s="27" t="str">
        <f t="shared" si="1318"/>
        <v>#N/A</v>
      </c>
      <c r="AL1316" s="27" t="s">
        <v>6979</v>
      </c>
    </row>
    <row r="1317" ht="12.0" customHeight="1">
      <c r="A1317" s="20" t="s">
        <v>5659</v>
      </c>
      <c r="B1317" s="19" t="str">
        <f>VLOOKUP(A1317,SUB!A:B,2,FALSE)</f>
        <v>948.4</v>
      </c>
      <c r="C1317" s="19" t="str">
        <f t="shared" si="3"/>
        <v>948.4</v>
      </c>
      <c r="D1317" s="19" t="str">
        <f t="shared" si="9"/>
        <v>948.X</v>
      </c>
      <c r="E1317" s="19" t="str">
        <f t="shared" si="5"/>
        <v/>
      </c>
      <c r="F1317" s="19" t="str">
        <f t="shared" si="6"/>
        <v>TRUE</v>
      </c>
      <c r="G1317" s="19" t="str">
        <f t="shared" si="7"/>
        <v>0</v>
      </c>
      <c r="H1317" s="20" t="s">
        <v>5659</v>
      </c>
      <c r="I1317" s="20" t="s">
        <v>2746</v>
      </c>
      <c r="L1317" s="20" t="s">
        <v>206</v>
      </c>
      <c r="M1317" s="20" t="s">
        <v>206</v>
      </c>
      <c r="N1317" s="20" t="s">
        <v>206</v>
      </c>
      <c r="O1317" s="20" t="s">
        <v>206</v>
      </c>
      <c r="P1317" s="20" t="s">
        <v>206</v>
      </c>
      <c r="Q1317" s="20" t="s">
        <v>206</v>
      </c>
      <c r="R1317" s="20" t="s">
        <v>206</v>
      </c>
      <c r="X1317" s="27" t="str">
        <f t="shared" ref="X1317:AK1317" si="1319">"kiss=""" &amp; JOIN(""" or kiss=""", FILTER($I:$I,$A:$A=$A1317,J:J="1")) &amp; """"</f>
        <v>#N/A</v>
      </c>
      <c r="Y1317" s="27" t="str">
        <f t="shared" si="1319"/>
        <v>#N/A</v>
      </c>
      <c r="Z1317" s="27" t="str">
        <f t="shared" si="1319"/>
        <v>kiss="ska 652*" or kiss="ska 654*" or kiss="ska 666*" or kiss="ska 668*"</v>
      </c>
      <c r="AA1317" s="27" t="str">
        <f t="shared" si="1319"/>
        <v>kiss="ska 652*" or kiss="ska 654*" or kiss="ska 666*" or kiss="ska 668*"</v>
      </c>
      <c r="AB1317" s="27" t="str">
        <f t="shared" si="1319"/>
        <v>kiss="ska 652*" or kiss="ska 654*" or kiss="ska 666*" or kiss="ska 668*"</v>
      </c>
      <c r="AC1317" s="27" t="str">
        <f t="shared" si="1319"/>
        <v>kiss="ska 652*" or kiss="ska 654*" or kiss="ska 666*" or kiss="ska 668*"</v>
      </c>
      <c r="AD1317" s="27" t="str">
        <f t="shared" si="1319"/>
        <v>kiss="ska 652*" or kiss="ska 654*" or kiss="ska 666*" or kiss="ska 668*"</v>
      </c>
      <c r="AE1317" s="27" t="str">
        <f t="shared" si="1319"/>
        <v>kiss="ska 652*" or kiss="ska 654*" or kiss="ska 666*" or kiss="ska 668*"</v>
      </c>
      <c r="AF1317" s="27" t="str">
        <f t="shared" si="1319"/>
        <v>kiss="ska 652*" or kiss="ska 654*" or kiss="ska 666*" or kiss="ska 668*"</v>
      </c>
      <c r="AG1317" s="27" t="str">
        <f t="shared" si="1319"/>
        <v>#N/A</v>
      </c>
      <c r="AH1317" s="27" t="str">
        <f t="shared" si="1319"/>
        <v>#N/A</v>
      </c>
      <c r="AI1317" s="27" t="str">
        <f t="shared" si="1319"/>
        <v>#N/A</v>
      </c>
      <c r="AJ1317" s="27" t="str">
        <f t="shared" si="1319"/>
        <v>#N/A</v>
      </c>
      <c r="AK1317" s="27" t="str">
        <f t="shared" si="1319"/>
        <v>#N/A</v>
      </c>
      <c r="AL1317" s="27" t="s">
        <v>6979</v>
      </c>
    </row>
    <row r="1318" ht="12.0" customHeight="1">
      <c r="A1318" s="20" t="s">
        <v>5659</v>
      </c>
      <c r="B1318" s="19" t="str">
        <f>VLOOKUP(A1318,SUB!A:B,2,FALSE)</f>
        <v>948.4</v>
      </c>
      <c r="C1318" s="19" t="str">
        <f t="shared" si="3"/>
        <v>948.4</v>
      </c>
      <c r="D1318" s="19" t="str">
        <f t="shared" si="9"/>
        <v>948.X</v>
      </c>
      <c r="E1318" s="19" t="str">
        <f t="shared" si="5"/>
        <v/>
      </c>
      <c r="F1318" s="19" t="str">
        <f t="shared" si="6"/>
        <v>TRUE</v>
      </c>
      <c r="G1318" s="19" t="str">
        <f t="shared" si="7"/>
        <v>0</v>
      </c>
      <c r="H1318" s="20" t="s">
        <v>5659</v>
      </c>
      <c r="I1318" s="20" t="s">
        <v>2764</v>
      </c>
      <c r="L1318" s="20" t="s">
        <v>206</v>
      </c>
      <c r="M1318" s="20" t="s">
        <v>206</v>
      </c>
      <c r="N1318" s="20" t="s">
        <v>206</v>
      </c>
      <c r="O1318" s="20" t="s">
        <v>206</v>
      </c>
      <c r="P1318" s="20" t="s">
        <v>206</v>
      </c>
      <c r="Q1318" s="20" t="s">
        <v>206</v>
      </c>
      <c r="R1318" s="20" t="s">
        <v>206</v>
      </c>
      <c r="X1318" s="27" t="str">
        <f t="shared" ref="X1318:AK1318" si="1320">"kiss=""" &amp; JOIN(""" or kiss=""", FILTER($I:$I,$A:$A=$A1318,J:J="1")) &amp; """"</f>
        <v>#N/A</v>
      </c>
      <c r="Y1318" s="27" t="str">
        <f t="shared" si="1320"/>
        <v>#N/A</v>
      </c>
      <c r="Z1318" s="27" t="str">
        <f t="shared" si="1320"/>
        <v>kiss="ska 652*" or kiss="ska 654*" or kiss="ska 666*" or kiss="ska 668*"</v>
      </c>
      <c r="AA1318" s="27" t="str">
        <f t="shared" si="1320"/>
        <v>kiss="ska 652*" or kiss="ska 654*" or kiss="ska 666*" or kiss="ska 668*"</v>
      </c>
      <c r="AB1318" s="27" t="str">
        <f t="shared" si="1320"/>
        <v>kiss="ska 652*" or kiss="ska 654*" or kiss="ska 666*" or kiss="ska 668*"</v>
      </c>
      <c r="AC1318" s="27" t="str">
        <f t="shared" si="1320"/>
        <v>kiss="ska 652*" or kiss="ska 654*" or kiss="ska 666*" or kiss="ska 668*"</v>
      </c>
      <c r="AD1318" s="27" t="str">
        <f t="shared" si="1320"/>
        <v>kiss="ska 652*" or kiss="ska 654*" or kiss="ska 666*" or kiss="ska 668*"</v>
      </c>
      <c r="AE1318" s="27" t="str">
        <f t="shared" si="1320"/>
        <v>kiss="ska 652*" or kiss="ska 654*" or kiss="ska 666*" or kiss="ska 668*"</v>
      </c>
      <c r="AF1318" s="27" t="str">
        <f t="shared" si="1320"/>
        <v>kiss="ska 652*" or kiss="ska 654*" or kiss="ska 666*" or kiss="ska 668*"</v>
      </c>
      <c r="AG1318" s="27" t="str">
        <f t="shared" si="1320"/>
        <v>#N/A</v>
      </c>
      <c r="AH1318" s="27" t="str">
        <f t="shared" si="1320"/>
        <v>#N/A</v>
      </c>
      <c r="AI1318" s="27" t="str">
        <f t="shared" si="1320"/>
        <v>#N/A</v>
      </c>
      <c r="AJ1318" s="27" t="str">
        <f t="shared" si="1320"/>
        <v>#N/A</v>
      </c>
      <c r="AK1318" s="27" t="str">
        <f t="shared" si="1320"/>
        <v>#N/A</v>
      </c>
      <c r="AL1318" s="27" t="s">
        <v>6979</v>
      </c>
    </row>
    <row r="1319" ht="12.0" customHeight="1">
      <c r="A1319" s="20" t="s">
        <v>5664</v>
      </c>
      <c r="B1319" s="19" t="str">
        <f>VLOOKUP(A1319,SUB!A:B,2,FALSE)</f>
        <v>948.5</v>
      </c>
      <c r="C1319" s="19" t="str">
        <f t="shared" si="3"/>
        <v>948.5</v>
      </c>
      <c r="D1319" s="19" t="str">
        <f t="shared" si="9"/>
        <v>948.X</v>
      </c>
      <c r="E1319" s="19" t="str">
        <f t="shared" si="5"/>
        <v/>
      </c>
      <c r="F1319" s="19" t="str">
        <f t="shared" si="6"/>
        <v>TRUE</v>
      </c>
      <c r="G1319" s="19" t="str">
        <f t="shared" si="7"/>
        <v>0</v>
      </c>
      <c r="H1319" s="20" t="s">
        <v>5664</v>
      </c>
      <c r="I1319" s="20" t="s">
        <v>2715</v>
      </c>
      <c r="L1319" s="20" t="s">
        <v>206</v>
      </c>
      <c r="M1319" s="20" t="s">
        <v>206</v>
      </c>
      <c r="N1319" s="20" t="s">
        <v>206</v>
      </c>
      <c r="O1319" s="20" t="s">
        <v>206</v>
      </c>
      <c r="P1319" s="20" t="s">
        <v>206</v>
      </c>
      <c r="Q1319" s="20" t="s">
        <v>206</v>
      </c>
      <c r="R1319" s="20" t="s">
        <v>206</v>
      </c>
      <c r="X1319" s="27" t="str">
        <f t="shared" ref="X1319:AK1319" si="1321">"kiss=""" &amp; JOIN(""" or kiss=""", FILTER($I:$I,$A:$A=$A1319,J:J="1")) &amp; """"</f>
        <v>#N/A</v>
      </c>
      <c r="Y1319" s="27" t="str">
        <f t="shared" si="1321"/>
        <v>#N/A</v>
      </c>
      <c r="Z1319" s="27" t="str">
        <f t="shared" si="1321"/>
        <v>kiss="ska 652*" or kiss="ska 654*" or kiss="ska 666*" or kiss="ska 668*"</v>
      </c>
      <c r="AA1319" s="27" t="str">
        <f t="shared" si="1321"/>
        <v>kiss="ska 652*" or kiss="ska 654*" or kiss="ska 666*" or kiss="ska 668*"</v>
      </c>
      <c r="AB1319" s="27" t="str">
        <f t="shared" si="1321"/>
        <v>kiss="ska 652*" or kiss="ska 654*" or kiss="ska 666*" or kiss="ska 668*"</v>
      </c>
      <c r="AC1319" s="27" t="str">
        <f t="shared" si="1321"/>
        <v>kiss="ska 652*" or kiss="ska 654*" or kiss="ska 666*" or kiss="ska 668*"</v>
      </c>
      <c r="AD1319" s="27" t="str">
        <f t="shared" si="1321"/>
        <v>kiss="ska 652*" or kiss="ska 654*" or kiss="ska 666*" or kiss="ska 668*"</v>
      </c>
      <c r="AE1319" s="27" t="str">
        <f t="shared" si="1321"/>
        <v>kiss="ska 652*" or kiss="ska 654*" or kiss="ska 666*" or kiss="ska 668*"</v>
      </c>
      <c r="AF1319" s="27" t="str">
        <f t="shared" si="1321"/>
        <v>kiss="ska 652*" or kiss="ska 654*" or kiss="ska 666*" or kiss="ska 668*"</v>
      </c>
      <c r="AG1319" s="27" t="str">
        <f t="shared" si="1321"/>
        <v>#N/A</v>
      </c>
      <c r="AH1319" s="27" t="str">
        <f t="shared" si="1321"/>
        <v>#N/A</v>
      </c>
      <c r="AI1319" s="27" t="str">
        <f t="shared" si="1321"/>
        <v>#N/A</v>
      </c>
      <c r="AJ1319" s="27" t="str">
        <f t="shared" si="1321"/>
        <v>#N/A</v>
      </c>
      <c r="AK1319" s="27" t="str">
        <f t="shared" si="1321"/>
        <v>#N/A</v>
      </c>
      <c r="AL1319" s="27" t="s">
        <v>6979</v>
      </c>
    </row>
    <row r="1320" ht="12.0" customHeight="1">
      <c r="A1320" s="20" t="s">
        <v>5664</v>
      </c>
      <c r="B1320" s="19" t="str">
        <f>VLOOKUP(A1320,SUB!A:B,2,FALSE)</f>
        <v>948.5</v>
      </c>
      <c r="C1320" s="19" t="str">
        <f t="shared" si="3"/>
        <v>948.5</v>
      </c>
      <c r="D1320" s="19" t="str">
        <f t="shared" si="9"/>
        <v>948.X</v>
      </c>
      <c r="E1320" s="19" t="str">
        <f t="shared" si="5"/>
        <v/>
      </c>
      <c r="F1320" s="19" t="str">
        <f t="shared" si="6"/>
        <v>TRUE</v>
      </c>
      <c r="G1320" s="19" t="str">
        <f t="shared" si="7"/>
        <v>0</v>
      </c>
      <c r="H1320" s="20" t="s">
        <v>5664</v>
      </c>
      <c r="I1320" s="20" t="s">
        <v>2732</v>
      </c>
      <c r="L1320" s="20" t="s">
        <v>206</v>
      </c>
      <c r="M1320" s="20" t="s">
        <v>206</v>
      </c>
      <c r="N1320" s="20" t="s">
        <v>206</v>
      </c>
      <c r="O1320" s="20" t="s">
        <v>206</v>
      </c>
      <c r="P1320" s="20" t="s">
        <v>206</v>
      </c>
      <c r="Q1320" s="20" t="s">
        <v>206</v>
      </c>
      <c r="R1320" s="20" t="s">
        <v>206</v>
      </c>
      <c r="X1320" s="27" t="str">
        <f t="shared" ref="X1320:AK1320" si="1322">"kiss=""" &amp; JOIN(""" or kiss=""", FILTER($I:$I,$A:$A=$A1320,J:J="1")) &amp; """"</f>
        <v>#N/A</v>
      </c>
      <c r="Y1320" s="27" t="str">
        <f t="shared" si="1322"/>
        <v>#N/A</v>
      </c>
      <c r="Z1320" s="27" t="str">
        <f t="shared" si="1322"/>
        <v>kiss="ska 652*" or kiss="ska 654*" or kiss="ska 666*" or kiss="ska 668*"</v>
      </c>
      <c r="AA1320" s="27" t="str">
        <f t="shared" si="1322"/>
        <v>kiss="ska 652*" or kiss="ska 654*" or kiss="ska 666*" or kiss="ska 668*"</v>
      </c>
      <c r="AB1320" s="27" t="str">
        <f t="shared" si="1322"/>
        <v>kiss="ska 652*" or kiss="ska 654*" or kiss="ska 666*" or kiss="ska 668*"</v>
      </c>
      <c r="AC1320" s="27" t="str">
        <f t="shared" si="1322"/>
        <v>kiss="ska 652*" or kiss="ska 654*" or kiss="ska 666*" or kiss="ska 668*"</v>
      </c>
      <c r="AD1320" s="27" t="str">
        <f t="shared" si="1322"/>
        <v>kiss="ska 652*" or kiss="ska 654*" or kiss="ska 666*" or kiss="ska 668*"</v>
      </c>
      <c r="AE1320" s="27" t="str">
        <f t="shared" si="1322"/>
        <v>kiss="ska 652*" or kiss="ska 654*" or kiss="ska 666*" or kiss="ska 668*"</v>
      </c>
      <c r="AF1320" s="27" t="str">
        <f t="shared" si="1322"/>
        <v>kiss="ska 652*" or kiss="ska 654*" or kiss="ska 666*" or kiss="ska 668*"</v>
      </c>
      <c r="AG1320" s="27" t="str">
        <f t="shared" si="1322"/>
        <v>#N/A</v>
      </c>
      <c r="AH1320" s="27" t="str">
        <f t="shared" si="1322"/>
        <v>#N/A</v>
      </c>
      <c r="AI1320" s="27" t="str">
        <f t="shared" si="1322"/>
        <v>#N/A</v>
      </c>
      <c r="AJ1320" s="27" t="str">
        <f t="shared" si="1322"/>
        <v>#N/A</v>
      </c>
      <c r="AK1320" s="27" t="str">
        <f t="shared" si="1322"/>
        <v>#N/A</v>
      </c>
      <c r="AL1320" s="27" t="s">
        <v>6979</v>
      </c>
    </row>
    <row r="1321" ht="12.0" customHeight="1">
      <c r="A1321" s="20" t="s">
        <v>5664</v>
      </c>
      <c r="B1321" s="19" t="str">
        <f>VLOOKUP(A1321,SUB!A:B,2,FALSE)</f>
        <v>948.5</v>
      </c>
      <c r="C1321" s="19" t="str">
        <f t="shared" si="3"/>
        <v>948.5</v>
      </c>
      <c r="D1321" s="19" t="str">
        <f t="shared" si="9"/>
        <v>948.X</v>
      </c>
      <c r="E1321" s="19" t="str">
        <f t="shared" si="5"/>
        <v/>
      </c>
      <c r="F1321" s="19" t="str">
        <f t="shared" si="6"/>
        <v>TRUE</v>
      </c>
      <c r="G1321" s="19" t="str">
        <f t="shared" si="7"/>
        <v>0</v>
      </c>
      <c r="H1321" s="20" t="s">
        <v>5664</v>
      </c>
      <c r="I1321" s="20" t="s">
        <v>2746</v>
      </c>
      <c r="L1321" s="20" t="s">
        <v>206</v>
      </c>
      <c r="M1321" s="20" t="s">
        <v>206</v>
      </c>
      <c r="N1321" s="20" t="s">
        <v>206</v>
      </c>
      <c r="O1321" s="20" t="s">
        <v>206</v>
      </c>
      <c r="P1321" s="20" t="s">
        <v>206</v>
      </c>
      <c r="Q1321" s="20" t="s">
        <v>206</v>
      </c>
      <c r="R1321" s="20" t="s">
        <v>206</v>
      </c>
      <c r="X1321" s="27" t="str">
        <f t="shared" ref="X1321:AK1321" si="1323">"kiss=""" &amp; JOIN(""" or kiss=""", FILTER($I:$I,$A:$A=$A1321,J:J="1")) &amp; """"</f>
        <v>#N/A</v>
      </c>
      <c r="Y1321" s="27" t="str">
        <f t="shared" si="1323"/>
        <v>#N/A</v>
      </c>
      <c r="Z1321" s="27" t="str">
        <f t="shared" si="1323"/>
        <v>kiss="ska 652*" or kiss="ska 654*" or kiss="ska 666*" or kiss="ska 668*"</v>
      </c>
      <c r="AA1321" s="27" t="str">
        <f t="shared" si="1323"/>
        <v>kiss="ska 652*" or kiss="ska 654*" or kiss="ska 666*" or kiss="ska 668*"</v>
      </c>
      <c r="AB1321" s="27" t="str">
        <f t="shared" si="1323"/>
        <v>kiss="ska 652*" or kiss="ska 654*" or kiss="ska 666*" or kiss="ska 668*"</v>
      </c>
      <c r="AC1321" s="27" t="str">
        <f t="shared" si="1323"/>
        <v>kiss="ska 652*" or kiss="ska 654*" or kiss="ska 666*" or kiss="ska 668*"</v>
      </c>
      <c r="AD1321" s="27" t="str">
        <f t="shared" si="1323"/>
        <v>kiss="ska 652*" or kiss="ska 654*" or kiss="ska 666*" or kiss="ska 668*"</v>
      </c>
      <c r="AE1321" s="27" t="str">
        <f t="shared" si="1323"/>
        <v>kiss="ska 652*" or kiss="ska 654*" or kiss="ska 666*" or kiss="ska 668*"</v>
      </c>
      <c r="AF1321" s="27" t="str">
        <f t="shared" si="1323"/>
        <v>kiss="ska 652*" or kiss="ska 654*" or kiss="ska 666*" or kiss="ska 668*"</v>
      </c>
      <c r="AG1321" s="27" t="str">
        <f t="shared" si="1323"/>
        <v>#N/A</v>
      </c>
      <c r="AH1321" s="27" t="str">
        <f t="shared" si="1323"/>
        <v>#N/A</v>
      </c>
      <c r="AI1321" s="27" t="str">
        <f t="shared" si="1323"/>
        <v>#N/A</v>
      </c>
      <c r="AJ1321" s="27" t="str">
        <f t="shared" si="1323"/>
        <v>#N/A</v>
      </c>
      <c r="AK1321" s="27" t="str">
        <f t="shared" si="1323"/>
        <v>#N/A</v>
      </c>
      <c r="AL1321" s="27" t="s">
        <v>6979</v>
      </c>
    </row>
    <row r="1322" ht="12.0" customHeight="1">
      <c r="A1322" s="20" t="s">
        <v>5664</v>
      </c>
      <c r="B1322" s="19" t="str">
        <f>VLOOKUP(A1322,SUB!A:B,2,FALSE)</f>
        <v>948.5</v>
      </c>
      <c r="C1322" s="19" t="str">
        <f t="shared" si="3"/>
        <v>948.5</v>
      </c>
      <c r="D1322" s="19" t="str">
        <f t="shared" si="9"/>
        <v>948.X</v>
      </c>
      <c r="E1322" s="19" t="str">
        <f t="shared" si="5"/>
        <v/>
      </c>
      <c r="F1322" s="19" t="str">
        <f t="shared" si="6"/>
        <v>TRUE</v>
      </c>
      <c r="G1322" s="19" t="str">
        <f t="shared" si="7"/>
        <v>0</v>
      </c>
      <c r="H1322" s="20" t="s">
        <v>5664</v>
      </c>
      <c r="I1322" s="20" t="s">
        <v>2764</v>
      </c>
      <c r="L1322" s="20" t="s">
        <v>206</v>
      </c>
      <c r="M1322" s="20" t="s">
        <v>206</v>
      </c>
      <c r="N1322" s="20" t="s">
        <v>206</v>
      </c>
      <c r="O1322" s="20" t="s">
        <v>206</v>
      </c>
      <c r="P1322" s="20" t="s">
        <v>206</v>
      </c>
      <c r="Q1322" s="20" t="s">
        <v>206</v>
      </c>
      <c r="R1322" s="20" t="s">
        <v>206</v>
      </c>
      <c r="X1322" s="27" t="str">
        <f t="shared" ref="X1322:AK1322" si="1324">"kiss=""" &amp; JOIN(""" or kiss=""", FILTER($I:$I,$A:$A=$A1322,J:J="1")) &amp; """"</f>
        <v>#N/A</v>
      </c>
      <c r="Y1322" s="27" t="str">
        <f t="shared" si="1324"/>
        <v>#N/A</v>
      </c>
      <c r="Z1322" s="27" t="str">
        <f t="shared" si="1324"/>
        <v>kiss="ska 652*" or kiss="ska 654*" or kiss="ska 666*" or kiss="ska 668*"</v>
      </c>
      <c r="AA1322" s="27" t="str">
        <f t="shared" si="1324"/>
        <v>kiss="ska 652*" or kiss="ska 654*" or kiss="ska 666*" or kiss="ska 668*"</v>
      </c>
      <c r="AB1322" s="27" t="str">
        <f t="shared" si="1324"/>
        <v>kiss="ska 652*" or kiss="ska 654*" or kiss="ska 666*" or kiss="ska 668*"</v>
      </c>
      <c r="AC1322" s="27" t="str">
        <f t="shared" si="1324"/>
        <v>kiss="ska 652*" or kiss="ska 654*" or kiss="ska 666*" or kiss="ska 668*"</v>
      </c>
      <c r="AD1322" s="27" t="str">
        <f t="shared" si="1324"/>
        <v>kiss="ska 652*" or kiss="ska 654*" or kiss="ska 666*" or kiss="ska 668*"</v>
      </c>
      <c r="AE1322" s="27" t="str">
        <f t="shared" si="1324"/>
        <v>kiss="ska 652*" or kiss="ska 654*" or kiss="ska 666*" or kiss="ska 668*"</v>
      </c>
      <c r="AF1322" s="27" t="str">
        <f t="shared" si="1324"/>
        <v>kiss="ska 652*" or kiss="ska 654*" or kiss="ska 666*" or kiss="ska 668*"</v>
      </c>
      <c r="AG1322" s="27" t="str">
        <f t="shared" si="1324"/>
        <v>#N/A</v>
      </c>
      <c r="AH1322" s="27" t="str">
        <f t="shared" si="1324"/>
        <v>#N/A</v>
      </c>
      <c r="AI1322" s="27" t="str">
        <f t="shared" si="1324"/>
        <v>#N/A</v>
      </c>
      <c r="AJ1322" s="27" t="str">
        <f t="shared" si="1324"/>
        <v>#N/A</v>
      </c>
      <c r="AK1322" s="27" t="str">
        <f t="shared" si="1324"/>
        <v>#N/A</v>
      </c>
      <c r="AL1322" s="27" t="s">
        <v>6979</v>
      </c>
    </row>
    <row r="1323" ht="12.0" customHeight="1">
      <c r="A1323" s="20" t="s">
        <v>5676</v>
      </c>
      <c r="B1323" s="19" t="str">
        <f>VLOOKUP(A1323,SUB!A:B,2,FALSE)</f>
        <v>949.01</v>
      </c>
      <c r="C1323" s="19" t="str">
        <f t="shared" si="3"/>
        <v>949.01</v>
      </c>
      <c r="D1323" s="19" t="str">
        <f t="shared" si="9"/>
        <v>949.0X</v>
      </c>
      <c r="E1323" s="19" t="str">
        <f t="shared" si="5"/>
        <v/>
      </c>
      <c r="F1323" s="19" t="str">
        <f t="shared" si="6"/>
        <v>TRUE</v>
      </c>
      <c r="G1323" s="19" t="str">
        <f t="shared" si="7"/>
        <v>0</v>
      </c>
      <c r="H1323" s="20" t="s">
        <v>5684</v>
      </c>
      <c r="I1323" s="20" t="s">
        <v>5623</v>
      </c>
      <c r="K1323" s="20" t="s">
        <v>206</v>
      </c>
      <c r="L1323" s="20" t="s">
        <v>206</v>
      </c>
      <c r="M1323" s="20" t="s">
        <v>206</v>
      </c>
      <c r="N1323" s="20" t="s">
        <v>206</v>
      </c>
      <c r="O1323" s="20" t="s">
        <v>206</v>
      </c>
      <c r="P1323" s="20" t="s">
        <v>206</v>
      </c>
      <c r="Q1323" s="20" t="s">
        <v>206</v>
      </c>
      <c r="R1323" s="20" t="s">
        <v>206</v>
      </c>
      <c r="X1323" s="27" t="str">
        <f t="shared" ref="X1323:AK1323" si="1325">"kiss=""" &amp; JOIN(""" or kiss=""", FILTER($I:$I,$A:$A=$A1323,J:J="1")) &amp; """"</f>
        <v>#N/A</v>
      </c>
      <c r="Y1323" s="27" t="str">
        <f t="shared" si="1325"/>
        <v>kiss="ska 185.900"</v>
      </c>
      <c r="Z1323" s="27" t="str">
        <f t="shared" si="1325"/>
        <v>kiss="ska 185.900"</v>
      </c>
      <c r="AA1323" s="27" t="str">
        <f t="shared" si="1325"/>
        <v>kiss="ska 185.900"</v>
      </c>
      <c r="AB1323" s="27" t="str">
        <f t="shared" si="1325"/>
        <v>kiss="ska 185.900"</v>
      </c>
      <c r="AC1323" s="27" t="str">
        <f t="shared" si="1325"/>
        <v>kiss="ska 185.900"</v>
      </c>
      <c r="AD1323" s="27" t="str">
        <f t="shared" si="1325"/>
        <v>kiss="ska 185.900"</v>
      </c>
      <c r="AE1323" s="27" t="str">
        <f t="shared" si="1325"/>
        <v>kiss="ska 185.900"</v>
      </c>
      <c r="AF1323" s="27" t="str">
        <f t="shared" si="1325"/>
        <v>kiss="ska 185.900"</v>
      </c>
      <c r="AG1323" s="27" t="str">
        <f t="shared" si="1325"/>
        <v>#N/A</v>
      </c>
      <c r="AH1323" s="27" t="str">
        <f t="shared" si="1325"/>
        <v>#N/A</v>
      </c>
      <c r="AI1323" s="27" t="str">
        <f t="shared" si="1325"/>
        <v>#N/A</v>
      </c>
      <c r="AJ1323" s="27" t="str">
        <f t="shared" si="1325"/>
        <v>#N/A</v>
      </c>
      <c r="AK1323" s="27" t="str">
        <f t="shared" si="1325"/>
        <v>#N/A</v>
      </c>
      <c r="AL1323" s="27" t="s">
        <v>5635</v>
      </c>
    </row>
    <row r="1324" ht="12.0" customHeight="1">
      <c r="A1324" s="20" t="s">
        <v>5677</v>
      </c>
      <c r="B1324" s="19" t="str">
        <f>VLOOKUP(A1324,SUB!A:B,2,FALSE)</f>
        <v>949.02</v>
      </c>
      <c r="C1324" s="19" t="str">
        <f t="shared" si="3"/>
        <v>949.02</v>
      </c>
      <c r="D1324" s="19" t="str">
        <f t="shared" si="9"/>
        <v>949.0X</v>
      </c>
      <c r="E1324" s="19" t="str">
        <f t="shared" si="5"/>
        <v/>
      </c>
      <c r="F1324" s="19" t="str">
        <f t="shared" si="6"/>
        <v>TRUE</v>
      </c>
      <c r="G1324" s="19" t="str">
        <f t="shared" si="7"/>
        <v>0</v>
      </c>
      <c r="H1324" s="20" t="s">
        <v>5687</v>
      </c>
      <c r="I1324" s="20" t="s">
        <v>5639</v>
      </c>
      <c r="J1324" s="20" t="s">
        <v>206</v>
      </c>
      <c r="K1324" s="20" t="s">
        <v>206</v>
      </c>
      <c r="L1324" s="20" t="s">
        <v>206</v>
      </c>
      <c r="M1324" s="20" t="s">
        <v>206</v>
      </c>
      <c r="N1324" s="20" t="s">
        <v>206</v>
      </c>
      <c r="O1324" s="20" t="s">
        <v>206</v>
      </c>
      <c r="P1324" s="20" t="s">
        <v>206</v>
      </c>
      <c r="Q1324" s="20" t="s">
        <v>206</v>
      </c>
      <c r="R1324" s="20" t="s">
        <v>206</v>
      </c>
      <c r="S1324" s="20" t="s">
        <v>206</v>
      </c>
      <c r="X1324" s="27" t="str">
        <f t="shared" ref="X1324:AK1324" si="1326">"kiss=""" &amp; JOIN(""" or kiss=""", FILTER($I:$I,$A:$A=$A1324,J:J="1")) &amp; """"</f>
        <v>kiss="ska 305*"</v>
      </c>
      <c r="Y1324" s="27" t="str">
        <f t="shared" si="1326"/>
        <v>kiss="ska 305*" or kiss="ska 308*" or kiss="ska 314.900"</v>
      </c>
      <c r="Z1324" s="27" t="str">
        <f t="shared" si="1326"/>
        <v>kiss="ska 305*" or kiss="ska 308*" or kiss="ska 314.900"</v>
      </c>
      <c r="AA1324" s="27" t="str">
        <f t="shared" si="1326"/>
        <v>kiss="ska 305*" or kiss="ska 308*" or kiss="ska 314.900"</v>
      </c>
      <c r="AB1324" s="27" t="str">
        <f t="shared" si="1326"/>
        <v>kiss="ska 305*" or kiss="ska 308*" or kiss="ska 314.900"</v>
      </c>
      <c r="AC1324" s="27" t="str">
        <f t="shared" si="1326"/>
        <v>kiss="ska 305*" or kiss="ska 308*" or kiss="ska 314.900"</v>
      </c>
      <c r="AD1324" s="27" t="str">
        <f t="shared" si="1326"/>
        <v>kiss="ska 305*" or kiss="ska 308*" or kiss="ska 314.900"</v>
      </c>
      <c r="AE1324" s="27" t="str">
        <f t="shared" si="1326"/>
        <v>kiss="ska 305*" or kiss="ska 308*" or kiss="ska 314.900"</v>
      </c>
      <c r="AF1324" s="27" t="str">
        <f t="shared" si="1326"/>
        <v>kiss="ska 305*" or kiss="ska 308*" or kiss="ska 314.900"</v>
      </c>
      <c r="AG1324" s="27" t="str">
        <f t="shared" si="1326"/>
        <v>kiss="ska 305*" or kiss="ska 314.900"</v>
      </c>
      <c r="AH1324" s="27" t="str">
        <f t="shared" si="1326"/>
        <v>#N/A</v>
      </c>
      <c r="AI1324" s="27" t="str">
        <f t="shared" si="1326"/>
        <v>#N/A</v>
      </c>
      <c r="AJ1324" s="27" t="str">
        <f t="shared" si="1326"/>
        <v>#N/A</v>
      </c>
      <c r="AK1324" s="27" t="str">
        <f t="shared" si="1326"/>
        <v>#N/A</v>
      </c>
      <c r="AL1324" s="27" t="s">
        <v>5644</v>
      </c>
    </row>
    <row r="1325" ht="12.0" customHeight="1">
      <c r="A1325" s="20" t="s">
        <v>5677</v>
      </c>
      <c r="B1325" s="19" t="str">
        <f>VLOOKUP(A1325,SUB!A:B,2,FALSE)</f>
        <v>949.02</v>
      </c>
      <c r="C1325" s="19" t="str">
        <f t="shared" si="3"/>
        <v>949.02</v>
      </c>
      <c r="D1325" s="19" t="str">
        <f t="shared" si="9"/>
        <v>949.0X</v>
      </c>
      <c r="E1325" s="19" t="str">
        <f t="shared" si="5"/>
        <v/>
      </c>
      <c r="F1325" s="19" t="str">
        <f t="shared" si="6"/>
        <v>TRUE</v>
      </c>
      <c r="G1325" s="19" t="str">
        <f t="shared" si="7"/>
        <v>0</v>
      </c>
      <c r="H1325" s="20" t="s">
        <v>5687</v>
      </c>
      <c r="I1325" s="20" t="s">
        <v>5649</v>
      </c>
      <c r="K1325" s="20" t="s">
        <v>206</v>
      </c>
      <c r="L1325" s="20" t="s">
        <v>206</v>
      </c>
      <c r="M1325" s="20" t="s">
        <v>206</v>
      </c>
      <c r="N1325" s="20" t="s">
        <v>206</v>
      </c>
      <c r="O1325" s="20" t="s">
        <v>206</v>
      </c>
      <c r="P1325" s="20" t="s">
        <v>206</v>
      </c>
      <c r="Q1325" s="20" t="s">
        <v>206</v>
      </c>
      <c r="R1325" s="20" t="s">
        <v>206</v>
      </c>
      <c r="X1325" s="27" t="str">
        <f t="shared" ref="X1325:AK1325" si="1327">"kiss=""" &amp; JOIN(""" or kiss=""", FILTER($I:$I,$A:$A=$A1325,J:J="1")) &amp; """"</f>
        <v>kiss="ska 305*"</v>
      </c>
      <c r="Y1325" s="27" t="str">
        <f t="shared" si="1327"/>
        <v>kiss="ska 305*" or kiss="ska 308*" or kiss="ska 314.900"</v>
      </c>
      <c r="Z1325" s="27" t="str">
        <f t="shared" si="1327"/>
        <v>kiss="ska 305*" or kiss="ska 308*" or kiss="ska 314.900"</v>
      </c>
      <c r="AA1325" s="27" t="str">
        <f t="shared" si="1327"/>
        <v>kiss="ska 305*" or kiss="ska 308*" or kiss="ska 314.900"</v>
      </c>
      <c r="AB1325" s="27" t="str">
        <f t="shared" si="1327"/>
        <v>kiss="ska 305*" or kiss="ska 308*" or kiss="ska 314.900"</v>
      </c>
      <c r="AC1325" s="27" t="str">
        <f t="shared" si="1327"/>
        <v>kiss="ska 305*" or kiss="ska 308*" or kiss="ska 314.900"</v>
      </c>
      <c r="AD1325" s="27" t="str">
        <f t="shared" si="1327"/>
        <v>kiss="ska 305*" or kiss="ska 308*" or kiss="ska 314.900"</v>
      </c>
      <c r="AE1325" s="27" t="str">
        <f t="shared" si="1327"/>
        <v>kiss="ska 305*" or kiss="ska 308*" or kiss="ska 314.900"</v>
      </c>
      <c r="AF1325" s="27" t="str">
        <f t="shared" si="1327"/>
        <v>kiss="ska 305*" or kiss="ska 308*" or kiss="ska 314.900"</v>
      </c>
      <c r="AG1325" s="27" t="str">
        <f t="shared" si="1327"/>
        <v>kiss="ska 305*" or kiss="ska 314.900"</v>
      </c>
      <c r="AH1325" s="27" t="str">
        <f t="shared" si="1327"/>
        <v>#N/A</v>
      </c>
      <c r="AI1325" s="27" t="str">
        <f t="shared" si="1327"/>
        <v>#N/A</v>
      </c>
      <c r="AJ1325" s="27" t="str">
        <f t="shared" si="1327"/>
        <v>#N/A</v>
      </c>
      <c r="AK1325" s="27" t="str">
        <f t="shared" si="1327"/>
        <v>#N/A</v>
      </c>
      <c r="AL1325" s="27" t="s">
        <v>5644</v>
      </c>
    </row>
    <row r="1326" ht="12.0" customHeight="1">
      <c r="A1326" s="20" t="s">
        <v>5677</v>
      </c>
      <c r="B1326" s="19" t="str">
        <f>VLOOKUP(A1326,SUB!A:B,2,FALSE)</f>
        <v>949.02</v>
      </c>
      <c r="C1326" s="19" t="str">
        <f t="shared" si="3"/>
        <v>949.02</v>
      </c>
      <c r="D1326" s="19" t="str">
        <f t="shared" si="9"/>
        <v>949.0X</v>
      </c>
      <c r="E1326" s="19" t="str">
        <f t="shared" si="5"/>
        <v/>
      </c>
      <c r="F1326" s="19" t="str">
        <f t="shared" si="6"/>
        <v>TRUE</v>
      </c>
      <c r="G1326" s="19" t="str">
        <f t="shared" si="7"/>
        <v>0</v>
      </c>
      <c r="H1326" s="20" t="s">
        <v>5687</v>
      </c>
      <c r="I1326" s="20" t="s">
        <v>5663</v>
      </c>
      <c r="K1326" s="20" t="s">
        <v>206</v>
      </c>
      <c r="L1326" s="20" t="s">
        <v>206</v>
      </c>
      <c r="M1326" s="20" t="s">
        <v>206</v>
      </c>
      <c r="N1326" s="20" t="s">
        <v>206</v>
      </c>
      <c r="O1326" s="20" t="s">
        <v>206</v>
      </c>
      <c r="P1326" s="20" t="s">
        <v>206</v>
      </c>
      <c r="Q1326" s="20" t="s">
        <v>206</v>
      </c>
      <c r="R1326" s="20" t="s">
        <v>206</v>
      </c>
      <c r="S1326" s="20" t="s">
        <v>206</v>
      </c>
      <c r="X1326" s="27" t="str">
        <f t="shared" ref="X1326:AK1326" si="1328">"kiss=""" &amp; JOIN(""" or kiss=""", FILTER($I:$I,$A:$A=$A1326,J:J="1")) &amp; """"</f>
        <v>kiss="ska 305*"</v>
      </c>
      <c r="Y1326" s="27" t="str">
        <f t="shared" si="1328"/>
        <v>kiss="ska 305*" or kiss="ska 308*" or kiss="ska 314.900"</v>
      </c>
      <c r="Z1326" s="27" t="str">
        <f t="shared" si="1328"/>
        <v>kiss="ska 305*" or kiss="ska 308*" or kiss="ska 314.900"</v>
      </c>
      <c r="AA1326" s="27" t="str">
        <f t="shared" si="1328"/>
        <v>kiss="ska 305*" or kiss="ska 308*" or kiss="ska 314.900"</v>
      </c>
      <c r="AB1326" s="27" t="str">
        <f t="shared" si="1328"/>
        <v>kiss="ska 305*" or kiss="ska 308*" or kiss="ska 314.900"</v>
      </c>
      <c r="AC1326" s="27" t="str">
        <f t="shared" si="1328"/>
        <v>kiss="ska 305*" or kiss="ska 308*" or kiss="ska 314.900"</v>
      </c>
      <c r="AD1326" s="27" t="str">
        <f t="shared" si="1328"/>
        <v>kiss="ska 305*" or kiss="ska 308*" or kiss="ska 314.900"</v>
      </c>
      <c r="AE1326" s="27" t="str">
        <f t="shared" si="1328"/>
        <v>kiss="ska 305*" or kiss="ska 308*" or kiss="ska 314.900"</v>
      </c>
      <c r="AF1326" s="27" t="str">
        <f t="shared" si="1328"/>
        <v>kiss="ska 305*" or kiss="ska 308*" or kiss="ska 314.900"</v>
      </c>
      <c r="AG1326" s="27" t="str">
        <f t="shared" si="1328"/>
        <v>kiss="ska 305*" or kiss="ska 314.900"</v>
      </c>
      <c r="AH1326" s="27" t="str">
        <f t="shared" si="1328"/>
        <v>#N/A</v>
      </c>
      <c r="AI1326" s="27" t="str">
        <f t="shared" si="1328"/>
        <v>#N/A</v>
      </c>
      <c r="AJ1326" s="27" t="str">
        <f t="shared" si="1328"/>
        <v>#N/A</v>
      </c>
      <c r="AK1326" s="27" t="str">
        <f t="shared" si="1328"/>
        <v>#N/A</v>
      </c>
      <c r="AL1326" s="27" t="s">
        <v>5644</v>
      </c>
    </row>
    <row r="1327" ht="12.0" customHeight="1">
      <c r="A1327" s="20" t="s">
        <v>5679</v>
      </c>
      <c r="B1327" s="19" t="str">
        <f>VLOOKUP(A1327,SUB!A:B,2,FALSE)</f>
        <v>949.03</v>
      </c>
      <c r="C1327" s="19" t="str">
        <f t="shared" si="3"/>
        <v>949.03</v>
      </c>
      <c r="D1327" s="19" t="str">
        <f t="shared" si="9"/>
        <v>949.0X</v>
      </c>
      <c r="E1327" s="19" t="str">
        <f t="shared" si="5"/>
        <v/>
      </c>
      <c r="F1327" s="19" t="str">
        <f t="shared" si="6"/>
        <v>TRUE</v>
      </c>
      <c r="G1327" s="19" t="str">
        <f t="shared" si="7"/>
        <v>0</v>
      </c>
      <c r="H1327" s="20" t="s">
        <v>6980</v>
      </c>
      <c r="I1327" s="20" t="s">
        <v>5685</v>
      </c>
      <c r="K1327" s="20" t="s">
        <v>206</v>
      </c>
      <c r="L1327" s="20" t="s">
        <v>206</v>
      </c>
      <c r="M1327" s="20" t="s">
        <v>206</v>
      </c>
      <c r="N1327" s="20" t="s">
        <v>206</v>
      </c>
      <c r="O1327" s="20" t="s">
        <v>206</v>
      </c>
      <c r="P1327" s="20" t="s">
        <v>206</v>
      </c>
      <c r="Q1327" s="20" t="s">
        <v>206</v>
      </c>
      <c r="R1327" s="20" t="s">
        <v>206</v>
      </c>
      <c r="X1327" s="27" t="str">
        <f t="shared" ref="X1327:AK1327" si="1329">"kiss=""" &amp; JOIN(""" or kiss=""", FILTER($I:$I,$A:$A=$A1327,J:J="1")) &amp; """"</f>
        <v>kiss="ska 438*"</v>
      </c>
      <c r="Y1327" s="27" t="str">
        <f t="shared" si="1329"/>
        <v>kiss="ska 439*" or kiss="ska 438*"</v>
      </c>
      <c r="Z1327" s="27" t="str">
        <f t="shared" si="1329"/>
        <v>kiss="ska 439*" or kiss="ska 438*"</v>
      </c>
      <c r="AA1327" s="27" t="str">
        <f t="shared" si="1329"/>
        <v>kiss="ska 439*" or kiss="ska 438*"</v>
      </c>
      <c r="AB1327" s="27" t="str">
        <f t="shared" si="1329"/>
        <v>kiss="ska 439*" or kiss="ska 438*"</v>
      </c>
      <c r="AC1327" s="27" t="str">
        <f t="shared" si="1329"/>
        <v>kiss="ska 439*" or kiss="ska 438*"</v>
      </c>
      <c r="AD1327" s="27" t="str">
        <f t="shared" si="1329"/>
        <v>kiss="ska 439*" or kiss="ska 438*"</v>
      </c>
      <c r="AE1327" s="27" t="str">
        <f t="shared" si="1329"/>
        <v>kiss="ska 439*" or kiss="ska 438*"</v>
      </c>
      <c r="AF1327" s="27" t="str">
        <f t="shared" si="1329"/>
        <v>kiss="ska 439*" or kiss="ska 438*"</v>
      </c>
      <c r="AG1327" s="27" t="str">
        <f t="shared" si="1329"/>
        <v>kiss="ska 438*"</v>
      </c>
      <c r="AH1327" s="27" t="str">
        <f t="shared" si="1329"/>
        <v>#N/A</v>
      </c>
      <c r="AI1327" s="27" t="str">
        <f t="shared" si="1329"/>
        <v>#N/A</v>
      </c>
      <c r="AJ1327" s="27" t="str">
        <f t="shared" si="1329"/>
        <v>#N/A</v>
      </c>
      <c r="AK1327" s="27" t="str">
        <f t="shared" si="1329"/>
        <v>#N/A</v>
      </c>
      <c r="AL1327" s="27" t="s">
        <v>6981</v>
      </c>
    </row>
    <row r="1328" ht="12.0" customHeight="1">
      <c r="A1328" s="20" t="s">
        <v>5679</v>
      </c>
      <c r="B1328" s="19" t="str">
        <f>VLOOKUP(A1328,SUB!A:B,2,FALSE)</f>
        <v>949.03</v>
      </c>
      <c r="C1328" s="19" t="str">
        <f t="shared" si="3"/>
        <v>949.03</v>
      </c>
      <c r="D1328" s="19" t="str">
        <f t="shared" si="9"/>
        <v>949.0X</v>
      </c>
      <c r="E1328" s="19" t="str">
        <f t="shared" si="5"/>
        <v/>
      </c>
      <c r="F1328" s="19" t="str">
        <f t="shared" si="6"/>
        <v>TRUE</v>
      </c>
      <c r="G1328" s="19" t="str">
        <f t="shared" si="7"/>
        <v>0</v>
      </c>
      <c r="H1328" s="20" t="s">
        <v>6980</v>
      </c>
      <c r="I1328" s="20" t="s">
        <v>5669</v>
      </c>
      <c r="J1328" s="20" t="s">
        <v>206</v>
      </c>
      <c r="K1328" s="20" t="s">
        <v>206</v>
      </c>
      <c r="L1328" s="20" t="s">
        <v>206</v>
      </c>
      <c r="M1328" s="20" t="s">
        <v>206</v>
      </c>
      <c r="N1328" s="20" t="s">
        <v>206</v>
      </c>
      <c r="O1328" s="20" t="s">
        <v>206</v>
      </c>
      <c r="P1328" s="20" t="s">
        <v>206</v>
      </c>
      <c r="Q1328" s="20" t="s">
        <v>206</v>
      </c>
      <c r="R1328" s="20" t="s">
        <v>206</v>
      </c>
      <c r="S1328" s="20" t="s">
        <v>206</v>
      </c>
      <c r="X1328" s="27" t="str">
        <f t="shared" ref="X1328:AK1328" si="1330">"kiss=""" &amp; JOIN(""" or kiss=""", FILTER($I:$I,$A:$A=$A1328,J:J="1")) &amp; """"</f>
        <v>kiss="ska 438*"</v>
      </c>
      <c r="Y1328" s="27" t="str">
        <f t="shared" si="1330"/>
        <v>kiss="ska 439*" or kiss="ska 438*"</v>
      </c>
      <c r="Z1328" s="27" t="str">
        <f t="shared" si="1330"/>
        <v>kiss="ska 439*" or kiss="ska 438*"</v>
      </c>
      <c r="AA1328" s="27" t="str">
        <f t="shared" si="1330"/>
        <v>kiss="ska 439*" or kiss="ska 438*"</v>
      </c>
      <c r="AB1328" s="27" t="str">
        <f t="shared" si="1330"/>
        <v>kiss="ska 439*" or kiss="ska 438*"</v>
      </c>
      <c r="AC1328" s="27" t="str">
        <f t="shared" si="1330"/>
        <v>kiss="ska 439*" or kiss="ska 438*"</v>
      </c>
      <c r="AD1328" s="27" t="str">
        <f t="shared" si="1330"/>
        <v>kiss="ska 439*" or kiss="ska 438*"</v>
      </c>
      <c r="AE1328" s="27" t="str">
        <f t="shared" si="1330"/>
        <v>kiss="ska 439*" or kiss="ska 438*"</v>
      </c>
      <c r="AF1328" s="27" t="str">
        <f t="shared" si="1330"/>
        <v>kiss="ska 439*" or kiss="ska 438*"</v>
      </c>
      <c r="AG1328" s="27" t="str">
        <f t="shared" si="1330"/>
        <v>kiss="ska 438*"</v>
      </c>
      <c r="AH1328" s="27" t="str">
        <f t="shared" si="1330"/>
        <v>#N/A</v>
      </c>
      <c r="AI1328" s="27" t="str">
        <f t="shared" si="1330"/>
        <v>#N/A</v>
      </c>
      <c r="AJ1328" s="27" t="str">
        <f t="shared" si="1330"/>
        <v>#N/A</v>
      </c>
      <c r="AK1328" s="27" t="str">
        <f t="shared" si="1330"/>
        <v>#N/A</v>
      </c>
      <c r="AL1328" s="27" t="s">
        <v>6981</v>
      </c>
    </row>
    <row r="1329" ht="12.0" customHeight="1">
      <c r="A1329" s="20" t="s">
        <v>5681</v>
      </c>
      <c r="B1329" s="19" t="str">
        <f>VLOOKUP(A1329,SUB!A:B,2,FALSE)</f>
        <v>949.04</v>
      </c>
      <c r="C1329" s="19" t="str">
        <f t="shared" si="3"/>
        <v>949.04</v>
      </c>
      <c r="D1329" s="19" t="str">
        <f t="shared" si="9"/>
        <v>949.0X</v>
      </c>
      <c r="E1329" s="19" t="str">
        <f t="shared" si="5"/>
        <v/>
      </c>
      <c r="F1329" s="19" t="str">
        <f t="shared" si="6"/>
        <v>TRUE</v>
      </c>
      <c r="G1329" s="19" t="str">
        <f t="shared" si="7"/>
        <v>0</v>
      </c>
      <c r="H1329" s="20" t="s">
        <v>6982</v>
      </c>
      <c r="I1329" s="20" t="s">
        <v>5717</v>
      </c>
      <c r="J1329" s="20" t="s">
        <v>206</v>
      </c>
      <c r="L1329" s="20" t="s">
        <v>206</v>
      </c>
      <c r="M1329" s="20" t="s">
        <v>206</v>
      </c>
      <c r="N1329" s="20" t="s">
        <v>206</v>
      </c>
      <c r="O1329" s="20" t="s">
        <v>206</v>
      </c>
      <c r="P1329" s="20" t="s">
        <v>206</v>
      </c>
      <c r="Q1329" s="20" t="s">
        <v>206</v>
      </c>
      <c r="R1329" s="20" t="s">
        <v>206</v>
      </c>
      <c r="X1329" s="27" t="str">
        <f t="shared" ref="X1329:AK1329" si="1331">"kiss=""" &amp; JOIN(""" or kiss=""", FILTER($I:$I,$A:$A=$A1329,J:J="1")) &amp; """"</f>
        <v>kiss="ska 574*"</v>
      </c>
      <c r="Y1329" s="27" t="str">
        <f t="shared" si="1331"/>
        <v>kiss="ska 575*" or kiss="ska 597.900"</v>
      </c>
      <c r="Z1329" s="27" t="str">
        <f t="shared" si="1331"/>
        <v>kiss="ska 574*" or kiss="ska 575*" or kiss="ska 597.900"</v>
      </c>
      <c r="AA1329" s="27" t="str">
        <f t="shared" si="1331"/>
        <v>kiss="ska 574*" or kiss="ska 575*" or kiss="ska 597.900"</v>
      </c>
      <c r="AB1329" s="27" t="str">
        <f t="shared" si="1331"/>
        <v>kiss="ska 574*" or kiss="ska 575*" or kiss="ska 597.900"</v>
      </c>
      <c r="AC1329" s="27" t="str">
        <f t="shared" si="1331"/>
        <v>kiss="ska 574*" or kiss="ska 575*" or kiss="ska 597.900"</v>
      </c>
      <c r="AD1329" s="27" t="str">
        <f t="shared" si="1331"/>
        <v>kiss="ska 574*" or kiss="ska 575*" or kiss="ska 597.900"</v>
      </c>
      <c r="AE1329" s="27" t="str">
        <f t="shared" si="1331"/>
        <v>kiss="ska 574*" or kiss="ska 575*" or kiss="ska 597.900"</v>
      </c>
      <c r="AF1329" s="27" t="str">
        <f t="shared" si="1331"/>
        <v>kiss="ska 574*" or kiss="ska 575*" or kiss="ska 597.900"</v>
      </c>
      <c r="AG1329" s="27" t="str">
        <f t="shared" si="1331"/>
        <v>#N/A</v>
      </c>
      <c r="AH1329" s="27" t="str">
        <f t="shared" si="1331"/>
        <v>#N/A</v>
      </c>
      <c r="AI1329" s="27" t="str">
        <f t="shared" si="1331"/>
        <v>#N/A</v>
      </c>
      <c r="AJ1329" s="27" t="str">
        <f t="shared" si="1331"/>
        <v>#N/A</v>
      </c>
      <c r="AK1329" s="27" t="str">
        <f t="shared" si="1331"/>
        <v>#N/A</v>
      </c>
      <c r="AL1329" s="27" t="s">
        <v>5723</v>
      </c>
    </row>
    <row r="1330" ht="12.0" customHeight="1">
      <c r="A1330" s="20" t="s">
        <v>5681</v>
      </c>
      <c r="B1330" s="19" t="str">
        <f>VLOOKUP(A1330,SUB!A:B,2,FALSE)</f>
        <v>949.04</v>
      </c>
      <c r="C1330" s="19" t="str">
        <f t="shared" si="3"/>
        <v>949.04</v>
      </c>
      <c r="D1330" s="19" t="str">
        <f t="shared" si="9"/>
        <v>949.0X</v>
      </c>
      <c r="E1330" s="19" t="str">
        <f t="shared" si="5"/>
        <v/>
      </c>
      <c r="F1330" s="19" t="str">
        <f t="shared" si="6"/>
        <v>TRUE</v>
      </c>
      <c r="G1330" s="19" t="str">
        <f t="shared" si="7"/>
        <v>0</v>
      </c>
      <c r="H1330" s="20" t="s">
        <v>6982</v>
      </c>
      <c r="I1330" s="20" t="s">
        <v>5726</v>
      </c>
      <c r="K1330" s="20" t="s">
        <v>206</v>
      </c>
      <c r="L1330" s="20" t="s">
        <v>206</v>
      </c>
      <c r="M1330" s="20" t="s">
        <v>206</v>
      </c>
      <c r="N1330" s="20" t="s">
        <v>206</v>
      </c>
      <c r="O1330" s="20" t="s">
        <v>206</v>
      </c>
      <c r="P1330" s="20" t="s">
        <v>206</v>
      </c>
      <c r="Q1330" s="20" t="s">
        <v>206</v>
      </c>
      <c r="R1330" s="20" t="s">
        <v>206</v>
      </c>
      <c r="X1330" s="27" t="str">
        <f t="shared" ref="X1330:AK1330" si="1332">"kiss=""" &amp; JOIN(""" or kiss=""", FILTER($I:$I,$A:$A=$A1330,J:J="1")) &amp; """"</f>
        <v>kiss="ska 574*"</v>
      </c>
      <c r="Y1330" s="27" t="str">
        <f t="shared" si="1332"/>
        <v>kiss="ska 575*" or kiss="ska 597.900"</v>
      </c>
      <c r="Z1330" s="27" t="str">
        <f t="shared" si="1332"/>
        <v>kiss="ska 574*" or kiss="ska 575*" or kiss="ska 597.900"</v>
      </c>
      <c r="AA1330" s="27" t="str">
        <f t="shared" si="1332"/>
        <v>kiss="ska 574*" or kiss="ska 575*" or kiss="ska 597.900"</v>
      </c>
      <c r="AB1330" s="27" t="str">
        <f t="shared" si="1332"/>
        <v>kiss="ska 574*" or kiss="ska 575*" or kiss="ska 597.900"</v>
      </c>
      <c r="AC1330" s="27" t="str">
        <f t="shared" si="1332"/>
        <v>kiss="ska 574*" or kiss="ska 575*" or kiss="ska 597.900"</v>
      </c>
      <c r="AD1330" s="27" t="str">
        <f t="shared" si="1332"/>
        <v>kiss="ska 574*" or kiss="ska 575*" or kiss="ska 597.900"</v>
      </c>
      <c r="AE1330" s="27" t="str">
        <f t="shared" si="1332"/>
        <v>kiss="ska 574*" or kiss="ska 575*" or kiss="ska 597.900"</v>
      </c>
      <c r="AF1330" s="27" t="str">
        <f t="shared" si="1332"/>
        <v>kiss="ska 574*" or kiss="ska 575*" or kiss="ska 597.900"</v>
      </c>
      <c r="AG1330" s="27" t="str">
        <f t="shared" si="1332"/>
        <v>#N/A</v>
      </c>
      <c r="AH1330" s="27" t="str">
        <f t="shared" si="1332"/>
        <v>#N/A</v>
      </c>
      <c r="AI1330" s="27" t="str">
        <f t="shared" si="1332"/>
        <v>#N/A</v>
      </c>
      <c r="AJ1330" s="27" t="str">
        <f t="shared" si="1332"/>
        <v>#N/A</v>
      </c>
      <c r="AK1330" s="27" t="str">
        <f t="shared" si="1332"/>
        <v>#N/A</v>
      </c>
      <c r="AL1330" s="27" t="s">
        <v>5723</v>
      </c>
    </row>
    <row r="1331" ht="12.0" customHeight="1">
      <c r="A1331" s="20" t="s">
        <v>5681</v>
      </c>
      <c r="B1331" s="19" t="str">
        <f>VLOOKUP(A1331,SUB!A:B,2,FALSE)</f>
        <v>949.04</v>
      </c>
      <c r="C1331" s="19" t="str">
        <f t="shared" si="3"/>
        <v>949.04</v>
      </c>
      <c r="D1331" s="19" t="str">
        <f t="shared" si="9"/>
        <v>949.0X</v>
      </c>
      <c r="E1331" s="19" t="str">
        <f t="shared" si="5"/>
        <v/>
      </c>
      <c r="F1331" s="19" t="str">
        <f t="shared" si="6"/>
        <v>TRUE</v>
      </c>
      <c r="G1331" s="19" t="str">
        <f t="shared" si="7"/>
        <v>0</v>
      </c>
      <c r="H1331" s="20" t="s">
        <v>6982</v>
      </c>
      <c r="I1331" s="20" t="s">
        <v>5732</v>
      </c>
      <c r="K1331" s="20" t="s">
        <v>206</v>
      </c>
      <c r="L1331" s="20" t="s">
        <v>206</v>
      </c>
      <c r="M1331" s="20" t="s">
        <v>206</v>
      </c>
      <c r="N1331" s="20" t="s">
        <v>206</v>
      </c>
      <c r="O1331" s="20" t="s">
        <v>206</v>
      </c>
      <c r="P1331" s="20" t="s">
        <v>206</v>
      </c>
      <c r="Q1331" s="20" t="s">
        <v>206</v>
      </c>
      <c r="R1331" s="20" t="s">
        <v>206</v>
      </c>
      <c r="X1331" s="27" t="str">
        <f t="shared" ref="X1331:AK1331" si="1333">"kiss=""" &amp; JOIN(""" or kiss=""", FILTER($I:$I,$A:$A=$A1331,J:J="1")) &amp; """"</f>
        <v>kiss="ska 574*"</v>
      </c>
      <c r="Y1331" s="27" t="str">
        <f t="shared" si="1333"/>
        <v>kiss="ska 575*" or kiss="ska 597.900"</v>
      </c>
      <c r="Z1331" s="27" t="str">
        <f t="shared" si="1333"/>
        <v>kiss="ska 574*" or kiss="ska 575*" or kiss="ska 597.900"</v>
      </c>
      <c r="AA1331" s="27" t="str">
        <f t="shared" si="1333"/>
        <v>kiss="ska 574*" or kiss="ska 575*" or kiss="ska 597.900"</v>
      </c>
      <c r="AB1331" s="27" t="str">
        <f t="shared" si="1333"/>
        <v>kiss="ska 574*" or kiss="ska 575*" or kiss="ska 597.900"</v>
      </c>
      <c r="AC1331" s="27" t="str">
        <f t="shared" si="1333"/>
        <v>kiss="ska 574*" or kiss="ska 575*" or kiss="ska 597.900"</v>
      </c>
      <c r="AD1331" s="27" t="str">
        <f t="shared" si="1333"/>
        <v>kiss="ska 574*" or kiss="ska 575*" or kiss="ska 597.900"</v>
      </c>
      <c r="AE1331" s="27" t="str">
        <f t="shared" si="1333"/>
        <v>kiss="ska 574*" or kiss="ska 575*" or kiss="ska 597.900"</v>
      </c>
      <c r="AF1331" s="27" t="str">
        <f t="shared" si="1333"/>
        <v>kiss="ska 574*" or kiss="ska 575*" or kiss="ska 597.900"</v>
      </c>
      <c r="AG1331" s="27" t="str">
        <f t="shared" si="1333"/>
        <v>#N/A</v>
      </c>
      <c r="AH1331" s="27" t="str">
        <f t="shared" si="1333"/>
        <v>#N/A</v>
      </c>
      <c r="AI1331" s="27" t="str">
        <f t="shared" si="1333"/>
        <v>#N/A</v>
      </c>
      <c r="AJ1331" s="27" t="str">
        <f t="shared" si="1333"/>
        <v>#N/A</v>
      </c>
      <c r="AK1331" s="27" t="str">
        <f t="shared" si="1333"/>
        <v>#N/A</v>
      </c>
      <c r="AL1331" s="27" t="s">
        <v>5723</v>
      </c>
    </row>
    <row r="1332" ht="12.0" customHeight="1">
      <c r="A1332" s="20" t="s">
        <v>5683</v>
      </c>
      <c r="B1332" s="19" t="str">
        <f>VLOOKUP(A1332,SUB!A:B,2,FALSE)</f>
        <v>949.05</v>
      </c>
      <c r="C1332" s="19" t="str">
        <f t="shared" si="3"/>
        <v>949.05</v>
      </c>
      <c r="D1332" s="19" t="str">
        <f t="shared" si="9"/>
        <v>949.0X</v>
      </c>
      <c r="E1332" s="19" t="str">
        <f t="shared" si="5"/>
        <v/>
      </c>
      <c r="F1332" s="19" t="str">
        <f t="shared" si="6"/>
        <v>TRUE</v>
      </c>
      <c r="G1332" s="19" t="str">
        <f t="shared" si="7"/>
        <v>0</v>
      </c>
      <c r="H1332" s="20" t="s">
        <v>6983</v>
      </c>
      <c r="I1332" s="20" t="s">
        <v>5717</v>
      </c>
      <c r="J1332" s="20" t="s">
        <v>206</v>
      </c>
      <c r="L1332" s="20" t="s">
        <v>206</v>
      </c>
      <c r="M1332" s="20" t="s">
        <v>206</v>
      </c>
      <c r="N1332" s="20" t="s">
        <v>206</v>
      </c>
      <c r="O1332" s="20" t="s">
        <v>206</v>
      </c>
      <c r="P1332" s="20" t="s">
        <v>206</v>
      </c>
      <c r="Q1332" s="20" t="s">
        <v>206</v>
      </c>
      <c r="R1332" s="20" t="s">
        <v>206</v>
      </c>
      <c r="X1332" s="27" t="str">
        <f t="shared" ref="X1332:AK1332" si="1334">"kiss=""" &amp; JOIN(""" or kiss=""", FILTER($I:$I,$A:$A=$A1332,J:J="1")) &amp; """"</f>
        <v>kiss="ska 574*"</v>
      </c>
      <c r="Y1332" s="27" t="str">
        <f t="shared" si="1334"/>
        <v>kiss="ska 575*" or kiss="ska 597.900"</v>
      </c>
      <c r="Z1332" s="27" t="str">
        <f t="shared" si="1334"/>
        <v>kiss="ska 574*" or kiss="ska 575*" or kiss="ska 597.900"</v>
      </c>
      <c r="AA1332" s="27" t="str">
        <f t="shared" si="1334"/>
        <v>kiss="ska 574*" or kiss="ska 575*" or kiss="ska 597.900"</v>
      </c>
      <c r="AB1332" s="27" t="str">
        <f t="shared" si="1334"/>
        <v>kiss="ska 574*" or kiss="ska 575*" or kiss="ska 597.900"</v>
      </c>
      <c r="AC1332" s="27" t="str">
        <f t="shared" si="1334"/>
        <v>kiss="ska 574*" or kiss="ska 575*" or kiss="ska 597.900"</v>
      </c>
      <c r="AD1332" s="27" t="str">
        <f t="shared" si="1334"/>
        <v>kiss="ska 574*" or kiss="ska 575*" or kiss="ska 597.900"</v>
      </c>
      <c r="AE1332" s="27" t="str">
        <f t="shared" si="1334"/>
        <v>kiss="ska 574*" or kiss="ska 575*" or kiss="ska 597.900"</v>
      </c>
      <c r="AF1332" s="27" t="str">
        <f t="shared" si="1334"/>
        <v>kiss="ska 574*" or kiss="ska 575*" or kiss="ska 597.900"</v>
      </c>
      <c r="AG1332" s="27" t="str">
        <f t="shared" si="1334"/>
        <v>#N/A</v>
      </c>
      <c r="AH1332" s="27" t="str">
        <f t="shared" si="1334"/>
        <v>#N/A</v>
      </c>
      <c r="AI1332" s="27" t="str">
        <f t="shared" si="1334"/>
        <v>#N/A</v>
      </c>
      <c r="AJ1332" s="27" t="str">
        <f t="shared" si="1334"/>
        <v>#N/A</v>
      </c>
      <c r="AK1332" s="27" t="str">
        <f t="shared" si="1334"/>
        <v>#N/A</v>
      </c>
      <c r="AL1332" s="27" t="s">
        <v>5723</v>
      </c>
    </row>
    <row r="1333" ht="12.0" customHeight="1">
      <c r="A1333" s="20" t="s">
        <v>5683</v>
      </c>
      <c r="B1333" s="19" t="str">
        <f>VLOOKUP(A1333,SUB!A:B,2,FALSE)</f>
        <v>949.05</v>
      </c>
      <c r="C1333" s="19" t="str">
        <f t="shared" si="3"/>
        <v>949.05</v>
      </c>
      <c r="D1333" s="19" t="str">
        <f t="shared" si="9"/>
        <v>949.0X</v>
      </c>
      <c r="E1333" s="19" t="str">
        <f t="shared" si="5"/>
        <v/>
      </c>
      <c r="F1333" s="19" t="str">
        <f t="shared" si="6"/>
        <v>TRUE</v>
      </c>
      <c r="G1333" s="19" t="str">
        <f t="shared" si="7"/>
        <v>0</v>
      </c>
      <c r="H1333" s="20" t="s">
        <v>6983</v>
      </c>
      <c r="I1333" s="20" t="s">
        <v>5726</v>
      </c>
      <c r="K1333" s="20" t="s">
        <v>206</v>
      </c>
      <c r="L1333" s="20" t="s">
        <v>206</v>
      </c>
      <c r="M1333" s="20" t="s">
        <v>206</v>
      </c>
      <c r="N1333" s="20" t="s">
        <v>206</v>
      </c>
      <c r="O1333" s="20" t="s">
        <v>206</v>
      </c>
      <c r="P1333" s="20" t="s">
        <v>206</v>
      </c>
      <c r="Q1333" s="20" t="s">
        <v>206</v>
      </c>
      <c r="R1333" s="20" t="s">
        <v>206</v>
      </c>
      <c r="X1333" s="27" t="str">
        <f t="shared" ref="X1333:AK1333" si="1335">"kiss=""" &amp; JOIN(""" or kiss=""", FILTER($I:$I,$A:$A=$A1333,J:J="1")) &amp; """"</f>
        <v>kiss="ska 574*"</v>
      </c>
      <c r="Y1333" s="27" t="str">
        <f t="shared" si="1335"/>
        <v>kiss="ska 575*" or kiss="ska 597.900"</v>
      </c>
      <c r="Z1333" s="27" t="str">
        <f t="shared" si="1335"/>
        <v>kiss="ska 574*" or kiss="ska 575*" or kiss="ska 597.900"</v>
      </c>
      <c r="AA1333" s="27" t="str">
        <f t="shared" si="1335"/>
        <v>kiss="ska 574*" or kiss="ska 575*" or kiss="ska 597.900"</v>
      </c>
      <c r="AB1333" s="27" t="str">
        <f t="shared" si="1335"/>
        <v>kiss="ska 574*" or kiss="ska 575*" or kiss="ska 597.900"</v>
      </c>
      <c r="AC1333" s="27" t="str">
        <f t="shared" si="1335"/>
        <v>kiss="ska 574*" or kiss="ska 575*" or kiss="ska 597.900"</v>
      </c>
      <c r="AD1333" s="27" t="str">
        <f t="shared" si="1335"/>
        <v>kiss="ska 574*" or kiss="ska 575*" or kiss="ska 597.900"</v>
      </c>
      <c r="AE1333" s="27" t="str">
        <f t="shared" si="1335"/>
        <v>kiss="ska 574*" or kiss="ska 575*" or kiss="ska 597.900"</v>
      </c>
      <c r="AF1333" s="27" t="str">
        <f t="shared" si="1335"/>
        <v>kiss="ska 574*" or kiss="ska 575*" or kiss="ska 597.900"</v>
      </c>
      <c r="AG1333" s="27" t="str">
        <f t="shared" si="1335"/>
        <v>#N/A</v>
      </c>
      <c r="AH1333" s="27" t="str">
        <f t="shared" si="1335"/>
        <v>#N/A</v>
      </c>
      <c r="AI1333" s="27" t="str">
        <f t="shared" si="1335"/>
        <v>#N/A</v>
      </c>
      <c r="AJ1333" s="27" t="str">
        <f t="shared" si="1335"/>
        <v>#N/A</v>
      </c>
      <c r="AK1333" s="27" t="str">
        <f t="shared" si="1335"/>
        <v>#N/A</v>
      </c>
      <c r="AL1333" s="27" t="s">
        <v>5723</v>
      </c>
    </row>
    <row r="1334" ht="12.0" customHeight="1">
      <c r="A1334" s="20" t="s">
        <v>5683</v>
      </c>
      <c r="B1334" s="19" t="str">
        <f>VLOOKUP(A1334,SUB!A:B,2,FALSE)</f>
        <v>949.05</v>
      </c>
      <c r="C1334" s="19" t="str">
        <f t="shared" si="3"/>
        <v>949.05</v>
      </c>
      <c r="D1334" s="19" t="str">
        <f t="shared" si="9"/>
        <v>949.0X</v>
      </c>
      <c r="E1334" s="19" t="str">
        <f t="shared" si="5"/>
        <v/>
      </c>
      <c r="F1334" s="19" t="str">
        <f t="shared" si="6"/>
        <v>TRUE</v>
      </c>
      <c r="G1334" s="19" t="str">
        <f t="shared" si="7"/>
        <v>0</v>
      </c>
      <c r="H1334" s="20" t="s">
        <v>6983</v>
      </c>
      <c r="I1334" s="20" t="s">
        <v>5732</v>
      </c>
      <c r="K1334" s="20" t="s">
        <v>206</v>
      </c>
      <c r="L1334" s="20" t="s">
        <v>206</v>
      </c>
      <c r="M1334" s="20" t="s">
        <v>206</v>
      </c>
      <c r="N1334" s="20" t="s">
        <v>206</v>
      </c>
      <c r="O1334" s="20" t="s">
        <v>206</v>
      </c>
      <c r="P1334" s="20" t="s">
        <v>206</v>
      </c>
      <c r="Q1334" s="20" t="s">
        <v>206</v>
      </c>
      <c r="R1334" s="20" t="s">
        <v>206</v>
      </c>
      <c r="X1334" s="27" t="str">
        <f t="shared" ref="X1334:AK1334" si="1336">"kiss=""" &amp; JOIN(""" or kiss=""", FILTER($I:$I,$A:$A=$A1334,J:J="1")) &amp; """"</f>
        <v>kiss="ska 574*"</v>
      </c>
      <c r="Y1334" s="27" t="str">
        <f t="shared" si="1336"/>
        <v>kiss="ska 575*" or kiss="ska 597.900"</v>
      </c>
      <c r="Z1334" s="27" t="str">
        <f t="shared" si="1336"/>
        <v>kiss="ska 574*" or kiss="ska 575*" or kiss="ska 597.900"</v>
      </c>
      <c r="AA1334" s="27" t="str">
        <f t="shared" si="1336"/>
        <v>kiss="ska 574*" or kiss="ska 575*" or kiss="ska 597.900"</v>
      </c>
      <c r="AB1334" s="27" t="str">
        <f t="shared" si="1336"/>
        <v>kiss="ska 574*" or kiss="ska 575*" or kiss="ska 597.900"</v>
      </c>
      <c r="AC1334" s="27" t="str">
        <f t="shared" si="1336"/>
        <v>kiss="ska 574*" or kiss="ska 575*" or kiss="ska 597.900"</v>
      </c>
      <c r="AD1334" s="27" t="str">
        <f t="shared" si="1336"/>
        <v>kiss="ska 574*" or kiss="ska 575*" or kiss="ska 597.900"</v>
      </c>
      <c r="AE1334" s="27" t="str">
        <f t="shared" si="1336"/>
        <v>kiss="ska 574*" or kiss="ska 575*" or kiss="ska 597.900"</v>
      </c>
      <c r="AF1334" s="27" t="str">
        <f t="shared" si="1336"/>
        <v>kiss="ska 574*" or kiss="ska 575*" or kiss="ska 597.900"</v>
      </c>
      <c r="AG1334" s="27" t="str">
        <f t="shared" si="1336"/>
        <v>#N/A</v>
      </c>
      <c r="AH1334" s="27" t="str">
        <f t="shared" si="1336"/>
        <v>#N/A</v>
      </c>
      <c r="AI1334" s="27" t="str">
        <f t="shared" si="1336"/>
        <v>#N/A</v>
      </c>
      <c r="AJ1334" s="27" t="str">
        <f t="shared" si="1336"/>
        <v>#N/A</v>
      </c>
      <c r="AK1334" s="27" t="str">
        <f t="shared" si="1336"/>
        <v>#N/A</v>
      </c>
      <c r="AL1334" s="27" t="s">
        <v>5723</v>
      </c>
    </row>
    <row r="1335" ht="12.0" customHeight="1">
      <c r="A1335" s="20" t="s">
        <v>5684</v>
      </c>
      <c r="B1335" s="19" t="str">
        <f>VLOOKUP(A1335,SUB!A:B,2,FALSE)</f>
        <v>949.1</v>
      </c>
      <c r="C1335" s="19" t="str">
        <f t="shared" si="3"/>
        <v>949.1</v>
      </c>
      <c r="D1335" s="19" t="str">
        <f t="shared" si="9"/>
        <v>949.X</v>
      </c>
      <c r="E1335" s="19" t="str">
        <f t="shared" si="5"/>
        <v/>
      </c>
      <c r="F1335" s="19" t="str">
        <f t="shared" si="6"/>
        <v>TRUE</v>
      </c>
      <c r="G1335" s="19" t="str">
        <f t="shared" si="7"/>
        <v>0</v>
      </c>
      <c r="H1335" s="20" t="s">
        <v>5684</v>
      </c>
      <c r="I1335" s="20" t="s">
        <v>4924</v>
      </c>
      <c r="L1335" s="20" t="s">
        <v>206</v>
      </c>
      <c r="M1335" s="20" t="s">
        <v>206</v>
      </c>
      <c r="N1335" s="20" t="s">
        <v>206</v>
      </c>
      <c r="O1335" s="20" t="s">
        <v>206</v>
      </c>
      <c r="P1335" s="20" t="s">
        <v>206</v>
      </c>
      <c r="Q1335" s="20" t="s">
        <v>206</v>
      </c>
      <c r="R1335" s="20" t="s">
        <v>206</v>
      </c>
      <c r="X1335" s="27" t="str">
        <f t="shared" ref="X1335:AK1335" si="1337">"kiss=""" &amp; JOIN(""" or kiss=""", FILTER($I:$I,$A:$A=$A1335,J:J="1")) &amp; """"</f>
        <v>#N/A</v>
      </c>
      <c r="Y1335" s="27" t="str">
        <f t="shared" si="1337"/>
        <v>#N/A</v>
      </c>
      <c r="Z1335" s="27" t="str">
        <f t="shared" si="1337"/>
        <v>kiss="ska 819*"</v>
      </c>
      <c r="AA1335" s="27" t="str">
        <f t="shared" si="1337"/>
        <v>kiss="ska 819*"</v>
      </c>
      <c r="AB1335" s="27" t="str">
        <f t="shared" si="1337"/>
        <v>kiss="ska 819*"</v>
      </c>
      <c r="AC1335" s="27" t="str">
        <f t="shared" si="1337"/>
        <v>kiss="ska 819*"</v>
      </c>
      <c r="AD1335" s="27" t="str">
        <f t="shared" si="1337"/>
        <v>kiss="ska 819*"</v>
      </c>
      <c r="AE1335" s="27" t="str">
        <f t="shared" si="1337"/>
        <v>kiss="ska 819*"</v>
      </c>
      <c r="AF1335" s="27" t="str">
        <f t="shared" si="1337"/>
        <v>kiss="ska 819*"</v>
      </c>
      <c r="AG1335" s="27" t="str">
        <f t="shared" si="1337"/>
        <v>#N/A</v>
      </c>
      <c r="AH1335" s="27" t="str">
        <f t="shared" si="1337"/>
        <v>#N/A</v>
      </c>
      <c r="AI1335" s="27" t="str">
        <f t="shared" si="1337"/>
        <v>#N/A</v>
      </c>
      <c r="AJ1335" s="27" t="str">
        <f t="shared" si="1337"/>
        <v>#N/A</v>
      </c>
      <c r="AK1335" s="27" t="str">
        <f t="shared" si="1337"/>
        <v>#N/A</v>
      </c>
      <c r="AL1335" s="27" t="s">
        <v>5032</v>
      </c>
    </row>
    <row r="1336" ht="12.0" customHeight="1">
      <c r="A1336" s="20" t="s">
        <v>5687</v>
      </c>
      <c r="B1336" s="19" t="str">
        <f>VLOOKUP(A1336,SUB!A:B,2,FALSE)</f>
        <v>949.2</v>
      </c>
      <c r="C1336" s="19" t="str">
        <f t="shared" si="3"/>
        <v>949.2</v>
      </c>
      <c r="D1336" s="19" t="str">
        <f t="shared" si="9"/>
        <v>949.X</v>
      </c>
      <c r="E1336" s="19" t="str">
        <f t="shared" si="5"/>
        <v/>
      </c>
      <c r="F1336" s="19" t="str">
        <f t="shared" si="6"/>
        <v>TRUE</v>
      </c>
      <c r="G1336" s="19" t="str">
        <f t="shared" si="7"/>
        <v>0</v>
      </c>
      <c r="H1336" s="20" t="s">
        <v>5687</v>
      </c>
      <c r="I1336" s="20" t="s">
        <v>6984</v>
      </c>
      <c r="J1336" s="20" t="s">
        <v>206</v>
      </c>
      <c r="L1336" s="20" t="s">
        <v>206</v>
      </c>
      <c r="M1336" s="20" t="s">
        <v>206</v>
      </c>
      <c r="N1336" s="20" t="s">
        <v>206</v>
      </c>
      <c r="O1336" s="20" t="s">
        <v>206</v>
      </c>
      <c r="P1336" s="20" t="s">
        <v>206</v>
      </c>
      <c r="Q1336" s="20" t="s">
        <v>206</v>
      </c>
      <c r="R1336" s="20" t="s">
        <v>206</v>
      </c>
      <c r="X1336" s="27" t="str">
        <f t="shared" ref="X1336:AK1336" si="1338">"kiss=""" &amp; JOIN(""" or kiss=""", FILTER($I:$I,$A:$A=$A1336,J:J="1")) &amp; """"</f>
        <v>kiss="ska 609*"</v>
      </c>
      <c r="Y1336" s="27" t="str">
        <f t="shared" si="1338"/>
        <v>kiss="soz 810*"</v>
      </c>
      <c r="Z1336" s="27" t="str">
        <f t="shared" si="1338"/>
        <v>kiss="ska 609*" or kiss="ska 851*" or kiss="soz 810*"</v>
      </c>
      <c r="AA1336" s="27" t="str">
        <f t="shared" si="1338"/>
        <v>kiss="ska 609*" or kiss="ska 851*" or kiss="soz 810*"</v>
      </c>
      <c r="AB1336" s="27" t="str">
        <f t="shared" si="1338"/>
        <v>kiss="ska 609*" or kiss="ska 851*" or kiss="soz 810*"</v>
      </c>
      <c r="AC1336" s="27" t="str">
        <f t="shared" si="1338"/>
        <v>kiss="ska 609*" or kiss="ska 851*" or kiss="soz 810*"</v>
      </c>
      <c r="AD1336" s="27" t="str">
        <f t="shared" si="1338"/>
        <v>kiss="ska 609*" or kiss="ska 851*" or kiss="soz 810*"</v>
      </c>
      <c r="AE1336" s="27" t="str">
        <f t="shared" si="1338"/>
        <v>kiss="ska 609*" or kiss="ska 851*" or kiss="soz 810*"</v>
      </c>
      <c r="AF1336" s="27" t="str">
        <f t="shared" si="1338"/>
        <v>kiss="ska 609*" or kiss="ska 851*" or kiss="soz 810*"</v>
      </c>
      <c r="AG1336" s="27" t="str">
        <f t="shared" si="1338"/>
        <v>kiss="soz 810*"</v>
      </c>
      <c r="AH1336" s="27" t="str">
        <f t="shared" si="1338"/>
        <v>#N/A</v>
      </c>
      <c r="AI1336" s="27" t="str">
        <f t="shared" si="1338"/>
        <v>#N/A</v>
      </c>
      <c r="AJ1336" s="27" t="str">
        <f t="shared" si="1338"/>
        <v>#N/A</v>
      </c>
      <c r="AK1336" s="27" t="str">
        <f t="shared" si="1338"/>
        <v>#N/A</v>
      </c>
      <c r="AL1336" s="27" t="s">
        <v>6985</v>
      </c>
    </row>
    <row r="1337" ht="12.0" customHeight="1">
      <c r="A1337" s="20" t="s">
        <v>5687</v>
      </c>
      <c r="B1337" s="19" t="str">
        <f>VLOOKUP(A1337,SUB!A:B,2,FALSE)</f>
        <v>949.2</v>
      </c>
      <c r="C1337" s="19" t="str">
        <f t="shared" si="3"/>
        <v>949.2</v>
      </c>
      <c r="D1337" s="19" t="str">
        <f t="shared" si="9"/>
        <v>949.X</v>
      </c>
      <c r="E1337" s="19" t="str">
        <f t="shared" si="5"/>
        <v/>
      </c>
      <c r="F1337" s="19" t="str">
        <f t="shared" si="6"/>
        <v>TRUE</v>
      </c>
      <c r="G1337" s="19" t="str">
        <f t="shared" si="7"/>
        <v>0</v>
      </c>
      <c r="H1337" s="20" t="s">
        <v>5687</v>
      </c>
      <c r="I1337" s="20" t="s">
        <v>6986</v>
      </c>
      <c r="L1337" s="20" t="s">
        <v>206</v>
      </c>
      <c r="M1337" s="20" t="s">
        <v>206</v>
      </c>
      <c r="N1337" s="20" t="s">
        <v>206</v>
      </c>
      <c r="O1337" s="20" t="s">
        <v>206</v>
      </c>
      <c r="P1337" s="20" t="s">
        <v>206</v>
      </c>
      <c r="Q1337" s="20" t="s">
        <v>206</v>
      </c>
      <c r="R1337" s="20" t="s">
        <v>206</v>
      </c>
      <c r="X1337" s="27" t="str">
        <f t="shared" ref="X1337:AK1337" si="1339">"kiss=""" &amp; JOIN(""" or kiss=""", FILTER($I:$I,$A:$A=$A1337,J:J="1")) &amp; """"</f>
        <v>kiss="ska 609*"</v>
      </c>
      <c r="Y1337" s="27" t="str">
        <f t="shared" si="1339"/>
        <v>kiss="soz 810*"</v>
      </c>
      <c r="Z1337" s="27" t="str">
        <f t="shared" si="1339"/>
        <v>kiss="ska 609*" or kiss="ska 851*" or kiss="soz 810*"</v>
      </c>
      <c r="AA1337" s="27" t="str">
        <f t="shared" si="1339"/>
        <v>kiss="ska 609*" or kiss="ska 851*" or kiss="soz 810*"</v>
      </c>
      <c r="AB1337" s="27" t="str">
        <f t="shared" si="1339"/>
        <v>kiss="ska 609*" or kiss="ska 851*" or kiss="soz 810*"</v>
      </c>
      <c r="AC1337" s="27" t="str">
        <f t="shared" si="1339"/>
        <v>kiss="ska 609*" or kiss="ska 851*" or kiss="soz 810*"</v>
      </c>
      <c r="AD1337" s="27" t="str">
        <f t="shared" si="1339"/>
        <v>kiss="ska 609*" or kiss="ska 851*" or kiss="soz 810*"</v>
      </c>
      <c r="AE1337" s="27" t="str">
        <f t="shared" si="1339"/>
        <v>kiss="ska 609*" or kiss="ska 851*" or kiss="soz 810*"</v>
      </c>
      <c r="AF1337" s="27" t="str">
        <f t="shared" si="1339"/>
        <v>kiss="ska 609*" or kiss="ska 851*" or kiss="soz 810*"</v>
      </c>
      <c r="AG1337" s="27" t="str">
        <f t="shared" si="1339"/>
        <v>kiss="soz 810*"</v>
      </c>
      <c r="AH1337" s="27" t="str">
        <f t="shared" si="1339"/>
        <v>#N/A</v>
      </c>
      <c r="AI1337" s="27" t="str">
        <f t="shared" si="1339"/>
        <v>#N/A</v>
      </c>
      <c r="AJ1337" s="27" t="str">
        <f t="shared" si="1339"/>
        <v>#N/A</v>
      </c>
      <c r="AK1337" s="27" t="str">
        <f t="shared" si="1339"/>
        <v>#N/A</v>
      </c>
      <c r="AL1337" s="27" t="s">
        <v>6985</v>
      </c>
    </row>
    <row r="1338" ht="12.0" customHeight="1">
      <c r="A1338" s="20" t="s">
        <v>5687</v>
      </c>
      <c r="B1338" s="19" t="str">
        <f>VLOOKUP(A1338,SUB!A:B,2,FALSE)</f>
        <v>949.2</v>
      </c>
      <c r="C1338" s="19" t="str">
        <f t="shared" si="3"/>
        <v>949.2</v>
      </c>
      <c r="D1338" s="19" t="str">
        <f t="shared" si="9"/>
        <v>949.X</v>
      </c>
      <c r="E1338" s="19" t="str">
        <f t="shared" si="5"/>
        <v/>
      </c>
      <c r="F1338" s="19" t="str">
        <f t="shared" si="6"/>
        <v>TRUE</v>
      </c>
      <c r="G1338" s="19" t="str">
        <f t="shared" si="7"/>
        <v>0</v>
      </c>
      <c r="H1338" s="20" t="s">
        <v>5687</v>
      </c>
      <c r="I1338" s="20" t="s">
        <v>6987</v>
      </c>
      <c r="K1338" s="20" t="s">
        <v>206</v>
      </c>
      <c r="L1338" s="20" t="s">
        <v>206</v>
      </c>
      <c r="M1338" s="20" t="s">
        <v>206</v>
      </c>
      <c r="N1338" s="20" t="s">
        <v>206</v>
      </c>
      <c r="O1338" s="20" t="s">
        <v>206</v>
      </c>
      <c r="P1338" s="20" t="s">
        <v>206</v>
      </c>
      <c r="Q1338" s="20" t="s">
        <v>206</v>
      </c>
      <c r="R1338" s="20" t="s">
        <v>206</v>
      </c>
      <c r="S1338" s="20" t="s">
        <v>206</v>
      </c>
      <c r="X1338" s="27" t="str">
        <f t="shared" ref="X1338:AK1338" si="1340">"kiss=""" &amp; JOIN(""" or kiss=""", FILTER($I:$I,$A:$A=$A1338,J:J="1")) &amp; """"</f>
        <v>kiss="ska 609*"</v>
      </c>
      <c r="Y1338" s="27" t="str">
        <f t="shared" si="1340"/>
        <v>kiss="soz 810*"</v>
      </c>
      <c r="Z1338" s="27" t="str">
        <f t="shared" si="1340"/>
        <v>kiss="ska 609*" or kiss="ska 851*" or kiss="soz 810*"</v>
      </c>
      <c r="AA1338" s="27" t="str">
        <f t="shared" si="1340"/>
        <v>kiss="ska 609*" or kiss="ska 851*" or kiss="soz 810*"</v>
      </c>
      <c r="AB1338" s="27" t="str">
        <f t="shared" si="1340"/>
        <v>kiss="ska 609*" or kiss="ska 851*" or kiss="soz 810*"</v>
      </c>
      <c r="AC1338" s="27" t="str">
        <f t="shared" si="1340"/>
        <v>kiss="ska 609*" or kiss="ska 851*" or kiss="soz 810*"</v>
      </c>
      <c r="AD1338" s="27" t="str">
        <f t="shared" si="1340"/>
        <v>kiss="ska 609*" or kiss="ska 851*" or kiss="soz 810*"</v>
      </c>
      <c r="AE1338" s="27" t="str">
        <f t="shared" si="1340"/>
        <v>kiss="ska 609*" or kiss="ska 851*" or kiss="soz 810*"</v>
      </c>
      <c r="AF1338" s="27" t="str">
        <f t="shared" si="1340"/>
        <v>kiss="ska 609*" or kiss="ska 851*" or kiss="soz 810*"</v>
      </c>
      <c r="AG1338" s="27" t="str">
        <f t="shared" si="1340"/>
        <v>kiss="soz 810*"</v>
      </c>
      <c r="AH1338" s="27" t="str">
        <f t="shared" si="1340"/>
        <v>#N/A</v>
      </c>
      <c r="AI1338" s="27" t="str">
        <f t="shared" si="1340"/>
        <v>#N/A</v>
      </c>
      <c r="AJ1338" s="27" t="str">
        <f t="shared" si="1340"/>
        <v>#N/A</v>
      </c>
      <c r="AK1338" s="27" t="str">
        <f t="shared" si="1340"/>
        <v>#N/A</v>
      </c>
      <c r="AL1338" s="27" t="s">
        <v>6985</v>
      </c>
    </row>
    <row r="1339" ht="12.0" customHeight="1">
      <c r="A1339" s="20" t="s">
        <v>5722</v>
      </c>
      <c r="B1339" s="19" t="str">
        <f>VLOOKUP(A1339,HGW!A:B,2,FALSE)</f>
        <v>94A.01</v>
      </c>
      <c r="C1339" s="19" t="str">
        <f t="shared" si="3"/>
        <v>94A.01</v>
      </c>
      <c r="D1339" s="19" t="str">
        <f t="shared" si="9"/>
        <v>94A.0X</v>
      </c>
      <c r="E1339" s="19" t="str">
        <f t="shared" si="5"/>
        <v/>
      </c>
      <c r="F1339" s="19" t="str">
        <f t="shared" si="6"/>
        <v>TRUE</v>
      </c>
      <c r="G1339" s="19" t="str">
        <f t="shared" si="7"/>
        <v>0</v>
      </c>
      <c r="H1339" s="20" t="s">
        <v>5730</v>
      </c>
      <c r="I1339" s="20" t="s">
        <v>5931</v>
      </c>
      <c r="K1339" s="20" t="s">
        <v>206</v>
      </c>
      <c r="L1339" s="20" t="s">
        <v>206</v>
      </c>
      <c r="M1339" s="20" t="s">
        <v>206</v>
      </c>
      <c r="N1339" s="20" t="s">
        <v>206</v>
      </c>
      <c r="O1339" s="20" t="s">
        <v>206</v>
      </c>
      <c r="P1339" s="20" t="s">
        <v>206</v>
      </c>
      <c r="Q1339" s="20" t="s">
        <v>206</v>
      </c>
      <c r="R1339" s="20" t="s">
        <v>206</v>
      </c>
      <c r="X1339" s="27" t="str">
        <f t="shared" ref="X1339:AK1339" si="1341">"kiss=""" &amp; JOIN(""" or kiss=""", FILTER($I:$I,$A:$A=$A1339,J:J="1")) &amp; """"</f>
        <v>#N/A</v>
      </c>
      <c r="Y1339" s="27" t="str">
        <f t="shared" si="1341"/>
        <v>kiss="ska 185.100" or kiss="ska 185.200" or kiss="ska 196*" or kiss="ska 198*"</v>
      </c>
      <c r="Z1339" s="27" t="str">
        <f t="shared" si="1341"/>
        <v>kiss="ska 185.100" or kiss="ska 185.200" or kiss="ska 196*" or kiss="ska 198*"</v>
      </c>
      <c r="AA1339" s="27" t="str">
        <f t="shared" si="1341"/>
        <v>kiss="ska 185.100" or kiss="ska 185.200" or kiss="ska 196*" or kiss="ska 198*"</v>
      </c>
      <c r="AB1339" s="27" t="str">
        <f t="shared" si="1341"/>
        <v>kiss="ska 185.100" or kiss="ska 185.200" or kiss="ska 196*" or kiss="ska 198*"</v>
      </c>
      <c r="AC1339" s="27" t="str">
        <f t="shared" si="1341"/>
        <v>kiss="ska 185.100" or kiss="ska 185.200" or kiss="ska 196*" or kiss="ska 198*"</v>
      </c>
      <c r="AD1339" s="27" t="str">
        <f t="shared" si="1341"/>
        <v>kiss="ska 185.100" or kiss="ska 185.200" or kiss="ska 196*" or kiss="ska 198*"</v>
      </c>
      <c r="AE1339" s="27" t="str">
        <f t="shared" si="1341"/>
        <v>kiss="ska 185.100" or kiss="ska 185.200" or kiss="ska 196*" or kiss="ska 198*"</v>
      </c>
      <c r="AF1339" s="27" t="str">
        <f t="shared" si="1341"/>
        <v>kiss="ska 185.100" or kiss="ska 185.200" or kiss="ska 196*" or kiss="ska 198*"</v>
      </c>
      <c r="AG1339" s="27" t="str">
        <f t="shared" si="1341"/>
        <v>#N/A</v>
      </c>
      <c r="AH1339" s="27" t="str">
        <f t="shared" si="1341"/>
        <v>#N/A</v>
      </c>
      <c r="AI1339" s="27" t="str">
        <f t="shared" si="1341"/>
        <v>#N/A</v>
      </c>
      <c r="AJ1339" s="27" t="str">
        <f t="shared" si="1341"/>
        <v>#N/A</v>
      </c>
      <c r="AK1339" s="27" t="str">
        <f t="shared" si="1341"/>
        <v>#N/A</v>
      </c>
      <c r="AL1339" s="27" t="s">
        <v>5932</v>
      </c>
    </row>
    <row r="1340" ht="12.0" customHeight="1">
      <c r="A1340" s="20" t="s">
        <v>5722</v>
      </c>
      <c r="B1340" s="19" t="str">
        <f>VLOOKUP(A1340,HGW!A:B,2,FALSE)</f>
        <v>94A.01</v>
      </c>
      <c r="C1340" s="19" t="str">
        <f t="shared" si="3"/>
        <v>94A.01</v>
      </c>
      <c r="D1340" s="19" t="str">
        <f t="shared" si="9"/>
        <v>94A.0X</v>
      </c>
      <c r="E1340" s="19" t="str">
        <f t="shared" si="5"/>
        <v/>
      </c>
      <c r="F1340" s="19" t="str">
        <f t="shared" si="6"/>
        <v>TRUE</v>
      </c>
      <c r="G1340" s="19" t="str">
        <f t="shared" si="7"/>
        <v>0</v>
      </c>
      <c r="H1340" s="20" t="s">
        <v>5730</v>
      </c>
      <c r="I1340" s="20" t="s">
        <v>5933</v>
      </c>
      <c r="K1340" s="20" t="s">
        <v>206</v>
      </c>
      <c r="L1340" s="20" t="s">
        <v>206</v>
      </c>
      <c r="M1340" s="20" t="s">
        <v>206</v>
      </c>
      <c r="N1340" s="20" t="s">
        <v>206</v>
      </c>
      <c r="O1340" s="20" t="s">
        <v>206</v>
      </c>
      <c r="P1340" s="20" t="s">
        <v>206</v>
      </c>
      <c r="Q1340" s="20" t="s">
        <v>206</v>
      </c>
      <c r="R1340" s="20" t="s">
        <v>206</v>
      </c>
      <c r="X1340" s="27" t="str">
        <f t="shared" ref="X1340:AK1340" si="1342">"kiss=""" &amp; JOIN(""" or kiss=""", FILTER($I:$I,$A:$A=$A1340,J:J="1")) &amp; """"</f>
        <v>#N/A</v>
      </c>
      <c r="Y1340" s="27" t="str">
        <f t="shared" si="1342"/>
        <v>kiss="ska 185.100" or kiss="ska 185.200" or kiss="ska 196*" or kiss="ska 198*"</v>
      </c>
      <c r="Z1340" s="27" t="str">
        <f t="shared" si="1342"/>
        <v>kiss="ska 185.100" or kiss="ska 185.200" or kiss="ska 196*" or kiss="ska 198*"</v>
      </c>
      <c r="AA1340" s="27" t="str">
        <f t="shared" si="1342"/>
        <v>kiss="ska 185.100" or kiss="ska 185.200" or kiss="ska 196*" or kiss="ska 198*"</v>
      </c>
      <c r="AB1340" s="27" t="str">
        <f t="shared" si="1342"/>
        <v>kiss="ska 185.100" or kiss="ska 185.200" or kiss="ska 196*" or kiss="ska 198*"</v>
      </c>
      <c r="AC1340" s="27" t="str">
        <f t="shared" si="1342"/>
        <v>kiss="ska 185.100" or kiss="ska 185.200" or kiss="ska 196*" or kiss="ska 198*"</v>
      </c>
      <c r="AD1340" s="27" t="str">
        <f t="shared" si="1342"/>
        <v>kiss="ska 185.100" or kiss="ska 185.200" or kiss="ska 196*" or kiss="ska 198*"</v>
      </c>
      <c r="AE1340" s="27" t="str">
        <f t="shared" si="1342"/>
        <v>kiss="ska 185.100" or kiss="ska 185.200" or kiss="ska 196*" or kiss="ska 198*"</v>
      </c>
      <c r="AF1340" s="27" t="str">
        <f t="shared" si="1342"/>
        <v>kiss="ska 185.100" or kiss="ska 185.200" or kiss="ska 196*" or kiss="ska 198*"</v>
      </c>
      <c r="AG1340" s="27" t="str">
        <f t="shared" si="1342"/>
        <v>#N/A</v>
      </c>
      <c r="AH1340" s="27" t="str">
        <f t="shared" si="1342"/>
        <v>#N/A</v>
      </c>
      <c r="AI1340" s="27" t="str">
        <f t="shared" si="1342"/>
        <v>#N/A</v>
      </c>
      <c r="AJ1340" s="27" t="str">
        <f t="shared" si="1342"/>
        <v>#N/A</v>
      </c>
      <c r="AK1340" s="27" t="str">
        <f t="shared" si="1342"/>
        <v>#N/A</v>
      </c>
      <c r="AL1340" s="27" t="s">
        <v>5932</v>
      </c>
    </row>
    <row r="1341" ht="12.0" customHeight="1">
      <c r="A1341" s="20" t="s">
        <v>5722</v>
      </c>
      <c r="B1341" s="19" t="str">
        <f>VLOOKUP(A1341,HGW!A:B,2,FALSE)</f>
        <v>94A.01</v>
      </c>
      <c r="C1341" s="19" t="str">
        <f t="shared" si="3"/>
        <v>94A.01</v>
      </c>
      <c r="D1341" s="19" t="str">
        <f t="shared" si="9"/>
        <v>94A.0X</v>
      </c>
      <c r="E1341" s="19" t="str">
        <f t="shared" si="5"/>
        <v/>
      </c>
      <c r="F1341" s="19" t="str">
        <f t="shared" si="6"/>
        <v>TRUE</v>
      </c>
      <c r="G1341" s="19" t="str">
        <f t="shared" si="7"/>
        <v>0</v>
      </c>
      <c r="H1341" s="20" t="s">
        <v>5730</v>
      </c>
      <c r="I1341" s="20" t="s">
        <v>5934</v>
      </c>
      <c r="K1341" s="20" t="s">
        <v>206</v>
      </c>
      <c r="L1341" s="20" t="s">
        <v>206</v>
      </c>
      <c r="M1341" s="20" t="s">
        <v>206</v>
      </c>
      <c r="N1341" s="20" t="s">
        <v>206</v>
      </c>
      <c r="O1341" s="20" t="s">
        <v>206</v>
      </c>
      <c r="P1341" s="20" t="s">
        <v>206</v>
      </c>
      <c r="Q1341" s="20" t="s">
        <v>206</v>
      </c>
      <c r="R1341" s="20" t="s">
        <v>206</v>
      </c>
      <c r="X1341" s="27" t="str">
        <f t="shared" ref="X1341:AK1341" si="1343">"kiss=""" &amp; JOIN(""" or kiss=""", FILTER($I:$I,$A:$A=$A1341,J:J="1")) &amp; """"</f>
        <v>#N/A</v>
      </c>
      <c r="Y1341" s="27" t="str">
        <f t="shared" si="1343"/>
        <v>kiss="ska 185.100" or kiss="ska 185.200" or kiss="ska 196*" or kiss="ska 198*"</v>
      </c>
      <c r="Z1341" s="27" t="str">
        <f t="shared" si="1343"/>
        <v>kiss="ska 185.100" or kiss="ska 185.200" or kiss="ska 196*" or kiss="ska 198*"</v>
      </c>
      <c r="AA1341" s="27" t="str">
        <f t="shared" si="1343"/>
        <v>kiss="ska 185.100" or kiss="ska 185.200" or kiss="ska 196*" or kiss="ska 198*"</v>
      </c>
      <c r="AB1341" s="27" t="str">
        <f t="shared" si="1343"/>
        <v>kiss="ska 185.100" or kiss="ska 185.200" or kiss="ska 196*" or kiss="ska 198*"</v>
      </c>
      <c r="AC1341" s="27" t="str">
        <f t="shared" si="1343"/>
        <v>kiss="ska 185.100" or kiss="ska 185.200" or kiss="ska 196*" or kiss="ska 198*"</v>
      </c>
      <c r="AD1341" s="27" t="str">
        <f t="shared" si="1343"/>
        <v>kiss="ska 185.100" or kiss="ska 185.200" or kiss="ska 196*" or kiss="ska 198*"</v>
      </c>
      <c r="AE1341" s="27" t="str">
        <f t="shared" si="1343"/>
        <v>kiss="ska 185.100" or kiss="ska 185.200" or kiss="ska 196*" or kiss="ska 198*"</v>
      </c>
      <c r="AF1341" s="27" t="str">
        <f t="shared" si="1343"/>
        <v>kiss="ska 185.100" or kiss="ska 185.200" or kiss="ska 196*" or kiss="ska 198*"</v>
      </c>
      <c r="AG1341" s="27" t="str">
        <f t="shared" si="1343"/>
        <v>#N/A</v>
      </c>
      <c r="AH1341" s="27" t="str">
        <f t="shared" si="1343"/>
        <v>#N/A</v>
      </c>
      <c r="AI1341" s="27" t="str">
        <f t="shared" si="1343"/>
        <v>#N/A</v>
      </c>
      <c r="AJ1341" s="27" t="str">
        <f t="shared" si="1343"/>
        <v>#N/A</v>
      </c>
      <c r="AK1341" s="27" t="str">
        <f t="shared" si="1343"/>
        <v>#N/A</v>
      </c>
      <c r="AL1341" s="27" t="s">
        <v>5932</v>
      </c>
    </row>
    <row r="1342" ht="12.0" customHeight="1">
      <c r="A1342" s="20" t="s">
        <v>5722</v>
      </c>
      <c r="B1342" s="19" t="str">
        <f>VLOOKUP(A1342,HGW!A:B,2,FALSE)</f>
        <v>94A.01</v>
      </c>
      <c r="C1342" s="19" t="str">
        <f t="shared" si="3"/>
        <v>94A.01</v>
      </c>
      <c r="D1342" s="19" t="str">
        <f t="shared" si="9"/>
        <v>94A.0X</v>
      </c>
      <c r="E1342" s="19" t="str">
        <f t="shared" si="5"/>
        <v/>
      </c>
      <c r="F1342" s="19" t="str">
        <f t="shared" si="6"/>
        <v>TRUE</v>
      </c>
      <c r="G1342" s="19" t="str">
        <f t="shared" si="7"/>
        <v>0</v>
      </c>
      <c r="H1342" s="20" t="s">
        <v>5730</v>
      </c>
      <c r="I1342" s="20" t="s">
        <v>5935</v>
      </c>
      <c r="K1342" s="20" t="s">
        <v>206</v>
      </c>
      <c r="L1342" s="20" t="s">
        <v>206</v>
      </c>
      <c r="M1342" s="20" t="s">
        <v>206</v>
      </c>
      <c r="N1342" s="20" t="s">
        <v>206</v>
      </c>
      <c r="O1342" s="20" t="s">
        <v>206</v>
      </c>
      <c r="P1342" s="20" t="s">
        <v>206</v>
      </c>
      <c r="Q1342" s="20" t="s">
        <v>206</v>
      </c>
      <c r="R1342" s="20" t="s">
        <v>206</v>
      </c>
      <c r="X1342" s="27" t="str">
        <f t="shared" ref="X1342:AK1342" si="1344">"kiss=""" &amp; JOIN(""" or kiss=""", FILTER($I:$I,$A:$A=$A1342,J:J="1")) &amp; """"</f>
        <v>#N/A</v>
      </c>
      <c r="Y1342" s="27" t="str">
        <f t="shared" si="1344"/>
        <v>kiss="ska 185.100" or kiss="ska 185.200" or kiss="ska 196*" or kiss="ska 198*"</v>
      </c>
      <c r="Z1342" s="27" t="str">
        <f t="shared" si="1344"/>
        <v>kiss="ska 185.100" or kiss="ska 185.200" or kiss="ska 196*" or kiss="ska 198*"</v>
      </c>
      <c r="AA1342" s="27" t="str">
        <f t="shared" si="1344"/>
        <v>kiss="ska 185.100" or kiss="ska 185.200" or kiss="ska 196*" or kiss="ska 198*"</v>
      </c>
      <c r="AB1342" s="27" t="str">
        <f t="shared" si="1344"/>
        <v>kiss="ska 185.100" or kiss="ska 185.200" or kiss="ska 196*" or kiss="ska 198*"</v>
      </c>
      <c r="AC1342" s="27" t="str">
        <f t="shared" si="1344"/>
        <v>kiss="ska 185.100" or kiss="ska 185.200" or kiss="ska 196*" or kiss="ska 198*"</v>
      </c>
      <c r="AD1342" s="27" t="str">
        <f t="shared" si="1344"/>
        <v>kiss="ska 185.100" or kiss="ska 185.200" or kiss="ska 196*" or kiss="ska 198*"</v>
      </c>
      <c r="AE1342" s="27" t="str">
        <f t="shared" si="1344"/>
        <v>kiss="ska 185.100" or kiss="ska 185.200" or kiss="ska 196*" or kiss="ska 198*"</v>
      </c>
      <c r="AF1342" s="27" t="str">
        <f t="shared" si="1344"/>
        <v>kiss="ska 185.100" or kiss="ska 185.200" or kiss="ska 196*" or kiss="ska 198*"</v>
      </c>
      <c r="AG1342" s="27" t="str">
        <f t="shared" si="1344"/>
        <v>#N/A</v>
      </c>
      <c r="AH1342" s="27" t="str">
        <f t="shared" si="1344"/>
        <v>#N/A</v>
      </c>
      <c r="AI1342" s="27" t="str">
        <f t="shared" si="1344"/>
        <v>#N/A</v>
      </c>
      <c r="AJ1342" s="27" t="str">
        <f t="shared" si="1344"/>
        <v>#N/A</v>
      </c>
      <c r="AK1342" s="27" t="str">
        <f t="shared" si="1344"/>
        <v>#N/A</v>
      </c>
      <c r="AL1342" s="27" t="s">
        <v>5932</v>
      </c>
    </row>
    <row r="1343" ht="12.0" customHeight="1">
      <c r="A1343" s="20" t="s">
        <v>5725</v>
      </c>
      <c r="B1343" s="19" t="str">
        <f>VLOOKUP(A1343,HGW!A:B,2,FALSE)</f>
        <v>94A.02</v>
      </c>
      <c r="C1343" s="19" t="str">
        <f t="shared" si="3"/>
        <v>94A.02</v>
      </c>
      <c r="D1343" s="19" t="str">
        <f t="shared" si="9"/>
        <v>94A.0X</v>
      </c>
      <c r="E1343" s="19" t="str">
        <f t="shared" si="5"/>
        <v/>
      </c>
      <c r="F1343" s="19" t="str">
        <f t="shared" si="6"/>
        <v>TRUE</v>
      </c>
      <c r="G1343" s="19" t="str">
        <f t="shared" si="7"/>
        <v>0</v>
      </c>
      <c r="H1343" s="20" t="s">
        <v>5733</v>
      </c>
      <c r="I1343" s="20" t="s">
        <v>5639</v>
      </c>
      <c r="J1343" s="20" t="s">
        <v>206</v>
      </c>
      <c r="K1343" s="20" t="s">
        <v>206</v>
      </c>
      <c r="L1343" s="20" t="s">
        <v>206</v>
      </c>
      <c r="M1343" s="20" t="s">
        <v>206</v>
      </c>
      <c r="N1343" s="20" t="s">
        <v>206</v>
      </c>
      <c r="O1343" s="20" t="s">
        <v>206</v>
      </c>
      <c r="P1343" s="20" t="s">
        <v>206</v>
      </c>
      <c r="Q1343" s="20" t="s">
        <v>206</v>
      </c>
      <c r="R1343" s="20" t="s">
        <v>206</v>
      </c>
      <c r="S1343" s="20" t="s">
        <v>206</v>
      </c>
      <c r="X1343" s="27" t="str">
        <f t="shared" ref="X1343:AK1343" si="1345">"kiss=""" &amp; JOIN(""" or kiss=""", FILTER($I:$I,$A:$A=$A1343,J:J="1")) &amp; """"</f>
        <v>kiss="ska 305*"</v>
      </c>
      <c r="Y1343" s="27" t="str">
        <f t="shared" si="1345"/>
        <v>kiss="ska 305*" or kiss="ska 308*"</v>
      </c>
      <c r="Z1343" s="27" t="str">
        <f t="shared" si="1345"/>
        <v>kiss="ska 305*" or kiss="ska 308*"</v>
      </c>
      <c r="AA1343" s="27" t="str">
        <f t="shared" si="1345"/>
        <v>kiss="ska 305*" or kiss="ska 308*"</v>
      </c>
      <c r="AB1343" s="27" t="str">
        <f t="shared" si="1345"/>
        <v>kiss="ska 305*" or kiss="ska 308*"</v>
      </c>
      <c r="AC1343" s="27" t="str">
        <f t="shared" si="1345"/>
        <v>kiss="ska 305*" or kiss="ska 308*"</v>
      </c>
      <c r="AD1343" s="27" t="str">
        <f t="shared" si="1345"/>
        <v>kiss="ska 305*" or kiss="ska 308*"</v>
      </c>
      <c r="AE1343" s="27" t="str">
        <f t="shared" si="1345"/>
        <v>kiss="ska 305*" or kiss="ska 308*"</v>
      </c>
      <c r="AF1343" s="27" t="str">
        <f t="shared" si="1345"/>
        <v>kiss="ska 305*" or kiss="ska 308*"</v>
      </c>
      <c r="AG1343" s="27" t="str">
        <f t="shared" si="1345"/>
        <v>kiss="ska 305*"</v>
      </c>
      <c r="AH1343" s="27" t="str">
        <f t="shared" si="1345"/>
        <v>#N/A</v>
      </c>
      <c r="AI1343" s="27" t="str">
        <f t="shared" si="1345"/>
        <v>#N/A</v>
      </c>
      <c r="AJ1343" s="27" t="str">
        <f t="shared" si="1345"/>
        <v>#N/A</v>
      </c>
      <c r="AK1343" s="27" t="str">
        <f t="shared" si="1345"/>
        <v>#N/A</v>
      </c>
      <c r="AL1343" s="27" t="s">
        <v>5937</v>
      </c>
    </row>
    <row r="1344" ht="12.0" customHeight="1">
      <c r="A1344" s="20" t="s">
        <v>5725</v>
      </c>
      <c r="B1344" s="19" t="str">
        <f>VLOOKUP(A1344,HGW!A:B,2,FALSE)</f>
        <v>94A.02</v>
      </c>
      <c r="C1344" s="19" t="str">
        <f t="shared" si="3"/>
        <v>94A.02</v>
      </c>
      <c r="D1344" s="19" t="str">
        <f t="shared" si="9"/>
        <v>94A.0X</v>
      </c>
      <c r="E1344" s="19" t="str">
        <f t="shared" si="5"/>
        <v/>
      </c>
      <c r="F1344" s="19" t="str">
        <f t="shared" si="6"/>
        <v>TRUE</v>
      </c>
      <c r="G1344" s="19" t="str">
        <f t="shared" si="7"/>
        <v>0</v>
      </c>
      <c r="H1344" s="20" t="s">
        <v>5733</v>
      </c>
      <c r="I1344" s="20" t="s">
        <v>5649</v>
      </c>
      <c r="K1344" s="20" t="s">
        <v>206</v>
      </c>
      <c r="L1344" s="20" t="s">
        <v>206</v>
      </c>
      <c r="M1344" s="20" t="s">
        <v>206</v>
      </c>
      <c r="N1344" s="20" t="s">
        <v>206</v>
      </c>
      <c r="O1344" s="20" t="s">
        <v>206</v>
      </c>
      <c r="P1344" s="20" t="s">
        <v>206</v>
      </c>
      <c r="Q1344" s="20" t="s">
        <v>206</v>
      </c>
      <c r="R1344" s="20" t="s">
        <v>206</v>
      </c>
      <c r="X1344" s="27" t="str">
        <f t="shared" ref="X1344:AK1344" si="1346">"kiss=""" &amp; JOIN(""" or kiss=""", FILTER($I:$I,$A:$A=$A1344,J:J="1")) &amp; """"</f>
        <v>kiss="ska 305*"</v>
      </c>
      <c r="Y1344" s="27" t="str">
        <f t="shared" si="1346"/>
        <v>kiss="ska 305*" or kiss="ska 308*"</v>
      </c>
      <c r="Z1344" s="27" t="str">
        <f t="shared" si="1346"/>
        <v>kiss="ska 305*" or kiss="ska 308*"</v>
      </c>
      <c r="AA1344" s="27" t="str">
        <f t="shared" si="1346"/>
        <v>kiss="ska 305*" or kiss="ska 308*"</v>
      </c>
      <c r="AB1344" s="27" t="str">
        <f t="shared" si="1346"/>
        <v>kiss="ska 305*" or kiss="ska 308*"</v>
      </c>
      <c r="AC1344" s="27" t="str">
        <f t="shared" si="1346"/>
        <v>kiss="ska 305*" or kiss="ska 308*"</v>
      </c>
      <c r="AD1344" s="27" t="str">
        <f t="shared" si="1346"/>
        <v>kiss="ska 305*" or kiss="ska 308*"</v>
      </c>
      <c r="AE1344" s="27" t="str">
        <f t="shared" si="1346"/>
        <v>kiss="ska 305*" or kiss="ska 308*"</v>
      </c>
      <c r="AF1344" s="27" t="str">
        <f t="shared" si="1346"/>
        <v>kiss="ska 305*" or kiss="ska 308*"</v>
      </c>
      <c r="AG1344" s="27" t="str">
        <f t="shared" si="1346"/>
        <v>kiss="ska 305*"</v>
      </c>
      <c r="AH1344" s="27" t="str">
        <f t="shared" si="1346"/>
        <v>#N/A</v>
      </c>
      <c r="AI1344" s="27" t="str">
        <f t="shared" si="1346"/>
        <v>#N/A</v>
      </c>
      <c r="AJ1344" s="27" t="str">
        <f t="shared" si="1346"/>
        <v>#N/A</v>
      </c>
      <c r="AK1344" s="27" t="str">
        <f t="shared" si="1346"/>
        <v>#N/A</v>
      </c>
      <c r="AL1344" s="27" t="s">
        <v>5937</v>
      </c>
    </row>
    <row r="1345" ht="12.0" customHeight="1">
      <c r="A1345" s="20" t="s">
        <v>5729</v>
      </c>
      <c r="B1345" s="19" t="str">
        <f>VLOOKUP(A1345,HGW!A:B,2,FALSE)</f>
        <v>94A.03</v>
      </c>
      <c r="C1345" s="19" t="str">
        <f t="shared" si="3"/>
        <v>94A.03</v>
      </c>
      <c r="D1345" s="19" t="str">
        <f t="shared" si="9"/>
        <v>94A.0X</v>
      </c>
      <c r="E1345" s="19" t="str">
        <f t="shared" si="5"/>
        <v/>
      </c>
      <c r="F1345" s="19" t="str">
        <f t="shared" si="6"/>
        <v>TRUE</v>
      </c>
      <c r="G1345" s="19" t="str">
        <f t="shared" si="7"/>
        <v>0</v>
      </c>
      <c r="H1345" s="20" t="s">
        <v>5743</v>
      </c>
      <c r="I1345" s="20" t="s">
        <v>5669</v>
      </c>
      <c r="J1345" s="20" t="s">
        <v>206</v>
      </c>
      <c r="K1345" s="20" t="s">
        <v>206</v>
      </c>
      <c r="L1345" s="20" t="s">
        <v>206</v>
      </c>
      <c r="M1345" s="20" t="s">
        <v>206</v>
      </c>
      <c r="N1345" s="20" t="s">
        <v>206</v>
      </c>
      <c r="O1345" s="20" t="s">
        <v>206</v>
      </c>
      <c r="P1345" s="20" t="s">
        <v>206</v>
      </c>
      <c r="Q1345" s="20" t="s">
        <v>206</v>
      </c>
      <c r="R1345" s="20" t="s">
        <v>206</v>
      </c>
      <c r="S1345" s="20" t="s">
        <v>206</v>
      </c>
      <c r="X1345" s="27" t="str">
        <f t="shared" ref="X1345:AK1345" si="1347">"kiss=""" &amp; JOIN(""" or kiss=""", FILTER($I:$I,$A:$A=$A1345,J:J="1")) &amp; """"</f>
        <v>kiss="ska 438*"</v>
      </c>
      <c r="Y1345" s="27" t="str">
        <f t="shared" si="1347"/>
        <v>kiss="ska 438*" or kiss="ska 460*" or kiss="ska 462*"</v>
      </c>
      <c r="Z1345" s="27" t="str">
        <f t="shared" si="1347"/>
        <v>kiss="ska 438*" or kiss="ska 460*" or kiss="ska 462*"</v>
      </c>
      <c r="AA1345" s="27" t="str">
        <f t="shared" si="1347"/>
        <v>kiss="ska 438*" or kiss="ska 460*" or kiss="ska 462*"</v>
      </c>
      <c r="AB1345" s="27" t="str">
        <f t="shared" si="1347"/>
        <v>kiss="ska 438*" or kiss="ska 460*" or kiss="ska 462*"</v>
      </c>
      <c r="AC1345" s="27" t="str">
        <f t="shared" si="1347"/>
        <v>kiss="ska 438*" or kiss="ska 460*" or kiss="ska 462*"</v>
      </c>
      <c r="AD1345" s="27" t="str">
        <f t="shared" si="1347"/>
        <v>kiss="ska 438*" or kiss="ska 460*" or kiss="ska 462*"</v>
      </c>
      <c r="AE1345" s="27" t="str">
        <f t="shared" si="1347"/>
        <v>kiss="ska 438*" or kiss="ska 460*" or kiss="ska 462*"</v>
      </c>
      <c r="AF1345" s="27" t="str">
        <f t="shared" si="1347"/>
        <v>kiss="ska 438*" or kiss="ska 460*" or kiss="ska 462*"</v>
      </c>
      <c r="AG1345" s="27" t="str">
        <f t="shared" si="1347"/>
        <v>kiss="ska 438*"</v>
      </c>
      <c r="AH1345" s="27" t="str">
        <f t="shared" si="1347"/>
        <v>#N/A</v>
      </c>
      <c r="AI1345" s="27" t="str">
        <f t="shared" si="1347"/>
        <v>#N/A</v>
      </c>
      <c r="AJ1345" s="27" t="str">
        <f t="shared" si="1347"/>
        <v>#N/A</v>
      </c>
      <c r="AK1345" s="27" t="str">
        <f t="shared" si="1347"/>
        <v>#N/A</v>
      </c>
      <c r="AL1345" s="27" t="s">
        <v>5938</v>
      </c>
    </row>
    <row r="1346" ht="12.0" customHeight="1">
      <c r="A1346" s="20" t="s">
        <v>5729</v>
      </c>
      <c r="B1346" s="19" t="str">
        <f>VLOOKUP(A1346,HGW!A:B,2,FALSE)</f>
        <v>94A.03</v>
      </c>
      <c r="C1346" s="19" t="str">
        <f t="shared" si="3"/>
        <v>94A.03</v>
      </c>
      <c r="D1346" s="19" t="str">
        <f t="shared" si="9"/>
        <v>94A.0X</v>
      </c>
      <c r="E1346" s="19" t="str">
        <f t="shared" si="5"/>
        <v/>
      </c>
      <c r="F1346" s="19" t="str">
        <f t="shared" si="6"/>
        <v>TRUE</v>
      </c>
      <c r="G1346" s="19" t="str">
        <f t="shared" si="7"/>
        <v>0</v>
      </c>
      <c r="H1346" s="20" t="s">
        <v>5743</v>
      </c>
      <c r="I1346" s="20" t="s">
        <v>5939</v>
      </c>
      <c r="K1346" s="20" t="s">
        <v>206</v>
      </c>
      <c r="L1346" s="20" t="s">
        <v>206</v>
      </c>
      <c r="M1346" s="20" t="s">
        <v>206</v>
      </c>
      <c r="N1346" s="20" t="s">
        <v>206</v>
      </c>
      <c r="O1346" s="20" t="s">
        <v>206</v>
      </c>
      <c r="P1346" s="20" t="s">
        <v>206</v>
      </c>
      <c r="Q1346" s="20" t="s">
        <v>206</v>
      </c>
      <c r="R1346" s="20" t="s">
        <v>206</v>
      </c>
      <c r="X1346" s="27" t="str">
        <f t="shared" ref="X1346:AK1346" si="1348">"kiss=""" &amp; JOIN(""" or kiss=""", FILTER($I:$I,$A:$A=$A1346,J:J="1")) &amp; """"</f>
        <v>kiss="ska 438*"</v>
      </c>
      <c r="Y1346" s="27" t="str">
        <f t="shared" si="1348"/>
        <v>kiss="ska 438*" or kiss="ska 460*" or kiss="ska 462*"</v>
      </c>
      <c r="Z1346" s="27" t="str">
        <f t="shared" si="1348"/>
        <v>kiss="ska 438*" or kiss="ska 460*" or kiss="ska 462*"</v>
      </c>
      <c r="AA1346" s="27" t="str">
        <f t="shared" si="1348"/>
        <v>kiss="ska 438*" or kiss="ska 460*" or kiss="ska 462*"</v>
      </c>
      <c r="AB1346" s="27" t="str">
        <f t="shared" si="1348"/>
        <v>kiss="ska 438*" or kiss="ska 460*" or kiss="ska 462*"</v>
      </c>
      <c r="AC1346" s="27" t="str">
        <f t="shared" si="1348"/>
        <v>kiss="ska 438*" or kiss="ska 460*" or kiss="ska 462*"</v>
      </c>
      <c r="AD1346" s="27" t="str">
        <f t="shared" si="1348"/>
        <v>kiss="ska 438*" or kiss="ska 460*" or kiss="ska 462*"</v>
      </c>
      <c r="AE1346" s="27" t="str">
        <f t="shared" si="1348"/>
        <v>kiss="ska 438*" or kiss="ska 460*" or kiss="ska 462*"</v>
      </c>
      <c r="AF1346" s="27" t="str">
        <f t="shared" si="1348"/>
        <v>kiss="ska 438*" or kiss="ska 460*" or kiss="ska 462*"</v>
      </c>
      <c r="AG1346" s="27" t="str">
        <f t="shared" si="1348"/>
        <v>kiss="ska 438*"</v>
      </c>
      <c r="AH1346" s="27" t="str">
        <f t="shared" si="1348"/>
        <v>#N/A</v>
      </c>
      <c r="AI1346" s="27" t="str">
        <f t="shared" si="1348"/>
        <v>#N/A</v>
      </c>
      <c r="AJ1346" s="27" t="str">
        <f t="shared" si="1348"/>
        <v>#N/A</v>
      </c>
      <c r="AK1346" s="27" t="str">
        <f t="shared" si="1348"/>
        <v>#N/A</v>
      </c>
      <c r="AL1346" s="27" t="s">
        <v>5938</v>
      </c>
    </row>
    <row r="1347" ht="12.0" customHeight="1">
      <c r="A1347" s="20" t="s">
        <v>5729</v>
      </c>
      <c r="B1347" s="19" t="str">
        <f>VLOOKUP(A1347,HGW!A:B,2,FALSE)</f>
        <v>94A.03</v>
      </c>
      <c r="C1347" s="19" t="str">
        <f t="shared" si="3"/>
        <v>94A.03</v>
      </c>
      <c r="D1347" s="19" t="str">
        <f t="shared" si="9"/>
        <v>94A.0X</v>
      </c>
      <c r="E1347" s="19" t="str">
        <f t="shared" si="5"/>
        <v/>
      </c>
      <c r="F1347" s="19" t="str">
        <f t="shared" si="6"/>
        <v>TRUE</v>
      </c>
      <c r="G1347" s="19" t="str">
        <f t="shared" si="7"/>
        <v>0</v>
      </c>
      <c r="H1347" s="20" t="s">
        <v>5743</v>
      </c>
      <c r="I1347" s="20" t="s">
        <v>5940</v>
      </c>
      <c r="K1347" s="20" t="s">
        <v>206</v>
      </c>
      <c r="L1347" s="20" t="s">
        <v>206</v>
      </c>
      <c r="M1347" s="20" t="s">
        <v>206</v>
      </c>
      <c r="N1347" s="20" t="s">
        <v>206</v>
      </c>
      <c r="O1347" s="20" t="s">
        <v>206</v>
      </c>
      <c r="P1347" s="20" t="s">
        <v>206</v>
      </c>
      <c r="Q1347" s="20" t="s">
        <v>206</v>
      </c>
      <c r="R1347" s="20" t="s">
        <v>206</v>
      </c>
      <c r="X1347" s="27" t="str">
        <f t="shared" ref="X1347:AK1347" si="1349">"kiss=""" &amp; JOIN(""" or kiss=""", FILTER($I:$I,$A:$A=$A1347,J:J="1")) &amp; """"</f>
        <v>kiss="ska 438*"</v>
      </c>
      <c r="Y1347" s="27" t="str">
        <f t="shared" si="1349"/>
        <v>kiss="ska 438*" or kiss="ska 460*" or kiss="ska 462*"</v>
      </c>
      <c r="Z1347" s="27" t="str">
        <f t="shared" si="1349"/>
        <v>kiss="ska 438*" or kiss="ska 460*" or kiss="ska 462*"</v>
      </c>
      <c r="AA1347" s="27" t="str">
        <f t="shared" si="1349"/>
        <v>kiss="ska 438*" or kiss="ska 460*" or kiss="ska 462*"</v>
      </c>
      <c r="AB1347" s="27" t="str">
        <f t="shared" si="1349"/>
        <v>kiss="ska 438*" or kiss="ska 460*" or kiss="ska 462*"</v>
      </c>
      <c r="AC1347" s="27" t="str">
        <f t="shared" si="1349"/>
        <v>kiss="ska 438*" or kiss="ska 460*" or kiss="ska 462*"</v>
      </c>
      <c r="AD1347" s="27" t="str">
        <f t="shared" si="1349"/>
        <v>kiss="ska 438*" or kiss="ska 460*" or kiss="ska 462*"</v>
      </c>
      <c r="AE1347" s="27" t="str">
        <f t="shared" si="1349"/>
        <v>kiss="ska 438*" or kiss="ska 460*" or kiss="ska 462*"</v>
      </c>
      <c r="AF1347" s="27" t="str">
        <f t="shared" si="1349"/>
        <v>kiss="ska 438*" or kiss="ska 460*" or kiss="ska 462*"</v>
      </c>
      <c r="AG1347" s="27" t="str">
        <f t="shared" si="1349"/>
        <v>kiss="ska 438*"</v>
      </c>
      <c r="AH1347" s="27" t="str">
        <f t="shared" si="1349"/>
        <v>#N/A</v>
      </c>
      <c r="AI1347" s="27" t="str">
        <f t="shared" si="1349"/>
        <v>#N/A</v>
      </c>
      <c r="AJ1347" s="27" t="str">
        <f t="shared" si="1349"/>
        <v>#N/A</v>
      </c>
      <c r="AK1347" s="27" t="str">
        <f t="shared" si="1349"/>
        <v>#N/A</v>
      </c>
      <c r="AL1347" s="27" t="s">
        <v>5938</v>
      </c>
    </row>
    <row r="1348" ht="12.0" customHeight="1">
      <c r="A1348" s="20" t="s">
        <v>5731</v>
      </c>
      <c r="B1348" s="19" t="str">
        <f>VLOOKUP(A1348,HGW!A:B,2,FALSE)</f>
        <v>94A.04</v>
      </c>
      <c r="C1348" s="19" t="str">
        <f t="shared" si="3"/>
        <v>94A.04</v>
      </c>
      <c r="D1348" s="19" t="str">
        <f t="shared" si="9"/>
        <v>94A.0X</v>
      </c>
      <c r="E1348" s="19" t="str">
        <f t="shared" si="5"/>
        <v/>
      </c>
      <c r="F1348" s="19" t="str">
        <f t="shared" si="6"/>
        <v>TRUE</v>
      </c>
      <c r="G1348" s="19" t="str">
        <f t="shared" si="7"/>
        <v>0</v>
      </c>
      <c r="H1348" s="20" t="s">
        <v>5713</v>
      </c>
      <c r="I1348" s="20" t="s">
        <v>5717</v>
      </c>
      <c r="J1348" s="20" t="s">
        <v>206</v>
      </c>
      <c r="L1348" s="20" t="s">
        <v>206</v>
      </c>
      <c r="M1348" s="20" t="s">
        <v>206</v>
      </c>
      <c r="N1348" s="20" t="s">
        <v>206</v>
      </c>
      <c r="O1348" s="20" t="s">
        <v>206</v>
      </c>
      <c r="P1348" s="20" t="s">
        <v>206</v>
      </c>
      <c r="Q1348" s="20" t="s">
        <v>206</v>
      </c>
      <c r="R1348" s="20" t="s">
        <v>206</v>
      </c>
      <c r="X1348" s="27" t="str">
        <f t="shared" ref="X1348:AK1348" si="1350">"kiss=""" &amp; JOIN(""" or kiss=""", FILTER($I:$I,$A:$A=$A1348,J:J="1")) &amp; """"</f>
        <v>kiss="ska 574*"</v>
      </c>
      <c r="Y1348" s="27" t="str">
        <f t="shared" si="1350"/>
        <v>kiss="ska 575*" or kiss="ska 793*" or kiss="ska 624*" or kiss="ska 626*"</v>
      </c>
      <c r="Z1348" s="27" t="str">
        <f t="shared" si="1350"/>
        <v>kiss="ska 574*" or kiss="ska 575*" or kiss="ska 793*" or kiss="ska 624*" or kiss="ska 626*"</v>
      </c>
      <c r="AA1348" s="27" t="str">
        <f t="shared" si="1350"/>
        <v>kiss="ska 574*" or kiss="ska 575*" or kiss="ska 793*" or kiss="ska 624*" or kiss="ska 626*"</v>
      </c>
      <c r="AB1348" s="27" t="str">
        <f t="shared" si="1350"/>
        <v>kiss="ska 574*" or kiss="ska 575*" or kiss="ska 793*" or kiss="ska 624*" or kiss="ska 626*"</v>
      </c>
      <c r="AC1348" s="27" t="str">
        <f t="shared" si="1350"/>
        <v>kiss="ska 574*" or kiss="ska 575*" or kiss="ska 793*" or kiss="ska 624*" or kiss="ska 626*"</v>
      </c>
      <c r="AD1348" s="27" t="str">
        <f t="shared" si="1350"/>
        <v>kiss="ska 574*" or kiss="ska 575*" or kiss="ska 793*" or kiss="ska 624*" or kiss="ska 626*"</v>
      </c>
      <c r="AE1348" s="27" t="str">
        <f t="shared" si="1350"/>
        <v>kiss="ska 574*" or kiss="ska 575*" or kiss="ska 793*" or kiss="ska 624*" or kiss="ska 626*"</v>
      </c>
      <c r="AF1348" s="27" t="str">
        <f t="shared" si="1350"/>
        <v>kiss="ska 574*" or kiss="ska 575*" or kiss="ska 793*" or kiss="ska 624*" or kiss="ska 626*"</v>
      </c>
      <c r="AG1348" s="27" t="str">
        <f t="shared" si="1350"/>
        <v>#N/A</v>
      </c>
      <c r="AH1348" s="27" t="str">
        <f t="shared" si="1350"/>
        <v>#N/A</v>
      </c>
      <c r="AI1348" s="27" t="str">
        <f t="shared" si="1350"/>
        <v>#N/A</v>
      </c>
      <c r="AJ1348" s="27" t="str">
        <f t="shared" si="1350"/>
        <v>#N/A</v>
      </c>
      <c r="AK1348" s="27" t="str">
        <f t="shared" si="1350"/>
        <v>#N/A</v>
      </c>
      <c r="AL1348" s="27" t="s">
        <v>6988</v>
      </c>
    </row>
    <row r="1349" ht="12.0" customHeight="1">
      <c r="A1349" s="20" t="s">
        <v>5731</v>
      </c>
      <c r="B1349" s="19" t="str">
        <f>VLOOKUP(A1349,HGW!A:B,2,FALSE)</f>
        <v>94A.04</v>
      </c>
      <c r="C1349" s="19" t="str">
        <f t="shared" si="3"/>
        <v>94A.04</v>
      </c>
      <c r="D1349" s="19" t="str">
        <f t="shared" si="9"/>
        <v>94A.0X</v>
      </c>
      <c r="E1349" s="19" t="str">
        <f t="shared" si="5"/>
        <v/>
      </c>
      <c r="F1349" s="19" t="str">
        <f t="shared" si="6"/>
        <v>TRUE</v>
      </c>
      <c r="G1349" s="19" t="str">
        <f t="shared" si="7"/>
        <v>0</v>
      </c>
      <c r="H1349" s="20" t="s">
        <v>5713</v>
      </c>
      <c r="I1349" s="20" t="s">
        <v>5726</v>
      </c>
      <c r="K1349" s="20" t="s">
        <v>206</v>
      </c>
      <c r="L1349" s="20" t="s">
        <v>206</v>
      </c>
      <c r="M1349" s="20" t="s">
        <v>206</v>
      </c>
      <c r="N1349" s="20" t="s">
        <v>206</v>
      </c>
      <c r="O1349" s="20" t="s">
        <v>206</v>
      </c>
      <c r="P1349" s="20" t="s">
        <v>206</v>
      </c>
      <c r="Q1349" s="20" t="s">
        <v>206</v>
      </c>
      <c r="R1349" s="20" t="s">
        <v>206</v>
      </c>
      <c r="X1349" s="27" t="str">
        <f t="shared" ref="X1349:AK1349" si="1351">"kiss=""" &amp; JOIN(""" or kiss=""", FILTER($I:$I,$A:$A=$A1349,J:J="1")) &amp; """"</f>
        <v>kiss="ska 574*"</v>
      </c>
      <c r="Y1349" s="27" t="str">
        <f t="shared" si="1351"/>
        <v>kiss="ska 575*" or kiss="ska 793*" or kiss="ska 624*" or kiss="ska 626*"</v>
      </c>
      <c r="Z1349" s="27" t="str">
        <f t="shared" si="1351"/>
        <v>kiss="ska 574*" or kiss="ska 575*" or kiss="ska 793*" or kiss="ska 624*" or kiss="ska 626*"</v>
      </c>
      <c r="AA1349" s="27" t="str">
        <f t="shared" si="1351"/>
        <v>kiss="ska 574*" or kiss="ska 575*" or kiss="ska 793*" or kiss="ska 624*" or kiss="ska 626*"</v>
      </c>
      <c r="AB1349" s="27" t="str">
        <f t="shared" si="1351"/>
        <v>kiss="ska 574*" or kiss="ska 575*" or kiss="ska 793*" or kiss="ska 624*" or kiss="ska 626*"</v>
      </c>
      <c r="AC1349" s="27" t="str">
        <f t="shared" si="1351"/>
        <v>kiss="ska 574*" or kiss="ska 575*" or kiss="ska 793*" or kiss="ska 624*" or kiss="ska 626*"</v>
      </c>
      <c r="AD1349" s="27" t="str">
        <f t="shared" si="1351"/>
        <v>kiss="ska 574*" or kiss="ska 575*" or kiss="ska 793*" or kiss="ska 624*" or kiss="ska 626*"</v>
      </c>
      <c r="AE1349" s="27" t="str">
        <f t="shared" si="1351"/>
        <v>kiss="ska 574*" or kiss="ska 575*" or kiss="ska 793*" or kiss="ska 624*" or kiss="ska 626*"</v>
      </c>
      <c r="AF1349" s="27" t="str">
        <f t="shared" si="1351"/>
        <v>kiss="ska 574*" or kiss="ska 575*" or kiss="ska 793*" or kiss="ska 624*" or kiss="ska 626*"</v>
      </c>
      <c r="AG1349" s="27" t="str">
        <f t="shared" si="1351"/>
        <v>#N/A</v>
      </c>
      <c r="AH1349" s="27" t="str">
        <f t="shared" si="1351"/>
        <v>#N/A</v>
      </c>
      <c r="AI1349" s="27" t="str">
        <f t="shared" si="1351"/>
        <v>#N/A</v>
      </c>
      <c r="AJ1349" s="27" t="str">
        <f t="shared" si="1351"/>
        <v>#N/A</v>
      </c>
      <c r="AK1349" s="27" t="str">
        <f t="shared" si="1351"/>
        <v>#N/A</v>
      </c>
      <c r="AL1349" s="27" t="s">
        <v>6988</v>
      </c>
    </row>
    <row r="1350" ht="12.0" customHeight="1">
      <c r="A1350" s="20" t="s">
        <v>5731</v>
      </c>
      <c r="B1350" s="19" t="str">
        <f>VLOOKUP(A1350,HGW!A:B,2,FALSE)</f>
        <v>94A.04</v>
      </c>
      <c r="C1350" s="19" t="str">
        <f t="shared" si="3"/>
        <v>94A.04</v>
      </c>
      <c r="D1350" s="19" t="str">
        <f t="shared" si="9"/>
        <v>94A.0X</v>
      </c>
      <c r="E1350" s="19" t="str">
        <f t="shared" si="5"/>
        <v/>
      </c>
      <c r="F1350" s="19" t="str">
        <f t="shared" si="6"/>
        <v>TRUE</v>
      </c>
      <c r="G1350" s="19" t="str">
        <f t="shared" si="7"/>
        <v>0</v>
      </c>
      <c r="H1350" s="20" t="s">
        <v>5713</v>
      </c>
      <c r="I1350" s="20" t="s">
        <v>5943</v>
      </c>
      <c r="K1350" s="20" t="s">
        <v>206</v>
      </c>
      <c r="L1350" s="20" t="s">
        <v>206</v>
      </c>
      <c r="M1350" s="20" t="s">
        <v>206</v>
      </c>
      <c r="N1350" s="20" t="s">
        <v>206</v>
      </c>
      <c r="O1350" s="20" t="s">
        <v>206</v>
      </c>
      <c r="P1350" s="20" t="s">
        <v>206</v>
      </c>
      <c r="Q1350" s="20" t="s">
        <v>206</v>
      </c>
      <c r="R1350" s="20" t="s">
        <v>206</v>
      </c>
      <c r="X1350" s="27" t="str">
        <f t="shared" ref="X1350:AK1350" si="1352">"kiss=""" &amp; JOIN(""" or kiss=""", FILTER($I:$I,$A:$A=$A1350,J:J="1")) &amp; """"</f>
        <v>kiss="ska 574*"</v>
      </c>
      <c r="Y1350" s="27" t="str">
        <f t="shared" si="1352"/>
        <v>kiss="ska 575*" or kiss="ska 793*" or kiss="ska 624*" or kiss="ska 626*"</v>
      </c>
      <c r="Z1350" s="27" t="str">
        <f t="shared" si="1352"/>
        <v>kiss="ska 574*" or kiss="ska 575*" or kiss="ska 793*" or kiss="ska 624*" or kiss="ska 626*"</v>
      </c>
      <c r="AA1350" s="27" t="str">
        <f t="shared" si="1352"/>
        <v>kiss="ska 574*" or kiss="ska 575*" or kiss="ska 793*" or kiss="ska 624*" or kiss="ska 626*"</v>
      </c>
      <c r="AB1350" s="27" t="str">
        <f t="shared" si="1352"/>
        <v>kiss="ska 574*" or kiss="ska 575*" or kiss="ska 793*" or kiss="ska 624*" or kiss="ska 626*"</v>
      </c>
      <c r="AC1350" s="27" t="str">
        <f t="shared" si="1352"/>
        <v>kiss="ska 574*" or kiss="ska 575*" or kiss="ska 793*" or kiss="ska 624*" or kiss="ska 626*"</v>
      </c>
      <c r="AD1350" s="27" t="str">
        <f t="shared" si="1352"/>
        <v>kiss="ska 574*" or kiss="ska 575*" or kiss="ska 793*" or kiss="ska 624*" or kiss="ska 626*"</v>
      </c>
      <c r="AE1350" s="27" t="str">
        <f t="shared" si="1352"/>
        <v>kiss="ska 574*" or kiss="ska 575*" or kiss="ska 793*" or kiss="ska 624*" or kiss="ska 626*"</v>
      </c>
      <c r="AF1350" s="27" t="str">
        <f t="shared" si="1352"/>
        <v>kiss="ska 574*" or kiss="ska 575*" or kiss="ska 793*" or kiss="ska 624*" or kiss="ska 626*"</v>
      </c>
      <c r="AG1350" s="27" t="str">
        <f t="shared" si="1352"/>
        <v>#N/A</v>
      </c>
      <c r="AH1350" s="27" t="str">
        <f t="shared" si="1352"/>
        <v>#N/A</v>
      </c>
      <c r="AI1350" s="27" t="str">
        <f t="shared" si="1352"/>
        <v>#N/A</v>
      </c>
      <c r="AJ1350" s="27" t="str">
        <f t="shared" si="1352"/>
        <v>#N/A</v>
      </c>
      <c r="AK1350" s="27" t="str">
        <f t="shared" si="1352"/>
        <v>#N/A</v>
      </c>
      <c r="AL1350" s="27" t="s">
        <v>6988</v>
      </c>
    </row>
    <row r="1351" ht="12.0" customHeight="1">
      <c r="A1351" s="20" t="s">
        <v>5731</v>
      </c>
      <c r="B1351" s="19" t="str">
        <f>VLOOKUP(A1351,HGW!A:B,2,FALSE)</f>
        <v>94A.04</v>
      </c>
      <c r="C1351" s="19" t="str">
        <f t="shared" si="3"/>
        <v>94A.04</v>
      </c>
      <c r="D1351" s="19" t="str">
        <f t="shared" si="9"/>
        <v>94A.0X</v>
      </c>
      <c r="E1351" s="19" t="str">
        <f t="shared" si="5"/>
        <v/>
      </c>
      <c r="F1351" s="19" t="str">
        <f t="shared" si="6"/>
        <v>TRUE</v>
      </c>
      <c r="G1351" s="19" t="str">
        <f t="shared" si="7"/>
        <v>0</v>
      </c>
      <c r="H1351" s="20" t="s">
        <v>5713</v>
      </c>
      <c r="I1351" s="20" t="s">
        <v>5969</v>
      </c>
      <c r="K1351" s="20" t="s">
        <v>206</v>
      </c>
      <c r="L1351" s="20" t="s">
        <v>206</v>
      </c>
      <c r="M1351" s="20" t="s">
        <v>206</v>
      </c>
      <c r="N1351" s="20" t="s">
        <v>206</v>
      </c>
      <c r="O1351" s="20" t="s">
        <v>206</v>
      </c>
      <c r="P1351" s="20" t="s">
        <v>206</v>
      </c>
      <c r="Q1351" s="20" t="s">
        <v>206</v>
      </c>
      <c r="R1351" s="20" t="s">
        <v>206</v>
      </c>
      <c r="X1351" s="27" t="str">
        <f t="shared" ref="X1351:AK1351" si="1353">"kiss=""" &amp; JOIN(""" or kiss=""", FILTER($I:$I,$A:$A=$A1351,J:J="1")) &amp; """"</f>
        <v>kiss="ska 574*"</v>
      </c>
      <c r="Y1351" s="27" t="str">
        <f t="shared" si="1353"/>
        <v>kiss="ska 575*" or kiss="ska 793*" or kiss="ska 624*" or kiss="ska 626*"</v>
      </c>
      <c r="Z1351" s="27" t="str">
        <f t="shared" si="1353"/>
        <v>kiss="ska 574*" or kiss="ska 575*" or kiss="ska 793*" or kiss="ska 624*" or kiss="ska 626*"</v>
      </c>
      <c r="AA1351" s="27" t="str">
        <f t="shared" si="1353"/>
        <v>kiss="ska 574*" or kiss="ska 575*" or kiss="ska 793*" or kiss="ska 624*" or kiss="ska 626*"</v>
      </c>
      <c r="AB1351" s="27" t="str">
        <f t="shared" si="1353"/>
        <v>kiss="ska 574*" or kiss="ska 575*" or kiss="ska 793*" or kiss="ska 624*" or kiss="ska 626*"</v>
      </c>
      <c r="AC1351" s="27" t="str">
        <f t="shared" si="1353"/>
        <v>kiss="ska 574*" or kiss="ska 575*" or kiss="ska 793*" or kiss="ska 624*" or kiss="ska 626*"</v>
      </c>
      <c r="AD1351" s="27" t="str">
        <f t="shared" si="1353"/>
        <v>kiss="ska 574*" or kiss="ska 575*" or kiss="ska 793*" or kiss="ska 624*" or kiss="ska 626*"</v>
      </c>
      <c r="AE1351" s="27" t="str">
        <f t="shared" si="1353"/>
        <v>kiss="ska 574*" or kiss="ska 575*" or kiss="ska 793*" or kiss="ska 624*" or kiss="ska 626*"</v>
      </c>
      <c r="AF1351" s="27" t="str">
        <f t="shared" si="1353"/>
        <v>kiss="ska 574*" or kiss="ska 575*" or kiss="ska 793*" or kiss="ska 624*" or kiss="ska 626*"</v>
      </c>
      <c r="AG1351" s="27" t="str">
        <f t="shared" si="1353"/>
        <v>#N/A</v>
      </c>
      <c r="AH1351" s="27" t="str">
        <f t="shared" si="1353"/>
        <v>#N/A</v>
      </c>
      <c r="AI1351" s="27" t="str">
        <f t="shared" si="1353"/>
        <v>#N/A</v>
      </c>
      <c r="AJ1351" s="27" t="str">
        <f t="shared" si="1353"/>
        <v>#N/A</v>
      </c>
      <c r="AK1351" s="27" t="str">
        <f t="shared" si="1353"/>
        <v>#N/A</v>
      </c>
      <c r="AL1351" s="27" t="s">
        <v>6988</v>
      </c>
    </row>
    <row r="1352" ht="12.0" customHeight="1">
      <c r="A1352" s="20" t="s">
        <v>5731</v>
      </c>
      <c r="B1352" s="19" t="str">
        <f>VLOOKUP(A1352,HGW!A:B,2,FALSE)</f>
        <v>94A.04</v>
      </c>
      <c r="C1352" s="19" t="str">
        <f t="shared" si="3"/>
        <v>94A.04</v>
      </c>
      <c r="D1352" s="19" t="str">
        <f t="shared" si="9"/>
        <v>94A.0X</v>
      </c>
      <c r="E1352" s="19" t="str">
        <f t="shared" si="5"/>
        <v/>
      </c>
      <c r="F1352" s="19" t="str">
        <f t="shared" si="6"/>
        <v>TRUE</v>
      </c>
      <c r="G1352" s="19" t="str">
        <f t="shared" si="7"/>
        <v>0</v>
      </c>
      <c r="H1352" s="20" t="s">
        <v>5713</v>
      </c>
      <c r="I1352" s="20" t="s">
        <v>5971</v>
      </c>
      <c r="K1352" s="20" t="s">
        <v>206</v>
      </c>
      <c r="L1352" s="20" t="s">
        <v>206</v>
      </c>
      <c r="M1352" s="20" t="s">
        <v>206</v>
      </c>
      <c r="N1352" s="20" t="s">
        <v>206</v>
      </c>
      <c r="O1352" s="20" t="s">
        <v>206</v>
      </c>
      <c r="P1352" s="20" t="s">
        <v>206</v>
      </c>
      <c r="Q1352" s="20" t="s">
        <v>206</v>
      </c>
      <c r="R1352" s="20" t="s">
        <v>206</v>
      </c>
      <c r="X1352" s="27" t="str">
        <f t="shared" ref="X1352:AK1352" si="1354">"kiss=""" &amp; JOIN(""" or kiss=""", FILTER($I:$I,$A:$A=$A1352,J:J="1")) &amp; """"</f>
        <v>kiss="ska 574*"</v>
      </c>
      <c r="Y1352" s="27" t="str">
        <f t="shared" si="1354"/>
        <v>kiss="ska 575*" or kiss="ska 793*" or kiss="ska 624*" or kiss="ska 626*"</v>
      </c>
      <c r="Z1352" s="27" t="str">
        <f t="shared" si="1354"/>
        <v>kiss="ska 574*" or kiss="ska 575*" or kiss="ska 793*" or kiss="ska 624*" or kiss="ska 626*"</v>
      </c>
      <c r="AA1352" s="27" t="str">
        <f t="shared" si="1354"/>
        <v>kiss="ska 574*" or kiss="ska 575*" or kiss="ska 793*" or kiss="ska 624*" or kiss="ska 626*"</v>
      </c>
      <c r="AB1352" s="27" t="str">
        <f t="shared" si="1354"/>
        <v>kiss="ska 574*" or kiss="ska 575*" or kiss="ska 793*" or kiss="ska 624*" or kiss="ska 626*"</v>
      </c>
      <c r="AC1352" s="27" t="str">
        <f t="shared" si="1354"/>
        <v>kiss="ska 574*" or kiss="ska 575*" or kiss="ska 793*" or kiss="ska 624*" or kiss="ska 626*"</v>
      </c>
      <c r="AD1352" s="27" t="str">
        <f t="shared" si="1354"/>
        <v>kiss="ska 574*" or kiss="ska 575*" or kiss="ska 793*" or kiss="ska 624*" or kiss="ska 626*"</v>
      </c>
      <c r="AE1352" s="27" t="str">
        <f t="shared" si="1354"/>
        <v>kiss="ska 574*" or kiss="ska 575*" or kiss="ska 793*" or kiss="ska 624*" or kiss="ska 626*"</v>
      </c>
      <c r="AF1352" s="27" t="str">
        <f t="shared" si="1354"/>
        <v>kiss="ska 574*" or kiss="ska 575*" or kiss="ska 793*" or kiss="ska 624*" or kiss="ska 626*"</v>
      </c>
      <c r="AG1352" s="27" t="str">
        <f t="shared" si="1354"/>
        <v>#N/A</v>
      </c>
      <c r="AH1352" s="27" t="str">
        <f t="shared" si="1354"/>
        <v>#N/A</v>
      </c>
      <c r="AI1352" s="27" t="str">
        <f t="shared" si="1354"/>
        <v>#N/A</v>
      </c>
      <c r="AJ1352" s="27" t="str">
        <f t="shared" si="1354"/>
        <v>#N/A</v>
      </c>
      <c r="AK1352" s="27" t="str">
        <f t="shared" si="1354"/>
        <v>#N/A</v>
      </c>
      <c r="AL1352" s="27" t="s">
        <v>6988</v>
      </c>
    </row>
    <row r="1353" ht="12.0" customHeight="1">
      <c r="A1353" s="20" t="s">
        <v>5735</v>
      </c>
      <c r="B1353" s="19" t="str">
        <f>VLOOKUP(A1353,HGW!A:B,2,FALSE)</f>
        <v>94A.05</v>
      </c>
      <c r="C1353" s="19" t="str">
        <f t="shared" si="3"/>
        <v>94A.05</v>
      </c>
      <c r="D1353" s="19" t="str">
        <f t="shared" si="9"/>
        <v>94A.0X</v>
      </c>
      <c r="E1353" s="19" t="str">
        <f t="shared" si="5"/>
        <v/>
      </c>
      <c r="F1353" s="19" t="str">
        <f t="shared" si="6"/>
        <v>TRUE</v>
      </c>
      <c r="G1353" s="19" t="str">
        <f t="shared" si="7"/>
        <v>0</v>
      </c>
      <c r="H1353" s="20" t="s">
        <v>5719</v>
      </c>
      <c r="I1353" s="20" t="s">
        <v>5717</v>
      </c>
      <c r="L1353" s="20" t="s">
        <v>206</v>
      </c>
      <c r="M1353" s="20" t="s">
        <v>206</v>
      </c>
      <c r="N1353" s="20" t="s">
        <v>206</v>
      </c>
      <c r="O1353" s="20" t="s">
        <v>206</v>
      </c>
      <c r="P1353" s="20" t="s">
        <v>206</v>
      </c>
      <c r="Q1353" s="20" t="s">
        <v>206</v>
      </c>
      <c r="R1353" s="20" t="s">
        <v>206</v>
      </c>
      <c r="X1353" s="27" t="str">
        <f t="shared" ref="X1353:AK1353" si="1355">"kiss=""" &amp; JOIN(""" or kiss=""", FILTER($I:$I,$A:$A=$A1353,J:J="1")) &amp; """"</f>
        <v>#N/A</v>
      </c>
      <c r="Y1353" s="27" t="str">
        <f t="shared" si="1355"/>
        <v>kiss="ska 575*" or kiss="ska 793*" or kiss="ska 624*" or kiss="ska 626*"</v>
      </c>
      <c r="Z1353" s="27" t="str">
        <f t="shared" si="1355"/>
        <v>kiss="ska 574*" or kiss="ska 785*" or kiss="ska 788.800" or kiss="ska 575*" or kiss="ska 793*" or kiss="ska 624*" or kiss="ska 626*"</v>
      </c>
      <c r="AA1353" s="27" t="str">
        <f t="shared" si="1355"/>
        <v>kiss="ska 574*" or kiss="ska 785*" or kiss="ska 788.800" or kiss="ska 575*" or kiss="ska 793*" or kiss="ska 624*" or kiss="ska 626*"</v>
      </c>
      <c r="AB1353" s="27" t="str">
        <f t="shared" si="1355"/>
        <v>kiss="ska 574*" or kiss="ska 785*" or kiss="ska 788.800" or kiss="ska 575*" or kiss="ska 793*" or kiss="ska 624*" or kiss="ska 626*"</v>
      </c>
      <c r="AC1353" s="27" t="str">
        <f t="shared" si="1355"/>
        <v>kiss="ska 574*" or kiss="ska 785*" or kiss="ska 788.800" or kiss="ska 575*" or kiss="ska 793*" or kiss="ska 624*" or kiss="ska 626*"</v>
      </c>
      <c r="AD1353" s="27" t="str">
        <f t="shared" si="1355"/>
        <v>kiss="ska 574*" or kiss="ska 785*" or kiss="ska 788.800" or kiss="ska 575*" or kiss="ska 793*" or kiss="ska 624*" or kiss="ska 626*"</v>
      </c>
      <c r="AE1353" s="27" t="str">
        <f t="shared" si="1355"/>
        <v>kiss="ska 574*" or kiss="ska 785*" or kiss="ska 788.800" or kiss="ska 575*" or kiss="ska 793*" or kiss="ska 624*" or kiss="ska 626*"</v>
      </c>
      <c r="AF1353" s="27" t="str">
        <f t="shared" si="1355"/>
        <v>kiss="ska 574*" or kiss="ska 785*" or kiss="ska 788.800" or kiss="ska 575*" or kiss="ska 793*" or kiss="ska 624*" or kiss="ska 626*"</v>
      </c>
      <c r="AG1353" s="27" t="str">
        <f t="shared" si="1355"/>
        <v>#N/A</v>
      </c>
      <c r="AH1353" s="27" t="str">
        <f t="shared" si="1355"/>
        <v>#N/A</v>
      </c>
      <c r="AI1353" s="27" t="str">
        <f t="shared" si="1355"/>
        <v>#N/A</v>
      </c>
      <c r="AJ1353" s="27" t="str">
        <f t="shared" si="1355"/>
        <v>#N/A</v>
      </c>
      <c r="AK1353" s="27" t="str">
        <f t="shared" si="1355"/>
        <v>#N/A</v>
      </c>
      <c r="AL1353" s="27" t="s">
        <v>6989</v>
      </c>
    </row>
    <row r="1354" ht="12.0" customHeight="1">
      <c r="A1354" s="20" t="s">
        <v>5735</v>
      </c>
      <c r="B1354" s="19" t="str">
        <f>VLOOKUP(A1354,HGW!A:B,2,FALSE)</f>
        <v>94A.05</v>
      </c>
      <c r="C1354" s="19" t="str">
        <f t="shared" si="3"/>
        <v>94A.05</v>
      </c>
      <c r="D1354" s="19" t="str">
        <f t="shared" si="9"/>
        <v>94A.0X</v>
      </c>
      <c r="E1354" s="19" t="str">
        <f t="shared" si="5"/>
        <v/>
      </c>
      <c r="F1354" s="19" t="str">
        <f t="shared" si="6"/>
        <v>TRUE</v>
      </c>
      <c r="G1354" s="19" t="str">
        <f t="shared" si="7"/>
        <v>0</v>
      </c>
      <c r="H1354" s="20" t="s">
        <v>5719</v>
      </c>
      <c r="I1354" s="20" t="s">
        <v>5946</v>
      </c>
      <c r="L1354" s="20" t="s">
        <v>206</v>
      </c>
      <c r="M1354" s="20" t="s">
        <v>206</v>
      </c>
      <c r="N1354" s="20" t="s">
        <v>206</v>
      </c>
      <c r="O1354" s="20" t="s">
        <v>206</v>
      </c>
      <c r="P1354" s="20" t="s">
        <v>206</v>
      </c>
      <c r="Q1354" s="20" t="s">
        <v>206</v>
      </c>
      <c r="R1354" s="20" t="s">
        <v>206</v>
      </c>
      <c r="X1354" s="27" t="str">
        <f t="shared" ref="X1354:AK1354" si="1356">"kiss=""" &amp; JOIN(""" or kiss=""", FILTER($I:$I,$A:$A=$A1354,J:J="1")) &amp; """"</f>
        <v>#N/A</v>
      </c>
      <c r="Y1354" s="27" t="str">
        <f t="shared" si="1356"/>
        <v>kiss="ska 575*" or kiss="ska 793*" or kiss="ska 624*" or kiss="ska 626*"</v>
      </c>
      <c r="Z1354" s="27" t="str">
        <f t="shared" si="1356"/>
        <v>kiss="ska 574*" or kiss="ska 785*" or kiss="ska 788.800" or kiss="ska 575*" or kiss="ska 793*" or kiss="ska 624*" or kiss="ska 626*"</v>
      </c>
      <c r="AA1354" s="27" t="str">
        <f t="shared" si="1356"/>
        <v>kiss="ska 574*" or kiss="ska 785*" or kiss="ska 788.800" or kiss="ska 575*" or kiss="ska 793*" or kiss="ska 624*" or kiss="ska 626*"</v>
      </c>
      <c r="AB1354" s="27" t="str">
        <f t="shared" si="1356"/>
        <v>kiss="ska 574*" or kiss="ska 785*" or kiss="ska 788.800" or kiss="ska 575*" or kiss="ska 793*" or kiss="ska 624*" or kiss="ska 626*"</v>
      </c>
      <c r="AC1354" s="27" t="str">
        <f t="shared" si="1356"/>
        <v>kiss="ska 574*" or kiss="ska 785*" or kiss="ska 788.800" or kiss="ska 575*" or kiss="ska 793*" or kiss="ska 624*" or kiss="ska 626*"</v>
      </c>
      <c r="AD1354" s="27" t="str">
        <f t="shared" si="1356"/>
        <v>kiss="ska 574*" or kiss="ska 785*" or kiss="ska 788.800" or kiss="ska 575*" or kiss="ska 793*" or kiss="ska 624*" or kiss="ska 626*"</v>
      </c>
      <c r="AE1354" s="27" t="str">
        <f t="shared" si="1356"/>
        <v>kiss="ska 574*" or kiss="ska 785*" or kiss="ska 788.800" or kiss="ska 575*" or kiss="ska 793*" or kiss="ska 624*" or kiss="ska 626*"</v>
      </c>
      <c r="AF1354" s="27" t="str">
        <f t="shared" si="1356"/>
        <v>kiss="ska 574*" or kiss="ska 785*" or kiss="ska 788.800" or kiss="ska 575*" or kiss="ska 793*" or kiss="ska 624*" or kiss="ska 626*"</v>
      </c>
      <c r="AG1354" s="27" t="str">
        <f t="shared" si="1356"/>
        <v>#N/A</v>
      </c>
      <c r="AH1354" s="27" t="str">
        <f t="shared" si="1356"/>
        <v>#N/A</v>
      </c>
      <c r="AI1354" s="27" t="str">
        <f t="shared" si="1356"/>
        <v>#N/A</v>
      </c>
      <c r="AJ1354" s="27" t="str">
        <f t="shared" si="1356"/>
        <v>#N/A</v>
      </c>
      <c r="AK1354" s="27" t="str">
        <f t="shared" si="1356"/>
        <v>#N/A</v>
      </c>
      <c r="AL1354" s="27" t="s">
        <v>6989</v>
      </c>
    </row>
    <row r="1355" ht="12.0" customHeight="1">
      <c r="A1355" s="20" t="s">
        <v>5735</v>
      </c>
      <c r="B1355" s="19" t="str">
        <f>VLOOKUP(A1355,HGW!A:B,2,FALSE)</f>
        <v>94A.05</v>
      </c>
      <c r="C1355" s="19" t="str">
        <f t="shared" si="3"/>
        <v>94A.05</v>
      </c>
      <c r="D1355" s="19" t="str">
        <f t="shared" si="9"/>
        <v>94A.0X</v>
      </c>
      <c r="E1355" s="19" t="str">
        <f t="shared" si="5"/>
        <v/>
      </c>
      <c r="F1355" s="19" t="str">
        <f t="shared" si="6"/>
        <v>TRUE</v>
      </c>
      <c r="G1355" s="19" t="str">
        <f t="shared" si="7"/>
        <v>0</v>
      </c>
      <c r="H1355" s="20" t="s">
        <v>5719</v>
      </c>
      <c r="I1355" s="20" t="s">
        <v>5949</v>
      </c>
      <c r="L1355" s="20" t="s">
        <v>206</v>
      </c>
      <c r="M1355" s="20" t="s">
        <v>206</v>
      </c>
      <c r="N1355" s="20" t="s">
        <v>206</v>
      </c>
      <c r="O1355" s="20" t="s">
        <v>206</v>
      </c>
      <c r="P1355" s="20" t="s">
        <v>206</v>
      </c>
      <c r="Q1355" s="20" t="s">
        <v>206</v>
      </c>
      <c r="R1355" s="20" t="s">
        <v>206</v>
      </c>
      <c r="X1355" s="27" t="str">
        <f t="shared" ref="X1355:AK1355" si="1357">"kiss=""" &amp; JOIN(""" or kiss=""", FILTER($I:$I,$A:$A=$A1355,J:J="1")) &amp; """"</f>
        <v>#N/A</v>
      </c>
      <c r="Y1355" s="27" t="str">
        <f t="shared" si="1357"/>
        <v>kiss="ska 575*" or kiss="ska 793*" or kiss="ska 624*" or kiss="ska 626*"</v>
      </c>
      <c r="Z1355" s="27" t="str">
        <f t="shared" si="1357"/>
        <v>kiss="ska 574*" or kiss="ska 785*" or kiss="ska 788.800" or kiss="ska 575*" or kiss="ska 793*" or kiss="ska 624*" or kiss="ska 626*"</v>
      </c>
      <c r="AA1355" s="27" t="str">
        <f t="shared" si="1357"/>
        <v>kiss="ska 574*" or kiss="ska 785*" or kiss="ska 788.800" or kiss="ska 575*" or kiss="ska 793*" or kiss="ska 624*" or kiss="ska 626*"</v>
      </c>
      <c r="AB1355" s="27" t="str">
        <f t="shared" si="1357"/>
        <v>kiss="ska 574*" or kiss="ska 785*" or kiss="ska 788.800" or kiss="ska 575*" or kiss="ska 793*" or kiss="ska 624*" or kiss="ska 626*"</v>
      </c>
      <c r="AC1355" s="27" t="str">
        <f t="shared" si="1357"/>
        <v>kiss="ska 574*" or kiss="ska 785*" or kiss="ska 788.800" or kiss="ska 575*" or kiss="ska 793*" or kiss="ska 624*" or kiss="ska 626*"</v>
      </c>
      <c r="AD1355" s="27" t="str">
        <f t="shared" si="1357"/>
        <v>kiss="ska 574*" or kiss="ska 785*" or kiss="ska 788.800" or kiss="ska 575*" or kiss="ska 793*" or kiss="ska 624*" or kiss="ska 626*"</v>
      </c>
      <c r="AE1355" s="27" t="str">
        <f t="shared" si="1357"/>
        <v>kiss="ska 574*" or kiss="ska 785*" or kiss="ska 788.800" or kiss="ska 575*" or kiss="ska 793*" or kiss="ska 624*" or kiss="ska 626*"</v>
      </c>
      <c r="AF1355" s="27" t="str">
        <f t="shared" si="1357"/>
        <v>kiss="ska 574*" or kiss="ska 785*" or kiss="ska 788.800" or kiss="ska 575*" or kiss="ska 793*" or kiss="ska 624*" or kiss="ska 626*"</v>
      </c>
      <c r="AG1355" s="27" t="str">
        <f t="shared" si="1357"/>
        <v>#N/A</v>
      </c>
      <c r="AH1355" s="27" t="str">
        <f t="shared" si="1357"/>
        <v>#N/A</v>
      </c>
      <c r="AI1355" s="27" t="str">
        <f t="shared" si="1357"/>
        <v>#N/A</v>
      </c>
      <c r="AJ1355" s="27" t="str">
        <f t="shared" si="1357"/>
        <v>#N/A</v>
      </c>
      <c r="AK1355" s="27" t="str">
        <f t="shared" si="1357"/>
        <v>#N/A</v>
      </c>
      <c r="AL1355" s="27" t="s">
        <v>6989</v>
      </c>
    </row>
    <row r="1356" ht="12.0" customHeight="1">
      <c r="A1356" s="20" t="s">
        <v>5735</v>
      </c>
      <c r="B1356" s="19" t="str">
        <f>VLOOKUP(A1356,HGW!A:B,2,FALSE)</f>
        <v>94A.05</v>
      </c>
      <c r="C1356" s="19" t="str">
        <f t="shared" si="3"/>
        <v>94A.05</v>
      </c>
      <c r="D1356" s="19" t="str">
        <f t="shared" si="9"/>
        <v>94A.0X</v>
      </c>
      <c r="E1356" s="19" t="str">
        <f t="shared" si="5"/>
        <v/>
      </c>
      <c r="F1356" s="19" t="str">
        <f t="shared" si="6"/>
        <v>TRUE</v>
      </c>
      <c r="G1356" s="19" t="str">
        <f t="shared" si="7"/>
        <v>0</v>
      </c>
      <c r="H1356" s="20" t="s">
        <v>5719</v>
      </c>
      <c r="I1356" s="20" t="s">
        <v>5726</v>
      </c>
      <c r="K1356" s="20" t="s">
        <v>206</v>
      </c>
      <c r="L1356" s="20" t="s">
        <v>206</v>
      </c>
      <c r="M1356" s="20" t="s">
        <v>206</v>
      </c>
      <c r="N1356" s="20" t="s">
        <v>206</v>
      </c>
      <c r="O1356" s="20" t="s">
        <v>206</v>
      </c>
      <c r="P1356" s="20" t="s">
        <v>206</v>
      </c>
      <c r="Q1356" s="20" t="s">
        <v>206</v>
      </c>
      <c r="R1356" s="20" t="s">
        <v>206</v>
      </c>
      <c r="X1356" s="27" t="str">
        <f t="shared" ref="X1356:AK1356" si="1358">"kiss=""" &amp; JOIN(""" or kiss=""", FILTER($I:$I,$A:$A=$A1356,J:J="1")) &amp; """"</f>
        <v>#N/A</v>
      </c>
      <c r="Y1356" s="27" t="str">
        <f t="shared" si="1358"/>
        <v>kiss="ska 575*" or kiss="ska 793*" or kiss="ska 624*" or kiss="ska 626*"</v>
      </c>
      <c r="Z1356" s="27" t="str">
        <f t="shared" si="1358"/>
        <v>kiss="ska 574*" or kiss="ska 785*" or kiss="ska 788.800" or kiss="ska 575*" or kiss="ska 793*" or kiss="ska 624*" or kiss="ska 626*"</v>
      </c>
      <c r="AA1356" s="27" t="str">
        <f t="shared" si="1358"/>
        <v>kiss="ska 574*" or kiss="ska 785*" or kiss="ska 788.800" or kiss="ska 575*" or kiss="ska 793*" or kiss="ska 624*" or kiss="ska 626*"</v>
      </c>
      <c r="AB1356" s="27" t="str">
        <f t="shared" si="1358"/>
        <v>kiss="ska 574*" or kiss="ska 785*" or kiss="ska 788.800" or kiss="ska 575*" or kiss="ska 793*" or kiss="ska 624*" or kiss="ska 626*"</v>
      </c>
      <c r="AC1356" s="27" t="str">
        <f t="shared" si="1358"/>
        <v>kiss="ska 574*" or kiss="ska 785*" or kiss="ska 788.800" or kiss="ska 575*" or kiss="ska 793*" or kiss="ska 624*" or kiss="ska 626*"</v>
      </c>
      <c r="AD1356" s="27" t="str">
        <f t="shared" si="1358"/>
        <v>kiss="ska 574*" or kiss="ska 785*" or kiss="ska 788.800" or kiss="ska 575*" or kiss="ska 793*" or kiss="ska 624*" or kiss="ska 626*"</v>
      </c>
      <c r="AE1356" s="27" t="str">
        <f t="shared" si="1358"/>
        <v>kiss="ska 574*" or kiss="ska 785*" or kiss="ska 788.800" or kiss="ska 575*" or kiss="ska 793*" or kiss="ska 624*" or kiss="ska 626*"</v>
      </c>
      <c r="AF1356" s="27" t="str">
        <f t="shared" si="1358"/>
        <v>kiss="ska 574*" or kiss="ska 785*" or kiss="ska 788.800" or kiss="ska 575*" or kiss="ska 793*" or kiss="ska 624*" or kiss="ska 626*"</v>
      </c>
      <c r="AG1356" s="27" t="str">
        <f t="shared" si="1358"/>
        <v>#N/A</v>
      </c>
      <c r="AH1356" s="27" t="str">
        <f t="shared" si="1358"/>
        <v>#N/A</v>
      </c>
      <c r="AI1356" s="27" t="str">
        <f t="shared" si="1358"/>
        <v>#N/A</v>
      </c>
      <c r="AJ1356" s="27" t="str">
        <f t="shared" si="1358"/>
        <v>#N/A</v>
      </c>
      <c r="AK1356" s="27" t="str">
        <f t="shared" si="1358"/>
        <v>#N/A</v>
      </c>
      <c r="AL1356" s="27" t="s">
        <v>6989</v>
      </c>
    </row>
    <row r="1357" ht="12.0" customHeight="1">
      <c r="A1357" s="20" t="s">
        <v>5735</v>
      </c>
      <c r="B1357" s="19" t="str">
        <f>VLOOKUP(A1357,HGW!A:B,2,FALSE)</f>
        <v>94A.05</v>
      </c>
      <c r="C1357" s="19" t="str">
        <f t="shared" si="3"/>
        <v>94A.05</v>
      </c>
      <c r="D1357" s="19" t="str">
        <f t="shared" si="9"/>
        <v>94A.0X</v>
      </c>
      <c r="E1357" s="19" t="str">
        <f t="shared" si="5"/>
        <v/>
      </c>
      <c r="F1357" s="19" t="str">
        <f t="shared" si="6"/>
        <v>TRUE</v>
      </c>
      <c r="G1357" s="19" t="str">
        <f t="shared" si="7"/>
        <v>0</v>
      </c>
      <c r="H1357" s="20" t="s">
        <v>5719</v>
      </c>
      <c r="I1357" s="20" t="s">
        <v>5943</v>
      </c>
      <c r="K1357" s="20" t="s">
        <v>206</v>
      </c>
      <c r="L1357" s="20" t="s">
        <v>206</v>
      </c>
      <c r="M1357" s="20" t="s">
        <v>206</v>
      </c>
      <c r="N1357" s="20" t="s">
        <v>206</v>
      </c>
      <c r="O1357" s="20" t="s">
        <v>206</v>
      </c>
      <c r="P1357" s="20" t="s">
        <v>206</v>
      </c>
      <c r="Q1357" s="20" t="s">
        <v>206</v>
      </c>
      <c r="R1357" s="20" t="s">
        <v>206</v>
      </c>
      <c r="X1357" s="27" t="str">
        <f t="shared" ref="X1357:AK1357" si="1359">"kiss=""" &amp; JOIN(""" or kiss=""", FILTER($I:$I,$A:$A=$A1357,J:J="1")) &amp; """"</f>
        <v>#N/A</v>
      </c>
      <c r="Y1357" s="27" t="str">
        <f t="shared" si="1359"/>
        <v>kiss="ska 575*" or kiss="ska 793*" or kiss="ska 624*" or kiss="ska 626*"</v>
      </c>
      <c r="Z1357" s="27" t="str">
        <f t="shared" si="1359"/>
        <v>kiss="ska 574*" or kiss="ska 785*" or kiss="ska 788.800" or kiss="ska 575*" or kiss="ska 793*" or kiss="ska 624*" or kiss="ska 626*"</v>
      </c>
      <c r="AA1357" s="27" t="str">
        <f t="shared" si="1359"/>
        <v>kiss="ska 574*" or kiss="ska 785*" or kiss="ska 788.800" or kiss="ska 575*" or kiss="ska 793*" or kiss="ska 624*" or kiss="ska 626*"</v>
      </c>
      <c r="AB1357" s="27" t="str">
        <f t="shared" si="1359"/>
        <v>kiss="ska 574*" or kiss="ska 785*" or kiss="ska 788.800" or kiss="ska 575*" or kiss="ska 793*" or kiss="ska 624*" or kiss="ska 626*"</v>
      </c>
      <c r="AC1357" s="27" t="str">
        <f t="shared" si="1359"/>
        <v>kiss="ska 574*" or kiss="ska 785*" or kiss="ska 788.800" or kiss="ska 575*" or kiss="ska 793*" or kiss="ska 624*" or kiss="ska 626*"</v>
      </c>
      <c r="AD1357" s="27" t="str">
        <f t="shared" si="1359"/>
        <v>kiss="ska 574*" or kiss="ska 785*" or kiss="ska 788.800" or kiss="ska 575*" or kiss="ska 793*" or kiss="ska 624*" or kiss="ska 626*"</v>
      </c>
      <c r="AE1357" s="27" t="str">
        <f t="shared" si="1359"/>
        <v>kiss="ska 574*" or kiss="ska 785*" or kiss="ska 788.800" or kiss="ska 575*" or kiss="ska 793*" or kiss="ska 624*" or kiss="ska 626*"</v>
      </c>
      <c r="AF1357" s="27" t="str">
        <f t="shared" si="1359"/>
        <v>kiss="ska 574*" or kiss="ska 785*" or kiss="ska 788.800" or kiss="ska 575*" or kiss="ska 793*" or kiss="ska 624*" or kiss="ska 626*"</v>
      </c>
      <c r="AG1357" s="27" t="str">
        <f t="shared" si="1359"/>
        <v>#N/A</v>
      </c>
      <c r="AH1357" s="27" t="str">
        <f t="shared" si="1359"/>
        <v>#N/A</v>
      </c>
      <c r="AI1357" s="27" t="str">
        <f t="shared" si="1359"/>
        <v>#N/A</v>
      </c>
      <c r="AJ1357" s="27" t="str">
        <f t="shared" si="1359"/>
        <v>#N/A</v>
      </c>
      <c r="AK1357" s="27" t="str">
        <f t="shared" si="1359"/>
        <v>#N/A</v>
      </c>
      <c r="AL1357" s="27" t="s">
        <v>6989</v>
      </c>
    </row>
    <row r="1358" ht="12.0" customHeight="1">
      <c r="A1358" s="20" t="s">
        <v>5735</v>
      </c>
      <c r="B1358" s="19" t="str">
        <f>VLOOKUP(A1358,HGW!A:B,2,FALSE)</f>
        <v>94A.05</v>
      </c>
      <c r="C1358" s="19" t="str">
        <f t="shared" si="3"/>
        <v>94A.05</v>
      </c>
      <c r="D1358" s="19" t="str">
        <f t="shared" si="9"/>
        <v>94A.0X</v>
      </c>
      <c r="E1358" s="19" t="str">
        <f t="shared" si="5"/>
        <v/>
      </c>
      <c r="F1358" s="19" t="str">
        <f t="shared" si="6"/>
        <v>TRUE</v>
      </c>
      <c r="G1358" s="19" t="str">
        <f t="shared" si="7"/>
        <v>0</v>
      </c>
      <c r="H1358" s="20" t="s">
        <v>5719</v>
      </c>
      <c r="I1358" s="20" t="s">
        <v>5969</v>
      </c>
      <c r="K1358" s="20" t="s">
        <v>206</v>
      </c>
      <c r="L1358" s="20" t="s">
        <v>206</v>
      </c>
      <c r="M1358" s="20" t="s">
        <v>206</v>
      </c>
      <c r="N1358" s="20" t="s">
        <v>206</v>
      </c>
      <c r="O1358" s="20" t="s">
        <v>206</v>
      </c>
      <c r="P1358" s="20" t="s">
        <v>206</v>
      </c>
      <c r="Q1358" s="20" t="s">
        <v>206</v>
      </c>
      <c r="R1358" s="20" t="s">
        <v>206</v>
      </c>
      <c r="X1358" s="27" t="str">
        <f t="shared" ref="X1358:AK1358" si="1360">"kiss=""" &amp; JOIN(""" or kiss=""", FILTER($I:$I,$A:$A=$A1358,J:J="1")) &amp; """"</f>
        <v>#N/A</v>
      </c>
      <c r="Y1358" s="27" t="str">
        <f t="shared" si="1360"/>
        <v>kiss="ska 575*" or kiss="ska 793*" or kiss="ska 624*" or kiss="ska 626*"</v>
      </c>
      <c r="Z1358" s="27" t="str">
        <f t="shared" si="1360"/>
        <v>kiss="ska 574*" or kiss="ska 785*" or kiss="ska 788.800" or kiss="ska 575*" or kiss="ska 793*" or kiss="ska 624*" or kiss="ska 626*"</v>
      </c>
      <c r="AA1358" s="27" t="str">
        <f t="shared" si="1360"/>
        <v>kiss="ska 574*" or kiss="ska 785*" or kiss="ska 788.800" or kiss="ska 575*" or kiss="ska 793*" or kiss="ska 624*" or kiss="ska 626*"</v>
      </c>
      <c r="AB1358" s="27" t="str">
        <f t="shared" si="1360"/>
        <v>kiss="ska 574*" or kiss="ska 785*" or kiss="ska 788.800" or kiss="ska 575*" or kiss="ska 793*" or kiss="ska 624*" or kiss="ska 626*"</v>
      </c>
      <c r="AC1358" s="27" t="str">
        <f t="shared" si="1360"/>
        <v>kiss="ska 574*" or kiss="ska 785*" or kiss="ska 788.800" or kiss="ska 575*" or kiss="ska 793*" or kiss="ska 624*" or kiss="ska 626*"</v>
      </c>
      <c r="AD1358" s="27" t="str">
        <f t="shared" si="1360"/>
        <v>kiss="ska 574*" or kiss="ska 785*" or kiss="ska 788.800" or kiss="ska 575*" or kiss="ska 793*" or kiss="ska 624*" or kiss="ska 626*"</v>
      </c>
      <c r="AE1358" s="27" t="str">
        <f t="shared" si="1360"/>
        <v>kiss="ska 574*" or kiss="ska 785*" or kiss="ska 788.800" or kiss="ska 575*" or kiss="ska 793*" or kiss="ska 624*" or kiss="ska 626*"</v>
      </c>
      <c r="AF1358" s="27" t="str">
        <f t="shared" si="1360"/>
        <v>kiss="ska 574*" or kiss="ska 785*" or kiss="ska 788.800" or kiss="ska 575*" or kiss="ska 793*" or kiss="ska 624*" or kiss="ska 626*"</v>
      </c>
      <c r="AG1358" s="27" t="str">
        <f t="shared" si="1360"/>
        <v>#N/A</v>
      </c>
      <c r="AH1358" s="27" t="str">
        <f t="shared" si="1360"/>
        <v>#N/A</v>
      </c>
      <c r="AI1358" s="27" t="str">
        <f t="shared" si="1360"/>
        <v>#N/A</v>
      </c>
      <c r="AJ1358" s="27" t="str">
        <f t="shared" si="1360"/>
        <v>#N/A</v>
      </c>
      <c r="AK1358" s="27" t="str">
        <f t="shared" si="1360"/>
        <v>#N/A</v>
      </c>
      <c r="AL1358" s="27" t="s">
        <v>6989</v>
      </c>
    </row>
    <row r="1359" ht="12.0" customHeight="1">
      <c r="A1359" s="20" t="s">
        <v>5735</v>
      </c>
      <c r="B1359" s="19" t="str">
        <f>VLOOKUP(A1359,HGW!A:B,2,FALSE)</f>
        <v>94A.05</v>
      </c>
      <c r="C1359" s="19" t="str">
        <f t="shared" si="3"/>
        <v>94A.05</v>
      </c>
      <c r="D1359" s="19" t="str">
        <f t="shared" si="9"/>
        <v>94A.0X</v>
      </c>
      <c r="E1359" s="19" t="str">
        <f t="shared" si="5"/>
        <v/>
      </c>
      <c r="F1359" s="19" t="str">
        <f t="shared" si="6"/>
        <v>TRUE</v>
      </c>
      <c r="G1359" s="19" t="str">
        <f t="shared" si="7"/>
        <v>0</v>
      </c>
      <c r="H1359" s="20" t="s">
        <v>5719</v>
      </c>
      <c r="I1359" s="20" t="s">
        <v>5971</v>
      </c>
      <c r="K1359" s="20" t="s">
        <v>206</v>
      </c>
      <c r="L1359" s="20" t="s">
        <v>206</v>
      </c>
      <c r="M1359" s="20" t="s">
        <v>206</v>
      </c>
      <c r="N1359" s="20" t="s">
        <v>206</v>
      </c>
      <c r="O1359" s="20" t="s">
        <v>206</v>
      </c>
      <c r="P1359" s="20" t="s">
        <v>206</v>
      </c>
      <c r="Q1359" s="20" t="s">
        <v>206</v>
      </c>
      <c r="R1359" s="20" t="s">
        <v>206</v>
      </c>
      <c r="X1359" s="27" t="str">
        <f t="shared" ref="X1359:AK1359" si="1361">"kiss=""" &amp; JOIN(""" or kiss=""", FILTER($I:$I,$A:$A=$A1359,J:J="1")) &amp; """"</f>
        <v>#N/A</v>
      </c>
      <c r="Y1359" s="27" t="str">
        <f t="shared" si="1361"/>
        <v>kiss="ska 575*" or kiss="ska 793*" or kiss="ska 624*" or kiss="ska 626*"</v>
      </c>
      <c r="Z1359" s="27" t="str">
        <f t="shared" si="1361"/>
        <v>kiss="ska 574*" or kiss="ska 785*" or kiss="ska 788.800" or kiss="ska 575*" or kiss="ska 793*" or kiss="ska 624*" or kiss="ska 626*"</v>
      </c>
      <c r="AA1359" s="27" t="str">
        <f t="shared" si="1361"/>
        <v>kiss="ska 574*" or kiss="ska 785*" or kiss="ska 788.800" or kiss="ska 575*" or kiss="ska 793*" or kiss="ska 624*" or kiss="ska 626*"</v>
      </c>
      <c r="AB1359" s="27" t="str">
        <f t="shared" si="1361"/>
        <v>kiss="ska 574*" or kiss="ska 785*" or kiss="ska 788.800" or kiss="ska 575*" or kiss="ska 793*" or kiss="ska 624*" or kiss="ska 626*"</v>
      </c>
      <c r="AC1359" s="27" t="str">
        <f t="shared" si="1361"/>
        <v>kiss="ska 574*" or kiss="ska 785*" or kiss="ska 788.800" or kiss="ska 575*" or kiss="ska 793*" or kiss="ska 624*" or kiss="ska 626*"</v>
      </c>
      <c r="AD1359" s="27" t="str">
        <f t="shared" si="1361"/>
        <v>kiss="ska 574*" or kiss="ska 785*" or kiss="ska 788.800" or kiss="ska 575*" or kiss="ska 793*" or kiss="ska 624*" or kiss="ska 626*"</v>
      </c>
      <c r="AE1359" s="27" t="str">
        <f t="shared" si="1361"/>
        <v>kiss="ska 574*" or kiss="ska 785*" or kiss="ska 788.800" or kiss="ska 575*" or kiss="ska 793*" or kiss="ska 624*" or kiss="ska 626*"</v>
      </c>
      <c r="AF1359" s="27" t="str">
        <f t="shared" si="1361"/>
        <v>kiss="ska 574*" or kiss="ska 785*" or kiss="ska 788.800" or kiss="ska 575*" or kiss="ska 793*" or kiss="ska 624*" or kiss="ska 626*"</v>
      </c>
      <c r="AG1359" s="27" t="str">
        <f t="shared" si="1361"/>
        <v>#N/A</v>
      </c>
      <c r="AH1359" s="27" t="str">
        <f t="shared" si="1361"/>
        <v>#N/A</v>
      </c>
      <c r="AI1359" s="27" t="str">
        <f t="shared" si="1361"/>
        <v>#N/A</v>
      </c>
      <c r="AJ1359" s="27" t="str">
        <f t="shared" si="1361"/>
        <v>#N/A</v>
      </c>
      <c r="AK1359" s="27" t="str">
        <f t="shared" si="1361"/>
        <v>#N/A</v>
      </c>
      <c r="AL1359" s="27" t="s">
        <v>6989</v>
      </c>
    </row>
    <row r="1360" ht="12.0" customHeight="1">
      <c r="A1360" s="20" t="s">
        <v>5730</v>
      </c>
      <c r="B1360" s="19" t="str">
        <f>VLOOKUP(A1360,SUB!A:B,2,FALSE)</f>
        <v>94A.1</v>
      </c>
      <c r="C1360" s="19" t="str">
        <f t="shared" si="3"/>
        <v>94A.1</v>
      </c>
      <c r="D1360" s="19" t="str">
        <f t="shared" si="9"/>
        <v>94A.X</v>
      </c>
      <c r="E1360" s="19" t="str">
        <f t="shared" si="5"/>
        <v/>
      </c>
      <c r="F1360" s="19" t="str">
        <f t="shared" si="6"/>
        <v>TRUE</v>
      </c>
      <c r="G1360" s="19" t="str">
        <f t="shared" si="7"/>
        <v>0</v>
      </c>
      <c r="H1360" s="20" t="s">
        <v>5730</v>
      </c>
      <c r="I1360" s="20" t="s">
        <v>6005</v>
      </c>
      <c r="K1360" s="20" t="s">
        <v>206</v>
      </c>
      <c r="L1360" s="20" t="s">
        <v>206</v>
      </c>
      <c r="M1360" s="20" t="s">
        <v>206</v>
      </c>
      <c r="N1360" s="20" t="s">
        <v>206</v>
      </c>
      <c r="O1360" s="20" t="s">
        <v>206</v>
      </c>
      <c r="P1360" s="20" t="s">
        <v>206</v>
      </c>
      <c r="Q1360" s="20" t="s">
        <v>206</v>
      </c>
      <c r="R1360" s="20" t="s">
        <v>206</v>
      </c>
      <c r="S1360" s="20" t="s">
        <v>206</v>
      </c>
      <c r="X1360" s="27" t="str">
        <f t="shared" ref="X1360:AK1360" si="1362">"kiss=""" &amp; JOIN(""" or kiss=""", FILTER($I:$I,$A:$A=$A1360,J:J="1")) &amp; """"</f>
        <v>#N/A</v>
      </c>
      <c r="Y1360" s="27" t="str">
        <f t="shared" si="1362"/>
        <v>kiss="agr 2*" or kiss="ska 185.900" or kiss="ska 446.100" or kiss="ska 446.200" or kiss="ska 446.400" or kiss="ska 446.500" or kiss="ska 446.600" or kiss="ska 446.700" or kiss="ska 597.100" or kiss="ska 786*"</v>
      </c>
      <c r="Z1360" s="27" t="str">
        <f t="shared" si="1362"/>
        <v>kiss="agr 2*" or kiss="ska 185.900" or kiss="ska 446.100" or kiss="ska 446.200" or kiss="ska 446.400" or kiss="ska 446.500" or kiss="ska 446.600" or kiss="ska 446.700" or kiss="ska 597.100" or kiss="ska 786*"</v>
      </c>
      <c r="AA1360" s="27" t="str">
        <f t="shared" si="1362"/>
        <v>kiss="agr 2*" or kiss="ska 185.900" or kiss="ska 446.100" or kiss="ska 446.200" or kiss="ska 446.400" or kiss="ska 446.500" or kiss="ska 446.600" or kiss="ska 446.700" or kiss="ska 597.100" or kiss="ska 786*"</v>
      </c>
      <c r="AB1360" s="27" t="str">
        <f t="shared" si="1362"/>
        <v>kiss="agr 2*" or kiss="ska 185.900" or kiss="ska 446.100" or kiss="ska 446.200" or kiss="ska 446.400" or kiss="ska 446.500" or kiss="ska 446.600" or kiss="ska 446.700" or kiss="ska 597.100" or kiss="ska 786*"</v>
      </c>
      <c r="AC1360" s="27" t="str">
        <f t="shared" si="1362"/>
        <v>kiss="agr 2*" or kiss="ska 185.900" or kiss="ska 446.100" or kiss="ska 446.200" or kiss="ska 446.400" or kiss="ska 446.500" or kiss="ska 446.600" or kiss="ska 446.700" or kiss="ska 597.100" or kiss="ska 786*"</v>
      </c>
      <c r="AD1360" s="27" t="str">
        <f t="shared" si="1362"/>
        <v>kiss="agr 2*" or kiss="ska 185.900" or kiss="ska 446.100" or kiss="ska 446.200" or kiss="ska 446.400" or kiss="ska 446.500" or kiss="ska 446.600" or kiss="ska 446.700" or kiss="ska 597.100" or kiss="ska 786*"</v>
      </c>
      <c r="AE1360" s="27" t="str">
        <f t="shared" si="1362"/>
        <v>kiss="agr 2*" or kiss="ska 185.900" or kiss="ska 446.100" or kiss="ska 446.200" or kiss="ska 446.400" or kiss="ska 446.500" or kiss="ska 446.600" or kiss="ska 446.700" or kiss="ska 597.100" or kiss="ska 786*"</v>
      </c>
      <c r="AF1360" s="27" t="str">
        <f t="shared" si="1362"/>
        <v>kiss="agr 2*" or kiss="ska 185.900" or kiss="ska 446.100" or kiss="ska 446.200" or kiss="ska 446.400" or kiss="ska 446.500" or kiss="ska 446.600" or kiss="ska 446.700" or kiss="ska 597.100" or kiss="ska 786*"</v>
      </c>
      <c r="AG1360" s="27" t="str">
        <f t="shared" si="1362"/>
        <v>kiss="agr 2*"</v>
      </c>
      <c r="AH1360" s="27" t="str">
        <f t="shared" si="1362"/>
        <v>#N/A</v>
      </c>
      <c r="AI1360" s="27" t="str">
        <f t="shared" si="1362"/>
        <v>#N/A</v>
      </c>
      <c r="AJ1360" s="27" t="str">
        <f t="shared" si="1362"/>
        <v>#N/A</v>
      </c>
      <c r="AK1360" s="27" t="str">
        <f t="shared" si="1362"/>
        <v>#N/A</v>
      </c>
      <c r="AL1360" s="27" t="s">
        <v>6990</v>
      </c>
    </row>
    <row r="1361" ht="12.0" customHeight="1">
      <c r="A1361" s="20" t="s">
        <v>5730</v>
      </c>
      <c r="B1361" s="19" t="str">
        <f>VLOOKUP(A1361,SUB!A:B,2,FALSE)</f>
        <v>94A.1</v>
      </c>
      <c r="C1361" s="19" t="str">
        <f t="shared" si="3"/>
        <v>94A.1</v>
      </c>
      <c r="D1361" s="19" t="str">
        <f t="shared" si="9"/>
        <v>94A.X</v>
      </c>
      <c r="E1361" s="19" t="str">
        <f t="shared" si="5"/>
        <v/>
      </c>
      <c r="F1361" s="19" t="str">
        <f t="shared" si="6"/>
        <v>TRUE</v>
      </c>
      <c r="G1361" s="19" t="str">
        <f t="shared" si="7"/>
        <v>0</v>
      </c>
      <c r="H1361" s="20" t="s">
        <v>5730</v>
      </c>
      <c r="I1361" s="20" t="s">
        <v>5623</v>
      </c>
      <c r="K1361" s="20" t="s">
        <v>206</v>
      </c>
      <c r="L1361" s="20" t="s">
        <v>206</v>
      </c>
      <c r="M1361" s="20" t="s">
        <v>206</v>
      </c>
      <c r="N1361" s="20" t="s">
        <v>206</v>
      </c>
      <c r="O1361" s="20" t="s">
        <v>206</v>
      </c>
      <c r="P1361" s="20" t="s">
        <v>206</v>
      </c>
      <c r="Q1361" s="20" t="s">
        <v>206</v>
      </c>
      <c r="R1361" s="20" t="s">
        <v>206</v>
      </c>
      <c r="X1361" s="27" t="str">
        <f t="shared" ref="X1361:AK1361" si="1363">"kiss=""" &amp; JOIN(""" or kiss=""", FILTER($I:$I,$A:$A=$A1361,J:J="1")) &amp; """"</f>
        <v>#N/A</v>
      </c>
      <c r="Y1361" s="27" t="str">
        <f t="shared" si="1363"/>
        <v>kiss="agr 2*" or kiss="ska 185.900" or kiss="ska 446.100" or kiss="ska 446.200" or kiss="ska 446.400" or kiss="ska 446.500" or kiss="ska 446.600" or kiss="ska 446.700" or kiss="ska 597.100" or kiss="ska 786*"</v>
      </c>
      <c r="Z1361" s="27" t="str">
        <f t="shared" si="1363"/>
        <v>kiss="agr 2*" or kiss="ska 185.900" or kiss="ska 446.100" or kiss="ska 446.200" or kiss="ska 446.400" or kiss="ska 446.500" or kiss="ska 446.600" or kiss="ska 446.700" or kiss="ska 597.100" or kiss="ska 786*"</v>
      </c>
      <c r="AA1361" s="27" t="str">
        <f t="shared" si="1363"/>
        <v>kiss="agr 2*" or kiss="ska 185.900" or kiss="ska 446.100" or kiss="ska 446.200" or kiss="ska 446.400" or kiss="ska 446.500" or kiss="ska 446.600" or kiss="ska 446.700" or kiss="ska 597.100" or kiss="ska 786*"</v>
      </c>
      <c r="AB1361" s="27" t="str">
        <f t="shared" si="1363"/>
        <v>kiss="agr 2*" or kiss="ska 185.900" or kiss="ska 446.100" or kiss="ska 446.200" or kiss="ska 446.400" or kiss="ska 446.500" or kiss="ska 446.600" or kiss="ska 446.700" or kiss="ska 597.100" or kiss="ska 786*"</v>
      </c>
      <c r="AC1361" s="27" t="str">
        <f t="shared" si="1363"/>
        <v>kiss="agr 2*" or kiss="ska 185.900" or kiss="ska 446.100" or kiss="ska 446.200" or kiss="ska 446.400" or kiss="ska 446.500" or kiss="ska 446.600" or kiss="ska 446.700" or kiss="ska 597.100" or kiss="ska 786*"</v>
      </c>
      <c r="AD1361" s="27" t="str">
        <f t="shared" si="1363"/>
        <v>kiss="agr 2*" or kiss="ska 185.900" or kiss="ska 446.100" or kiss="ska 446.200" or kiss="ska 446.400" or kiss="ska 446.500" or kiss="ska 446.600" or kiss="ska 446.700" or kiss="ska 597.100" or kiss="ska 786*"</v>
      </c>
      <c r="AE1361" s="27" t="str">
        <f t="shared" si="1363"/>
        <v>kiss="agr 2*" or kiss="ska 185.900" or kiss="ska 446.100" or kiss="ska 446.200" or kiss="ska 446.400" or kiss="ska 446.500" or kiss="ska 446.600" or kiss="ska 446.700" or kiss="ska 597.100" or kiss="ska 786*"</v>
      </c>
      <c r="AF1361" s="27" t="str">
        <f t="shared" si="1363"/>
        <v>kiss="agr 2*" or kiss="ska 185.900" or kiss="ska 446.100" or kiss="ska 446.200" or kiss="ska 446.400" or kiss="ska 446.500" or kiss="ska 446.600" or kiss="ska 446.700" or kiss="ska 597.100" or kiss="ska 786*"</v>
      </c>
      <c r="AG1361" s="27" t="str">
        <f t="shared" si="1363"/>
        <v>kiss="agr 2*"</v>
      </c>
      <c r="AH1361" s="27" t="str">
        <f t="shared" si="1363"/>
        <v>#N/A</v>
      </c>
      <c r="AI1361" s="27" t="str">
        <f t="shared" si="1363"/>
        <v>#N/A</v>
      </c>
      <c r="AJ1361" s="27" t="str">
        <f t="shared" si="1363"/>
        <v>#N/A</v>
      </c>
      <c r="AK1361" s="27" t="str">
        <f t="shared" si="1363"/>
        <v>#N/A</v>
      </c>
      <c r="AL1361" s="27" t="s">
        <v>6990</v>
      </c>
    </row>
    <row r="1362" ht="12.0" customHeight="1">
      <c r="A1362" s="20" t="s">
        <v>5730</v>
      </c>
      <c r="B1362" s="19" t="str">
        <f>VLOOKUP(A1362,SUB!A:B,2,FALSE)</f>
        <v>94A.1</v>
      </c>
      <c r="C1362" s="19" t="str">
        <f t="shared" si="3"/>
        <v>94A.1</v>
      </c>
      <c r="D1362" s="19" t="str">
        <f t="shared" si="9"/>
        <v>94A.X</v>
      </c>
      <c r="E1362" s="19" t="str">
        <f t="shared" si="5"/>
        <v/>
      </c>
      <c r="F1362" s="19" t="str">
        <f t="shared" si="6"/>
        <v>TRUE</v>
      </c>
      <c r="G1362" s="19" t="str">
        <f t="shared" si="7"/>
        <v>0</v>
      </c>
      <c r="H1362" s="20" t="s">
        <v>5730</v>
      </c>
      <c r="I1362" s="20" t="s">
        <v>6009</v>
      </c>
      <c r="K1362" s="20" t="s">
        <v>206</v>
      </c>
      <c r="L1362" s="20" t="s">
        <v>206</v>
      </c>
      <c r="M1362" s="20" t="s">
        <v>206</v>
      </c>
      <c r="N1362" s="20" t="s">
        <v>206</v>
      </c>
      <c r="O1362" s="20" t="s">
        <v>206</v>
      </c>
      <c r="P1362" s="20" t="s">
        <v>206</v>
      </c>
      <c r="Q1362" s="20" t="s">
        <v>206</v>
      </c>
      <c r="R1362" s="20" t="s">
        <v>206</v>
      </c>
      <c r="X1362" s="27" t="str">
        <f t="shared" ref="X1362:AK1362" si="1364">"kiss=""" &amp; JOIN(""" or kiss=""", FILTER($I:$I,$A:$A=$A1362,J:J="1")) &amp; """"</f>
        <v>#N/A</v>
      </c>
      <c r="Y1362" s="27" t="str">
        <f t="shared" si="1364"/>
        <v>kiss="agr 2*" or kiss="ska 185.900" or kiss="ska 446.100" or kiss="ska 446.200" or kiss="ska 446.400" or kiss="ska 446.500" or kiss="ska 446.600" or kiss="ska 446.700" or kiss="ska 597.100" or kiss="ska 786*"</v>
      </c>
      <c r="Z1362" s="27" t="str">
        <f t="shared" si="1364"/>
        <v>kiss="agr 2*" or kiss="ska 185.900" or kiss="ska 446.100" or kiss="ska 446.200" or kiss="ska 446.400" or kiss="ska 446.500" or kiss="ska 446.600" or kiss="ska 446.700" or kiss="ska 597.100" or kiss="ska 786*"</v>
      </c>
      <c r="AA1362" s="27" t="str">
        <f t="shared" si="1364"/>
        <v>kiss="agr 2*" or kiss="ska 185.900" or kiss="ska 446.100" or kiss="ska 446.200" or kiss="ska 446.400" or kiss="ska 446.500" or kiss="ska 446.600" or kiss="ska 446.700" or kiss="ska 597.100" or kiss="ska 786*"</v>
      </c>
      <c r="AB1362" s="27" t="str">
        <f t="shared" si="1364"/>
        <v>kiss="agr 2*" or kiss="ska 185.900" or kiss="ska 446.100" or kiss="ska 446.200" or kiss="ska 446.400" or kiss="ska 446.500" or kiss="ska 446.600" or kiss="ska 446.700" or kiss="ska 597.100" or kiss="ska 786*"</v>
      </c>
      <c r="AC1362" s="27" t="str">
        <f t="shared" si="1364"/>
        <v>kiss="agr 2*" or kiss="ska 185.900" or kiss="ska 446.100" or kiss="ska 446.200" or kiss="ska 446.400" or kiss="ska 446.500" or kiss="ska 446.600" or kiss="ska 446.700" or kiss="ska 597.100" or kiss="ska 786*"</v>
      </c>
      <c r="AD1362" s="27" t="str">
        <f t="shared" si="1364"/>
        <v>kiss="agr 2*" or kiss="ska 185.900" or kiss="ska 446.100" or kiss="ska 446.200" or kiss="ska 446.400" or kiss="ska 446.500" or kiss="ska 446.600" or kiss="ska 446.700" or kiss="ska 597.100" or kiss="ska 786*"</v>
      </c>
      <c r="AE1362" s="27" t="str">
        <f t="shared" si="1364"/>
        <v>kiss="agr 2*" or kiss="ska 185.900" or kiss="ska 446.100" or kiss="ska 446.200" or kiss="ska 446.400" or kiss="ska 446.500" or kiss="ska 446.600" or kiss="ska 446.700" or kiss="ska 597.100" or kiss="ska 786*"</v>
      </c>
      <c r="AF1362" s="27" t="str">
        <f t="shared" si="1364"/>
        <v>kiss="agr 2*" or kiss="ska 185.900" or kiss="ska 446.100" or kiss="ska 446.200" or kiss="ska 446.400" or kiss="ska 446.500" or kiss="ska 446.600" or kiss="ska 446.700" or kiss="ska 597.100" or kiss="ska 786*"</v>
      </c>
      <c r="AG1362" s="27" t="str">
        <f t="shared" si="1364"/>
        <v>kiss="agr 2*"</v>
      </c>
      <c r="AH1362" s="27" t="str">
        <f t="shared" si="1364"/>
        <v>#N/A</v>
      </c>
      <c r="AI1362" s="27" t="str">
        <f t="shared" si="1364"/>
        <v>#N/A</v>
      </c>
      <c r="AJ1362" s="27" t="str">
        <f t="shared" si="1364"/>
        <v>#N/A</v>
      </c>
      <c r="AK1362" s="27" t="str">
        <f t="shared" si="1364"/>
        <v>#N/A</v>
      </c>
      <c r="AL1362" s="27" t="s">
        <v>6990</v>
      </c>
    </row>
    <row r="1363" ht="12.0" customHeight="1">
      <c r="A1363" s="20" t="s">
        <v>5730</v>
      </c>
      <c r="B1363" s="19" t="str">
        <f>VLOOKUP(A1363,SUB!A:B,2,FALSE)</f>
        <v>94A.1</v>
      </c>
      <c r="C1363" s="19" t="str">
        <f t="shared" si="3"/>
        <v>94A.1</v>
      </c>
      <c r="D1363" s="19" t="str">
        <f t="shared" si="9"/>
        <v>94A.X</v>
      </c>
      <c r="E1363" s="19" t="str">
        <f t="shared" si="5"/>
        <v/>
      </c>
      <c r="F1363" s="19" t="str">
        <f t="shared" si="6"/>
        <v>TRUE</v>
      </c>
      <c r="G1363" s="19" t="str">
        <f t="shared" si="7"/>
        <v>0</v>
      </c>
      <c r="H1363" s="20" t="s">
        <v>5730</v>
      </c>
      <c r="I1363" s="20" t="s">
        <v>6011</v>
      </c>
      <c r="K1363" s="20" t="s">
        <v>206</v>
      </c>
      <c r="L1363" s="20" t="s">
        <v>206</v>
      </c>
      <c r="M1363" s="20" t="s">
        <v>206</v>
      </c>
      <c r="N1363" s="20" t="s">
        <v>206</v>
      </c>
      <c r="O1363" s="20" t="s">
        <v>206</v>
      </c>
      <c r="P1363" s="20" t="s">
        <v>206</v>
      </c>
      <c r="Q1363" s="20" t="s">
        <v>206</v>
      </c>
      <c r="R1363" s="20" t="s">
        <v>206</v>
      </c>
      <c r="X1363" s="27" t="str">
        <f t="shared" ref="X1363:AK1363" si="1365">"kiss=""" &amp; JOIN(""" or kiss=""", FILTER($I:$I,$A:$A=$A1363,J:J="1")) &amp; """"</f>
        <v>#N/A</v>
      </c>
      <c r="Y1363" s="27" t="str">
        <f t="shared" si="1365"/>
        <v>kiss="agr 2*" or kiss="ska 185.900" or kiss="ska 446.100" or kiss="ska 446.200" or kiss="ska 446.400" or kiss="ska 446.500" or kiss="ska 446.600" or kiss="ska 446.700" or kiss="ska 597.100" or kiss="ska 786*"</v>
      </c>
      <c r="Z1363" s="27" t="str">
        <f t="shared" si="1365"/>
        <v>kiss="agr 2*" or kiss="ska 185.900" or kiss="ska 446.100" or kiss="ska 446.200" or kiss="ska 446.400" or kiss="ska 446.500" or kiss="ska 446.600" or kiss="ska 446.700" or kiss="ska 597.100" or kiss="ska 786*"</v>
      </c>
      <c r="AA1363" s="27" t="str">
        <f t="shared" si="1365"/>
        <v>kiss="agr 2*" or kiss="ska 185.900" or kiss="ska 446.100" or kiss="ska 446.200" or kiss="ska 446.400" or kiss="ska 446.500" or kiss="ska 446.600" or kiss="ska 446.700" or kiss="ska 597.100" or kiss="ska 786*"</v>
      </c>
      <c r="AB1363" s="27" t="str">
        <f t="shared" si="1365"/>
        <v>kiss="agr 2*" or kiss="ska 185.900" or kiss="ska 446.100" or kiss="ska 446.200" or kiss="ska 446.400" or kiss="ska 446.500" or kiss="ska 446.600" or kiss="ska 446.700" or kiss="ska 597.100" or kiss="ska 786*"</v>
      </c>
      <c r="AC1363" s="27" t="str">
        <f t="shared" si="1365"/>
        <v>kiss="agr 2*" or kiss="ska 185.900" or kiss="ska 446.100" or kiss="ska 446.200" or kiss="ska 446.400" or kiss="ska 446.500" or kiss="ska 446.600" or kiss="ska 446.700" or kiss="ska 597.100" or kiss="ska 786*"</v>
      </c>
      <c r="AD1363" s="27" t="str">
        <f t="shared" si="1365"/>
        <v>kiss="agr 2*" or kiss="ska 185.900" or kiss="ska 446.100" or kiss="ska 446.200" or kiss="ska 446.400" or kiss="ska 446.500" or kiss="ska 446.600" or kiss="ska 446.700" or kiss="ska 597.100" or kiss="ska 786*"</v>
      </c>
      <c r="AE1363" s="27" t="str">
        <f t="shared" si="1365"/>
        <v>kiss="agr 2*" or kiss="ska 185.900" or kiss="ska 446.100" or kiss="ska 446.200" or kiss="ska 446.400" or kiss="ska 446.500" or kiss="ska 446.600" or kiss="ska 446.700" or kiss="ska 597.100" or kiss="ska 786*"</v>
      </c>
      <c r="AF1363" s="27" t="str">
        <f t="shared" si="1365"/>
        <v>kiss="agr 2*" or kiss="ska 185.900" or kiss="ska 446.100" or kiss="ska 446.200" or kiss="ska 446.400" or kiss="ska 446.500" or kiss="ska 446.600" or kiss="ska 446.700" or kiss="ska 597.100" or kiss="ska 786*"</v>
      </c>
      <c r="AG1363" s="27" t="str">
        <f t="shared" si="1365"/>
        <v>kiss="agr 2*"</v>
      </c>
      <c r="AH1363" s="27" t="str">
        <f t="shared" si="1365"/>
        <v>#N/A</v>
      </c>
      <c r="AI1363" s="27" t="str">
        <f t="shared" si="1365"/>
        <v>#N/A</v>
      </c>
      <c r="AJ1363" s="27" t="str">
        <f t="shared" si="1365"/>
        <v>#N/A</v>
      </c>
      <c r="AK1363" s="27" t="str">
        <f t="shared" si="1365"/>
        <v>#N/A</v>
      </c>
      <c r="AL1363" s="27" t="s">
        <v>6990</v>
      </c>
    </row>
    <row r="1364" ht="12.0" customHeight="1">
      <c r="A1364" s="20" t="s">
        <v>5730</v>
      </c>
      <c r="B1364" s="19" t="str">
        <f>VLOOKUP(A1364,SUB!A:B,2,FALSE)</f>
        <v>94A.1</v>
      </c>
      <c r="C1364" s="19" t="str">
        <f t="shared" si="3"/>
        <v>94A.1</v>
      </c>
      <c r="D1364" s="19" t="str">
        <f t="shared" si="9"/>
        <v>94A.X</v>
      </c>
      <c r="E1364" s="19" t="str">
        <f t="shared" si="5"/>
        <v/>
      </c>
      <c r="F1364" s="19" t="str">
        <f t="shared" si="6"/>
        <v>TRUE</v>
      </c>
      <c r="G1364" s="19" t="str">
        <f t="shared" si="7"/>
        <v>0</v>
      </c>
      <c r="H1364" s="20" t="s">
        <v>5730</v>
      </c>
      <c r="I1364" s="20" t="s">
        <v>6012</v>
      </c>
      <c r="K1364" s="20" t="s">
        <v>206</v>
      </c>
      <c r="L1364" s="20" t="s">
        <v>206</v>
      </c>
      <c r="M1364" s="20" t="s">
        <v>206</v>
      </c>
      <c r="N1364" s="20" t="s">
        <v>206</v>
      </c>
      <c r="O1364" s="20" t="s">
        <v>206</v>
      </c>
      <c r="P1364" s="20" t="s">
        <v>206</v>
      </c>
      <c r="Q1364" s="20" t="s">
        <v>206</v>
      </c>
      <c r="R1364" s="20" t="s">
        <v>206</v>
      </c>
      <c r="X1364" s="27" t="str">
        <f t="shared" ref="X1364:AK1364" si="1366">"kiss=""" &amp; JOIN(""" or kiss=""", FILTER($I:$I,$A:$A=$A1364,J:J="1")) &amp; """"</f>
        <v>#N/A</v>
      </c>
      <c r="Y1364" s="27" t="str">
        <f t="shared" si="1366"/>
        <v>kiss="agr 2*" or kiss="ska 185.900" or kiss="ska 446.100" or kiss="ska 446.200" or kiss="ska 446.400" or kiss="ska 446.500" or kiss="ska 446.600" or kiss="ska 446.700" or kiss="ska 597.100" or kiss="ska 786*"</v>
      </c>
      <c r="Z1364" s="27" t="str">
        <f t="shared" si="1366"/>
        <v>kiss="agr 2*" or kiss="ska 185.900" or kiss="ska 446.100" or kiss="ska 446.200" or kiss="ska 446.400" or kiss="ska 446.500" or kiss="ska 446.600" or kiss="ska 446.700" or kiss="ska 597.100" or kiss="ska 786*"</v>
      </c>
      <c r="AA1364" s="27" t="str">
        <f t="shared" si="1366"/>
        <v>kiss="agr 2*" or kiss="ska 185.900" or kiss="ska 446.100" or kiss="ska 446.200" or kiss="ska 446.400" or kiss="ska 446.500" or kiss="ska 446.600" or kiss="ska 446.700" or kiss="ska 597.100" or kiss="ska 786*"</v>
      </c>
      <c r="AB1364" s="27" t="str">
        <f t="shared" si="1366"/>
        <v>kiss="agr 2*" or kiss="ska 185.900" or kiss="ska 446.100" or kiss="ska 446.200" or kiss="ska 446.400" or kiss="ska 446.500" or kiss="ska 446.600" or kiss="ska 446.700" or kiss="ska 597.100" or kiss="ska 786*"</v>
      </c>
      <c r="AC1364" s="27" t="str">
        <f t="shared" si="1366"/>
        <v>kiss="agr 2*" or kiss="ska 185.900" or kiss="ska 446.100" or kiss="ska 446.200" or kiss="ska 446.400" or kiss="ska 446.500" or kiss="ska 446.600" or kiss="ska 446.700" or kiss="ska 597.100" or kiss="ska 786*"</v>
      </c>
      <c r="AD1364" s="27" t="str">
        <f t="shared" si="1366"/>
        <v>kiss="agr 2*" or kiss="ska 185.900" or kiss="ska 446.100" or kiss="ska 446.200" or kiss="ska 446.400" or kiss="ska 446.500" or kiss="ska 446.600" or kiss="ska 446.700" or kiss="ska 597.100" or kiss="ska 786*"</v>
      </c>
      <c r="AE1364" s="27" t="str">
        <f t="shared" si="1366"/>
        <v>kiss="agr 2*" or kiss="ska 185.900" or kiss="ska 446.100" or kiss="ska 446.200" or kiss="ska 446.400" or kiss="ska 446.500" or kiss="ska 446.600" or kiss="ska 446.700" or kiss="ska 597.100" or kiss="ska 786*"</v>
      </c>
      <c r="AF1364" s="27" t="str">
        <f t="shared" si="1366"/>
        <v>kiss="agr 2*" or kiss="ska 185.900" or kiss="ska 446.100" or kiss="ska 446.200" or kiss="ska 446.400" or kiss="ska 446.500" or kiss="ska 446.600" or kiss="ska 446.700" or kiss="ska 597.100" or kiss="ska 786*"</v>
      </c>
      <c r="AG1364" s="27" t="str">
        <f t="shared" si="1366"/>
        <v>kiss="agr 2*"</v>
      </c>
      <c r="AH1364" s="27" t="str">
        <f t="shared" si="1366"/>
        <v>#N/A</v>
      </c>
      <c r="AI1364" s="27" t="str">
        <f t="shared" si="1366"/>
        <v>#N/A</v>
      </c>
      <c r="AJ1364" s="27" t="str">
        <f t="shared" si="1366"/>
        <v>#N/A</v>
      </c>
      <c r="AK1364" s="27" t="str">
        <f t="shared" si="1366"/>
        <v>#N/A</v>
      </c>
      <c r="AL1364" s="27" t="s">
        <v>6990</v>
      </c>
    </row>
    <row r="1365" ht="12.0" customHeight="1">
      <c r="A1365" s="20" t="s">
        <v>5730</v>
      </c>
      <c r="B1365" s="19" t="str">
        <f>VLOOKUP(A1365,SUB!A:B,2,FALSE)</f>
        <v>94A.1</v>
      </c>
      <c r="C1365" s="19" t="str">
        <f t="shared" si="3"/>
        <v>94A.1</v>
      </c>
      <c r="D1365" s="19" t="str">
        <f t="shared" si="9"/>
        <v>94A.X</v>
      </c>
      <c r="E1365" s="19" t="str">
        <f t="shared" si="5"/>
        <v/>
      </c>
      <c r="F1365" s="19" t="str">
        <f t="shared" si="6"/>
        <v>TRUE</v>
      </c>
      <c r="G1365" s="19" t="str">
        <f t="shared" si="7"/>
        <v>0</v>
      </c>
      <c r="H1365" s="20" t="s">
        <v>5730</v>
      </c>
      <c r="I1365" s="20" t="s">
        <v>4146</v>
      </c>
      <c r="K1365" s="20" t="s">
        <v>206</v>
      </c>
      <c r="L1365" s="20" t="s">
        <v>206</v>
      </c>
      <c r="M1365" s="20" t="s">
        <v>206</v>
      </c>
      <c r="N1365" s="20" t="s">
        <v>206</v>
      </c>
      <c r="O1365" s="20" t="s">
        <v>206</v>
      </c>
      <c r="P1365" s="20" t="s">
        <v>206</v>
      </c>
      <c r="Q1365" s="20" t="s">
        <v>206</v>
      </c>
      <c r="R1365" s="20" t="s">
        <v>206</v>
      </c>
      <c r="X1365" s="27" t="str">
        <f t="shared" ref="X1365:AK1365" si="1367">"kiss=""" &amp; JOIN(""" or kiss=""", FILTER($I:$I,$A:$A=$A1365,J:J="1")) &amp; """"</f>
        <v>#N/A</v>
      </c>
      <c r="Y1365" s="27" t="str">
        <f t="shared" si="1367"/>
        <v>kiss="agr 2*" or kiss="ska 185.900" or kiss="ska 446.100" or kiss="ska 446.200" or kiss="ska 446.400" or kiss="ska 446.500" or kiss="ska 446.600" or kiss="ska 446.700" or kiss="ska 597.100" or kiss="ska 786*"</v>
      </c>
      <c r="Z1365" s="27" t="str">
        <f t="shared" si="1367"/>
        <v>kiss="agr 2*" or kiss="ska 185.900" or kiss="ska 446.100" or kiss="ska 446.200" or kiss="ska 446.400" or kiss="ska 446.500" or kiss="ska 446.600" or kiss="ska 446.700" or kiss="ska 597.100" or kiss="ska 786*"</v>
      </c>
      <c r="AA1365" s="27" t="str">
        <f t="shared" si="1367"/>
        <v>kiss="agr 2*" or kiss="ska 185.900" or kiss="ska 446.100" or kiss="ska 446.200" or kiss="ska 446.400" or kiss="ska 446.500" or kiss="ska 446.600" or kiss="ska 446.700" or kiss="ska 597.100" or kiss="ska 786*"</v>
      </c>
      <c r="AB1365" s="27" t="str">
        <f t="shared" si="1367"/>
        <v>kiss="agr 2*" or kiss="ska 185.900" or kiss="ska 446.100" or kiss="ska 446.200" or kiss="ska 446.400" or kiss="ska 446.500" or kiss="ska 446.600" or kiss="ska 446.700" or kiss="ska 597.100" or kiss="ska 786*"</v>
      </c>
      <c r="AC1365" s="27" t="str">
        <f t="shared" si="1367"/>
        <v>kiss="agr 2*" or kiss="ska 185.900" or kiss="ska 446.100" or kiss="ska 446.200" or kiss="ska 446.400" or kiss="ska 446.500" or kiss="ska 446.600" or kiss="ska 446.700" or kiss="ska 597.100" or kiss="ska 786*"</v>
      </c>
      <c r="AD1365" s="27" t="str">
        <f t="shared" si="1367"/>
        <v>kiss="agr 2*" or kiss="ska 185.900" or kiss="ska 446.100" or kiss="ska 446.200" or kiss="ska 446.400" or kiss="ska 446.500" or kiss="ska 446.600" or kiss="ska 446.700" or kiss="ska 597.100" or kiss="ska 786*"</v>
      </c>
      <c r="AE1365" s="27" t="str">
        <f t="shared" si="1367"/>
        <v>kiss="agr 2*" or kiss="ska 185.900" or kiss="ska 446.100" or kiss="ska 446.200" or kiss="ska 446.400" or kiss="ska 446.500" or kiss="ska 446.600" or kiss="ska 446.700" or kiss="ska 597.100" or kiss="ska 786*"</v>
      </c>
      <c r="AF1365" s="27" t="str">
        <f t="shared" si="1367"/>
        <v>kiss="agr 2*" or kiss="ska 185.900" or kiss="ska 446.100" or kiss="ska 446.200" or kiss="ska 446.400" or kiss="ska 446.500" or kiss="ska 446.600" or kiss="ska 446.700" or kiss="ska 597.100" or kiss="ska 786*"</v>
      </c>
      <c r="AG1365" s="27" t="str">
        <f t="shared" si="1367"/>
        <v>kiss="agr 2*"</v>
      </c>
      <c r="AH1365" s="27" t="str">
        <f t="shared" si="1367"/>
        <v>#N/A</v>
      </c>
      <c r="AI1365" s="27" t="str">
        <f t="shared" si="1367"/>
        <v>#N/A</v>
      </c>
      <c r="AJ1365" s="27" t="str">
        <f t="shared" si="1367"/>
        <v>#N/A</v>
      </c>
      <c r="AK1365" s="27" t="str">
        <f t="shared" si="1367"/>
        <v>#N/A</v>
      </c>
      <c r="AL1365" s="27" t="s">
        <v>6990</v>
      </c>
    </row>
    <row r="1366" ht="12.0" customHeight="1">
      <c r="A1366" s="20" t="s">
        <v>5730</v>
      </c>
      <c r="B1366" s="19" t="str">
        <f>VLOOKUP(A1366,SUB!A:B,2,FALSE)</f>
        <v>94A.1</v>
      </c>
      <c r="C1366" s="19" t="str">
        <f t="shared" si="3"/>
        <v>94A.1</v>
      </c>
      <c r="D1366" s="19" t="str">
        <f t="shared" si="9"/>
        <v>94A.X</v>
      </c>
      <c r="E1366" s="19" t="str">
        <f t="shared" si="5"/>
        <v/>
      </c>
      <c r="F1366" s="19" t="str">
        <f t="shared" si="6"/>
        <v>TRUE</v>
      </c>
      <c r="G1366" s="19" t="str">
        <f t="shared" si="7"/>
        <v>0</v>
      </c>
      <c r="H1366" s="20" t="s">
        <v>5730</v>
      </c>
      <c r="I1366" s="20" t="s">
        <v>4159</v>
      </c>
      <c r="K1366" s="20" t="s">
        <v>206</v>
      </c>
      <c r="L1366" s="20" t="s">
        <v>206</v>
      </c>
      <c r="M1366" s="20" t="s">
        <v>206</v>
      </c>
      <c r="N1366" s="20" t="s">
        <v>206</v>
      </c>
      <c r="O1366" s="20" t="s">
        <v>206</v>
      </c>
      <c r="P1366" s="20" t="s">
        <v>206</v>
      </c>
      <c r="Q1366" s="20" t="s">
        <v>206</v>
      </c>
      <c r="R1366" s="20" t="s">
        <v>206</v>
      </c>
      <c r="X1366" s="27" t="str">
        <f t="shared" ref="X1366:AK1366" si="1368">"kiss=""" &amp; JOIN(""" or kiss=""", FILTER($I:$I,$A:$A=$A1366,J:J="1")) &amp; """"</f>
        <v>#N/A</v>
      </c>
      <c r="Y1366" s="27" t="str">
        <f t="shared" si="1368"/>
        <v>kiss="agr 2*" or kiss="ska 185.900" or kiss="ska 446.100" or kiss="ska 446.200" or kiss="ska 446.400" or kiss="ska 446.500" or kiss="ska 446.600" or kiss="ska 446.700" or kiss="ska 597.100" or kiss="ska 786*"</v>
      </c>
      <c r="Z1366" s="27" t="str">
        <f t="shared" si="1368"/>
        <v>kiss="agr 2*" or kiss="ska 185.900" or kiss="ska 446.100" or kiss="ska 446.200" or kiss="ska 446.400" or kiss="ska 446.500" or kiss="ska 446.600" or kiss="ska 446.700" or kiss="ska 597.100" or kiss="ska 786*"</v>
      </c>
      <c r="AA1366" s="27" t="str">
        <f t="shared" si="1368"/>
        <v>kiss="agr 2*" or kiss="ska 185.900" or kiss="ska 446.100" or kiss="ska 446.200" or kiss="ska 446.400" or kiss="ska 446.500" or kiss="ska 446.600" or kiss="ska 446.700" or kiss="ska 597.100" or kiss="ska 786*"</v>
      </c>
      <c r="AB1366" s="27" t="str">
        <f t="shared" si="1368"/>
        <v>kiss="agr 2*" or kiss="ska 185.900" or kiss="ska 446.100" or kiss="ska 446.200" or kiss="ska 446.400" or kiss="ska 446.500" or kiss="ska 446.600" or kiss="ska 446.700" or kiss="ska 597.100" or kiss="ska 786*"</v>
      </c>
      <c r="AC1366" s="27" t="str">
        <f t="shared" si="1368"/>
        <v>kiss="agr 2*" or kiss="ska 185.900" or kiss="ska 446.100" or kiss="ska 446.200" or kiss="ska 446.400" or kiss="ska 446.500" or kiss="ska 446.600" or kiss="ska 446.700" or kiss="ska 597.100" or kiss="ska 786*"</v>
      </c>
      <c r="AD1366" s="27" t="str">
        <f t="shared" si="1368"/>
        <v>kiss="agr 2*" or kiss="ska 185.900" or kiss="ska 446.100" or kiss="ska 446.200" or kiss="ska 446.400" or kiss="ska 446.500" or kiss="ska 446.600" or kiss="ska 446.700" or kiss="ska 597.100" or kiss="ska 786*"</v>
      </c>
      <c r="AE1366" s="27" t="str">
        <f t="shared" si="1368"/>
        <v>kiss="agr 2*" or kiss="ska 185.900" or kiss="ska 446.100" or kiss="ska 446.200" or kiss="ska 446.400" or kiss="ska 446.500" or kiss="ska 446.600" or kiss="ska 446.700" or kiss="ska 597.100" or kiss="ska 786*"</v>
      </c>
      <c r="AF1366" s="27" t="str">
        <f t="shared" si="1368"/>
        <v>kiss="agr 2*" or kiss="ska 185.900" or kiss="ska 446.100" or kiss="ska 446.200" or kiss="ska 446.400" or kiss="ska 446.500" or kiss="ska 446.600" or kiss="ska 446.700" or kiss="ska 597.100" or kiss="ska 786*"</v>
      </c>
      <c r="AG1366" s="27" t="str">
        <f t="shared" si="1368"/>
        <v>kiss="agr 2*"</v>
      </c>
      <c r="AH1366" s="27" t="str">
        <f t="shared" si="1368"/>
        <v>#N/A</v>
      </c>
      <c r="AI1366" s="27" t="str">
        <f t="shared" si="1368"/>
        <v>#N/A</v>
      </c>
      <c r="AJ1366" s="27" t="str">
        <f t="shared" si="1368"/>
        <v>#N/A</v>
      </c>
      <c r="AK1366" s="27" t="str">
        <f t="shared" si="1368"/>
        <v>#N/A</v>
      </c>
      <c r="AL1366" s="27" t="s">
        <v>6990</v>
      </c>
    </row>
    <row r="1367" ht="12.0" customHeight="1">
      <c r="A1367" s="20" t="s">
        <v>5730</v>
      </c>
      <c r="B1367" s="19" t="str">
        <f>VLOOKUP(A1367,SUB!A:B,2,FALSE)</f>
        <v>94A.1</v>
      </c>
      <c r="C1367" s="19" t="str">
        <f t="shared" si="3"/>
        <v>94A.1</v>
      </c>
      <c r="D1367" s="19" t="str">
        <f t="shared" si="9"/>
        <v>94A.X</v>
      </c>
      <c r="E1367" s="19" t="str">
        <f t="shared" si="5"/>
        <v/>
      </c>
      <c r="F1367" s="19" t="str">
        <f t="shared" si="6"/>
        <v>TRUE</v>
      </c>
      <c r="G1367" s="19" t="str">
        <f t="shared" si="7"/>
        <v>0</v>
      </c>
      <c r="H1367" s="20" t="s">
        <v>5730</v>
      </c>
      <c r="I1367" s="20" t="s">
        <v>4169</v>
      </c>
      <c r="K1367" s="20" t="s">
        <v>206</v>
      </c>
      <c r="L1367" s="20" t="s">
        <v>206</v>
      </c>
      <c r="M1367" s="20" t="s">
        <v>206</v>
      </c>
      <c r="N1367" s="20" t="s">
        <v>206</v>
      </c>
      <c r="O1367" s="20" t="s">
        <v>206</v>
      </c>
      <c r="P1367" s="20" t="s">
        <v>206</v>
      </c>
      <c r="Q1367" s="20" t="s">
        <v>206</v>
      </c>
      <c r="R1367" s="20" t="s">
        <v>206</v>
      </c>
      <c r="X1367" s="27" t="str">
        <f t="shared" ref="X1367:AK1367" si="1369">"kiss=""" &amp; JOIN(""" or kiss=""", FILTER($I:$I,$A:$A=$A1367,J:J="1")) &amp; """"</f>
        <v>#N/A</v>
      </c>
      <c r="Y1367" s="27" t="str">
        <f t="shared" si="1369"/>
        <v>kiss="agr 2*" or kiss="ska 185.900" or kiss="ska 446.100" or kiss="ska 446.200" or kiss="ska 446.400" or kiss="ska 446.500" or kiss="ska 446.600" or kiss="ska 446.700" or kiss="ska 597.100" or kiss="ska 786*"</v>
      </c>
      <c r="Z1367" s="27" t="str">
        <f t="shared" si="1369"/>
        <v>kiss="agr 2*" or kiss="ska 185.900" or kiss="ska 446.100" or kiss="ska 446.200" or kiss="ska 446.400" or kiss="ska 446.500" or kiss="ska 446.600" or kiss="ska 446.700" or kiss="ska 597.100" or kiss="ska 786*"</v>
      </c>
      <c r="AA1367" s="27" t="str">
        <f t="shared" si="1369"/>
        <v>kiss="agr 2*" or kiss="ska 185.900" or kiss="ska 446.100" or kiss="ska 446.200" or kiss="ska 446.400" or kiss="ska 446.500" or kiss="ska 446.600" or kiss="ska 446.700" or kiss="ska 597.100" or kiss="ska 786*"</v>
      </c>
      <c r="AB1367" s="27" t="str">
        <f t="shared" si="1369"/>
        <v>kiss="agr 2*" or kiss="ska 185.900" or kiss="ska 446.100" or kiss="ska 446.200" or kiss="ska 446.400" or kiss="ska 446.500" or kiss="ska 446.600" or kiss="ska 446.700" or kiss="ska 597.100" or kiss="ska 786*"</v>
      </c>
      <c r="AC1367" s="27" t="str">
        <f t="shared" si="1369"/>
        <v>kiss="agr 2*" or kiss="ska 185.900" or kiss="ska 446.100" or kiss="ska 446.200" or kiss="ska 446.400" or kiss="ska 446.500" or kiss="ska 446.600" or kiss="ska 446.700" or kiss="ska 597.100" or kiss="ska 786*"</v>
      </c>
      <c r="AD1367" s="27" t="str">
        <f t="shared" si="1369"/>
        <v>kiss="agr 2*" or kiss="ska 185.900" or kiss="ska 446.100" or kiss="ska 446.200" or kiss="ska 446.400" or kiss="ska 446.500" or kiss="ska 446.600" or kiss="ska 446.700" or kiss="ska 597.100" or kiss="ska 786*"</v>
      </c>
      <c r="AE1367" s="27" t="str">
        <f t="shared" si="1369"/>
        <v>kiss="agr 2*" or kiss="ska 185.900" or kiss="ska 446.100" or kiss="ska 446.200" or kiss="ska 446.400" or kiss="ska 446.500" or kiss="ska 446.600" or kiss="ska 446.700" or kiss="ska 597.100" or kiss="ska 786*"</v>
      </c>
      <c r="AF1367" s="27" t="str">
        <f t="shared" si="1369"/>
        <v>kiss="agr 2*" or kiss="ska 185.900" or kiss="ska 446.100" or kiss="ska 446.200" or kiss="ska 446.400" or kiss="ska 446.500" or kiss="ska 446.600" or kiss="ska 446.700" or kiss="ska 597.100" or kiss="ska 786*"</v>
      </c>
      <c r="AG1367" s="27" t="str">
        <f t="shared" si="1369"/>
        <v>kiss="agr 2*"</v>
      </c>
      <c r="AH1367" s="27" t="str">
        <f t="shared" si="1369"/>
        <v>#N/A</v>
      </c>
      <c r="AI1367" s="27" t="str">
        <f t="shared" si="1369"/>
        <v>#N/A</v>
      </c>
      <c r="AJ1367" s="27" t="str">
        <f t="shared" si="1369"/>
        <v>#N/A</v>
      </c>
      <c r="AK1367" s="27" t="str">
        <f t="shared" si="1369"/>
        <v>#N/A</v>
      </c>
      <c r="AL1367" s="27" t="s">
        <v>6990</v>
      </c>
    </row>
    <row r="1368" ht="12.0" customHeight="1">
      <c r="A1368" s="20" t="s">
        <v>5730</v>
      </c>
      <c r="B1368" s="19" t="str">
        <f>VLOOKUP(A1368,SUB!A:B,2,FALSE)</f>
        <v>94A.1</v>
      </c>
      <c r="C1368" s="19" t="str">
        <f t="shared" si="3"/>
        <v>94A.1</v>
      </c>
      <c r="D1368" s="19" t="str">
        <f t="shared" si="9"/>
        <v>94A.X</v>
      </c>
      <c r="E1368" s="19" t="str">
        <f t="shared" si="5"/>
        <v/>
      </c>
      <c r="F1368" s="19" t="str">
        <f t="shared" si="6"/>
        <v>TRUE</v>
      </c>
      <c r="G1368" s="19" t="str">
        <f t="shared" si="7"/>
        <v>0</v>
      </c>
      <c r="H1368" s="20" t="s">
        <v>5730</v>
      </c>
      <c r="I1368" s="20" t="s">
        <v>6014</v>
      </c>
      <c r="K1368" s="20" t="s">
        <v>206</v>
      </c>
      <c r="L1368" s="20" t="s">
        <v>206</v>
      </c>
      <c r="M1368" s="20" t="s">
        <v>206</v>
      </c>
      <c r="N1368" s="20" t="s">
        <v>206</v>
      </c>
      <c r="O1368" s="20" t="s">
        <v>206</v>
      </c>
      <c r="P1368" s="20" t="s">
        <v>206</v>
      </c>
      <c r="Q1368" s="20" t="s">
        <v>206</v>
      </c>
      <c r="R1368" s="20" t="s">
        <v>206</v>
      </c>
      <c r="X1368" s="27" t="str">
        <f t="shared" ref="X1368:AK1368" si="1370">"kiss=""" &amp; JOIN(""" or kiss=""", FILTER($I:$I,$A:$A=$A1368,J:J="1")) &amp; """"</f>
        <v>#N/A</v>
      </c>
      <c r="Y1368" s="27" t="str">
        <f t="shared" si="1370"/>
        <v>kiss="agr 2*" or kiss="ska 185.900" or kiss="ska 446.100" or kiss="ska 446.200" or kiss="ska 446.400" or kiss="ska 446.500" or kiss="ska 446.600" or kiss="ska 446.700" or kiss="ska 597.100" or kiss="ska 786*"</v>
      </c>
      <c r="Z1368" s="27" t="str">
        <f t="shared" si="1370"/>
        <v>kiss="agr 2*" or kiss="ska 185.900" or kiss="ska 446.100" or kiss="ska 446.200" or kiss="ska 446.400" or kiss="ska 446.500" or kiss="ska 446.600" or kiss="ska 446.700" or kiss="ska 597.100" or kiss="ska 786*"</v>
      </c>
      <c r="AA1368" s="27" t="str">
        <f t="shared" si="1370"/>
        <v>kiss="agr 2*" or kiss="ska 185.900" or kiss="ska 446.100" or kiss="ska 446.200" or kiss="ska 446.400" or kiss="ska 446.500" or kiss="ska 446.600" or kiss="ska 446.700" or kiss="ska 597.100" or kiss="ska 786*"</v>
      </c>
      <c r="AB1368" s="27" t="str">
        <f t="shared" si="1370"/>
        <v>kiss="agr 2*" or kiss="ska 185.900" or kiss="ska 446.100" or kiss="ska 446.200" or kiss="ska 446.400" or kiss="ska 446.500" or kiss="ska 446.600" or kiss="ska 446.700" or kiss="ska 597.100" or kiss="ska 786*"</v>
      </c>
      <c r="AC1368" s="27" t="str">
        <f t="shared" si="1370"/>
        <v>kiss="agr 2*" or kiss="ska 185.900" or kiss="ska 446.100" or kiss="ska 446.200" or kiss="ska 446.400" or kiss="ska 446.500" or kiss="ska 446.600" or kiss="ska 446.700" or kiss="ska 597.100" or kiss="ska 786*"</v>
      </c>
      <c r="AD1368" s="27" t="str">
        <f t="shared" si="1370"/>
        <v>kiss="agr 2*" or kiss="ska 185.900" or kiss="ska 446.100" or kiss="ska 446.200" or kiss="ska 446.400" or kiss="ska 446.500" or kiss="ska 446.600" or kiss="ska 446.700" or kiss="ska 597.100" or kiss="ska 786*"</v>
      </c>
      <c r="AE1368" s="27" t="str">
        <f t="shared" si="1370"/>
        <v>kiss="agr 2*" or kiss="ska 185.900" or kiss="ska 446.100" or kiss="ska 446.200" or kiss="ska 446.400" or kiss="ska 446.500" or kiss="ska 446.600" or kiss="ska 446.700" or kiss="ska 597.100" or kiss="ska 786*"</v>
      </c>
      <c r="AF1368" s="27" t="str">
        <f t="shared" si="1370"/>
        <v>kiss="agr 2*" or kiss="ska 185.900" or kiss="ska 446.100" or kiss="ska 446.200" or kiss="ska 446.400" or kiss="ska 446.500" or kiss="ska 446.600" or kiss="ska 446.700" or kiss="ska 597.100" or kiss="ska 786*"</v>
      </c>
      <c r="AG1368" s="27" t="str">
        <f t="shared" si="1370"/>
        <v>kiss="agr 2*"</v>
      </c>
      <c r="AH1368" s="27" t="str">
        <f t="shared" si="1370"/>
        <v>#N/A</v>
      </c>
      <c r="AI1368" s="27" t="str">
        <f t="shared" si="1370"/>
        <v>#N/A</v>
      </c>
      <c r="AJ1368" s="27" t="str">
        <f t="shared" si="1370"/>
        <v>#N/A</v>
      </c>
      <c r="AK1368" s="27" t="str">
        <f t="shared" si="1370"/>
        <v>#N/A</v>
      </c>
      <c r="AL1368" s="27" t="s">
        <v>6990</v>
      </c>
    </row>
    <row r="1369" ht="12.0" customHeight="1">
      <c r="A1369" s="20" t="s">
        <v>5730</v>
      </c>
      <c r="B1369" s="19" t="str">
        <f>VLOOKUP(A1369,SUB!A:B,2,FALSE)</f>
        <v>94A.1</v>
      </c>
      <c r="C1369" s="19" t="str">
        <f t="shared" si="3"/>
        <v>94A.1</v>
      </c>
      <c r="D1369" s="19" t="str">
        <f t="shared" si="9"/>
        <v>94A.X</v>
      </c>
      <c r="E1369" s="19" t="str">
        <f t="shared" si="5"/>
        <v/>
      </c>
      <c r="F1369" s="19" t="str">
        <f t="shared" si="6"/>
        <v>TRUE</v>
      </c>
      <c r="G1369" s="19" t="str">
        <f t="shared" si="7"/>
        <v>0</v>
      </c>
      <c r="H1369" s="20" t="s">
        <v>5730</v>
      </c>
      <c r="I1369" s="20" t="s">
        <v>6015</v>
      </c>
      <c r="K1369" s="20" t="s">
        <v>206</v>
      </c>
      <c r="L1369" s="20" t="s">
        <v>206</v>
      </c>
      <c r="M1369" s="20" t="s">
        <v>206</v>
      </c>
      <c r="N1369" s="20" t="s">
        <v>206</v>
      </c>
      <c r="O1369" s="20" t="s">
        <v>206</v>
      </c>
      <c r="P1369" s="20" t="s">
        <v>206</v>
      </c>
      <c r="Q1369" s="20" t="s">
        <v>206</v>
      </c>
      <c r="R1369" s="20" t="s">
        <v>206</v>
      </c>
      <c r="X1369" s="27" t="str">
        <f t="shared" ref="X1369:AK1369" si="1371">"kiss=""" &amp; JOIN(""" or kiss=""", FILTER($I:$I,$A:$A=$A1369,J:J="1")) &amp; """"</f>
        <v>#N/A</v>
      </c>
      <c r="Y1369" s="27" t="str">
        <f t="shared" si="1371"/>
        <v>kiss="agr 2*" or kiss="ska 185.900" or kiss="ska 446.100" or kiss="ska 446.200" or kiss="ska 446.400" or kiss="ska 446.500" or kiss="ska 446.600" or kiss="ska 446.700" or kiss="ska 597.100" or kiss="ska 786*"</v>
      </c>
      <c r="Z1369" s="27" t="str">
        <f t="shared" si="1371"/>
        <v>kiss="agr 2*" or kiss="ska 185.900" or kiss="ska 446.100" or kiss="ska 446.200" or kiss="ska 446.400" or kiss="ska 446.500" or kiss="ska 446.600" or kiss="ska 446.700" or kiss="ska 597.100" or kiss="ska 786*"</v>
      </c>
      <c r="AA1369" s="27" t="str">
        <f t="shared" si="1371"/>
        <v>kiss="agr 2*" or kiss="ska 185.900" or kiss="ska 446.100" or kiss="ska 446.200" or kiss="ska 446.400" or kiss="ska 446.500" or kiss="ska 446.600" or kiss="ska 446.700" or kiss="ska 597.100" or kiss="ska 786*"</v>
      </c>
      <c r="AB1369" s="27" t="str">
        <f t="shared" si="1371"/>
        <v>kiss="agr 2*" or kiss="ska 185.900" or kiss="ska 446.100" or kiss="ska 446.200" or kiss="ska 446.400" or kiss="ska 446.500" or kiss="ska 446.600" or kiss="ska 446.700" or kiss="ska 597.100" or kiss="ska 786*"</v>
      </c>
      <c r="AC1369" s="27" t="str">
        <f t="shared" si="1371"/>
        <v>kiss="agr 2*" or kiss="ska 185.900" or kiss="ska 446.100" or kiss="ska 446.200" or kiss="ska 446.400" or kiss="ska 446.500" or kiss="ska 446.600" or kiss="ska 446.700" or kiss="ska 597.100" or kiss="ska 786*"</v>
      </c>
      <c r="AD1369" s="27" t="str">
        <f t="shared" si="1371"/>
        <v>kiss="agr 2*" or kiss="ska 185.900" or kiss="ska 446.100" or kiss="ska 446.200" or kiss="ska 446.400" or kiss="ska 446.500" or kiss="ska 446.600" or kiss="ska 446.700" or kiss="ska 597.100" or kiss="ska 786*"</v>
      </c>
      <c r="AE1369" s="27" t="str">
        <f t="shared" si="1371"/>
        <v>kiss="agr 2*" or kiss="ska 185.900" or kiss="ska 446.100" or kiss="ska 446.200" or kiss="ska 446.400" or kiss="ska 446.500" or kiss="ska 446.600" or kiss="ska 446.700" or kiss="ska 597.100" or kiss="ska 786*"</v>
      </c>
      <c r="AF1369" s="27" t="str">
        <f t="shared" si="1371"/>
        <v>kiss="agr 2*" or kiss="ska 185.900" or kiss="ska 446.100" or kiss="ska 446.200" or kiss="ska 446.400" or kiss="ska 446.500" or kiss="ska 446.600" or kiss="ska 446.700" or kiss="ska 597.100" or kiss="ska 786*"</v>
      </c>
      <c r="AG1369" s="27" t="str">
        <f t="shared" si="1371"/>
        <v>kiss="agr 2*"</v>
      </c>
      <c r="AH1369" s="27" t="str">
        <f t="shared" si="1371"/>
        <v>#N/A</v>
      </c>
      <c r="AI1369" s="27" t="str">
        <f t="shared" si="1371"/>
        <v>#N/A</v>
      </c>
      <c r="AJ1369" s="27" t="str">
        <f t="shared" si="1371"/>
        <v>#N/A</v>
      </c>
      <c r="AK1369" s="27" t="str">
        <f t="shared" si="1371"/>
        <v>#N/A</v>
      </c>
      <c r="AL1369" s="27" t="s">
        <v>6990</v>
      </c>
    </row>
    <row r="1370" ht="12.0" customHeight="1">
      <c r="A1370" s="20" t="s">
        <v>5733</v>
      </c>
      <c r="B1370" s="19" t="str">
        <f>VLOOKUP(A1370,SUB!A:B,2,FALSE)</f>
        <v>94A.2X</v>
      </c>
      <c r="C1370" s="19" t="str">
        <f t="shared" si="3"/>
        <v>94A.2X</v>
      </c>
      <c r="D1370" s="30" t="str">
        <f t="shared" si="9"/>
        <v>94A.XX</v>
      </c>
      <c r="E1370" s="19" t="str">
        <f t="shared" si="5"/>
        <v/>
      </c>
      <c r="F1370" s="19" t="str">
        <f t="shared" si="6"/>
        <v>TRUE</v>
      </c>
      <c r="G1370" s="19" t="str">
        <f t="shared" si="7"/>
        <v>10</v>
      </c>
      <c r="H1370" s="20" t="s">
        <v>5733</v>
      </c>
      <c r="I1370" s="20" t="s">
        <v>6200</v>
      </c>
      <c r="L1370" s="20" t="s">
        <v>206</v>
      </c>
      <c r="M1370" s="20" t="s">
        <v>206</v>
      </c>
      <c r="N1370" s="20" t="s">
        <v>206</v>
      </c>
      <c r="O1370" s="20" t="s">
        <v>206</v>
      </c>
      <c r="P1370" s="20" t="s">
        <v>206</v>
      </c>
      <c r="Q1370" s="20" t="s">
        <v>206</v>
      </c>
      <c r="R1370" s="20" t="s">
        <v>206</v>
      </c>
      <c r="X1370" s="27" t="str">
        <f t="shared" ref="X1370:AK1370" si="1372">"kiss=""" &amp; JOIN(""" or kiss=""", FILTER($I:$I,$A:$A=$A1370,J:J="1")) &amp; """"</f>
        <v>kiss="ska 192.100" or kiss="ska 321.900" or kiss="ska 456.400" or kiss="ska 456.100" or kiss="ska 613*" or kiss="ska 617*" or kiss="ska 613*"</v>
      </c>
      <c r="Y1370" s="27" t="str">
        <f t="shared" si="1372"/>
        <v>kiss="ska 456.400"</v>
      </c>
      <c r="Z1370" s="27" t="str">
        <f t="shared" si="1372"/>
        <v>kiss="ska 790.600" or kiss="ska 192.100" or kiss="ska 321.900" or kiss="ska 456.400" or kiss="ska 456.100" or kiss="ska 613*" or kiss="ska 617*" or kiss="ska 613*"</v>
      </c>
      <c r="AA1370" s="27" t="str">
        <f t="shared" si="1372"/>
        <v>kiss="ska 790.600" or kiss="ska 192.100" or kiss="ska 321.900" or kiss="ska 456.400" or kiss="ska 456.100" or kiss="ska 613*" or kiss="ska 617*" or kiss="ska 613*"</v>
      </c>
      <c r="AB1370" s="27" t="str">
        <f t="shared" si="1372"/>
        <v>kiss="ska 790.600" or kiss="ska 192.100" or kiss="ska 321.900" or kiss="ska 456.400" or kiss="ska 456.100" or kiss="ska 613*" or kiss="ska 617*" or kiss="ska 613*"</v>
      </c>
      <c r="AC1370" s="27" t="str">
        <f t="shared" si="1372"/>
        <v>kiss="ska 790.600" or kiss="ska 192.100" or kiss="ska 321.900" or kiss="ska 456.400" or kiss="ska 456.100" or kiss="ska 613*" or kiss="ska 617*" or kiss="ska 613*"</v>
      </c>
      <c r="AD1370" s="27" t="str">
        <f t="shared" si="1372"/>
        <v>kiss="ska 790.600" or kiss="ska 192.100" or kiss="ska 321.900" or kiss="ska 456.400" or kiss="ska 456.100" or kiss="ska 613*" or kiss="ska 617*" or kiss="ska 613*"</v>
      </c>
      <c r="AE1370" s="27" t="str">
        <f t="shared" si="1372"/>
        <v>kiss="ska 790.600" or kiss="ska 192.100" or kiss="ska 321.900" or kiss="ska 456.400" or kiss="ska 456.100" or kiss="ska 613*" or kiss="ska 617*" or kiss="ska 613*"</v>
      </c>
      <c r="AF1370" s="27" t="str">
        <f t="shared" si="1372"/>
        <v>kiss="ska 790.600" or kiss="ska 192.100" or kiss="ska 321.900" or kiss="ska 456.400" or kiss="ska 456.100" or kiss="ska 613*" or kiss="ska 617*" or kiss="ska 613*"</v>
      </c>
      <c r="AG1370" s="27" t="str">
        <f t="shared" si="1372"/>
        <v>#N/A</v>
      </c>
      <c r="AH1370" s="27" t="str">
        <f t="shared" si="1372"/>
        <v>#N/A</v>
      </c>
      <c r="AI1370" s="27" t="str">
        <f t="shared" si="1372"/>
        <v>#N/A</v>
      </c>
      <c r="AJ1370" s="27" t="str">
        <f t="shared" si="1372"/>
        <v>#N/A</v>
      </c>
      <c r="AK1370" s="27" t="str">
        <f t="shared" si="1372"/>
        <v>#N/A</v>
      </c>
      <c r="AL1370" s="27" t="s">
        <v>6991</v>
      </c>
    </row>
    <row r="1371" ht="12.0" customHeight="1">
      <c r="A1371" s="20" t="s">
        <v>5733</v>
      </c>
      <c r="B1371" s="19" t="str">
        <f>VLOOKUP(A1371,SUB!A:B,2,FALSE)</f>
        <v>94A.2X</v>
      </c>
      <c r="C1371" s="19" t="str">
        <f t="shared" si="3"/>
        <v>94A.2X</v>
      </c>
      <c r="D1371" s="30" t="str">
        <f t="shared" si="9"/>
        <v>94A.XX</v>
      </c>
      <c r="E1371" s="19" t="str">
        <f t="shared" si="5"/>
        <v/>
      </c>
      <c r="F1371" s="19" t="str">
        <f t="shared" si="6"/>
        <v>TRUE</v>
      </c>
      <c r="G1371" s="19" t="str">
        <f t="shared" si="7"/>
        <v>10</v>
      </c>
      <c r="H1371" s="20" t="s">
        <v>5733</v>
      </c>
      <c r="I1371" s="20" t="s">
        <v>6183</v>
      </c>
      <c r="J1371" s="20" t="s">
        <v>206</v>
      </c>
      <c r="L1371" s="20" t="s">
        <v>206</v>
      </c>
      <c r="M1371" s="20" t="s">
        <v>206</v>
      </c>
      <c r="N1371" s="20" t="s">
        <v>206</v>
      </c>
      <c r="O1371" s="20" t="s">
        <v>206</v>
      </c>
      <c r="P1371" s="20" t="s">
        <v>206</v>
      </c>
      <c r="Q1371" s="20" t="s">
        <v>206</v>
      </c>
      <c r="R1371" s="20" t="s">
        <v>206</v>
      </c>
      <c r="X1371" s="27" t="str">
        <f t="shared" ref="X1371:AK1371" si="1373">"kiss=""" &amp; JOIN(""" or kiss=""", FILTER($I:$I,$A:$A=$A1371,J:J="1")) &amp; """"</f>
        <v>kiss="ska 192.100" or kiss="ska 321.900" or kiss="ska 456.400" or kiss="ska 456.100" or kiss="ska 613*" or kiss="ska 617*" or kiss="ska 613*"</v>
      </c>
      <c r="Y1371" s="27" t="str">
        <f t="shared" si="1373"/>
        <v>kiss="ska 456.400"</v>
      </c>
      <c r="Z1371" s="27" t="str">
        <f t="shared" si="1373"/>
        <v>kiss="ska 790.600" or kiss="ska 192.100" or kiss="ska 321.900" or kiss="ska 456.400" or kiss="ska 456.100" or kiss="ska 613*" or kiss="ska 617*" or kiss="ska 613*"</v>
      </c>
      <c r="AA1371" s="27" t="str">
        <f t="shared" si="1373"/>
        <v>kiss="ska 790.600" or kiss="ska 192.100" or kiss="ska 321.900" or kiss="ska 456.400" or kiss="ska 456.100" or kiss="ska 613*" or kiss="ska 617*" or kiss="ska 613*"</v>
      </c>
      <c r="AB1371" s="27" t="str">
        <f t="shared" si="1373"/>
        <v>kiss="ska 790.600" or kiss="ska 192.100" or kiss="ska 321.900" or kiss="ska 456.400" or kiss="ska 456.100" or kiss="ska 613*" or kiss="ska 617*" or kiss="ska 613*"</v>
      </c>
      <c r="AC1371" s="27" t="str">
        <f t="shared" si="1373"/>
        <v>kiss="ska 790.600" or kiss="ska 192.100" or kiss="ska 321.900" or kiss="ska 456.400" or kiss="ska 456.100" or kiss="ska 613*" or kiss="ska 617*" or kiss="ska 613*"</v>
      </c>
      <c r="AD1371" s="27" t="str">
        <f t="shared" si="1373"/>
        <v>kiss="ska 790.600" or kiss="ska 192.100" or kiss="ska 321.900" or kiss="ska 456.400" or kiss="ska 456.100" or kiss="ska 613*" or kiss="ska 617*" or kiss="ska 613*"</v>
      </c>
      <c r="AE1371" s="27" t="str">
        <f t="shared" si="1373"/>
        <v>kiss="ska 790.600" or kiss="ska 192.100" or kiss="ska 321.900" or kiss="ska 456.400" or kiss="ska 456.100" or kiss="ska 613*" or kiss="ska 617*" or kiss="ska 613*"</v>
      </c>
      <c r="AF1371" s="27" t="str">
        <f t="shared" si="1373"/>
        <v>kiss="ska 790.600" or kiss="ska 192.100" or kiss="ska 321.900" or kiss="ska 456.400" or kiss="ska 456.100" or kiss="ska 613*" or kiss="ska 617*" or kiss="ska 613*"</v>
      </c>
      <c r="AG1371" s="27" t="str">
        <f t="shared" si="1373"/>
        <v>#N/A</v>
      </c>
      <c r="AH1371" s="27" t="str">
        <f t="shared" si="1373"/>
        <v>#N/A</v>
      </c>
      <c r="AI1371" s="27" t="str">
        <f t="shared" si="1373"/>
        <v>#N/A</v>
      </c>
      <c r="AJ1371" s="27" t="str">
        <f t="shared" si="1373"/>
        <v>#N/A</v>
      </c>
      <c r="AK1371" s="27" t="str">
        <f t="shared" si="1373"/>
        <v>#N/A</v>
      </c>
      <c r="AL1371" s="27" t="s">
        <v>6991</v>
      </c>
    </row>
    <row r="1372" ht="12.0" customHeight="1">
      <c r="A1372" s="20" t="s">
        <v>5733</v>
      </c>
      <c r="B1372" s="19" t="str">
        <f>VLOOKUP(A1372,SUB!A:B,2,FALSE)</f>
        <v>94A.2X</v>
      </c>
      <c r="C1372" s="19" t="str">
        <f t="shared" si="3"/>
        <v>94A.2X</v>
      </c>
      <c r="D1372" s="30" t="str">
        <f t="shared" si="9"/>
        <v>94A.XX</v>
      </c>
      <c r="E1372" s="19" t="str">
        <f t="shared" si="5"/>
        <v/>
      </c>
      <c r="F1372" s="19" t="str">
        <f t="shared" si="6"/>
        <v>TRUE</v>
      </c>
      <c r="G1372" s="19" t="str">
        <f t="shared" si="7"/>
        <v>10</v>
      </c>
      <c r="H1372" s="20" t="s">
        <v>5733</v>
      </c>
      <c r="I1372" s="20" t="s">
        <v>6191</v>
      </c>
      <c r="J1372" s="20" t="s">
        <v>206</v>
      </c>
      <c r="L1372" s="20" t="s">
        <v>206</v>
      </c>
      <c r="M1372" s="20" t="s">
        <v>206</v>
      </c>
      <c r="N1372" s="20" t="s">
        <v>206</v>
      </c>
      <c r="O1372" s="20" t="s">
        <v>206</v>
      </c>
      <c r="P1372" s="20" t="s">
        <v>206</v>
      </c>
      <c r="Q1372" s="20" t="s">
        <v>206</v>
      </c>
      <c r="R1372" s="20" t="s">
        <v>206</v>
      </c>
      <c r="X1372" s="27" t="str">
        <f t="shared" ref="X1372:AK1372" si="1374">"kiss=""" &amp; JOIN(""" or kiss=""", FILTER($I:$I,$A:$A=$A1372,J:J="1")) &amp; """"</f>
        <v>kiss="ska 192.100" or kiss="ska 321.900" or kiss="ska 456.400" or kiss="ska 456.100" or kiss="ska 613*" or kiss="ska 617*" or kiss="ska 613*"</v>
      </c>
      <c r="Y1372" s="27" t="str">
        <f t="shared" si="1374"/>
        <v>kiss="ska 456.400"</v>
      </c>
      <c r="Z1372" s="27" t="str">
        <f t="shared" si="1374"/>
        <v>kiss="ska 790.600" or kiss="ska 192.100" or kiss="ska 321.900" or kiss="ska 456.400" or kiss="ska 456.100" or kiss="ska 613*" or kiss="ska 617*" or kiss="ska 613*"</v>
      </c>
      <c r="AA1372" s="27" t="str">
        <f t="shared" si="1374"/>
        <v>kiss="ska 790.600" or kiss="ska 192.100" or kiss="ska 321.900" or kiss="ska 456.400" or kiss="ska 456.100" or kiss="ska 613*" or kiss="ska 617*" or kiss="ska 613*"</v>
      </c>
      <c r="AB1372" s="27" t="str">
        <f t="shared" si="1374"/>
        <v>kiss="ska 790.600" or kiss="ska 192.100" or kiss="ska 321.900" or kiss="ska 456.400" or kiss="ska 456.100" or kiss="ska 613*" or kiss="ska 617*" or kiss="ska 613*"</v>
      </c>
      <c r="AC1372" s="27" t="str">
        <f t="shared" si="1374"/>
        <v>kiss="ska 790.600" or kiss="ska 192.100" or kiss="ska 321.900" or kiss="ska 456.400" or kiss="ska 456.100" or kiss="ska 613*" or kiss="ska 617*" or kiss="ska 613*"</v>
      </c>
      <c r="AD1372" s="27" t="str">
        <f t="shared" si="1374"/>
        <v>kiss="ska 790.600" or kiss="ska 192.100" or kiss="ska 321.900" or kiss="ska 456.400" or kiss="ska 456.100" or kiss="ska 613*" or kiss="ska 617*" or kiss="ska 613*"</v>
      </c>
      <c r="AE1372" s="27" t="str">
        <f t="shared" si="1374"/>
        <v>kiss="ska 790.600" or kiss="ska 192.100" or kiss="ska 321.900" or kiss="ska 456.400" or kiss="ska 456.100" or kiss="ska 613*" or kiss="ska 617*" or kiss="ska 613*"</v>
      </c>
      <c r="AF1372" s="27" t="str">
        <f t="shared" si="1374"/>
        <v>kiss="ska 790.600" or kiss="ska 192.100" or kiss="ska 321.900" or kiss="ska 456.400" or kiss="ska 456.100" or kiss="ska 613*" or kiss="ska 617*" or kiss="ska 613*"</v>
      </c>
      <c r="AG1372" s="27" t="str">
        <f t="shared" si="1374"/>
        <v>#N/A</v>
      </c>
      <c r="AH1372" s="27" t="str">
        <f t="shared" si="1374"/>
        <v>#N/A</v>
      </c>
      <c r="AI1372" s="27" t="str">
        <f t="shared" si="1374"/>
        <v>#N/A</v>
      </c>
      <c r="AJ1372" s="27" t="str">
        <f t="shared" si="1374"/>
        <v>#N/A</v>
      </c>
      <c r="AK1372" s="27" t="str">
        <f t="shared" si="1374"/>
        <v>#N/A</v>
      </c>
      <c r="AL1372" s="27" t="s">
        <v>6991</v>
      </c>
    </row>
    <row r="1373" ht="12.0" customHeight="1">
      <c r="A1373" s="20" t="s">
        <v>5733</v>
      </c>
      <c r="B1373" s="19" t="str">
        <f>VLOOKUP(A1373,SUB!A:B,2,FALSE)</f>
        <v>94A.2X</v>
      </c>
      <c r="C1373" s="19" t="str">
        <f t="shared" si="3"/>
        <v>94A.2X</v>
      </c>
      <c r="D1373" s="30" t="str">
        <f t="shared" si="9"/>
        <v>94A.XX</v>
      </c>
      <c r="E1373" s="19" t="str">
        <f t="shared" si="5"/>
        <v/>
      </c>
      <c r="F1373" s="19" t="str">
        <f t="shared" si="6"/>
        <v>TRUE</v>
      </c>
      <c r="G1373" s="19" t="str">
        <f t="shared" si="7"/>
        <v>10</v>
      </c>
      <c r="H1373" s="20" t="s">
        <v>5733</v>
      </c>
      <c r="I1373" s="20" t="s">
        <v>6194</v>
      </c>
      <c r="J1373" s="20" t="s">
        <v>206</v>
      </c>
      <c r="K1373" s="20" t="s">
        <v>206</v>
      </c>
      <c r="L1373" s="20" t="s">
        <v>206</v>
      </c>
      <c r="M1373" s="20" t="s">
        <v>206</v>
      </c>
      <c r="N1373" s="20" t="s">
        <v>206</v>
      </c>
      <c r="O1373" s="20" t="s">
        <v>206</v>
      </c>
      <c r="P1373" s="20" t="s">
        <v>206</v>
      </c>
      <c r="Q1373" s="20" t="s">
        <v>206</v>
      </c>
      <c r="R1373" s="20" t="s">
        <v>206</v>
      </c>
      <c r="X1373" s="27" t="str">
        <f t="shared" ref="X1373:AK1373" si="1375">"kiss=""" &amp; JOIN(""" or kiss=""", FILTER($I:$I,$A:$A=$A1373,J:J="1")) &amp; """"</f>
        <v>kiss="ska 192.100" or kiss="ska 321.900" or kiss="ska 456.400" or kiss="ska 456.100" or kiss="ska 613*" or kiss="ska 617*" or kiss="ska 613*"</v>
      </c>
      <c r="Y1373" s="27" t="str">
        <f t="shared" si="1375"/>
        <v>kiss="ska 456.400"</v>
      </c>
      <c r="Z1373" s="27" t="str">
        <f t="shared" si="1375"/>
        <v>kiss="ska 790.600" or kiss="ska 192.100" or kiss="ska 321.900" or kiss="ska 456.400" or kiss="ska 456.100" or kiss="ska 613*" or kiss="ska 617*" or kiss="ska 613*"</v>
      </c>
      <c r="AA1373" s="27" t="str">
        <f t="shared" si="1375"/>
        <v>kiss="ska 790.600" or kiss="ska 192.100" or kiss="ska 321.900" or kiss="ska 456.400" or kiss="ska 456.100" or kiss="ska 613*" or kiss="ska 617*" or kiss="ska 613*"</v>
      </c>
      <c r="AB1373" s="27" t="str">
        <f t="shared" si="1375"/>
        <v>kiss="ska 790.600" or kiss="ska 192.100" or kiss="ska 321.900" or kiss="ska 456.400" or kiss="ska 456.100" or kiss="ska 613*" or kiss="ska 617*" or kiss="ska 613*"</v>
      </c>
      <c r="AC1373" s="27" t="str">
        <f t="shared" si="1375"/>
        <v>kiss="ska 790.600" or kiss="ska 192.100" or kiss="ska 321.900" or kiss="ska 456.400" or kiss="ska 456.100" or kiss="ska 613*" or kiss="ska 617*" or kiss="ska 613*"</v>
      </c>
      <c r="AD1373" s="27" t="str">
        <f t="shared" si="1375"/>
        <v>kiss="ska 790.600" or kiss="ska 192.100" or kiss="ska 321.900" or kiss="ska 456.400" or kiss="ska 456.100" or kiss="ska 613*" or kiss="ska 617*" or kiss="ska 613*"</v>
      </c>
      <c r="AE1373" s="27" t="str">
        <f t="shared" si="1375"/>
        <v>kiss="ska 790.600" or kiss="ska 192.100" or kiss="ska 321.900" or kiss="ska 456.400" or kiss="ska 456.100" or kiss="ska 613*" or kiss="ska 617*" or kiss="ska 613*"</v>
      </c>
      <c r="AF1373" s="27" t="str">
        <f t="shared" si="1375"/>
        <v>kiss="ska 790.600" or kiss="ska 192.100" or kiss="ska 321.900" or kiss="ska 456.400" or kiss="ska 456.100" or kiss="ska 613*" or kiss="ska 617*" or kiss="ska 613*"</v>
      </c>
      <c r="AG1373" s="27" t="str">
        <f t="shared" si="1375"/>
        <v>#N/A</v>
      </c>
      <c r="AH1373" s="27" t="str">
        <f t="shared" si="1375"/>
        <v>#N/A</v>
      </c>
      <c r="AI1373" s="27" t="str">
        <f t="shared" si="1375"/>
        <v>#N/A</v>
      </c>
      <c r="AJ1373" s="27" t="str">
        <f t="shared" si="1375"/>
        <v>#N/A</v>
      </c>
      <c r="AK1373" s="27" t="str">
        <f t="shared" si="1375"/>
        <v>#N/A</v>
      </c>
      <c r="AL1373" s="27" t="s">
        <v>6991</v>
      </c>
    </row>
    <row r="1374" ht="12.0" customHeight="1">
      <c r="A1374" s="20" t="s">
        <v>5733</v>
      </c>
      <c r="B1374" s="19" t="str">
        <f>VLOOKUP(A1374,SUB!A:B,2,FALSE)</f>
        <v>94A.2X</v>
      </c>
      <c r="C1374" s="19" t="str">
        <f t="shared" si="3"/>
        <v>94A.2X</v>
      </c>
      <c r="D1374" s="30" t="str">
        <f t="shared" si="9"/>
        <v>94A.XX</v>
      </c>
      <c r="E1374" s="19" t="str">
        <f t="shared" si="5"/>
        <v/>
      </c>
      <c r="F1374" s="19" t="str">
        <f t="shared" si="6"/>
        <v>TRUE</v>
      </c>
      <c r="G1374" s="19" t="str">
        <f t="shared" si="7"/>
        <v>10</v>
      </c>
      <c r="H1374" s="20" t="s">
        <v>5733</v>
      </c>
      <c r="I1374" s="20" t="s">
        <v>6185</v>
      </c>
      <c r="J1374" s="20" t="s">
        <v>206</v>
      </c>
      <c r="L1374" s="20" t="s">
        <v>206</v>
      </c>
      <c r="M1374" s="20" t="s">
        <v>206</v>
      </c>
      <c r="N1374" s="20" t="s">
        <v>206</v>
      </c>
      <c r="O1374" s="20" t="s">
        <v>206</v>
      </c>
      <c r="P1374" s="20" t="s">
        <v>206</v>
      </c>
      <c r="Q1374" s="20" t="s">
        <v>206</v>
      </c>
      <c r="R1374" s="20" t="s">
        <v>206</v>
      </c>
      <c r="X1374" s="27" t="str">
        <f t="shared" ref="X1374:AK1374" si="1376">"kiss=""" &amp; JOIN(""" or kiss=""", FILTER($I:$I,$A:$A=$A1374,J:J="1")) &amp; """"</f>
        <v>kiss="ska 192.100" or kiss="ska 321.900" or kiss="ska 456.400" or kiss="ska 456.100" or kiss="ska 613*" or kiss="ska 617*" or kiss="ska 613*"</v>
      </c>
      <c r="Y1374" s="27" t="str">
        <f t="shared" si="1376"/>
        <v>kiss="ska 456.400"</v>
      </c>
      <c r="Z1374" s="27" t="str">
        <f t="shared" si="1376"/>
        <v>kiss="ska 790.600" or kiss="ska 192.100" or kiss="ska 321.900" or kiss="ska 456.400" or kiss="ska 456.100" or kiss="ska 613*" or kiss="ska 617*" or kiss="ska 613*"</v>
      </c>
      <c r="AA1374" s="27" t="str">
        <f t="shared" si="1376"/>
        <v>kiss="ska 790.600" or kiss="ska 192.100" or kiss="ska 321.900" or kiss="ska 456.400" or kiss="ska 456.100" or kiss="ska 613*" or kiss="ska 617*" or kiss="ska 613*"</v>
      </c>
      <c r="AB1374" s="27" t="str">
        <f t="shared" si="1376"/>
        <v>kiss="ska 790.600" or kiss="ska 192.100" or kiss="ska 321.900" or kiss="ska 456.400" or kiss="ska 456.100" or kiss="ska 613*" or kiss="ska 617*" or kiss="ska 613*"</v>
      </c>
      <c r="AC1374" s="27" t="str">
        <f t="shared" si="1376"/>
        <v>kiss="ska 790.600" or kiss="ska 192.100" or kiss="ska 321.900" or kiss="ska 456.400" or kiss="ska 456.100" or kiss="ska 613*" or kiss="ska 617*" or kiss="ska 613*"</v>
      </c>
      <c r="AD1374" s="27" t="str">
        <f t="shared" si="1376"/>
        <v>kiss="ska 790.600" or kiss="ska 192.100" or kiss="ska 321.900" or kiss="ska 456.400" or kiss="ska 456.100" or kiss="ska 613*" or kiss="ska 617*" or kiss="ska 613*"</v>
      </c>
      <c r="AE1374" s="27" t="str">
        <f t="shared" si="1376"/>
        <v>kiss="ska 790.600" or kiss="ska 192.100" or kiss="ska 321.900" or kiss="ska 456.400" or kiss="ska 456.100" or kiss="ska 613*" or kiss="ska 617*" or kiss="ska 613*"</v>
      </c>
      <c r="AF1374" s="27" t="str">
        <f t="shared" si="1376"/>
        <v>kiss="ska 790.600" or kiss="ska 192.100" or kiss="ska 321.900" or kiss="ska 456.400" or kiss="ska 456.100" or kiss="ska 613*" or kiss="ska 617*" or kiss="ska 613*"</v>
      </c>
      <c r="AG1374" s="27" t="str">
        <f t="shared" si="1376"/>
        <v>#N/A</v>
      </c>
      <c r="AH1374" s="27" t="str">
        <f t="shared" si="1376"/>
        <v>#N/A</v>
      </c>
      <c r="AI1374" s="27" t="str">
        <f t="shared" si="1376"/>
        <v>#N/A</v>
      </c>
      <c r="AJ1374" s="27" t="str">
        <f t="shared" si="1376"/>
        <v>#N/A</v>
      </c>
      <c r="AK1374" s="27" t="str">
        <f t="shared" si="1376"/>
        <v>#N/A</v>
      </c>
      <c r="AL1374" s="27" t="s">
        <v>6991</v>
      </c>
    </row>
    <row r="1375" ht="12.0" customHeight="1">
      <c r="A1375" s="20" t="s">
        <v>5733</v>
      </c>
      <c r="B1375" s="19" t="str">
        <f>VLOOKUP(A1375,SUB!A:B,2,FALSE)</f>
        <v>94A.2X</v>
      </c>
      <c r="C1375" s="19" t="str">
        <f t="shared" si="3"/>
        <v>94A.2X</v>
      </c>
      <c r="D1375" s="30" t="str">
        <f t="shared" si="9"/>
        <v>94A.XX</v>
      </c>
      <c r="E1375" s="19" t="str">
        <f t="shared" si="5"/>
        <v/>
      </c>
      <c r="F1375" s="19" t="str">
        <f t="shared" si="6"/>
        <v>TRUE</v>
      </c>
      <c r="G1375" s="19" t="str">
        <f t="shared" si="7"/>
        <v>10</v>
      </c>
      <c r="H1375" s="20" t="s">
        <v>5733</v>
      </c>
      <c r="I1375" s="20" t="s">
        <v>6195</v>
      </c>
      <c r="J1375" s="20" t="s">
        <v>206</v>
      </c>
      <c r="L1375" s="20" t="s">
        <v>206</v>
      </c>
      <c r="M1375" s="20" t="s">
        <v>206</v>
      </c>
      <c r="N1375" s="20" t="s">
        <v>206</v>
      </c>
      <c r="O1375" s="20" t="s">
        <v>206</v>
      </c>
      <c r="P1375" s="20" t="s">
        <v>206</v>
      </c>
      <c r="Q1375" s="20" t="s">
        <v>206</v>
      </c>
      <c r="R1375" s="20" t="s">
        <v>206</v>
      </c>
      <c r="X1375" s="27" t="str">
        <f t="shared" ref="X1375:AK1375" si="1377">"kiss=""" &amp; JOIN(""" or kiss=""", FILTER($I:$I,$A:$A=$A1375,J:J="1")) &amp; """"</f>
        <v>kiss="ska 192.100" or kiss="ska 321.900" or kiss="ska 456.400" or kiss="ska 456.100" or kiss="ska 613*" or kiss="ska 617*" or kiss="ska 613*"</v>
      </c>
      <c r="Y1375" s="27" t="str">
        <f t="shared" si="1377"/>
        <v>kiss="ska 456.400"</v>
      </c>
      <c r="Z1375" s="27" t="str">
        <f t="shared" si="1377"/>
        <v>kiss="ska 790.600" or kiss="ska 192.100" or kiss="ska 321.900" or kiss="ska 456.400" or kiss="ska 456.100" or kiss="ska 613*" or kiss="ska 617*" or kiss="ska 613*"</v>
      </c>
      <c r="AA1375" s="27" t="str">
        <f t="shared" si="1377"/>
        <v>kiss="ska 790.600" or kiss="ska 192.100" or kiss="ska 321.900" or kiss="ska 456.400" or kiss="ska 456.100" or kiss="ska 613*" or kiss="ska 617*" or kiss="ska 613*"</v>
      </c>
      <c r="AB1375" s="27" t="str">
        <f t="shared" si="1377"/>
        <v>kiss="ska 790.600" or kiss="ska 192.100" or kiss="ska 321.900" or kiss="ska 456.400" or kiss="ska 456.100" or kiss="ska 613*" or kiss="ska 617*" or kiss="ska 613*"</v>
      </c>
      <c r="AC1375" s="27" t="str">
        <f t="shared" si="1377"/>
        <v>kiss="ska 790.600" or kiss="ska 192.100" or kiss="ska 321.900" or kiss="ska 456.400" or kiss="ska 456.100" or kiss="ska 613*" or kiss="ska 617*" or kiss="ska 613*"</v>
      </c>
      <c r="AD1375" s="27" t="str">
        <f t="shared" si="1377"/>
        <v>kiss="ska 790.600" or kiss="ska 192.100" or kiss="ska 321.900" or kiss="ska 456.400" or kiss="ska 456.100" or kiss="ska 613*" or kiss="ska 617*" or kiss="ska 613*"</v>
      </c>
      <c r="AE1375" s="27" t="str">
        <f t="shared" si="1377"/>
        <v>kiss="ska 790.600" or kiss="ska 192.100" or kiss="ska 321.900" or kiss="ska 456.400" or kiss="ska 456.100" or kiss="ska 613*" or kiss="ska 617*" or kiss="ska 613*"</v>
      </c>
      <c r="AF1375" s="27" t="str">
        <f t="shared" si="1377"/>
        <v>kiss="ska 790.600" or kiss="ska 192.100" or kiss="ska 321.900" or kiss="ska 456.400" or kiss="ska 456.100" or kiss="ska 613*" or kiss="ska 617*" or kiss="ska 613*"</v>
      </c>
      <c r="AG1375" s="27" t="str">
        <f t="shared" si="1377"/>
        <v>#N/A</v>
      </c>
      <c r="AH1375" s="27" t="str">
        <f t="shared" si="1377"/>
        <v>#N/A</v>
      </c>
      <c r="AI1375" s="27" t="str">
        <f t="shared" si="1377"/>
        <v>#N/A</v>
      </c>
      <c r="AJ1375" s="27" t="str">
        <f t="shared" si="1377"/>
        <v>#N/A</v>
      </c>
      <c r="AK1375" s="27" t="str">
        <f t="shared" si="1377"/>
        <v>#N/A</v>
      </c>
      <c r="AL1375" s="27" t="s">
        <v>6991</v>
      </c>
    </row>
    <row r="1376" ht="12.0" customHeight="1">
      <c r="A1376" s="20" t="s">
        <v>5733</v>
      </c>
      <c r="B1376" s="19" t="str">
        <f>VLOOKUP(A1376,SUB!A:B,2,FALSE)</f>
        <v>94A.2X</v>
      </c>
      <c r="C1376" s="19" t="str">
        <f t="shared" si="3"/>
        <v>94A.2X</v>
      </c>
      <c r="D1376" s="30" t="str">
        <f t="shared" si="9"/>
        <v>94A.XX</v>
      </c>
      <c r="E1376" s="19" t="str">
        <f t="shared" si="5"/>
        <v/>
      </c>
      <c r="F1376" s="19" t="str">
        <f t="shared" si="6"/>
        <v>TRUE</v>
      </c>
      <c r="G1376" s="19" t="str">
        <f t="shared" si="7"/>
        <v>10</v>
      </c>
      <c r="H1376" s="20" t="s">
        <v>5733</v>
      </c>
      <c r="I1376" s="20" t="s">
        <v>6197</v>
      </c>
      <c r="J1376" s="20" t="s">
        <v>206</v>
      </c>
      <c r="L1376" s="20" t="s">
        <v>206</v>
      </c>
      <c r="M1376" s="20" t="s">
        <v>206</v>
      </c>
      <c r="N1376" s="20" t="s">
        <v>206</v>
      </c>
      <c r="O1376" s="20" t="s">
        <v>206</v>
      </c>
      <c r="P1376" s="20" t="s">
        <v>206</v>
      </c>
      <c r="Q1376" s="20" t="s">
        <v>206</v>
      </c>
      <c r="R1376" s="20" t="s">
        <v>206</v>
      </c>
      <c r="X1376" s="27" t="str">
        <f t="shared" ref="X1376:AK1376" si="1378">"kiss=""" &amp; JOIN(""" or kiss=""", FILTER($I:$I,$A:$A=$A1376,J:J="1")) &amp; """"</f>
        <v>kiss="ska 192.100" or kiss="ska 321.900" or kiss="ska 456.400" or kiss="ska 456.100" or kiss="ska 613*" or kiss="ska 617*" or kiss="ska 613*"</v>
      </c>
      <c r="Y1376" s="27" t="str">
        <f t="shared" si="1378"/>
        <v>kiss="ska 456.400"</v>
      </c>
      <c r="Z1376" s="27" t="str">
        <f t="shared" si="1378"/>
        <v>kiss="ska 790.600" or kiss="ska 192.100" or kiss="ska 321.900" or kiss="ska 456.400" or kiss="ska 456.100" or kiss="ska 613*" or kiss="ska 617*" or kiss="ska 613*"</v>
      </c>
      <c r="AA1376" s="27" t="str">
        <f t="shared" si="1378"/>
        <v>kiss="ska 790.600" or kiss="ska 192.100" or kiss="ska 321.900" or kiss="ska 456.400" or kiss="ska 456.100" or kiss="ska 613*" or kiss="ska 617*" or kiss="ska 613*"</v>
      </c>
      <c r="AB1376" s="27" t="str">
        <f t="shared" si="1378"/>
        <v>kiss="ska 790.600" or kiss="ska 192.100" or kiss="ska 321.900" or kiss="ska 456.400" or kiss="ska 456.100" or kiss="ska 613*" or kiss="ska 617*" or kiss="ska 613*"</v>
      </c>
      <c r="AC1376" s="27" t="str">
        <f t="shared" si="1378"/>
        <v>kiss="ska 790.600" or kiss="ska 192.100" or kiss="ska 321.900" or kiss="ska 456.400" or kiss="ska 456.100" or kiss="ska 613*" or kiss="ska 617*" or kiss="ska 613*"</v>
      </c>
      <c r="AD1376" s="27" t="str">
        <f t="shared" si="1378"/>
        <v>kiss="ska 790.600" or kiss="ska 192.100" or kiss="ska 321.900" or kiss="ska 456.400" or kiss="ska 456.100" or kiss="ska 613*" or kiss="ska 617*" or kiss="ska 613*"</v>
      </c>
      <c r="AE1376" s="27" t="str">
        <f t="shared" si="1378"/>
        <v>kiss="ska 790.600" or kiss="ska 192.100" or kiss="ska 321.900" or kiss="ska 456.400" or kiss="ska 456.100" or kiss="ska 613*" or kiss="ska 617*" or kiss="ska 613*"</v>
      </c>
      <c r="AF1376" s="27" t="str">
        <f t="shared" si="1378"/>
        <v>kiss="ska 790.600" or kiss="ska 192.100" or kiss="ska 321.900" or kiss="ska 456.400" or kiss="ska 456.100" or kiss="ska 613*" or kiss="ska 617*" or kiss="ska 613*"</v>
      </c>
      <c r="AG1376" s="27" t="str">
        <f t="shared" si="1378"/>
        <v>#N/A</v>
      </c>
      <c r="AH1376" s="27" t="str">
        <f t="shared" si="1378"/>
        <v>#N/A</v>
      </c>
      <c r="AI1376" s="27" t="str">
        <f t="shared" si="1378"/>
        <v>#N/A</v>
      </c>
      <c r="AJ1376" s="27" t="str">
        <f t="shared" si="1378"/>
        <v>#N/A</v>
      </c>
      <c r="AK1376" s="27" t="str">
        <f t="shared" si="1378"/>
        <v>#N/A</v>
      </c>
      <c r="AL1376" s="27" t="s">
        <v>6991</v>
      </c>
    </row>
    <row r="1377" ht="12.0" customHeight="1">
      <c r="A1377" s="20" t="s">
        <v>5733</v>
      </c>
      <c r="B1377" s="19" t="str">
        <f>VLOOKUP(A1377,SUB!A:B,2,FALSE)</f>
        <v>94A.2X</v>
      </c>
      <c r="C1377" s="19" t="str">
        <f t="shared" si="3"/>
        <v>94A.2X</v>
      </c>
      <c r="D1377" s="30" t="str">
        <f t="shared" si="9"/>
        <v>94A.XX</v>
      </c>
      <c r="E1377" s="19" t="str">
        <f t="shared" si="5"/>
        <v/>
      </c>
      <c r="F1377" s="19" t="str">
        <f t="shared" si="6"/>
        <v>TRUE</v>
      </c>
      <c r="G1377" s="19" t="str">
        <f t="shared" si="7"/>
        <v>10</v>
      </c>
      <c r="H1377" s="20" t="s">
        <v>5733</v>
      </c>
      <c r="I1377" s="20" t="s">
        <v>6195</v>
      </c>
      <c r="J1377" s="20" t="s">
        <v>206</v>
      </c>
      <c r="L1377" s="20" t="s">
        <v>206</v>
      </c>
      <c r="M1377" s="20" t="s">
        <v>206</v>
      </c>
      <c r="N1377" s="20" t="s">
        <v>206</v>
      </c>
      <c r="O1377" s="20" t="s">
        <v>206</v>
      </c>
      <c r="P1377" s="20" t="s">
        <v>206</v>
      </c>
      <c r="Q1377" s="20" t="s">
        <v>206</v>
      </c>
      <c r="R1377" s="20" t="s">
        <v>206</v>
      </c>
      <c r="X1377" s="27" t="str">
        <f t="shared" ref="X1377:AK1377" si="1379">"kiss=""" &amp; JOIN(""" or kiss=""", FILTER($I:$I,$A:$A=$A1377,J:J="1")) &amp; """"</f>
        <v>kiss="ska 192.100" or kiss="ska 321.900" or kiss="ska 456.400" or kiss="ska 456.100" or kiss="ska 613*" or kiss="ska 617*" or kiss="ska 613*"</v>
      </c>
      <c r="Y1377" s="27" t="str">
        <f t="shared" si="1379"/>
        <v>kiss="ska 456.400"</v>
      </c>
      <c r="Z1377" s="27" t="str">
        <f t="shared" si="1379"/>
        <v>kiss="ska 790.600" or kiss="ska 192.100" or kiss="ska 321.900" or kiss="ska 456.400" or kiss="ska 456.100" or kiss="ska 613*" or kiss="ska 617*" or kiss="ska 613*"</v>
      </c>
      <c r="AA1377" s="27" t="str">
        <f t="shared" si="1379"/>
        <v>kiss="ska 790.600" or kiss="ska 192.100" or kiss="ska 321.900" or kiss="ska 456.400" or kiss="ska 456.100" or kiss="ska 613*" or kiss="ska 617*" or kiss="ska 613*"</v>
      </c>
      <c r="AB1377" s="27" t="str">
        <f t="shared" si="1379"/>
        <v>kiss="ska 790.600" or kiss="ska 192.100" or kiss="ska 321.900" or kiss="ska 456.400" or kiss="ska 456.100" or kiss="ska 613*" or kiss="ska 617*" or kiss="ska 613*"</v>
      </c>
      <c r="AC1377" s="27" t="str">
        <f t="shared" si="1379"/>
        <v>kiss="ska 790.600" or kiss="ska 192.100" or kiss="ska 321.900" or kiss="ska 456.400" or kiss="ska 456.100" or kiss="ska 613*" or kiss="ska 617*" or kiss="ska 613*"</v>
      </c>
      <c r="AD1377" s="27" t="str">
        <f t="shared" si="1379"/>
        <v>kiss="ska 790.600" or kiss="ska 192.100" or kiss="ska 321.900" or kiss="ska 456.400" or kiss="ska 456.100" or kiss="ska 613*" or kiss="ska 617*" or kiss="ska 613*"</v>
      </c>
      <c r="AE1377" s="27" t="str">
        <f t="shared" si="1379"/>
        <v>kiss="ska 790.600" or kiss="ska 192.100" or kiss="ska 321.900" or kiss="ska 456.400" or kiss="ska 456.100" or kiss="ska 613*" or kiss="ska 617*" or kiss="ska 613*"</v>
      </c>
      <c r="AF1377" s="27" t="str">
        <f t="shared" si="1379"/>
        <v>kiss="ska 790.600" or kiss="ska 192.100" or kiss="ska 321.900" or kiss="ska 456.400" or kiss="ska 456.100" or kiss="ska 613*" or kiss="ska 617*" or kiss="ska 613*"</v>
      </c>
      <c r="AG1377" s="27" t="str">
        <f t="shared" si="1379"/>
        <v>#N/A</v>
      </c>
      <c r="AH1377" s="27" t="str">
        <f t="shared" si="1379"/>
        <v>#N/A</v>
      </c>
      <c r="AI1377" s="27" t="str">
        <f t="shared" si="1379"/>
        <v>#N/A</v>
      </c>
      <c r="AJ1377" s="27" t="str">
        <f t="shared" si="1379"/>
        <v>#N/A</v>
      </c>
      <c r="AK1377" s="27" t="str">
        <f t="shared" si="1379"/>
        <v>#N/A</v>
      </c>
      <c r="AL1377" s="27" t="s">
        <v>6991</v>
      </c>
    </row>
    <row r="1378" ht="12.0" customHeight="1">
      <c r="A1378" s="20" t="s">
        <v>5736</v>
      </c>
      <c r="B1378" s="19" t="str">
        <f>VLOOKUP(A1378,SUB!A:B,2,FALSE)</f>
        <v>94A.21</v>
      </c>
      <c r="C1378" s="19" t="str">
        <f t="shared" si="3"/>
        <v>94A.21</v>
      </c>
      <c r="D1378" s="19" t="str">
        <f t="shared" si="9"/>
        <v>94A.2X</v>
      </c>
      <c r="E1378" s="19" t="str">
        <f t="shared" si="5"/>
        <v>94A.2X</v>
      </c>
      <c r="F1378" s="19" t="str">
        <f t="shared" si="6"/>
        <v>TRUE</v>
      </c>
      <c r="G1378" s="19" t="str">
        <f t="shared" si="7"/>
        <v>0</v>
      </c>
      <c r="H1378" s="20" t="s">
        <v>5736</v>
      </c>
      <c r="I1378" s="20" t="s">
        <v>6197</v>
      </c>
      <c r="J1378" s="20" t="s">
        <v>206</v>
      </c>
      <c r="L1378" s="20" t="s">
        <v>206</v>
      </c>
      <c r="M1378" s="20" t="s">
        <v>206</v>
      </c>
      <c r="N1378" s="20" t="s">
        <v>206</v>
      </c>
      <c r="O1378" s="20" t="s">
        <v>206</v>
      </c>
      <c r="P1378" s="20" t="s">
        <v>206</v>
      </c>
      <c r="Q1378" s="20" t="s">
        <v>206</v>
      </c>
      <c r="R1378" s="20" t="s">
        <v>206</v>
      </c>
      <c r="X1378" s="27" t="str">
        <f t="shared" ref="X1378:AK1378" si="1380">"kiss=""" &amp; JOIN(""" or kiss=""", FILTER($I:$I,$A:$A=$A1378,J:J="1")) &amp; """"</f>
        <v>kiss="ska 617*"</v>
      </c>
      <c r="Y1378" s="27" t="str">
        <f t="shared" si="1380"/>
        <v>#N/A</v>
      </c>
      <c r="Z1378" s="27" t="str">
        <f t="shared" si="1380"/>
        <v>kiss="ska 617*" or kiss="ska 790.100"</v>
      </c>
      <c r="AA1378" s="27" t="str">
        <f t="shared" si="1380"/>
        <v>kiss="ska 617*" or kiss="ska 790.100"</v>
      </c>
      <c r="AB1378" s="27" t="str">
        <f t="shared" si="1380"/>
        <v>kiss="ska 617*" or kiss="ska 790.100"</v>
      </c>
      <c r="AC1378" s="27" t="str">
        <f t="shared" si="1380"/>
        <v>kiss="ska 617*" or kiss="ska 790.100"</v>
      </c>
      <c r="AD1378" s="27" t="str">
        <f t="shared" si="1380"/>
        <v>kiss="ska 617*" or kiss="ska 790.100"</v>
      </c>
      <c r="AE1378" s="27" t="str">
        <f t="shared" si="1380"/>
        <v>kiss="ska 617*" or kiss="ska 790.100"</v>
      </c>
      <c r="AF1378" s="27" t="str">
        <f t="shared" si="1380"/>
        <v>kiss="ska 617*" or kiss="ska 790.100"</v>
      </c>
      <c r="AG1378" s="27" t="str">
        <f t="shared" si="1380"/>
        <v>#N/A</v>
      </c>
      <c r="AH1378" s="27" t="str">
        <f t="shared" si="1380"/>
        <v>#N/A</v>
      </c>
      <c r="AI1378" s="27" t="str">
        <f t="shared" si="1380"/>
        <v>#N/A</v>
      </c>
      <c r="AJ1378" s="27" t="str">
        <f t="shared" si="1380"/>
        <v>#N/A</v>
      </c>
      <c r="AK1378" s="27" t="str">
        <f t="shared" si="1380"/>
        <v>#N/A</v>
      </c>
      <c r="AL1378" s="27" t="s">
        <v>6992</v>
      </c>
    </row>
    <row r="1379" ht="12.0" customHeight="1">
      <c r="A1379" s="20" t="s">
        <v>5736</v>
      </c>
      <c r="B1379" s="19" t="str">
        <f>VLOOKUP(A1379,SUB!A:B,2,FALSE)</f>
        <v>94A.21</v>
      </c>
      <c r="C1379" s="19" t="str">
        <f t="shared" si="3"/>
        <v>94A.21</v>
      </c>
      <c r="D1379" s="19" t="str">
        <f t="shared" si="9"/>
        <v>94A.2X</v>
      </c>
      <c r="E1379" s="19" t="str">
        <f t="shared" si="5"/>
        <v>94A.2X</v>
      </c>
      <c r="F1379" s="19" t="str">
        <f t="shared" si="6"/>
        <v>TRUE</v>
      </c>
      <c r="G1379" s="19" t="str">
        <f t="shared" si="7"/>
        <v>0</v>
      </c>
      <c r="H1379" s="20" t="s">
        <v>5736</v>
      </c>
      <c r="I1379" s="20" t="s">
        <v>6199</v>
      </c>
      <c r="L1379" s="20" t="s">
        <v>206</v>
      </c>
      <c r="M1379" s="20" t="s">
        <v>206</v>
      </c>
      <c r="N1379" s="20" t="s">
        <v>206</v>
      </c>
      <c r="O1379" s="20" t="s">
        <v>206</v>
      </c>
      <c r="P1379" s="20" t="s">
        <v>206</v>
      </c>
      <c r="Q1379" s="20" t="s">
        <v>206</v>
      </c>
      <c r="R1379" s="20" t="s">
        <v>206</v>
      </c>
      <c r="X1379" s="27" t="str">
        <f t="shared" ref="X1379:AK1379" si="1381">"kiss=""" &amp; JOIN(""" or kiss=""", FILTER($I:$I,$A:$A=$A1379,J:J="1")) &amp; """"</f>
        <v>kiss="ska 617*"</v>
      </c>
      <c r="Y1379" s="27" t="str">
        <f t="shared" si="1381"/>
        <v>#N/A</v>
      </c>
      <c r="Z1379" s="27" t="str">
        <f t="shared" si="1381"/>
        <v>kiss="ska 617*" or kiss="ska 790.100"</v>
      </c>
      <c r="AA1379" s="27" t="str">
        <f t="shared" si="1381"/>
        <v>kiss="ska 617*" or kiss="ska 790.100"</v>
      </c>
      <c r="AB1379" s="27" t="str">
        <f t="shared" si="1381"/>
        <v>kiss="ska 617*" or kiss="ska 790.100"</v>
      </c>
      <c r="AC1379" s="27" t="str">
        <f t="shared" si="1381"/>
        <v>kiss="ska 617*" or kiss="ska 790.100"</v>
      </c>
      <c r="AD1379" s="27" t="str">
        <f t="shared" si="1381"/>
        <v>kiss="ska 617*" or kiss="ska 790.100"</v>
      </c>
      <c r="AE1379" s="27" t="str">
        <f t="shared" si="1381"/>
        <v>kiss="ska 617*" or kiss="ska 790.100"</v>
      </c>
      <c r="AF1379" s="27" t="str">
        <f t="shared" si="1381"/>
        <v>kiss="ska 617*" or kiss="ska 790.100"</v>
      </c>
      <c r="AG1379" s="27" t="str">
        <f t="shared" si="1381"/>
        <v>#N/A</v>
      </c>
      <c r="AH1379" s="27" t="str">
        <f t="shared" si="1381"/>
        <v>#N/A</v>
      </c>
      <c r="AI1379" s="27" t="str">
        <f t="shared" si="1381"/>
        <v>#N/A</v>
      </c>
      <c r="AJ1379" s="27" t="str">
        <f t="shared" si="1381"/>
        <v>#N/A</v>
      </c>
      <c r="AK1379" s="27" t="str">
        <f t="shared" si="1381"/>
        <v>#N/A</v>
      </c>
      <c r="AL1379" s="27" t="s">
        <v>6992</v>
      </c>
    </row>
    <row r="1380" ht="12.0" customHeight="1">
      <c r="A1380" s="20" t="s">
        <v>5737</v>
      </c>
      <c r="B1380" s="19" t="str">
        <f>VLOOKUP(A1380,SUB!A:B,2,FALSE)</f>
        <v>94A.22</v>
      </c>
      <c r="C1380" s="19" t="str">
        <f t="shared" si="3"/>
        <v>94A.22</v>
      </c>
      <c r="D1380" s="19" t="str">
        <f t="shared" si="9"/>
        <v>94A.2X</v>
      </c>
      <c r="E1380" s="19" t="str">
        <f t="shared" si="5"/>
        <v>94A.2X</v>
      </c>
      <c r="F1380" s="19" t="str">
        <f t="shared" si="6"/>
        <v>TRUE</v>
      </c>
      <c r="G1380" s="19" t="str">
        <f t="shared" si="7"/>
        <v>0</v>
      </c>
      <c r="H1380" s="20" t="s">
        <v>5737</v>
      </c>
      <c r="I1380" s="20" t="s">
        <v>6200</v>
      </c>
      <c r="L1380" s="20" t="s">
        <v>206</v>
      </c>
      <c r="M1380" s="20" t="s">
        <v>206</v>
      </c>
      <c r="N1380" s="20" t="s">
        <v>206</v>
      </c>
      <c r="O1380" s="20" t="s">
        <v>206</v>
      </c>
      <c r="P1380" s="20" t="s">
        <v>206</v>
      </c>
      <c r="Q1380" s="20" t="s">
        <v>206</v>
      </c>
      <c r="R1380" s="20" t="s">
        <v>206</v>
      </c>
      <c r="X1380" s="27" t="str">
        <f t="shared" ref="X1380:AK1380" si="1382">"kiss=""" &amp; JOIN(""" or kiss=""", FILTER($I:$I,$A:$A=$A1380,J:J="1")) &amp; """"</f>
        <v>#N/A</v>
      </c>
      <c r="Y1380" s="27" t="str">
        <f t="shared" si="1382"/>
        <v>#N/A</v>
      </c>
      <c r="Z1380" s="27" t="str">
        <f t="shared" si="1382"/>
        <v>kiss="ska 790.600"</v>
      </c>
      <c r="AA1380" s="27" t="str">
        <f t="shared" si="1382"/>
        <v>kiss="ska 790.600"</v>
      </c>
      <c r="AB1380" s="27" t="str">
        <f t="shared" si="1382"/>
        <v>kiss="ska 790.600"</v>
      </c>
      <c r="AC1380" s="27" t="str">
        <f t="shared" si="1382"/>
        <v>kiss="ska 790.600"</v>
      </c>
      <c r="AD1380" s="27" t="str">
        <f t="shared" si="1382"/>
        <v>kiss="ska 790.600"</v>
      </c>
      <c r="AE1380" s="27" t="str">
        <f t="shared" si="1382"/>
        <v>kiss="ska 790.600"</v>
      </c>
      <c r="AF1380" s="27" t="str">
        <f t="shared" si="1382"/>
        <v>kiss="ska 790.600"</v>
      </c>
      <c r="AG1380" s="27" t="str">
        <f t="shared" si="1382"/>
        <v>#N/A</v>
      </c>
      <c r="AH1380" s="27" t="str">
        <f t="shared" si="1382"/>
        <v>#N/A</v>
      </c>
      <c r="AI1380" s="27" t="str">
        <f t="shared" si="1382"/>
        <v>#N/A</v>
      </c>
      <c r="AJ1380" s="27" t="str">
        <f t="shared" si="1382"/>
        <v>#N/A</v>
      </c>
      <c r="AK1380" s="27" t="str">
        <f t="shared" si="1382"/>
        <v>#N/A</v>
      </c>
      <c r="AL1380" s="27" t="s">
        <v>6993</v>
      </c>
    </row>
    <row r="1381" ht="12.0" customHeight="1">
      <c r="A1381" s="20" t="s">
        <v>5739</v>
      </c>
      <c r="B1381" s="19" t="str">
        <f>VLOOKUP(A1381,SUB!A:B,2,FALSE)</f>
        <v>94A.23</v>
      </c>
      <c r="C1381" s="19" t="str">
        <f t="shared" si="3"/>
        <v>94A.23</v>
      </c>
      <c r="D1381" s="19" t="str">
        <f t="shared" si="9"/>
        <v>94A.2X</v>
      </c>
      <c r="E1381" s="19" t="str">
        <f t="shared" si="5"/>
        <v>94A.2X</v>
      </c>
      <c r="F1381" s="19" t="str">
        <f t="shared" si="6"/>
        <v>TRUE</v>
      </c>
      <c r="G1381" s="19" t="str">
        <f t="shared" si="7"/>
        <v>0</v>
      </c>
      <c r="H1381" s="20" t="s">
        <v>5739</v>
      </c>
      <c r="I1381" s="20" t="s">
        <v>6201</v>
      </c>
      <c r="J1381" s="20" t="s">
        <v>206</v>
      </c>
      <c r="K1381" s="20" t="s">
        <v>206</v>
      </c>
      <c r="L1381" s="20" t="s">
        <v>206</v>
      </c>
      <c r="M1381" s="20" t="s">
        <v>206</v>
      </c>
      <c r="N1381" s="20" t="s">
        <v>206</v>
      </c>
      <c r="O1381" s="20" t="s">
        <v>206</v>
      </c>
      <c r="P1381" s="20" t="s">
        <v>206</v>
      </c>
      <c r="Q1381" s="20" t="s">
        <v>206</v>
      </c>
      <c r="R1381" s="20" t="s">
        <v>206</v>
      </c>
      <c r="S1381" s="20" t="s">
        <v>206</v>
      </c>
      <c r="X1381" s="27" t="str">
        <f t="shared" ref="X1381:AK1381" si="1383">"kiss=""" &amp; JOIN(""" or kiss=""", FILTER($I:$I,$A:$A=$A1381,J:J="1")) &amp; """"</f>
        <v>kiss="ska 321.200"</v>
      </c>
      <c r="Y1381" s="27" t="str">
        <f t="shared" si="1383"/>
        <v>kiss="ska 321.200"</v>
      </c>
      <c r="Z1381" s="27" t="str">
        <f t="shared" si="1383"/>
        <v>kiss="ska 321.200"</v>
      </c>
      <c r="AA1381" s="27" t="str">
        <f t="shared" si="1383"/>
        <v>kiss="ska 321.200"</v>
      </c>
      <c r="AB1381" s="27" t="str">
        <f t="shared" si="1383"/>
        <v>kiss="ska 321.200"</v>
      </c>
      <c r="AC1381" s="27" t="str">
        <f t="shared" si="1383"/>
        <v>kiss="ska 321.200"</v>
      </c>
      <c r="AD1381" s="27" t="str">
        <f t="shared" si="1383"/>
        <v>kiss="ska 321.200"</v>
      </c>
      <c r="AE1381" s="27" t="str">
        <f t="shared" si="1383"/>
        <v>kiss="ska 321.200"</v>
      </c>
      <c r="AF1381" s="27" t="str">
        <f t="shared" si="1383"/>
        <v>kiss="ska 321.200"</v>
      </c>
      <c r="AG1381" s="27" t="str">
        <f t="shared" si="1383"/>
        <v>kiss="ska 321.200"</v>
      </c>
      <c r="AH1381" s="27" t="str">
        <f t="shared" si="1383"/>
        <v>#N/A</v>
      </c>
      <c r="AI1381" s="27" t="str">
        <f t="shared" si="1383"/>
        <v>#N/A</v>
      </c>
      <c r="AJ1381" s="27" t="str">
        <f t="shared" si="1383"/>
        <v>#N/A</v>
      </c>
      <c r="AK1381" s="27" t="str">
        <f t="shared" si="1383"/>
        <v>#N/A</v>
      </c>
      <c r="AL1381" s="27" t="s">
        <v>6994</v>
      </c>
    </row>
    <row r="1382" ht="12.0" customHeight="1">
      <c r="A1382" s="20" t="s">
        <v>5739</v>
      </c>
      <c r="B1382" s="19" t="str">
        <f>VLOOKUP(A1382,SUB!A:B,2,FALSE)</f>
        <v>94A.23</v>
      </c>
      <c r="C1382" s="19" t="str">
        <f t="shared" si="3"/>
        <v>94A.23</v>
      </c>
      <c r="D1382" s="19" t="str">
        <f t="shared" si="9"/>
        <v>94A.2X</v>
      </c>
      <c r="E1382" s="19" t="str">
        <f t="shared" si="5"/>
        <v>94A.2X</v>
      </c>
      <c r="F1382" s="19" t="str">
        <f t="shared" si="6"/>
        <v>TRUE</v>
      </c>
      <c r="G1382" s="19" t="str">
        <f t="shared" si="7"/>
        <v>0</v>
      </c>
      <c r="H1382" s="20" t="s">
        <v>5739</v>
      </c>
      <c r="I1382" s="20" t="s">
        <v>6054</v>
      </c>
      <c r="X1382" s="27" t="str">
        <f t="shared" ref="X1382:AK1382" si="1384">"kiss=""" &amp; JOIN(""" or kiss=""", FILTER($I:$I,$A:$A=$A1382,J:J="1")) &amp; """"</f>
        <v>kiss="ska 321.200"</v>
      </c>
      <c r="Y1382" s="27" t="str">
        <f t="shared" si="1384"/>
        <v>kiss="ska 321.200"</v>
      </c>
      <c r="Z1382" s="27" t="str">
        <f t="shared" si="1384"/>
        <v>kiss="ska 321.200"</v>
      </c>
      <c r="AA1382" s="27" t="str">
        <f t="shared" si="1384"/>
        <v>kiss="ska 321.200"</v>
      </c>
      <c r="AB1382" s="27" t="str">
        <f t="shared" si="1384"/>
        <v>kiss="ska 321.200"</v>
      </c>
      <c r="AC1382" s="27" t="str">
        <f t="shared" si="1384"/>
        <v>kiss="ska 321.200"</v>
      </c>
      <c r="AD1382" s="27" t="str">
        <f t="shared" si="1384"/>
        <v>kiss="ska 321.200"</v>
      </c>
      <c r="AE1382" s="27" t="str">
        <f t="shared" si="1384"/>
        <v>kiss="ska 321.200"</v>
      </c>
      <c r="AF1382" s="27" t="str">
        <f t="shared" si="1384"/>
        <v>kiss="ska 321.200"</v>
      </c>
      <c r="AG1382" s="27" t="str">
        <f t="shared" si="1384"/>
        <v>kiss="ska 321.200"</v>
      </c>
      <c r="AH1382" s="27" t="str">
        <f t="shared" si="1384"/>
        <v>#N/A</v>
      </c>
      <c r="AI1382" s="27" t="str">
        <f t="shared" si="1384"/>
        <v>#N/A</v>
      </c>
      <c r="AJ1382" s="27" t="str">
        <f t="shared" si="1384"/>
        <v>#N/A</v>
      </c>
      <c r="AK1382" s="27" t="str">
        <f t="shared" si="1384"/>
        <v>#N/A</v>
      </c>
      <c r="AL1382" s="27" t="s">
        <v>6994</v>
      </c>
    </row>
    <row r="1383" ht="12.0" customHeight="1">
      <c r="A1383" s="20" t="s">
        <v>5740</v>
      </c>
      <c r="B1383" s="19" t="str">
        <f>VLOOKUP(A1383,SUB!A:B,2,FALSE)</f>
        <v>94A.24</v>
      </c>
      <c r="C1383" s="19" t="str">
        <f t="shared" si="3"/>
        <v>94A.24</v>
      </c>
      <c r="D1383" s="19" t="str">
        <f t="shared" si="9"/>
        <v>94A.2X</v>
      </c>
      <c r="E1383" s="19" t="str">
        <f t="shared" si="5"/>
        <v>94A.2X</v>
      </c>
      <c r="F1383" s="19" t="str">
        <f t="shared" si="6"/>
        <v>TRUE</v>
      </c>
      <c r="G1383" s="19" t="str">
        <f t="shared" si="7"/>
        <v>0</v>
      </c>
      <c r="H1383" s="20" t="s">
        <v>5740</v>
      </c>
      <c r="I1383" s="20" t="s">
        <v>6059</v>
      </c>
      <c r="X1383" s="27" t="str">
        <f t="shared" ref="X1383:AK1383" si="1385">"kiss=""" &amp; JOIN(""" or kiss=""", FILTER($I:$I,$A:$A=$A1383,J:J="1")) &amp; """"</f>
        <v>#N/A</v>
      </c>
      <c r="Y1383" s="27" t="str">
        <f t="shared" si="1385"/>
        <v>#N/A</v>
      </c>
      <c r="Z1383" s="27" t="str">
        <f t="shared" si="1385"/>
        <v>#N/A</v>
      </c>
      <c r="AA1383" s="27" t="str">
        <f t="shared" si="1385"/>
        <v>#N/A</v>
      </c>
      <c r="AB1383" s="27" t="str">
        <f t="shared" si="1385"/>
        <v>#N/A</v>
      </c>
      <c r="AC1383" s="27" t="str">
        <f t="shared" si="1385"/>
        <v>#N/A</v>
      </c>
      <c r="AD1383" s="27" t="str">
        <f t="shared" si="1385"/>
        <v>#N/A</v>
      </c>
      <c r="AE1383" s="27" t="str">
        <f t="shared" si="1385"/>
        <v>#N/A</v>
      </c>
      <c r="AF1383" s="27" t="str">
        <f t="shared" si="1385"/>
        <v>#N/A</v>
      </c>
      <c r="AG1383" s="27" t="str">
        <f t="shared" si="1385"/>
        <v>#N/A</v>
      </c>
      <c r="AH1383" s="27" t="str">
        <f t="shared" si="1385"/>
        <v>#N/A</v>
      </c>
      <c r="AI1383" s="27" t="str">
        <f t="shared" si="1385"/>
        <v>#N/A</v>
      </c>
      <c r="AJ1383" s="27" t="str">
        <f t="shared" si="1385"/>
        <v>#N/A</v>
      </c>
      <c r="AK1383" s="27" t="str">
        <f t="shared" si="1385"/>
        <v>#N/A</v>
      </c>
      <c r="AL1383" s="27" t="s">
        <v>183</v>
      </c>
    </row>
    <row r="1384" ht="12.0" customHeight="1">
      <c r="A1384" s="20" t="s">
        <v>5741</v>
      </c>
      <c r="B1384" s="19" t="str">
        <f>VLOOKUP(A1384,SUB!A:B,2,FALSE)</f>
        <v>94A.25</v>
      </c>
      <c r="C1384" s="19" t="str">
        <f t="shared" si="3"/>
        <v>94A.25</v>
      </c>
      <c r="D1384" s="19" t="str">
        <f t="shared" si="9"/>
        <v>94A.2X</v>
      </c>
      <c r="E1384" s="19" t="str">
        <f t="shared" si="5"/>
        <v>94A.2X</v>
      </c>
      <c r="F1384" s="19" t="str">
        <f t="shared" si="6"/>
        <v>TRUE</v>
      </c>
      <c r="G1384" s="19" t="str">
        <f t="shared" si="7"/>
        <v>0</v>
      </c>
      <c r="H1384" s="20" t="s">
        <v>5741</v>
      </c>
      <c r="I1384" s="20" t="s">
        <v>6122</v>
      </c>
      <c r="J1384" s="20" t="s">
        <v>206</v>
      </c>
      <c r="K1384" s="20" t="s">
        <v>206</v>
      </c>
      <c r="L1384" s="20" t="s">
        <v>206</v>
      </c>
      <c r="M1384" s="20" t="s">
        <v>206</v>
      </c>
      <c r="N1384" s="20" t="s">
        <v>206</v>
      </c>
      <c r="O1384" s="20" t="s">
        <v>206</v>
      </c>
      <c r="P1384" s="20" t="s">
        <v>206</v>
      </c>
      <c r="Q1384" s="20" t="s">
        <v>206</v>
      </c>
      <c r="R1384" s="20" t="s">
        <v>206</v>
      </c>
      <c r="X1384" s="27" t="str">
        <f t="shared" ref="X1384:AK1384" si="1386">"kiss=""" &amp; JOIN(""" or kiss=""", FILTER($I:$I,$A:$A=$A1384,J:J="1")) &amp; """"</f>
        <v>kiss="ska 146.500" or kiss="ska 281.400" or kiss="ska 381*" or kiss="ska 527*"</v>
      </c>
      <c r="Y1384" s="27" t="str">
        <f t="shared" si="1386"/>
        <v>kiss="ska 146.500" or kiss="ska 281.400" or kiss="ska 381*" or kiss="ska 527*"</v>
      </c>
      <c r="Z1384" s="27" t="str">
        <f t="shared" si="1386"/>
        <v>kiss="ska 146.500" or kiss="ska 281.400" or kiss="ska 381*" or kiss="ska 527*"</v>
      </c>
      <c r="AA1384" s="27" t="str">
        <f t="shared" si="1386"/>
        <v>kiss="ska 146.500" or kiss="ska 281.400" or kiss="ska 381*" or kiss="ska 527*"</v>
      </c>
      <c r="AB1384" s="27" t="str">
        <f t="shared" si="1386"/>
        <v>kiss="ska 146.500" or kiss="ska 281.400" or kiss="ska 381*" or kiss="ska 527*"</v>
      </c>
      <c r="AC1384" s="27" t="str">
        <f t="shared" si="1386"/>
        <v>kiss="ska 146.500" or kiss="ska 281.400" or kiss="ska 381*" or kiss="ska 527*"</v>
      </c>
      <c r="AD1384" s="27" t="str">
        <f t="shared" si="1386"/>
        <v>kiss="ska 146.500" or kiss="ska 281.400" or kiss="ska 381*" or kiss="ska 527*"</v>
      </c>
      <c r="AE1384" s="27" t="str">
        <f t="shared" si="1386"/>
        <v>kiss="ska 146.500" or kiss="ska 281.400" or kiss="ska 381*" or kiss="ska 527*"</v>
      </c>
      <c r="AF1384" s="27" t="str">
        <f t="shared" si="1386"/>
        <v>kiss="ska 146.500" or kiss="ska 281.400" or kiss="ska 381*" or kiss="ska 527*"</v>
      </c>
      <c r="AG1384" s="27" t="str">
        <f t="shared" si="1386"/>
        <v>#N/A</v>
      </c>
      <c r="AH1384" s="27" t="str">
        <f t="shared" si="1386"/>
        <v>#N/A</v>
      </c>
      <c r="AI1384" s="27" t="str">
        <f t="shared" si="1386"/>
        <v>#N/A</v>
      </c>
      <c r="AJ1384" s="27" t="str">
        <f t="shared" si="1386"/>
        <v>#N/A</v>
      </c>
      <c r="AK1384" s="27" t="str">
        <f t="shared" si="1386"/>
        <v>#N/A</v>
      </c>
      <c r="AL1384" s="27" t="s">
        <v>6995</v>
      </c>
    </row>
    <row r="1385" ht="12.0" customHeight="1">
      <c r="A1385" s="20" t="s">
        <v>5741</v>
      </c>
      <c r="B1385" s="19" t="str">
        <f>VLOOKUP(A1385,SUB!A:B,2,FALSE)</f>
        <v>94A.25</v>
      </c>
      <c r="C1385" s="19" t="str">
        <f t="shared" si="3"/>
        <v>94A.25</v>
      </c>
      <c r="D1385" s="19" t="str">
        <f t="shared" si="9"/>
        <v>94A.2X</v>
      </c>
      <c r="E1385" s="19" t="str">
        <f t="shared" si="5"/>
        <v>94A.2X</v>
      </c>
      <c r="F1385" s="19" t="str">
        <f t="shared" si="6"/>
        <v>TRUE</v>
      </c>
      <c r="G1385" s="19" t="str">
        <f t="shared" si="7"/>
        <v>0</v>
      </c>
      <c r="H1385" s="20" t="s">
        <v>5741</v>
      </c>
      <c r="I1385" s="20" t="s">
        <v>6124</v>
      </c>
      <c r="J1385" s="20" t="s">
        <v>206</v>
      </c>
      <c r="K1385" s="20" t="s">
        <v>206</v>
      </c>
      <c r="L1385" s="20" t="s">
        <v>206</v>
      </c>
      <c r="M1385" s="20" t="s">
        <v>206</v>
      </c>
      <c r="N1385" s="20" t="s">
        <v>206</v>
      </c>
      <c r="O1385" s="20" t="s">
        <v>206</v>
      </c>
      <c r="P1385" s="20" t="s">
        <v>206</v>
      </c>
      <c r="Q1385" s="20" t="s">
        <v>206</v>
      </c>
      <c r="R1385" s="20" t="s">
        <v>206</v>
      </c>
      <c r="X1385" s="27" t="str">
        <f t="shared" ref="X1385:AK1385" si="1387">"kiss=""" &amp; JOIN(""" or kiss=""", FILTER($I:$I,$A:$A=$A1385,J:J="1")) &amp; """"</f>
        <v>kiss="ska 146.500" or kiss="ska 281.400" or kiss="ska 381*" or kiss="ska 527*"</v>
      </c>
      <c r="Y1385" s="27" t="str">
        <f t="shared" si="1387"/>
        <v>kiss="ska 146.500" or kiss="ska 281.400" or kiss="ska 381*" or kiss="ska 527*"</v>
      </c>
      <c r="Z1385" s="27" t="str">
        <f t="shared" si="1387"/>
        <v>kiss="ska 146.500" or kiss="ska 281.400" or kiss="ska 381*" or kiss="ska 527*"</v>
      </c>
      <c r="AA1385" s="27" t="str">
        <f t="shared" si="1387"/>
        <v>kiss="ska 146.500" or kiss="ska 281.400" or kiss="ska 381*" or kiss="ska 527*"</v>
      </c>
      <c r="AB1385" s="27" t="str">
        <f t="shared" si="1387"/>
        <v>kiss="ska 146.500" or kiss="ska 281.400" or kiss="ska 381*" or kiss="ska 527*"</v>
      </c>
      <c r="AC1385" s="27" t="str">
        <f t="shared" si="1387"/>
        <v>kiss="ska 146.500" or kiss="ska 281.400" or kiss="ska 381*" or kiss="ska 527*"</v>
      </c>
      <c r="AD1385" s="27" t="str">
        <f t="shared" si="1387"/>
        <v>kiss="ska 146.500" or kiss="ska 281.400" or kiss="ska 381*" or kiss="ska 527*"</v>
      </c>
      <c r="AE1385" s="27" t="str">
        <f t="shared" si="1387"/>
        <v>kiss="ska 146.500" or kiss="ska 281.400" or kiss="ska 381*" or kiss="ska 527*"</v>
      </c>
      <c r="AF1385" s="27" t="str">
        <f t="shared" si="1387"/>
        <v>kiss="ska 146.500" or kiss="ska 281.400" or kiss="ska 381*" or kiss="ska 527*"</v>
      </c>
      <c r="AG1385" s="27" t="str">
        <f t="shared" si="1387"/>
        <v>#N/A</v>
      </c>
      <c r="AH1385" s="27" t="str">
        <f t="shared" si="1387"/>
        <v>#N/A</v>
      </c>
      <c r="AI1385" s="27" t="str">
        <f t="shared" si="1387"/>
        <v>#N/A</v>
      </c>
      <c r="AJ1385" s="27" t="str">
        <f t="shared" si="1387"/>
        <v>#N/A</v>
      </c>
      <c r="AK1385" s="27" t="str">
        <f t="shared" si="1387"/>
        <v>#N/A</v>
      </c>
      <c r="AL1385" s="27" t="s">
        <v>6995</v>
      </c>
    </row>
    <row r="1386" ht="12.0" customHeight="1">
      <c r="A1386" s="20" t="s">
        <v>5741</v>
      </c>
      <c r="B1386" s="19" t="str">
        <f>VLOOKUP(A1386,SUB!A:B,2,FALSE)</f>
        <v>94A.25</v>
      </c>
      <c r="C1386" s="19" t="str">
        <f t="shared" si="3"/>
        <v>94A.25</v>
      </c>
      <c r="D1386" s="19" t="str">
        <f t="shared" si="9"/>
        <v>94A.2X</v>
      </c>
      <c r="E1386" s="19" t="str">
        <f t="shared" si="5"/>
        <v>94A.2X</v>
      </c>
      <c r="F1386" s="19" t="str">
        <f t="shared" si="6"/>
        <v>TRUE</v>
      </c>
      <c r="G1386" s="19" t="str">
        <f t="shared" si="7"/>
        <v>0</v>
      </c>
      <c r="H1386" s="20" t="s">
        <v>6996</v>
      </c>
      <c r="I1386" s="20" t="s">
        <v>6126</v>
      </c>
      <c r="J1386" s="20" t="s">
        <v>206</v>
      </c>
      <c r="K1386" s="20" t="s">
        <v>206</v>
      </c>
      <c r="L1386" s="20" t="s">
        <v>206</v>
      </c>
      <c r="M1386" s="20" t="s">
        <v>206</v>
      </c>
      <c r="N1386" s="20" t="s">
        <v>206</v>
      </c>
      <c r="O1386" s="20" t="s">
        <v>206</v>
      </c>
      <c r="P1386" s="20" t="s">
        <v>206</v>
      </c>
      <c r="Q1386" s="20" t="s">
        <v>206</v>
      </c>
      <c r="R1386" s="20" t="s">
        <v>206</v>
      </c>
      <c r="X1386" s="27" t="str">
        <f t="shared" ref="X1386:AK1386" si="1388">"kiss=""" &amp; JOIN(""" or kiss=""", FILTER($I:$I,$A:$A=$A1386,J:J="1")) &amp; """"</f>
        <v>kiss="ska 146.500" or kiss="ska 281.400" or kiss="ska 381*" or kiss="ska 527*"</v>
      </c>
      <c r="Y1386" s="27" t="str">
        <f t="shared" si="1388"/>
        <v>kiss="ska 146.500" or kiss="ska 281.400" or kiss="ska 381*" or kiss="ska 527*"</v>
      </c>
      <c r="Z1386" s="27" t="str">
        <f t="shared" si="1388"/>
        <v>kiss="ska 146.500" or kiss="ska 281.400" or kiss="ska 381*" or kiss="ska 527*"</v>
      </c>
      <c r="AA1386" s="27" t="str">
        <f t="shared" si="1388"/>
        <v>kiss="ska 146.500" or kiss="ska 281.400" or kiss="ska 381*" or kiss="ska 527*"</v>
      </c>
      <c r="AB1386" s="27" t="str">
        <f t="shared" si="1388"/>
        <v>kiss="ska 146.500" or kiss="ska 281.400" or kiss="ska 381*" or kiss="ska 527*"</v>
      </c>
      <c r="AC1386" s="27" t="str">
        <f t="shared" si="1388"/>
        <v>kiss="ska 146.500" or kiss="ska 281.400" or kiss="ska 381*" or kiss="ska 527*"</v>
      </c>
      <c r="AD1386" s="27" t="str">
        <f t="shared" si="1388"/>
        <v>kiss="ska 146.500" or kiss="ska 281.400" or kiss="ska 381*" or kiss="ska 527*"</v>
      </c>
      <c r="AE1386" s="27" t="str">
        <f t="shared" si="1388"/>
        <v>kiss="ska 146.500" or kiss="ska 281.400" or kiss="ska 381*" or kiss="ska 527*"</v>
      </c>
      <c r="AF1386" s="27" t="str">
        <f t="shared" si="1388"/>
        <v>kiss="ska 146.500" or kiss="ska 281.400" or kiss="ska 381*" or kiss="ska 527*"</v>
      </c>
      <c r="AG1386" s="27" t="str">
        <f t="shared" si="1388"/>
        <v>#N/A</v>
      </c>
      <c r="AH1386" s="27" t="str">
        <f t="shared" si="1388"/>
        <v>#N/A</v>
      </c>
      <c r="AI1386" s="27" t="str">
        <f t="shared" si="1388"/>
        <v>#N/A</v>
      </c>
      <c r="AJ1386" s="27" t="str">
        <f t="shared" si="1388"/>
        <v>#N/A</v>
      </c>
      <c r="AK1386" s="27" t="str">
        <f t="shared" si="1388"/>
        <v>#N/A</v>
      </c>
      <c r="AL1386" s="27" t="s">
        <v>6995</v>
      </c>
    </row>
    <row r="1387" ht="12.0" customHeight="1">
      <c r="A1387" s="20" t="s">
        <v>5741</v>
      </c>
      <c r="B1387" s="19" t="str">
        <f>VLOOKUP(A1387,SUB!A:B,2,FALSE)</f>
        <v>94A.25</v>
      </c>
      <c r="C1387" s="19" t="str">
        <f t="shared" si="3"/>
        <v>94A.25</v>
      </c>
      <c r="D1387" s="19" t="str">
        <f t="shared" si="9"/>
        <v>94A.2X</v>
      </c>
      <c r="E1387" s="19" t="str">
        <f t="shared" si="5"/>
        <v>94A.2X</v>
      </c>
      <c r="F1387" s="19" t="str">
        <f t="shared" si="6"/>
        <v>TRUE</v>
      </c>
      <c r="G1387" s="19" t="str">
        <f t="shared" si="7"/>
        <v>0</v>
      </c>
      <c r="H1387" s="20" t="s">
        <v>6997</v>
      </c>
      <c r="I1387" s="20" t="s">
        <v>6128</v>
      </c>
      <c r="J1387" s="20" t="s">
        <v>206</v>
      </c>
      <c r="K1387" s="20" t="s">
        <v>206</v>
      </c>
      <c r="L1387" s="20" t="s">
        <v>206</v>
      </c>
      <c r="M1387" s="20" t="s">
        <v>206</v>
      </c>
      <c r="N1387" s="20" t="s">
        <v>206</v>
      </c>
      <c r="O1387" s="20" t="s">
        <v>206</v>
      </c>
      <c r="P1387" s="20" t="s">
        <v>206</v>
      </c>
      <c r="Q1387" s="20" t="s">
        <v>206</v>
      </c>
      <c r="R1387" s="20" t="s">
        <v>206</v>
      </c>
      <c r="X1387" s="27" t="str">
        <f t="shared" ref="X1387:AK1387" si="1389">"kiss=""" &amp; JOIN(""" or kiss=""", FILTER($I:$I,$A:$A=$A1387,J:J="1")) &amp; """"</f>
        <v>kiss="ska 146.500" or kiss="ska 281.400" or kiss="ska 381*" or kiss="ska 527*"</v>
      </c>
      <c r="Y1387" s="27" t="str">
        <f t="shared" si="1389"/>
        <v>kiss="ska 146.500" or kiss="ska 281.400" or kiss="ska 381*" or kiss="ska 527*"</v>
      </c>
      <c r="Z1387" s="27" t="str">
        <f t="shared" si="1389"/>
        <v>kiss="ska 146.500" or kiss="ska 281.400" or kiss="ska 381*" or kiss="ska 527*"</v>
      </c>
      <c r="AA1387" s="27" t="str">
        <f t="shared" si="1389"/>
        <v>kiss="ska 146.500" or kiss="ska 281.400" or kiss="ska 381*" or kiss="ska 527*"</v>
      </c>
      <c r="AB1387" s="27" t="str">
        <f t="shared" si="1389"/>
        <v>kiss="ska 146.500" or kiss="ska 281.400" or kiss="ska 381*" or kiss="ska 527*"</v>
      </c>
      <c r="AC1387" s="27" t="str">
        <f t="shared" si="1389"/>
        <v>kiss="ska 146.500" or kiss="ska 281.400" or kiss="ska 381*" or kiss="ska 527*"</v>
      </c>
      <c r="AD1387" s="27" t="str">
        <f t="shared" si="1389"/>
        <v>kiss="ska 146.500" or kiss="ska 281.400" or kiss="ska 381*" or kiss="ska 527*"</v>
      </c>
      <c r="AE1387" s="27" t="str">
        <f t="shared" si="1389"/>
        <v>kiss="ska 146.500" or kiss="ska 281.400" or kiss="ska 381*" or kiss="ska 527*"</v>
      </c>
      <c r="AF1387" s="27" t="str">
        <f t="shared" si="1389"/>
        <v>kiss="ska 146.500" or kiss="ska 281.400" or kiss="ska 381*" or kiss="ska 527*"</v>
      </c>
      <c r="AG1387" s="27" t="str">
        <f t="shared" si="1389"/>
        <v>#N/A</v>
      </c>
      <c r="AH1387" s="27" t="str">
        <f t="shared" si="1389"/>
        <v>#N/A</v>
      </c>
      <c r="AI1387" s="27" t="str">
        <f t="shared" si="1389"/>
        <v>#N/A</v>
      </c>
      <c r="AJ1387" s="27" t="str">
        <f t="shared" si="1389"/>
        <v>#N/A</v>
      </c>
      <c r="AK1387" s="27" t="str">
        <f t="shared" si="1389"/>
        <v>#N/A</v>
      </c>
      <c r="AL1387" s="27" t="s">
        <v>6995</v>
      </c>
    </row>
    <row r="1388" ht="12.0" customHeight="1">
      <c r="A1388" s="20" t="s">
        <v>5743</v>
      </c>
      <c r="B1388" s="19" t="str">
        <f>VLOOKUP(A1388,SUB!A:B,2,FALSE)</f>
        <v>94A.3</v>
      </c>
      <c r="C1388" s="19" t="str">
        <f t="shared" si="3"/>
        <v>94A.3</v>
      </c>
      <c r="D1388" s="19" t="str">
        <f t="shared" si="9"/>
        <v>94A.X</v>
      </c>
      <c r="E1388" s="19" t="str">
        <f t="shared" si="5"/>
        <v/>
      </c>
      <c r="F1388" s="19" t="str">
        <f t="shared" si="6"/>
        <v>TRUE</v>
      </c>
      <c r="G1388" s="19" t="str">
        <f t="shared" si="7"/>
        <v>0</v>
      </c>
      <c r="H1388" s="20" t="s">
        <v>5743</v>
      </c>
      <c r="I1388" s="20" t="s">
        <v>6128</v>
      </c>
      <c r="J1388" s="20" t="s">
        <v>206</v>
      </c>
      <c r="K1388" s="20" t="s">
        <v>206</v>
      </c>
      <c r="L1388" s="20" t="s">
        <v>206</v>
      </c>
      <c r="M1388" s="20" t="s">
        <v>206</v>
      </c>
      <c r="N1388" s="20" t="s">
        <v>206</v>
      </c>
      <c r="O1388" s="20" t="s">
        <v>206</v>
      </c>
      <c r="P1388" s="20" t="s">
        <v>206</v>
      </c>
      <c r="Q1388" s="20" t="s">
        <v>206</v>
      </c>
      <c r="R1388" s="20" t="s">
        <v>206</v>
      </c>
      <c r="S1388" s="20" t="s">
        <v>206</v>
      </c>
      <c r="X1388" s="27" t="str">
        <f t="shared" ref="X1388:AK1388" si="1390">"kiss=""" &amp; JOIN(""" or kiss=""", FILTER($I:$I,$A:$A=$A1388,J:J="1")) &amp; """"</f>
        <v>kiss="ska 527*"</v>
      </c>
      <c r="Y1388" s="27" t="str">
        <f t="shared" si="1390"/>
        <v>kiss="ska 527*"</v>
      </c>
      <c r="Z1388" s="27" t="str">
        <f t="shared" si="1390"/>
        <v>kiss="ska 527*"</v>
      </c>
      <c r="AA1388" s="27" t="str">
        <f t="shared" si="1390"/>
        <v>kiss="ska 527*"</v>
      </c>
      <c r="AB1388" s="27" t="str">
        <f t="shared" si="1390"/>
        <v>kiss="ska 527*"</v>
      </c>
      <c r="AC1388" s="27" t="str">
        <f t="shared" si="1390"/>
        <v>kiss="ska 527*"</v>
      </c>
      <c r="AD1388" s="27" t="str">
        <f t="shared" si="1390"/>
        <v>kiss="ska 527*"</v>
      </c>
      <c r="AE1388" s="27" t="str">
        <f t="shared" si="1390"/>
        <v>kiss="ska 527*"</v>
      </c>
      <c r="AF1388" s="27" t="str">
        <f t="shared" si="1390"/>
        <v>kiss="ska 527*"</v>
      </c>
      <c r="AG1388" s="27" t="str">
        <f t="shared" si="1390"/>
        <v>kiss="ska 527*"</v>
      </c>
      <c r="AH1388" s="27" t="str">
        <f t="shared" si="1390"/>
        <v>#N/A</v>
      </c>
      <c r="AI1388" s="27" t="str">
        <f t="shared" si="1390"/>
        <v>#N/A</v>
      </c>
      <c r="AJ1388" s="27" t="str">
        <f t="shared" si="1390"/>
        <v>#N/A</v>
      </c>
      <c r="AK1388" s="27" t="str">
        <f t="shared" si="1390"/>
        <v>#N/A</v>
      </c>
      <c r="AL1388" s="27" t="s">
        <v>6129</v>
      </c>
    </row>
    <row r="1389" ht="12.0" customHeight="1">
      <c r="A1389" s="20" t="s">
        <v>5744</v>
      </c>
      <c r="B1389" s="19" t="str">
        <f>VLOOKUP(A1389,SUB!A:B,2,FALSE)</f>
        <v>94B</v>
      </c>
      <c r="C1389" s="19" t="str">
        <f t="shared" si="3"/>
        <v>94B</v>
      </c>
      <c r="D1389" s="19" t="str">
        <f t="shared" si="9"/>
        <v>94X</v>
      </c>
      <c r="E1389" s="19" t="str">
        <f t="shared" si="5"/>
        <v/>
      </c>
      <c r="F1389" s="19" t="str">
        <f t="shared" si="6"/>
        <v>TRUE</v>
      </c>
      <c r="G1389" s="19" t="str">
        <f t="shared" si="7"/>
        <v>0</v>
      </c>
      <c r="H1389" s="20" t="s">
        <v>5744</v>
      </c>
      <c r="I1389" s="20" t="s">
        <v>6131</v>
      </c>
      <c r="L1389" s="20" t="s">
        <v>206</v>
      </c>
      <c r="M1389" s="20" t="s">
        <v>206</v>
      </c>
      <c r="N1389" s="20" t="s">
        <v>206</v>
      </c>
      <c r="O1389" s="20" t="s">
        <v>206</v>
      </c>
      <c r="P1389" s="20" t="s">
        <v>206</v>
      </c>
      <c r="Q1389" s="20" t="s">
        <v>206</v>
      </c>
      <c r="R1389" s="20" t="s">
        <v>206</v>
      </c>
      <c r="X1389" s="27" t="str">
        <f t="shared" ref="X1389:AK1389" si="1391">"kiss=""" &amp; JOIN(""" or kiss=""", FILTER($I:$I,$A:$A=$A1389,J:J="1")) &amp; """"</f>
        <v>kiss="pol 969*"</v>
      </c>
      <c r="Y1389" s="27" t="str">
        <f t="shared" si="1391"/>
        <v>kiss="pol 969*" or kiss="jus 941.100"</v>
      </c>
      <c r="Z1389" s="27" t="str">
        <f t="shared" si="1391"/>
        <v>kiss="ska 675*" or kiss="pol 969*" or kiss="jus 941.100"</v>
      </c>
      <c r="AA1389" s="27" t="str">
        <f t="shared" si="1391"/>
        <v>kiss="ska 675*" or kiss="pol 969*" or kiss="jus 941.100" or kiss="jus 943*"</v>
      </c>
      <c r="AB1389" s="27" t="str">
        <f t="shared" si="1391"/>
        <v>kiss="ska 675*" or kiss="pol 969*" or kiss="jus 941.100"</v>
      </c>
      <c r="AC1389" s="27" t="str">
        <f t="shared" si="1391"/>
        <v>kiss="ska 675*" or kiss="pol 969*" or kiss="jus 941.100" or kiss="jus 952*"</v>
      </c>
      <c r="AD1389" s="27" t="str">
        <f t="shared" si="1391"/>
        <v>kiss="ska 675*" or kiss="pol 969*" or kiss="jus 941.100" or kiss="nor 293.600" or kiss="nor 790.800"</v>
      </c>
      <c r="AE1389" s="27" t="str">
        <f t="shared" si="1391"/>
        <v>kiss="ska 675*" or kiss="pol 969*" or kiss="jus 941.100" or kiss="jus 956*"</v>
      </c>
      <c r="AF1389" s="27" t="str">
        <f t="shared" si="1391"/>
        <v>kiss="ska 675*" or kiss="pol 969*" or kiss="jus 941.100" or kiss="jus 954*"</v>
      </c>
      <c r="AG1389" s="27" t="str">
        <f t="shared" si="1391"/>
        <v>kiss="jus 941.100" or kiss="jus 949*"</v>
      </c>
      <c r="AH1389" s="27" t="str">
        <f t="shared" si="1391"/>
        <v>#N/A</v>
      </c>
      <c r="AI1389" s="27" t="str">
        <f t="shared" si="1391"/>
        <v>#N/A</v>
      </c>
      <c r="AJ1389" s="27" t="str">
        <f t="shared" si="1391"/>
        <v>#N/A</v>
      </c>
      <c r="AK1389" s="27" t="str">
        <f t="shared" si="1391"/>
        <v>#N/A</v>
      </c>
      <c r="AL1389" s="27" t="s">
        <v>6998</v>
      </c>
    </row>
    <row r="1390" ht="12.0" customHeight="1">
      <c r="A1390" s="20" t="s">
        <v>5744</v>
      </c>
      <c r="B1390" s="19" t="str">
        <f>VLOOKUP(A1390,SUB!A:B,2,FALSE)</f>
        <v>94B</v>
      </c>
      <c r="C1390" s="19" t="str">
        <f t="shared" si="3"/>
        <v>94B</v>
      </c>
      <c r="D1390" s="19" t="str">
        <f t="shared" si="9"/>
        <v>94X</v>
      </c>
      <c r="E1390" s="19" t="str">
        <f t="shared" si="5"/>
        <v/>
      </c>
      <c r="F1390" s="19" t="str">
        <f t="shared" si="6"/>
        <v>TRUE</v>
      </c>
      <c r="G1390" s="19" t="str">
        <f t="shared" si="7"/>
        <v>0</v>
      </c>
      <c r="H1390" s="20" t="s">
        <v>5744</v>
      </c>
      <c r="I1390" s="20" t="s">
        <v>6132</v>
      </c>
      <c r="J1390" s="20" t="s">
        <v>206</v>
      </c>
      <c r="K1390" s="20" t="s">
        <v>206</v>
      </c>
      <c r="L1390" s="20" t="s">
        <v>206</v>
      </c>
      <c r="M1390" s="20" t="s">
        <v>206</v>
      </c>
      <c r="N1390" s="20" t="s">
        <v>206</v>
      </c>
      <c r="O1390" s="20" t="s">
        <v>206</v>
      </c>
      <c r="P1390" s="20" t="s">
        <v>206</v>
      </c>
      <c r="Q1390" s="20" t="s">
        <v>206</v>
      </c>
      <c r="R1390" s="20" t="s">
        <v>206</v>
      </c>
      <c r="X1390" s="27" t="str">
        <f t="shared" ref="X1390:AK1390" si="1392">"kiss=""" &amp; JOIN(""" or kiss=""", FILTER($I:$I,$A:$A=$A1390,J:J="1")) &amp; """"</f>
        <v>kiss="pol 969*"</v>
      </c>
      <c r="Y1390" s="27" t="str">
        <f t="shared" si="1392"/>
        <v>kiss="pol 969*" or kiss="jus 941.100"</v>
      </c>
      <c r="Z1390" s="27" t="str">
        <f t="shared" si="1392"/>
        <v>kiss="ska 675*" or kiss="pol 969*" or kiss="jus 941.100"</v>
      </c>
      <c r="AA1390" s="27" t="str">
        <f t="shared" si="1392"/>
        <v>kiss="ska 675*" or kiss="pol 969*" or kiss="jus 941.100" or kiss="jus 943*"</v>
      </c>
      <c r="AB1390" s="27" t="str">
        <f t="shared" si="1392"/>
        <v>kiss="ska 675*" or kiss="pol 969*" or kiss="jus 941.100"</v>
      </c>
      <c r="AC1390" s="27" t="str">
        <f t="shared" si="1392"/>
        <v>kiss="ska 675*" or kiss="pol 969*" or kiss="jus 941.100" or kiss="jus 952*"</v>
      </c>
      <c r="AD1390" s="27" t="str">
        <f t="shared" si="1392"/>
        <v>kiss="ska 675*" or kiss="pol 969*" or kiss="jus 941.100" or kiss="nor 293.600" or kiss="nor 790.800"</v>
      </c>
      <c r="AE1390" s="27" t="str">
        <f t="shared" si="1392"/>
        <v>kiss="ska 675*" or kiss="pol 969*" or kiss="jus 941.100" or kiss="jus 956*"</v>
      </c>
      <c r="AF1390" s="27" t="str">
        <f t="shared" si="1392"/>
        <v>kiss="ska 675*" or kiss="pol 969*" or kiss="jus 941.100" or kiss="jus 954*"</v>
      </c>
      <c r="AG1390" s="27" t="str">
        <f t="shared" si="1392"/>
        <v>kiss="jus 941.100" or kiss="jus 949*"</v>
      </c>
      <c r="AH1390" s="27" t="str">
        <f t="shared" si="1392"/>
        <v>#N/A</v>
      </c>
      <c r="AI1390" s="27" t="str">
        <f t="shared" si="1392"/>
        <v>#N/A</v>
      </c>
      <c r="AJ1390" s="27" t="str">
        <f t="shared" si="1392"/>
        <v>#N/A</v>
      </c>
      <c r="AK1390" s="27" t="str">
        <f t="shared" si="1392"/>
        <v>#N/A</v>
      </c>
      <c r="AL1390" s="27" t="s">
        <v>6998</v>
      </c>
    </row>
    <row r="1391" ht="12.0" customHeight="1">
      <c r="A1391" s="20" t="s">
        <v>5744</v>
      </c>
      <c r="B1391" s="19" t="str">
        <f>VLOOKUP(A1391,SUB!A:B,2,FALSE)</f>
        <v>94B</v>
      </c>
      <c r="C1391" s="19" t="str">
        <f t="shared" si="3"/>
        <v>94B</v>
      </c>
      <c r="D1391" s="19" t="str">
        <f t="shared" si="9"/>
        <v>94X</v>
      </c>
      <c r="E1391" s="19" t="str">
        <f t="shared" si="5"/>
        <v/>
      </c>
      <c r="F1391" s="19" t="str">
        <f t="shared" si="6"/>
        <v>TRUE</v>
      </c>
      <c r="G1391" s="19" t="str">
        <f t="shared" si="7"/>
        <v>0</v>
      </c>
      <c r="H1391" s="20" t="s">
        <v>5744</v>
      </c>
      <c r="I1391" s="20" t="s">
        <v>1016</v>
      </c>
      <c r="K1391" s="20" t="s">
        <v>206</v>
      </c>
      <c r="L1391" s="20" t="s">
        <v>206</v>
      </c>
      <c r="M1391" s="20" t="s">
        <v>206</v>
      </c>
      <c r="N1391" s="20" t="s">
        <v>206</v>
      </c>
      <c r="O1391" s="20" t="s">
        <v>206</v>
      </c>
      <c r="P1391" s="20" t="s">
        <v>206</v>
      </c>
      <c r="Q1391" s="20" t="s">
        <v>206</v>
      </c>
      <c r="R1391" s="20" t="s">
        <v>206</v>
      </c>
      <c r="S1391" s="20" t="s">
        <v>206</v>
      </c>
      <c r="X1391" s="27" t="str">
        <f t="shared" ref="X1391:AK1391" si="1393">"kiss=""" &amp; JOIN(""" or kiss=""", FILTER($I:$I,$A:$A=$A1391,J:J="1")) &amp; """"</f>
        <v>kiss="pol 969*"</v>
      </c>
      <c r="Y1391" s="27" t="str">
        <f t="shared" si="1393"/>
        <v>kiss="pol 969*" or kiss="jus 941.100"</v>
      </c>
      <c r="Z1391" s="27" t="str">
        <f t="shared" si="1393"/>
        <v>kiss="ska 675*" or kiss="pol 969*" or kiss="jus 941.100"</v>
      </c>
      <c r="AA1391" s="27" t="str">
        <f t="shared" si="1393"/>
        <v>kiss="ska 675*" or kiss="pol 969*" or kiss="jus 941.100" or kiss="jus 943*"</v>
      </c>
      <c r="AB1391" s="27" t="str">
        <f t="shared" si="1393"/>
        <v>kiss="ska 675*" or kiss="pol 969*" or kiss="jus 941.100"</v>
      </c>
      <c r="AC1391" s="27" t="str">
        <f t="shared" si="1393"/>
        <v>kiss="ska 675*" or kiss="pol 969*" or kiss="jus 941.100" or kiss="jus 952*"</v>
      </c>
      <c r="AD1391" s="27" t="str">
        <f t="shared" si="1393"/>
        <v>kiss="ska 675*" or kiss="pol 969*" or kiss="jus 941.100" or kiss="nor 293.600" or kiss="nor 790.800"</v>
      </c>
      <c r="AE1391" s="27" t="str">
        <f t="shared" si="1393"/>
        <v>kiss="ska 675*" or kiss="pol 969*" or kiss="jus 941.100" or kiss="jus 956*"</v>
      </c>
      <c r="AF1391" s="27" t="str">
        <f t="shared" si="1393"/>
        <v>kiss="ska 675*" or kiss="pol 969*" or kiss="jus 941.100" or kiss="jus 954*"</v>
      </c>
      <c r="AG1391" s="27" t="str">
        <f t="shared" si="1393"/>
        <v>kiss="jus 941.100" or kiss="jus 949*"</v>
      </c>
      <c r="AH1391" s="27" t="str">
        <f t="shared" si="1393"/>
        <v>#N/A</v>
      </c>
      <c r="AI1391" s="27" t="str">
        <f t="shared" si="1393"/>
        <v>#N/A</v>
      </c>
      <c r="AJ1391" s="27" t="str">
        <f t="shared" si="1393"/>
        <v>#N/A</v>
      </c>
      <c r="AK1391" s="27" t="str">
        <f t="shared" si="1393"/>
        <v>#N/A</v>
      </c>
      <c r="AL1391" s="27" t="s">
        <v>6998</v>
      </c>
    </row>
    <row r="1392" ht="12.0" customHeight="1">
      <c r="A1392" s="20" t="s">
        <v>5744</v>
      </c>
      <c r="B1392" s="19" t="str">
        <f>VLOOKUP(A1392,SUB!A:B,2,FALSE)</f>
        <v>94B</v>
      </c>
      <c r="C1392" s="19" t="str">
        <f t="shared" si="3"/>
        <v>94B</v>
      </c>
      <c r="D1392" s="19" t="str">
        <f t="shared" si="9"/>
        <v>94X</v>
      </c>
      <c r="E1392" s="19" t="str">
        <f t="shared" si="5"/>
        <v/>
      </c>
      <c r="F1392" s="19" t="str">
        <f t="shared" si="6"/>
        <v>TRUE</v>
      </c>
      <c r="G1392" s="19" t="str">
        <f t="shared" si="7"/>
        <v>0</v>
      </c>
      <c r="H1392" s="20" t="s">
        <v>5744</v>
      </c>
      <c r="I1392" s="20" t="s">
        <v>6061</v>
      </c>
      <c r="M1392" s="20" t="s">
        <v>206</v>
      </c>
      <c r="X1392" s="27" t="str">
        <f t="shared" ref="X1392:AK1392" si="1394">"kiss=""" &amp; JOIN(""" or kiss=""", FILTER($I:$I,$A:$A=$A1392,J:J="1")) &amp; """"</f>
        <v>kiss="pol 969*"</v>
      </c>
      <c r="Y1392" s="27" t="str">
        <f t="shared" si="1394"/>
        <v>kiss="pol 969*" or kiss="jus 941.100"</v>
      </c>
      <c r="Z1392" s="27" t="str">
        <f t="shared" si="1394"/>
        <v>kiss="ska 675*" or kiss="pol 969*" or kiss="jus 941.100"</v>
      </c>
      <c r="AA1392" s="27" t="str">
        <f t="shared" si="1394"/>
        <v>kiss="ska 675*" or kiss="pol 969*" or kiss="jus 941.100" or kiss="jus 943*"</v>
      </c>
      <c r="AB1392" s="27" t="str">
        <f t="shared" si="1394"/>
        <v>kiss="ska 675*" or kiss="pol 969*" or kiss="jus 941.100"</v>
      </c>
      <c r="AC1392" s="27" t="str">
        <f t="shared" si="1394"/>
        <v>kiss="ska 675*" or kiss="pol 969*" or kiss="jus 941.100" or kiss="jus 952*"</v>
      </c>
      <c r="AD1392" s="27" t="str">
        <f t="shared" si="1394"/>
        <v>kiss="ska 675*" or kiss="pol 969*" or kiss="jus 941.100" or kiss="nor 293.600" or kiss="nor 790.800"</v>
      </c>
      <c r="AE1392" s="27" t="str">
        <f t="shared" si="1394"/>
        <v>kiss="ska 675*" or kiss="pol 969*" or kiss="jus 941.100" or kiss="jus 956*"</v>
      </c>
      <c r="AF1392" s="27" t="str">
        <f t="shared" si="1394"/>
        <v>kiss="ska 675*" or kiss="pol 969*" or kiss="jus 941.100" or kiss="jus 954*"</v>
      </c>
      <c r="AG1392" s="27" t="str">
        <f t="shared" si="1394"/>
        <v>kiss="jus 941.100" or kiss="jus 949*"</v>
      </c>
      <c r="AH1392" s="27" t="str">
        <f t="shared" si="1394"/>
        <v>#N/A</v>
      </c>
      <c r="AI1392" s="27" t="str">
        <f t="shared" si="1394"/>
        <v>#N/A</v>
      </c>
      <c r="AJ1392" s="27" t="str">
        <f t="shared" si="1394"/>
        <v>#N/A</v>
      </c>
      <c r="AK1392" s="27" t="str">
        <f t="shared" si="1394"/>
        <v>#N/A</v>
      </c>
      <c r="AL1392" s="27" t="s">
        <v>6998</v>
      </c>
    </row>
    <row r="1393" ht="12.0" customHeight="1">
      <c r="A1393" s="20" t="s">
        <v>5744</v>
      </c>
      <c r="B1393" s="19" t="str">
        <f>VLOOKUP(A1393,SUB!A:B,2,FALSE)</f>
        <v>94B</v>
      </c>
      <c r="C1393" s="19" t="str">
        <f t="shared" si="3"/>
        <v>94B</v>
      </c>
      <c r="D1393" s="19" t="str">
        <f t="shared" si="9"/>
        <v>94X</v>
      </c>
      <c r="E1393" s="19" t="str">
        <f t="shared" si="5"/>
        <v/>
      </c>
      <c r="F1393" s="19" t="str">
        <f t="shared" si="6"/>
        <v>TRUE</v>
      </c>
      <c r="G1393" s="19" t="str">
        <f t="shared" si="7"/>
        <v>0</v>
      </c>
      <c r="H1393" s="20" t="s">
        <v>5744</v>
      </c>
      <c r="I1393" s="20" t="s">
        <v>6062</v>
      </c>
      <c r="S1393" s="20" t="s">
        <v>206</v>
      </c>
      <c r="X1393" s="27" t="str">
        <f t="shared" ref="X1393:AK1393" si="1395">"kiss=""" &amp; JOIN(""" or kiss=""", FILTER($I:$I,$A:$A=$A1393,J:J="1")) &amp; """"</f>
        <v>kiss="pol 969*"</v>
      </c>
      <c r="Y1393" s="27" t="str">
        <f t="shared" si="1395"/>
        <v>kiss="pol 969*" or kiss="jus 941.100"</v>
      </c>
      <c r="Z1393" s="27" t="str">
        <f t="shared" si="1395"/>
        <v>kiss="ska 675*" or kiss="pol 969*" or kiss="jus 941.100"</v>
      </c>
      <c r="AA1393" s="27" t="str">
        <f t="shared" si="1395"/>
        <v>kiss="ska 675*" or kiss="pol 969*" or kiss="jus 941.100" or kiss="jus 943*"</v>
      </c>
      <c r="AB1393" s="27" t="str">
        <f t="shared" si="1395"/>
        <v>kiss="ska 675*" or kiss="pol 969*" or kiss="jus 941.100"</v>
      </c>
      <c r="AC1393" s="27" t="str">
        <f t="shared" si="1395"/>
        <v>kiss="ska 675*" or kiss="pol 969*" or kiss="jus 941.100" or kiss="jus 952*"</v>
      </c>
      <c r="AD1393" s="27" t="str">
        <f t="shared" si="1395"/>
        <v>kiss="ska 675*" or kiss="pol 969*" or kiss="jus 941.100" or kiss="nor 293.600" or kiss="nor 790.800"</v>
      </c>
      <c r="AE1393" s="27" t="str">
        <f t="shared" si="1395"/>
        <v>kiss="ska 675*" or kiss="pol 969*" or kiss="jus 941.100" or kiss="jus 956*"</v>
      </c>
      <c r="AF1393" s="27" t="str">
        <f t="shared" si="1395"/>
        <v>kiss="ska 675*" or kiss="pol 969*" or kiss="jus 941.100" or kiss="jus 954*"</v>
      </c>
      <c r="AG1393" s="27" t="str">
        <f t="shared" si="1395"/>
        <v>kiss="jus 941.100" or kiss="jus 949*"</v>
      </c>
      <c r="AH1393" s="27" t="str">
        <f t="shared" si="1395"/>
        <v>#N/A</v>
      </c>
      <c r="AI1393" s="27" t="str">
        <f t="shared" si="1395"/>
        <v>#N/A</v>
      </c>
      <c r="AJ1393" s="27" t="str">
        <f t="shared" si="1395"/>
        <v>#N/A</v>
      </c>
      <c r="AK1393" s="27" t="str">
        <f t="shared" si="1395"/>
        <v>#N/A</v>
      </c>
      <c r="AL1393" s="27" t="s">
        <v>6998</v>
      </c>
    </row>
    <row r="1394" ht="12.0" customHeight="1">
      <c r="A1394" s="20" t="s">
        <v>5744</v>
      </c>
      <c r="B1394" s="19" t="str">
        <f>VLOOKUP(A1394,SUB!A:B,2,FALSE)</f>
        <v>94B</v>
      </c>
      <c r="C1394" s="19" t="str">
        <f t="shared" si="3"/>
        <v>94B</v>
      </c>
      <c r="D1394" s="19" t="str">
        <f t="shared" si="9"/>
        <v>94X</v>
      </c>
      <c r="E1394" s="19" t="str">
        <f t="shared" si="5"/>
        <v/>
      </c>
      <c r="F1394" s="19" t="str">
        <f t="shared" si="6"/>
        <v>TRUE</v>
      </c>
      <c r="G1394" s="19" t="str">
        <f t="shared" si="7"/>
        <v>0</v>
      </c>
      <c r="H1394" s="20" t="s">
        <v>5744</v>
      </c>
      <c r="I1394" s="20" t="s">
        <v>6063</v>
      </c>
      <c r="O1394" s="20" t="s">
        <v>206</v>
      </c>
      <c r="X1394" s="27" t="str">
        <f t="shared" ref="X1394:AK1394" si="1396">"kiss=""" &amp; JOIN(""" or kiss=""", FILTER($I:$I,$A:$A=$A1394,J:J="1")) &amp; """"</f>
        <v>kiss="pol 969*"</v>
      </c>
      <c r="Y1394" s="27" t="str">
        <f t="shared" si="1396"/>
        <v>kiss="pol 969*" or kiss="jus 941.100"</v>
      </c>
      <c r="Z1394" s="27" t="str">
        <f t="shared" si="1396"/>
        <v>kiss="ska 675*" or kiss="pol 969*" or kiss="jus 941.100"</v>
      </c>
      <c r="AA1394" s="27" t="str">
        <f t="shared" si="1396"/>
        <v>kiss="ska 675*" or kiss="pol 969*" or kiss="jus 941.100" or kiss="jus 943*"</v>
      </c>
      <c r="AB1394" s="27" t="str">
        <f t="shared" si="1396"/>
        <v>kiss="ska 675*" or kiss="pol 969*" or kiss="jus 941.100"</v>
      </c>
      <c r="AC1394" s="27" t="str">
        <f t="shared" si="1396"/>
        <v>kiss="ska 675*" or kiss="pol 969*" or kiss="jus 941.100" or kiss="jus 952*"</v>
      </c>
      <c r="AD1394" s="27" t="str">
        <f t="shared" si="1396"/>
        <v>kiss="ska 675*" or kiss="pol 969*" or kiss="jus 941.100" or kiss="nor 293.600" or kiss="nor 790.800"</v>
      </c>
      <c r="AE1394" s="27" t="str">
        <f t="shared" si="1396"/>
        <v>kiss="ska 675*" or kiss="pol 969*" or kiss="jus 941.100" or kiss="jus 956*"</v>
      </c>
      <c r="AF1394" s="27" t="str">
        <f t="shared" si="1396"/>
        <v>kiss="ska 675*" or kiss="pol 969*" or kiss="jus 941.100" or kiss="jus 954*"</v>
      </c>
      <c r="AG1394" s="27" t="str">
        <f t="shared" si="1396"/>
        <v>kiss="jus 941.100" or kiss="jus 949*"</v>
      </c>
      <c r="AH1394" s="27" t="str">
        <f t="shared" si="1396"/>
        <v>#N/A</v>
      </c>
      <c r="AI1394" s="27" t="str">
        <f t="shared" si="1396"/>
        <v>#N/A</v>
      </c>
      <c r="AJ1394" s="27" t="str">
        <f t="shared" si="1396"/>
        <v>#N/A</v>
      </c>
      <c r="AK1394" s="27" t="str">
        <f t="shared" si="1396"/>
        <v>#N/A</v>
      </c>
      <c r="AL1394" s="27" t="s">
        <v>6998</v>
      </c>
    </row>
    <row r="1395" ht="12.0" customHeight="1">
      <c r="A1395" s="20" t="s">
        <v>5744</v>
      </c>
      <c r="B1395" s="19" t="str">
        <f>VLOOKUP(A1395,SUB!A:B,2,FALSE)</f>
        <v>94B</v>
      </c>
      <c r="C1395" s="19" t="str">
        <f t="shared" si="3"/>
        <v>94B</v>
      </c>
      <c r="D1395" s="19" t="str">
        <f t="shared" si="9"/>
        <v>94X</v>
      </c>
      <c r="E1395" s="19" t="str">
        <f t="shared" si="5"/>
        <v/>
      </c>
      <c r="F1395" s="19" t="str">
        <f t="shared" si="6"/>
        <v>TRUE</v>
      </c>
      <c r="G1395" s="19" t="str">
        <f t="shared" si="7"/>
        <v>0</v>
      </c>
      <c r="H1395" s="20" t="s">
        <v>5744</v>
      </c>
      <c r="I1395" s="20" t="s">
        <v>6064</v>
      </c>
      <c r="R1395" s="20" t="s">
        <v>206</v>
      </c>
      <c r="X1395" s="27" t="str">
        <f t="shared" ref="X1395:AK1395" si="1397">"kiss=""" &amp; JOIN(""" or kiss=""", FILTER($I:$I,$A:$A=$A1395,J:J="1")) &amp; """"</f>
        <v>kiss="pol 969*"</v>
      </c>
      <c r="Y1395" s="27" t="str">
        <f t="shared" si="1397"/>
        <v>kiss="pol 969*" or kiss="jus 941.100"</v>
      </c>
      <c r="Z1395" s="27" t="str">
        <f t="shared" si="1397"/>
        <v>kiss="ska 675*" or kiss="pol 969*" or kiss="jus 941.100"</v>
      </c>
      <c r="AA1395" s="27" t="str">
        <f t="shared" si="1397"/>
        <v>kiss="ska 675*" or kiss="pol 969*" or kiss="jus 941.100" or kiss="jus 943*"</v>
      </c>
      <c r="AB1395" s="27" t="str">
        <f t="shared" si="1397"/>
        <v>kiss="ska 675*" or kiss="pol 969*" or kiss="jus 941.100"</v>
      </c>
      <c r="AC1395" s="27" t="str">
        <f t="shared" si="1397"/>
        <v>kiss="ska 675*" or kiss="pol 969*" or kiss="jus 941.100" or kiss="jus 952*"</v>
      </c>
      <c r="AD1395" s="27" t="str">
        <f t="shared" si="1397"/>
        <v>kiss="ska 675*" or kiss="pol 969*" or kiss="jus 941.100" or kiss="nor 293.600" or kiss="nor 790.800"</v>
      </c>
      <c r="AE1395" s="27" t="str">
        <f t="shared" si="1397"/>
        <v>kiss="ska 675*" or kiss="pol 969*" or kiss="jus 941.100" or kiss="jus 956*"</v>
      </c>
      <c r="AF1395" s="27" t="str">
        <f t="shared" si="1397"/>
        <v>kiss="ska 675*" or kiss="pol 969*" or kiss="jus 941.100" or kiss="jus 954*"</v>
      </c>
      <c r="AG1395" s="27" t="str">
        <f t="shared" si="1397"/>
        <v>kiss="jus 941.100" or kiss="jus 949*"</v>
      </c>
      <c r="AH1395" s="27" t="str">
        <f t="shared" si="1397"/>
        <v>#N/A</v>
      </c>
      <c r="AI1395" s="27" t="str">
        <f t="shared" si="1397"/>
        <v>#N/A</v>
      </c>
      <c r="AJ1395" s="27" t="str">
        <f t="shared" si="1397"/>
        <v>#N/A</v>
      </c>
      <c r="AK1395" s="27" t="str">
        <f t="shared" si="1397"/>
        <v>#N/A</v>
      </c>
      <c r="AL1395" s="27" t="s">
        <v>6998</v>
      </c>
    </row>
    <row r="1396" ht="12.0" customHeight="1">
      <c r="A1396" s="20" t="s">
        <v>5744</v>
      </c>
      <c r="B1396" s="19" t="str">
        <f>VLOOKUP(A1396,SUB!A:B,2,FALSE)</f>
        <v>94B</v>
      </c>
      <c r="C1396" s="19" t="str">
        <f t="shared" si="3"/>
        <v>94B</v>
      </c>
      <c r="D1396" s="19" t="str">
        <f t="shared" si="9"/>
        <v>94X</v>
      </c>
      <c r="E1396" s="19" t="str">
        <f t="shared" si="5"/>
        <v/>
      </c>
      <c r="F1396" s="19" t="str">
        <f t="shared" si="6"/>
        <v>TRUE</v>
      </c>
      <c r="G1396" s="19" t="str">
        <f t="shared" si="7"/>
        <v>0</v>
      </c>
      <c r="H1396" s="20" t="s">
        <v>5744</v>
      </c>
      <c r="I1396" s="20" t="s">
        <v>6066</v>
      </c>
      <c r="Q1396" s="20" t="s">
        <v>206</v>
      </c>
      <c r="X1396" s="27" t="str">
        <f t="shared" ref="X1396:AK1396" si="1398">"kiss=""" &amp; JOIN(""" or kiss=""", FILTER($I:$I,$A:$A=$A1396,J:J="1")) &amp; """"</f>
        <v>kiss="pol 969*"</v>
      </c>
      <c r="Y1396" s="27" t="str">
        <f t="shared" si="1398"/>
        <v>kiss="pol 969*" or kiss="jus 941.100"</v>
      </c>
      <c r="Z1396" s="27" t="str">
        <f t="shared" si="1398"/>
        <v>kiss="ska 675*" or kiss="pol 969*" or kiss="jus 941.100"</v>
      </c>
      <c r="AA1396" s="27" t="str">
        <f t="shared" si="1398"/>
        <v>kiss="ska 675*" or kiss="pol 969*" or kiss="jus 941.100" or kiss="jus 943*"</v>
      </c>
      <c r="AB1396" s="27" t="str">
        <f t="shared" si="1398"/>
        <v>kiss="ska 675*" or kiss="pol 969*" or kiss="jus 941.100"</v>
      </c>
      <c r="AC1396" s="27" t="str">
        <f t="shared" si="1398"/>
        <v>kiss="ska 675*" or kiss="pol 969*" or kiss="jus 941.100" or kiss="jus 952*"</v>
      </c>
      <c r="AD1396" s="27" t="str">
        <f t="shared" si="1398"/>
        <v>kiss="ska 675*" or kiss="pol 969*" or kiss="jus 941.100" or kiss="nor 293.600" or kiss="nor 790.800"</v>
      </c>
      <c r="AE1396" s="27" t="str">
        <f t="shared" si="1398"/>
        <v>kiss="ska 675*" or kiss="pol 969*" or kiss="jus 941.100" or kiss="jus 956*"</v>
      </c>
      <c r="AF1396" s="27" t="str">
        <f t="shared" si="1398"/>
        <v>kiss="ska 675*" or kiss="pol 969*" or kiss="jus 941.100" or kiss="jus 954*"</v>
      </c>
      <c r="AG1396" s="27" t="str">
        <f t="shared" si="1398"/>
        <v>kiss="jus 941.100" or kiss="jus 949*"</v>
      </c>
      <c r="AH1396" s="27" t="str">
        <f t="shared" si="1398"/>
        <v>#N/A</v>
      </c>
      <c r="AI1396" s="27" t="str">
        <f t="shared" si="1398"/>
        <v>#N/A</v>
      </c>
      <c r="AJ1396" s="27" t="str">
        <f t="shared" si="1398"/>
        <v>#N/A</v>
      </c>
      <c r="AK1396" s="27" t="str">
        <f t="shared" si="1398"/>
        <v>#N/A</v>
      </c>
      <c r="AL1396" s="27" t="s">
        <v>6998</v>
      </c>
    </row>
    <row r="1397" ht="12.0" customHeight="1">
      <c r="A1397" s="20" t="s">
        <v>5744</v>
      </c>
      <c r="B1397" s="19" t="str">
        <f>VLOOKUP(A1397,SUB!A:B,2,FALSE)</f>
        <v>94B</v>
      </c>
      <c r="C1397" s="19" t="str">
        <f t="shared" si="3"/>
        <v>94B</v>
      </c>
      <c r="D1397" s="19" t="str">
        <f t="shared" si="9"/>
        <v>94X</v>
      </c>
      <c r="E1397" s="19" t="str">
        <f t="shared" si="5"/>
        <v/>
      </c>
      <c r="F1397" s="19" t="str">
        <f t="shared" si="6"/>
        <v>TRUE</v>
      </c>
      <c r="G1397" s="19" t="str">
        <f t="shared" si="7"/>
        <v>0</v>
      </c>
      <c r="H1397" s="20" t="s">
        <v>5744</v>
      </c>
      <c r="I1397" s="20" t="s">
        <v>6054</v>
      </c>
      <c r="P1397" s="20" t="s">
        <v>206</v>
      </c>
      <c r="X1397" s="27" t="str">
        <f t="shared" ref="X1397:AK1397" si="1399">"kiss=""" &amp; JOIN(""" or kiss=""", FILTER($I:$I,$A:$A=$A1397,J:J="1")) &amp; """"</f>
        <v>kiss="pol 969*"</v>
      </c>
      <c r="Y1397" s="27" t="str">
        <f t="shared" si="1399"/>
        <v>kiss="pol 969*" or kiss="jus 941.100"</v>
      </c>
      <c r="Z1397" s="27" t="str">
        <f t="shared" si="1399"/>
        <v>kiss="ska 675*" or kiss="pol 969*" or kiss="jus 941.100"</v>
      </c>
      <c r="AA1397" s="27" t="str">
        <f t="shared" si="1399"/>
        <v>kiss="ska 675*" or kiss="pol 969*" or kiss="jus 941.100" or kiss="jus 943*"</v>
      </c>
      <c r="AB1397" s="27" t="str">
        <f t="shared" si="1399"/>
        <v>kiss="ska 675*" or kiss="pol 969*" or kiss="jus 941.100"</v>
      </c>
      <c r="AC1397" s="27" t="str">
        <f t="shared" si="1399"/>
        <v>kiss="ska 675*" or kiss="pol 969*" or kiss="jus 941.100" or kiss="jus 952*"</v>
      </c>
      <c r="AD1397" s="27" t="str">
        <f t="shared" si="1399"/>
        <v>kiss="ska 675*" or kiss="pol 969*" or kiss="jus 941.100" or kiss="nor 293.600" or kiss="nor 790.800"</v>
      </c>
      <c r="AE1397" s="27" t="str">
        <f t="shared" si="1399"/>
        <v>kiss="ska 675*" or kiss="pol 969*" or kiss="jus 941.100" or kiss="jus 956*"</v>
      </c>
      <c r="AF1397" s="27" t="str">
        <f t="shared" si="1399"/>
        <v>kiss="ska 675*" or kiss="pol 969*" or kiss="jus 941.100" or kiss="jus 954*"</v>
      </c>
      <c r="AG1397" s="27" t="str">
        <f t="shared" si="1399"/>
        <v>kiss="jus 941.100" or kiss="jus 949*"</v>
      </c>
      <c r="AH1397" s="27" t="str">
        <f t="shared" si="1399"/>
        <v>#N/A</v>
      </c>
      <c r="AI1397" s="27" t="str">
        <f t="shared" si="1399"/>
        <v>#N/A</v>
      </c>
      <c r="AJ1397" s="27" t="str">
        <f t="shared" si="1399"/>
        <v>#N/A</v>
      </c>
      <c r="AK1397" s="27" t="str">
        <f t="shared" si="1399"/>
        <v>#N/A</v>
      </c>
      <c r="AL1397" s="27" t="s">
        <v>6998</v>
      </c>
    </row>
    <row r="1398" ht="12.0" customHeight="1">
      <c r="A1398" s="20" t="s">
        <v>5744</v>
      </c>
      <c r="B1398" s="19" t="str">
        <f>VLOOKUP(A1398,SUB!A:B,2,FALSE)</f>
        <v>94B</v>
      </c>
      <c r="C1398" s="19" t="str">
        <f t="shared" si="3"/>
        <v>94B</v>
      </c>
      <c r="D1398" s="19" t="str">
        <f t="shared" si="9"/>
        <v>94X</v>
      </c>
      <c r="E1398" s="19" t="str">
        <f t="shared" si="5"/>
        <v/>
      </c>
      <c r="F1398" s="19" t="str">
        <f t="shared" si="6"/>
        <v>TRUE</v>
      </c>
      <c r="G1398" s="19" t="str">
        <f t="shared" si="7"/>
        <v>0</v>
      </c>
      <c r="H1398" s="20" t="s">
        <v>5744</v>
      </c>
      <c r="I1398" s="20" t="s">
        <v>6059</v>
      </c>
      <c r="P1398" s="20" t="s">
        <v>206</v>
      </c>
      <c r="X1398" s="27" t="str">
        <f t="shared" ref="X1398:AK1398" si="1400">"kiss=""" &amp; JOIN(""" or kiss=""", FILTER($I:$I,$A:$A=$A1398,J:J="1")) &amp; """"</f>
        <v>kiss="pol 969*"</v>
      </c>
      <c r="Y1398" s="27" t="str">
        <f t="shared" si="1400"/>
        <v>kiss="pol 969*" or kiss="jus 941.100"</v>
      </c>
      <c r="Z1398" s="27" t="str">
        <f t="shared" si="1400"/>
        <v>kiss="ska 675*" or kiss="pol 969*" or kiss="jus 941.100"</v>
      </c>
      <c r="AA1398" s="27" t="str">
        <f t="shared" si="1400"/>
        <v>kiss="ska 675*" or kiss="pol 969*" or kiss="jus 941.100" or kiss="jus 943*"</v>
      </c>
      <c r="AB1398" s="27" t="str">
        <f t="shared" si="1400"/>
        <v>kiss="ska 675*" or kiss="pol 969*" or kiss="jus 941.100"</v>
      </c>
      <c r="AC1398" s="27" t="str">
        <f t="shared" si="1400"/>
        <v>kiss="ska 675*" or kiss="pol 969*" or kiss="jus 941.100" or kiss="jus 952*"</v>
      </c>
      <c r="AD1398" s="27" t="str">
        <f t="shared" si="1400"/>
        <v>kiss="ska 675*" or kiss="pol 969*" or kiss="jus 941.100" or kiss="nor 293.600" or kiss="nor 790.800"</v>
      </c>
      <c r="AE1398" s="27" t="str">
        <f t="shared" si="1400"/>
        <v>kiss="ska 675*" or kiss="pol 969*" or kiss="jus 941.100" or kiss="jus 956*"</v>
      </c>
      <c r="AF1398" s="27" t="str">
        <f t="shared" si="1400"/>
        <v>kiss="ska 675*" or kiss="pol 969*" or kiss="jus 941.100" or kiss="jus 954*"</v>
      </c>
      <c r="AG1398" s="27" t="str">
        <f t="shared" si="1400"/>
        <v>kiss="jus 941.100" or kiss="jus 949*"</v>
      </c>
      <c r="AH1398" s="27" t="str">
        <f t="shared" si="1400"/>
        <v>#N/A</v>
      </c>
      <c r="AI1398" s="27" t="str">
        <f t="shared" si="1400"/>
        <v>#N/A</v>
      </c>
      <c r="AJ1398" s="27" t="str">
        <f t="shared" si="1400"/>
        <v>#N/A</v>
      </c>
      <c r="AK1398" s="27" t="str">
        <f t="shared" si="1400"/>
        <v>#N/A</v>
      </c>
      <c r="AL1398" s="27" t="s">
        <v>6998</v>
      </c>
    </row>
    <row r="1399" ht="12.0" customHeight="1">
      <c r="A1399" s="20" t="s">
        <v>5746</v>
      </c>
      <c r="B1399" s="19" t="str">
        <f>VLOOKUP(A1399,SUB!A:B,2,FALSE)</f>
        <v>94C.X</v>
      </c>
      <c r="C1399" s="19" t="str">
        <f t="shared" si="3"/>
        <v>94C.X</v>
      </c>
      <c r="D1399" s="19" t="str">
        <f t="shared" si="9"/>
        <v>94CXX</v>
      </c>
      <c r="E1399" s="19" t="str">
        <f t="shared" si="5"/>
        <v/>
      </c>
      <c r="F1399" s="19" t="str">
        <f t="shared" si="6"/>
        <v>TRUE</v>
      </c>
      <c r="G1399" s="19" t="str">
        <f t="shared" si="7"/>
        <v>3</v>
      </c>
      <c r="H1399" s="20" t="s">
        <v>5746</v>
      </c>
      <c r="I1399" s="20" t="s">
        <v>6133</v>
      </c>
      <c r="J1399" s="20" t="s">
        <v>206</v>
      </c>
      <c r="K1399" s="20" t="s">
        <v>206</v>
      </c>
      <c r="L1399" s="20" t="s">
        <v>206</v>
      </c>
      <c r="M1399" s="20" t="s">
        <v>206</v>
      </c>
      <c r="N1399" s="20" t="s">
        <v>206</v>
      </c>
      <c r="O1399" s="20" t="s">
        <v>206</v>
      </c>
      <c r="P1399" s="20" t="s">
        <v>206</v>
      </c>
      <c r="Q1399" s="20" t="s">
        <v>206</v>
      </c>
      <c r="R1399" s="20" t="s">
        <v>206</v>
      </c>
      <c r="X1399" s="27" t="str">
        <f t="shared" ref="X1399:AK1399" si="1401">"kiss=""" &amp; JOIN(""" or kiss=""", FILTER($I:$I,$A:$A=$A1399,J:J="1")) &amp; """"</f>
        <v>kiss="pol 986.3"</v>
      </c>
      <c r="Y1399" s="27" t="str">
        <f t="shared" si="1401"/>
        <v>kiss="pol 986.3"</v>
      </c>
      <c r="Z1399" s="27" t="str">
        <f t="shared" si="1401"/>
        <v>kiss="pol 986.3"</v>
      </c>
      <c r="AA1399" s="27" t="str">
        <f t="shared" si="1401"/>
        <v>kiss="pol 986.3"</v>
      </c>
      <c r="AB1399" s="27" t="str">
        <f t="shared" si="1401"/>
        <v>kiss="pol 986.3"</v>
      </c>
      <c r="AC1399" s="27" t="str">
        <f t="shared" si="1401"/>
        <v>kiss="pol 986.3"</v>
      </c>
      <c r="AD1399" s="27" t="str">
        <f t="shared" si="1401"/>
        <v>kiss="pol 986.3"</v>
      </c>
      <c r="AE1399" s="27" t="str">
        <f t="shared" si="1401"/>
        <v>kiss="pol 986.3"</v>
      </c>
      <c r="AF1399" s="27" t="str">
        <f t="shared" si="1401"/>
        <v>kiss="pol 986.3"</v>
      </c>
      <c r="AG1399" s="27" t="str">
        <f t="shared" si="1401"/>
        <v>#N/A</v>
      </c>
      <c r="AH1399" s="27" t="str">
        <f t="shared" si="1401"/>
        <v>#N/A</v>
      </c>
      <c r="AI1399" s="27" t="str">
        <f t="shared" si="1401"/>
        <v>#N/A</v>
      </c>
      <c r="AJ1399" s="27" t="str">
        <f t="shared" si="1401"/>
        <v>#N/A</v>
      </c>
      <c r="AK1399" s="27" t="str">
        <f t="shared" si="1401"/>
        <v>#N/A</v>
      </c>
      <c r="AL1399" s="27" t="s">
        <v>6999</v>
      </c>
    </row>
    <row r="1400" ht="12.0" customHeight="1">
      <c r="A1400" s="20" t="s">
        <v>5748</v>
      </c>
      <c r="B1400" s="19" t="str">
        <f>VLOOKUP(A1400,SUB!A:B,2,FALSE)</f>
        <v>94C.2</v>
      </c>
      <c r="C1400" s="19" t="str">
        <f t="shared" si="3"/>
        <v>94C.2</v>
      </c>
      <c r="D1400" s="19" t="str">
        <f t="shared" si="9"/>
        <v>94C.X</v>
      </c>
      <c r="E1400" s="19" t="str">
        <f t="shared" si="5"/>
        <v>94C.X</v>
      </c>
      <c r="F1400" s="19" t="str">
        <f t="shared" si="6"/>
        <v>TRUE</v>
      </c>
      <c r="G1400" s="19" t="str">
        <f t="shared" si="7"/>
        <v>0</v>
      </c>
      <c r="H1400" s="20" t="s">
        <v>5748</v>
      </c>
      <c r="I1400" s="20" t="s">
        <v>6124</v>
      </c>
      <c r="J1400" s="20" t="s">
        <v>206</v>
      </c>
      <c r="K1400" s="20" t="s">
        <v>206</v>
      </c>
      <c r="L1400" s="20" t="s">
        <v>206</v>
      </c>
      <c r="M1400" s="20" t="s">
        <v>206</v>
      </c>
      <c r="N1400" s="20" t="s">
        <v>206</v>
      </c>
      <c r="O1400" s="20" t="s">
        <v>206</v>
      </c>
      <c r="P1400" s="20" t="s">
        <v>206</v>
      </c>
      <c r="Q1400" s="20" t="s">
        <v>206</v>
      </c>
      <c r="R1400" s="20" t="s">
        <v>206</v>
      </c>
      <c r="S1400" s="20" t="s">
        <v>206</v>
      </c>
      <c r="X1400" s="27" t="str">
        <f t="shared" ref="X1400:AK1400" si="1402">"kiss=""" &amp; JOIN(""" or kiss=""", FILTER($I:$I,$A:$A=$A1400,J:J="1")) &amp; """"</f>
        <v>kiss="ska 281.400"</v>
      </c>
      <c r="Y1400" s="27" t="str">
        <f t="shared" si="1402"/>
        <v>kiss="ska 281.400"</v>
      </c>
      <c r="Z1400" s="27" t="str">
        <f t="shared" si="1402"/>
        <v>kiss="ska 281.400"</v>
      </c>
      <c r="AA1400" s="27" t="str">
        <f t="shared" si="1402"/>
        <v>kiss="ska 281.400"</v>
      </c>
      <c r="AB1400" s="27" t="str">
        <f t="shared" si="1402"/>
        <v>kiss="ska 281.400"</v>
      </c>
      <c r="AC1400" s="27" t="str">
        <f t="shared" si="1402"/>
        <v>kiss="ska 281.400"</v>
      </c>
      <c r="AD1400" s="27" t="str">
        <f t="shared" si="1402"/>
        <v>kiss="ska 281.400"</v>
      </c>
      <c r="AE1400" s="27" t="str">
        <f t="shared" si="1402"/>
        <v>kiss="ska 281.400"</v>
      </c>
      <c r="AF1400" s="27" t="str">
        <f t="shared" si="1402"/>
        <v>kiss="ska 281.400"</v>
      </c>
      <c r="AG1400" s="27" t="str">
        <f t="shared" si="1402"/>
        <v>kiss="ska 281.400"</v>
      </c>
      <c r="AH1400" s="27" t="str">
        <f t="shared" si="1402"/>
        <v>#N/A</v>
      </c>
      <c r="AI1400" s="27" t="str">
        <f t="shared" si="1402"/>
        <v>#N/A</v>
      </c>
      <c r="AJ1400" s="27" t="str">
        <f t="shared" si="1402"/>
        <v>#N/A</v>
      </c>
      <c r="AK1400" s="27" t="str">
        <f t="shared" si="1402"/>
        <v>#N/A</v>
      </c>
      <c r="AL1400" s="27" t="s">
        <v>6125</v>
      </c>
    </row>
    <row r="1401" ht="12.0" customHeight="1">
      <c r="A1401" s="20" t="s">
        <v>5750</v>
      </c>
      <c r="B1401" s="19" t="str">
        <f>VLOOKUP(A1401,SUB!A:B,2,FALSE)</f>
        <v>94C.3</v>
      </c>
      <c r="C1401" s="19" t="str">
        <f t="shared" si="3"/>
        <v>94C.3</v>
      </c>
      <c r="D1401" s="19" t="str">
        <f t="shared" si="9"/>
        <v>94C.X</v>
      </c>
      <c r="E1401" s="19" t="str">
        <f t="shared" si="5"/>
        <v>94C.X</v>
      </c>
      <c r="F1401" s="19" t="str">
        <f t="shared" si="6"/>
        <v>TRUE</v>
      </c>
      <c r="G1401" s="19" t="str">
        <f t="shared" si="7"/>
        <v>0</v>
      </c>
      <c r="H1401" s="20" t="s">
        <v>5750</v>
      </c>
      <c r="I1401" s="20" t="s">
        <v>6126</v>
      </c>
      <c r="J1401" s="20" t="s">
        <v>206</v>
      </c>
      <c r="K1401" s="20" t="s">
        <v>206</v>
      </c>
      <c r="L1401" s="20" t="s">
        <v>206</v>
      </c>
      <c r="M1401" s="20" t="s">
        <v>206</v>
      </c>
      <c r="N1401" s="20" t="s">
        <v>206</v>
      </c>
      <c r="O1401" s="20" t="s">
        <v>206</v>
      </c>
      <c r="P1401" s="20" t="s">
        <v>206</v>
      </c>
      <c r="Q1401" s="20" t="s">
        <v>206</v>
      </c>
      <c r="R1401" s="20" t="s">
        <v>206</v>
      </c>
      <c r="S1401" s="20" t="s">
        <v>206</v>
      </c>
      <c r="X1401" s="27" t="str">
        <f t="shared" ref="X1401:AK1401" si="1403">"kiss=""" &amp; JOIN(""" or kiss=""", FILTER($I:$I,$A:$A=$A1401,J:J="1")) &amp; """"</f>
        <v>kiss="ska 381*"</v>
      </c>
      <c r="Y1401" s="27" t="str">
        <f t="shared" si="1403"/>
        <v>kiss="ska 381*"</v>
      </c>
      <c r="Z1401" s="27" t="str">
        <f t="shared" si="1403"/>
        <v>kiss="ska 381*"</v>
      </c>
      <c r="AA1401" s="27" t="str">
        <f t="shared" si="1403"/>
        <v>kiss="ska 381*"</v>
      </c>
      <c r="AB1401" s="27" t="str">
        <f t="shared" si="1403"/>
        <v>kiss="ska 381*"</v>
      </c>
      <c r="AC1401" s="27" t="str">
        <f t="shared" si="1403"/>
        <v>kiss="ska 381*"</v>
      </c>
      <c r="AD1401" s="27" t="str">
        <f t="shared" si="1403"/>
        <v>kiss="ska 381*"</v>
      </c>
      <c r="AE1401" s="27" t="str">
        <f t="shared" si="1403"/>
        <v>kiss="ska 381*"</v>
      </c>
      <c r="AF1401" s="27" t="str">
        <f t="shared" si="1403"/>
        <v>kiss="ska 381*"</v>
      </c>
      <c r="AG1401" s="27" t="str">
        <f t="shared" si="1403"/>
        <v>kiss="ska 381*"</v>
      </c>
      <c r="AH1401" s="27" t="str">
        <f t="shared" si="1403"/>
        <v>#N/A</v>
      </c>
      <c r="AI1401" s="27" t="str">
        <f t="shared" si="1403"/>
        <v>#N/A</v>
      </c>
      <c r="AJ1401" s="27" t="str">
        <f t="shared" si="1403"/>
        <v>#N/A</v>
      </c>
      <c r="AK1401" s="27" t="str">
        <f t="shared" si="1403"/>
        <v>#N/A</v>
      </c>
      <c r="AL1401" s="27" t="s">
        <v>6127</v>
      </c>
    </row>
    <row r="1402" ht="12.0" customHeight="1">
      <c r="A1402" s="20" t="s">
        <v>5752</v>
      </c>
      <c r="B1402" s="19" t="str">
        <f>VLOOKUP(A1402,SUB!A:B,2,FALSE)</f>
        <v>94C.4</v>
      </c>
      <c r="C1402" s="19" t="str">
        <f t="shared" si="3"/>
        <v>94C.4</v>
      </c>
      <c r="D1402" s="19" t="str">
        <f t="shared" si="9"/>
        <v>94C.X</v>
      </c>
      <c r="E1402" s="19" t="str">
        <f t="shared" si="5"/>
        <v>94C.X</v>
      </c>
      <c r="F1402" s="19" t="str">
        <f t="shared" si="6"/>
        <v>TRUE</v>
      </c>
      <c r="G1402" s="19" t="str">
        <f t="shared" si="7"/>
        <v>0</v>
      </c>
      <c r="H1402" s="20" t="s">
        <v>5752</v>
      </c>
      <c r="I1402" s="20" t="s">
        <v>6128</v>
      </c>
      <c r="J1402" s="20" t="s">
        <v>206</v>
      </c>
      <c r="K1402" s="20" t="s">
        <v>206</v>
      </c>
      <c r="L1402" s="20" t="s">
        <v>206</v>
      </c>
      <c r="M1402" s="20" t="s">
        <v>206</v>
      </c>
      <c r="N1402" s="20" t="s">
        <v>206</v>
      </c>
      <c r="O1402" s="20" t="s">
        <v>206</v>
      </c>
      <c r="P1402" s="20" t="s">
        <v>206</v>
      </c>
      <c r="Q1402" s="20" t="s">
        <v>206</v>
      </c>
      <c r="R1402" s="20" t="s">
        <v>206</v>
      </c>
      <c r="S1402" s="20" t="s">
        <v>206</v>
      </c>
      <c r="X1402" s="27" t="str">
        <f t="shared" ref="X1402:AK1402" si="1404">"kiss=""" &amp; JOIN(""" or kiss=""", FILTER($I:$I,$A:$A=$A1402,J:J="1")) &amp; """"</f>
        <v>kiss="ska 527*"</v>
      </c>
      <c r="Y1402" s="27" t="str">
        <f t="shared" si="1404"/>
        <v>kiss="ska 527*"</v>
      </c>
      <c r="Z1402" s="27" t="str">
        <f t="shared" si="1404"/>
        <v>kiss="ska 527*"</v>
      </c>
      <c r="AA1402" s="27" t="str">
        <f t="shared" si="1404"/>
        <v>kiss="ska 527*"</v>
      </c>
      <c r="AB1402" s="27" t="str">
        <f t="shared" si="1404"/>
        <v>kiss="ska 527*"</v>
      </c>
      <c r="AC1402" s="27" t="str">
        <f t="shared" si="1404"/>
        <v>kiss="ska 527*"</v>
      </c>
      <c r="AD1402" s="27" t="str">
        <f t="shared" si="1404"/>
        <v>kiss="ska 527*"</v>
      </c>
      <c r="AE1402" s="27" t="str">
        <f t="shared" si="1404"/>
        <v>kiss="ska 527*"</v>
      </c>
      <c r="AF1402" s="27" t="str">
        <f t="shared" si="1404"/>
        <v>kiss="ska 527*"</v>
      </c>
      <c r="AG1402" s="27" t="str">
        <f t="shared" si="1404"/>
        <v>kiss="ska 527*"</v>
      </c>
      <c r="AH1402" s="27" t="str">
        <f t="shared" si="1404"/>
        <v>#N/A</v>
      </c>
      <c r="AI1402" s="27" t="str">
        <f t="shared" si="1404"/>
        <v>#N/A</v>
      </c>
      <c r="AJ1402" s="27" t="str">
        <f t="shared" si="1404"/>
        <v>#N/A</v>
      </c>
      <c r="AK1402" s="27" t="str">
        <f t="shared" si="1404"/>
        <v>#N/A</v>
      </c>
      <c r="AL1402" s="27" t="s">
        <v>6129</v>
      </c>
    </row>
    <row r="1403" ht="12.0" customHeight="1">
      <c r="A1403" s="20" t="s">
        <v>5757</v>
      </c>
      <c r="B1403" s="19" t="str">
        <f>VLOOKUP(A1403,SUB!A:B,2,FALSE)</f>
        <v>94D</v>
      </c>
      <c r="C1403" s="19" t="str">
        <f t="shared" si="3"/>
        <v>94D</v>
      </c>
      <c r="D1403" s="19" t="str">
        <f t="shared" si="9"/>
        <v>94X</v>
      </c>
      <c r="E1403" s="19" t="str">
        <f t="shared" si="5"/>
        <v/>
      </c>
      <c r="F1403" s="19" t="str">
        <f t="shared" si="6"/>
        <v>TRUE</v>
      </c>
      <c r="G1403" s="19" t="str">
        <f t="shared" si="7"/>
        <v>0</v>
      </c>
      <c r="H1403" s="20" t="s">
        <v>5757</v>
      </c>
      <c r="I1403" s="20" t="s">
        <v>7000</v>
      </c>
      <c r="J1403" s="20" t="s">
        <v>206</v>
      </c>
      <c r="K1403" s="20" t="s">
        <v>206</v>
      </c>
      <c r="L1403" s="20" t="s">
        <v>206</v>
      </c>
      <c r="M1403" s="20" t="s">
        <v>206</v>
      </c>
      <c r="N1403" s="20" t="s">
        <v>206</v>
      </c>
      <c r="O1403" s="20" t="s">
        <v>206</v>
      </c>
      <c r="P1403" s="20" t="s">
        <v>206</v>
      </c>
      <c r="Q1403" s="20" t="s">
        <v>206</v>
      </c>
      <c r="R1403" s="20" t="s">
        <v>206</v>
      </c>
      <c r="X1403" s="27" t="str">
        <f t="shared" ref="X1403:AK1403" si="1405">"kiss=""" &amp; JOIN(""" or kiss=""", FILTER($I:$I,$A:$A=$A1403,J:J="1")) &amp; """"</f>
        <v>kiss="sci 2*"</v>
      </c>
      <c r="Y1403" s="27" t="str">
        <f t="shared" si="1405"/>
        <v>kiss="sci 2*"</v>
      </c>
      <c r="Z1403" s="27" t="str">
        <f t="shared" si="1405"/>
        <v>kiss="sci 2*"</v>
      </c>
      <c r="AA1403" s="27" t="str">
        <f t="shared" si="1405"/>
        <v>kiss="sci 2*"</v>
      </c>
      <c r="AB1403" s="27" t="str">
        <f t="shared" si="1405"/>
        <v>kiss="sci 2*"</v>
      </c>
      <c r="AC1403" s="27" t="str">
        <f t="shared" si="1405"/>
        <v>kiss="sci 2*"</v>
      </c>
      <c r="AD1403" s="27" t="str">
        <f t="shared" si="1405"/>
        <v>kiss="sci 2*"</v>
      </c>
      <c r="AE1403" s="27" t="str">
        <f t="shared" si="1405"/>
        <v>kiss="sci 2*"</v>
      </c>
      <c r="AF1403" s="27" t="str">
        <f t="shared" si="1405"/>
        <v>kiss="sci 2*"</v>
      </c>
      <c r="AG1403" s="27" t="str">
        <f t="shared" si="1405"/>
        <v>#N/A</v>
      </c>
      <c r="AH1403" s="27" t="str">
        <f t="shared" si="1405"/>
        <v>#N/A</v>
      </c>
      <c r="AI1403" s="27" t="str">
        <f t="shared" si="1405"/>
        <v>#N/A</v>
      </c>
      <c r="AJ1403" s="27" t="str">
        <f t="shared" si="1405"/>
        <v>#N/A</v>
      </c>
      <c r="AK1403" s="27" t="str">
        <f t="shared" si="1405"/>
        <v>#N/A</v>
      </c>
      <c r="AL1403" s="27" t="s">
        <v>7001</v>
      </c>
    </row>
    <row r="1404" ht="12.0" customHeight="1">
      <c r="A1404" s="20" t="s">
        <v>5759</v>
      </c>
      <c r="B1404" s="19" t="str">
        <f>VLOOKUP(A1404,SUB!A:B,2,FALSE)</f>
        <v>94E</v>
      </c>
      <c r="C1404" s="19" t="str">
        <f t="shared" si="3"/>
        <v>94E</v>
      </c>
      <c r="D1404" s="19" t="str">
        <f t="shared" si="9"/>
        <v>94X</v>
      </c>
      <c r="E1404" s="19" t="str">
        <f t="shared" si="5"/>
        <v/>
      </c>
      <c r="F1404" s="19" t="str">
        <f t="shared" si="6"/>
        <v>TRUE</v>
      </c>
      <c r="G1404" s="19" t="str">
        <f t="shared" si="7"/>
        <v>0</v>
      </c>
      <c r="H1404" s="20" t="s">
        <v>5759</v>
      </c>
      <c r="I1404" s="20" t="s">
        <v>7002</v>
      </c>
      <c r="K1404" s="20" t="s">
        <v>206</v>
      </c>
      <c r="L1404" s="20" t="s">
        <v>206</v>
      </c>
      <c r="M1404" s="20" t="s">
        <v>206</v>
      </c>
      <c r="N1404" s="20" t="s">
        <v>206</v>
      </c>
      <c r="P1404" s="20" t="s">
        <v>206</v>
      </c>
      <c r="Q1404" s="20" t="s">
        <v>206</v>
      </c>
      <c r="R1404" s="20" t="s">
        <v>206</v>
      </c>
      <c r="S1404" s="20" t="s">
        <v>206</v>
      </c>
      <c r="X1404" s="27" t="str">
        <f t="shared" ref="X1404:AK1404" si="1406">"kiss=""" &amp; JOIN(""" or kiss=""", FILTER($I:$I,$A:$A=$A1404,J:J="1")) &amp; """"</f>
        <v>#N/A</v>
      </c>
      <c r="Y1404" s="27" t="str">
        <f t="shared" si="1406"/>
        <v>kiss="sci 4*"</v>
      </c>
      <c r="Z1404" s="27" t="str">
        <f t="shared" si="1406"/>
        <v>kiss="sci 4*"</v>
      </c>
      <c r="AA1404" s="27" t="str">
        <f t="shared" si="1406"/>
        <v>kiss="sci 4*"</v>
      </c>
      <c r="AB1404" s="27" t="str">
        <f t="shared" si="1406"/>
        <v>kiss="sci 4*"</v>
      </c>
      <c r="AC1404" s="27" t="str">
        <f t="shared" si="1406"/>
        <v>#N/A</v>
      </c>
      <c r="AD1404" s="27" t="str">
        <f t="shared" si="1406"/>
        <v>kiss="sci 4*"</v>
      </c>
      <c r="AE1404" s="27" t="str">
        <f t="shared" si="1406"/>
        <v>kiss="sci 4*"</v>
      </c>
      <c r="AF1404" s="27" t="str">
        <f t="shared" si="1406"/>
        <v>kiss="sci 4*"</v>
      </c>
      <c r="AG1404" s="27" t="str">
        <f t="shared" si="1406"/>
        <v>kiss="sci 4*"</v>
      </c>
      <c r="AH1404" s="27" t="str">
        <f t="shared" si="1406"/>
        <v>#N/A</v>
      </c>
      <c r="AI1404" s="27" t="str">
        <f t="shared" si="1406"/>
        <v>#N/A</v>
      </c>
      <c r="AJ1404" s="27" t="str">
        <f t="shared" si="1406"/>
        <v>#N/A</v>
      </c>
      <c r="AK1404" s="27" t="str">
        <f t="shared" si="1406"/>
        <v>#N/A</v>
      </c>
      <c r="AL1404" s="27" t="s">
        <v>7003</v>
      </c>
    </row>
    <row r="1405" ht="12.0" customHeight="1">
      <c r="A1405" s="20" t="s">
        <v>5762</v>
      </c>
      <c r="B1405" s="19" t="str">
        <f>VLOOKUP(A1405,SUB!A:B,2,FALSE)</f>
        <v>94F</v>
      </c>
      <c r="C1405" s="19" t="str">
        <f t="shared" si="3"/>
        <v>94F</v>
      </c>
      <c r="D1405" s="19" t="str">
        <f t="shared" si="9"/>
        <v>94X</v>
      </c>
      <c r="E1405" s="19" t="str">
        <f t="shared" si="5"/>
        <v/>
      </c>
      <c r="F1405" s="19" t="str">
        <f t="shared" si="6"/>
        <v>TRUE</v>
      </c>
      <c r="G1405" s="19" t="str">
        <f t="shared" si="7"/>
        <v>0</v>
      </c>
      <c r="H1405" s="20" t="s">
        <v>5762</v>
      </c>
      <c r="I1405" s="20" t="s">
        <v>7004</v>
      </c>
      <c r="K1405" s="20" t="s">
        <v>206</v>
      </c>
      <c r="L1405" s="20" t="s">
        <v>206</v>
      </c>
      <c r="M1405" s="20" t="s">
        <v>206</v>
      </c>
      <c r="N1405" s="20" t="s">
        <v>206</v>
      </c>
      <c r="O1405" s="20" t="s">
        <v>206</v>
      </c>
      <c r="P1405" s="20" t="s">
        <v>206</v>
      </c>
      <c r="Q1405" s="20" t="s">
        <v>206</v>
      </c>
      <c r="R1405" s="20" t="s">
        <v>206</v>
      </c>
      <c r="S1405" s="20" t="s">
        <v>206</v>
      </c>
      <c r="X1405" s="27" t="str">
        <f t="shared" ref="X1405:AK1405" si="1407">"kiss=""" &amp; JOIN(""" or kiss=""", FILTER($I:$I,$A:$A=$A1405,J:J="1")) &amp; """"</f>
        <v>#N/A</v>
      </c>
      <c r="Y1405" s="27" t="str">
        <f t="shared" si="1407"/>
        <v>kiss="ska 586.500"</v>
      </c>
      <c r="Z1405" s="27" t="str">
        <f t="shared" si="1407"/>
        <v>kiss="ska 586.500"</v>
      </c>
      <c r="AA1405" s="27" t="str">
        <f t="shared" si="1407"/>
        <v>kiss="ska 586.500"</v>
      </c>
      <c r="AB1405" s="27" t="str">
        <f t="shared" si="1407"/>
        <v>kiss="ska 586.500"</v>
      </c>
      <c r="AC1405" s="27" t="str">
        <f t="shared" si="1407"/>
        <v>kiss="ska 586.500"</v>
      </c>
      <c r="AD1405" s="27" t="str">
        <f t="shared" si="1407"/>
        <v>kiss="ska 586.500"</v>
      </c>
      <c r="AE1405" s="27" t="str">
        <f t="shared" si="1407"/>
        <v>kiss="ska 586.500"</v>
      </c>
      <c r="AF1405" s="27" t="str">
        <f t="shared" si="1407"/>
        <v>kiss="ska 586.500"</v>
      </c>
      <c r="AG1405" s="27" t="str">
        <f t="shared" si="1407"/>
        <v>kiss="ska 586.500"</v>
      </c>
      <c r="AH1405" s="27" t="str">
        <f t="shared" si="1407"/>
        <v>#N/A</v>
      </c>
      <c r="AI1405" s="27" t="str">
        <f t="shared" si="1407"/>
        <v>#N/A</v>
      </c>
      <c r="AJ1405" s="27" t="str">
        <f t="shared" si="1407"/>
        <v>#N/A</v>
      </c>
      <c r="AK1405" s="27" t="str">
        <f t="shared" si="1407"/>
        <v>#N/A</v>
      </c>
      <c r="AL1405" s="27" t="s">
        <v>7005</v>
      </c>
    </row>
    <row r="1406" ht="12.0" customHeight="1">
      <c r="A1406" s="20" t="s">
        <v>5774</v>
      </c>
      <c r="B1406" s="19" t="str">
        <f>VLOOKUP(A1406,SUB!A:B,2,FALSE)</f>
        <v>A1</v>
      </c>
      <c r="C1406" s="19" t="str">
        <f t="shared" si="3"/>
        <v>A1</v>
      </c>
      <c r="D1406" s="19" t="str">
        <f t="shared" si="9"/>
        <v>AX</v>
      </c>
      <c r="E1406" s="19" t="str">
        <f t="shared" si="5"/>
        <v/>
      </c>
      <c r="F1406" s="19" t="str">
        <f t="shared" si="6"/>
        <v>TRUE</v>
      </c>
      <c r="G1406" s="19" t="str">
        <f t="shared" si="7"/>
        <v>0</v>
      </c>
      <c r="H1406" s="20" t="s">
        <v>5774</v>
      </c>
      <c r="I1406" s="20" t="s">
        <v>7006</v>
      </c>
      <c r="K1406" s="20" t="s">
        <v>206</v>
      </c>
      <c r="L1406" s="20" t="s">
        <v>206</v>
      </c>
      <c r="M1406" s="20" t="s">
        <v>206</v>
      </c>
      <c r="N1406" s="20" t="s">
        <v>206</v>
      </c>
      <c r="O1406" s="20" t="s">
        <v>206</v>
      </c>
      <c r="P1406" s="20" t="s">
        <v>206</v>
      </c>
      <c r="Q1406" s="20" t="s">
        <v>206</v>
      </c>
      <c r="R1406" s="20" t="s">
        <v>206</v>
      </c>
      <c r="S1406" s="20" t="s">
        <v>206</v>
      </c>
      <c r="X1406" s="27" t="str">
        <f t="shared" ref="X1406:AK1406" si="1408">"kiss=""" &amp; JOIN(""" or kiss=""", FILTER($I:$I,$A:$A=$A1406,J:J="1")) &amp; """"</f>
        <v>#N/A</v>
      </c>
      <c r="Y1406" s="27" t="str">
        <f t="shared" si="1408"/>
        <v>kiss="phi 468.200"</v>
      </c>
      <c r="Z1406" s="27" t="str">
        <f t="shared" si="1408"/>
        <v>kiss="phi 468.200"</v>
      </c>
      <c r="AA1406" s="27" t="str">
        <f t="shared" si="1408"/>
        <v>kiss="phi 468.200"</v>
      </c>
      <c r="AB1406" s="27" t="str">
        <f t="shared" si="1408"/>
        <v>kiss="phi 468.200"</v>
      </c>
      <c r="AC1406" s="27" t="str">
        <f t="shared" si="1408"/>
        <v>kiss="phi 468.200"</v>
      </c>
      <c r="AD1406" s="27" t="str">
        <f t="shared" si="1408"/>
        <v>kiss="phi 468.200"</v>
      </c>
      <c r="AE1406" s="27" t="str">
        <f t="shared" si="1408"/>
        <v>kiss="phi 468.200"</v>
      </c>
      <c r="AF1406" s="27" t="str">
        <f t="shared" si="1408"/>
        <v>kiss="phi 468.200"</v>
      </c>
      <c r="AG1406" s="27" t="str">
        <f t="shared" si="1408"/>
        <v>kiss="phi 468.200"</v>
      </c>
      <c r="AH1406" s="27" t="str">
        <f t="shared" si="1408"/>
        <v>#N/A</v>
      </c>
      <c r="AI1406" s="27" t="str">
        <f t="shared" si="1408"/>
        <v>#N/A</v>
      </c>
      <c r="AJ1406" s="27" t="str">
        <f t="shared" si="1408"/>
        <v>#N/A</v>
      </c>
      <c r="AK1406" s="27" t="str">
        <f t="shared" si="1408"/>
        <v>#N/A</v>
      </c>
      <c r="AL1406" s="27" t="s">
        <v>7007</v>
      </c>
    </row>
    <row r="1407" ht="12.0" customHeight="1">
      <c r="A1407" s="20" t="s">
        <v>5774</v>
      </c>
      <c r="B1407" s="19" t="str">
        <f>VLOOKUP(A1407,SUB!A:B,2,FALSE)</f>
        <v>A1</v>
      </c>
      <c r="C1407" s="19" t="str">
        <f t="shared" si="3"/>
        <v>A1</v>
      </c>
      <c r="D1407" s="19" t="str">
        <f t="shared" si="9"/>
        <v>AX</v>
      </c>
      <c r="E1407" s="19" t="str">
        <f t="shared" si="5"/>
        <v/>
      </c>
      <c r="F1407" s="19" t="str">
        <f t="shared" si="6"/>
        <v>TRUE</v>
      </c>
      <c r="G1407" s="19" t="str">
        <f t="shared" si="7"/>
        <v>0</v>
      </c>
      <c r="H1407" s="20" t="s">
        <v>5774</v>
      </c>
      <c r="I1407" s="20" t="s">
        <v>7008</v>
      </c>
      <c r="X1407" s="27" t="str">
        <f t="shared" ref="X1407:AK1407" si="1409">"kiss=""" &amp; JOIN(""" or kiss=""", FILTER($I:$I,$A:$A=$A1407,J:J="1")) &amp; """"</f>
        <v>#N/A</v>
      </c>
      <c r="Y1407" s="27" t="str">
        <f t="shared" si="1409"/>
        <v>kiss="phi 468.200"</v>
      </c>
      <c r="Z1407" s="27" t="str">
        <f t="shared" si="1409"/>
        <v>kiss="phi 468.200"</v>
      </c>
      <c r="AA1407" s="27" t="str">
        <f t="shared" si="1409"/>
        <v>kiss="phi 468.200"</v>
      </c>
      <c r="AB1407" s="27" t="str">
        <f t="shared" si="1409"/>
        <v>kiss="phi 468.200"</v>
      </c>
      <c r="AC1407" s="27" t="str">
        <f t="shared" si="1409"/>
        <v>kiss="phi 468.200"</v>
      </c>
      <c r="AD1407" s="27" t="str">
        <f t="shared" si="1409"/>
        <v>kiss="phi 468.200"</v>
      </c>
      <c r="AE1407" s="27" t="str">
        <f t="shared" si="1409"/>
        <v>kiss="phi 468.200"</v>
      </c>
      <c r="AF1407" s="27" t="str">
        <f t="shared" si="1409"/>
        <v>kiss="phi 468.200"</v>
      </c>
      <c r="AG1407" s="27" t="str">
        <f t="shared" si="1409"/>
        <v>kiss="phi 468.200"</v>
      </c>
      <c r="AH1407" s="27" t="str">
        <f t="shared" si="1409"/>
        <v>#N/A</v>
      </c>
      <c r="AI1407" s="27" t="str">
        <f t="shared" si="1409"/>
        <v>#N/A</v>
      </c>
      <c r="AJ1407" s="27" t="str">
        <f t="shared" si="1409"/>
        <v>#N/A</v>
      </c>
      <c r="AK1407" s="27" t="str">
        <f t="shared" si="1409"/>
        <v>#N/A</v>
      </c>
      <c r="AL1407" s="27" t="s">
        <v>7007</v>
      </c>
    </row>
  </sheetData>
  <conditionalFormatting sqref="F2:F1407">
    <cfRule type="cellIs" dxfId="0" priority="1" operator="equal">
      <formula>"FALSE"</formula>
    </cfRule>
  </conditionalFormatting>
  <conditionalFormatting sqref="E2:E1407">
    <cfRule type="containsBlanks" dxfId="1" priority="2">
      <formula>LEN(TRIM(E2))=0</formula>
    </cfRule>
  </conditionalFormatting>
  <conditionalFormatting sqref="G2:G1407">
    <cfRule type="cellIs" dxfId="2" priority="3" operator="equal">
      <formula>0</formula>
    </cfRule>
  </conditionalFormatting>
  <hyperlinks>
    <hyperlink r:id="rId1" ref="D359"/>
    <hyperlink r:id="rId2" ref="D360"/>
    <hyperlink r:id="rId3" ref="D841"/>
    <hyperlink r:id="rId4" ref="D884"/>
    <hyperlink r:id="rId5" ref="D885"/>
    <hyperlink r:id="rId6" ref="D1370"/>
    <hyperlink r:id="rId7" ref="D1371"/>
    <hyperlink r:id="rId8" ref="D1372"/>
    <hyperlink r:id="rId9" ref="D1373"/>
    <hyperlink r:id="rId10" ref="D1374"/>
    <hyperlink r:id="rId11" ref="D1375"/>
    <hyperlink r:id="rId12" ref="D1376"/>
    <hyperlink r:id="rId13" ref="D1377"/>
  </hyperlinks>
  <drawing r:id="rId14"/>
</worksheet>
</file>