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chen/Desktop/"/>
    </mc:Choice>
  </mc:AlternateContent>
  <xr:revisionPtr revIDLastSave="0" documentId="8_{C2A59E12-DD2F-B34D-A075-7F4E6C6C1B9F}" xr6:coauthVersionLast="45" xr6:coauthVersionMax="45" xr10:uidLastSave="{00000000-0000-0000-0000-000000000000}"/>
  <bookViews>
    <workbookView xWindow="0" yWindow="0" windowWidth="28800" windowHeight="18000" xr2:uid="{6E246A55-E078-1A48-B4F0-9F8ABE7B065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E24" i="2"/>
  <c r="E21" i="2"/>
  <c r="E20" i="2"/>
  <c r="D20" i="2"/>
  <c r="D21" i="2"/>
  <c r="C21" i="2"/>
  <c r="C20" i="2"/>
  <c r="B21" i="2"/>
  <c r="B20" i="2"/>
  <c r="E17" i="2"/>
  <c r="E18" i="2"/>
  <c r="E19" i="2"/>
  <c r="E16" i="2"/>
  <c r="D17" i="2"/>
  <c r="D18" i="2"/>
  <c r="D19" i="2"/>
  <c r="C19" i="2"/>
  <c r="C18" i="2"/>
  <c r="C17" i="2"/>
  <c r="D16" i="2"/>
  <c r="C16" i="2"/>
</calcChain>
</file>

<file path=xl/sharedStrings.xml><?xml version="1.0" encoding="utf-8"?>
<sst xmlns="http://schemas.openxmlformats.org/spreadsheetml/2006/main" count="25" uniqueCount="25">
  <si>
    <t xml:space="preserve">Molecule </t>
  </si>
  <si>
    <t>Dextrin</t>
  </si>
  <si>
    <t>Maltotriose</t>
  </si>
  <si>
    <t>Maltose</t>
  </si>
  <si>
    <t>Glucose</t>
  </si>
  <si>
    <t>Fructose</t>
  </si>
  <si>
    <t>b-Glucan</t>
  </si>
  <si>
    <t>Molecular Weight  g/mol</t>
  </si>
  <si>
    <t>Main components are Dextran and b-Glucan</t>
  </si>
  <si>
    <t>Assume carbohydrates are mainly composed of Dextrin and b-Glucan.</t>
  </si>
  <si>
    <t>Solute Calculation</t>
  </si>
  <si>
    <t>Carb</t>
  </si>
  <si>
    <t>Weight</t>
  </si>
  <si>
    <t>Mole</t>
  </si>
  <si>
    <t>Volume(L)</t>
  </si>
  <si>
    <t>Molar Weight of Carb.</t>
  </si>
  <si>
    <t>Sodium</t>
  </si>
  <si>
    <t>Potassium</t>
  </si>
  <si>
    <t>Protein</t>
  </si>
  <si>
    <t>Molar Weight of Protein</t>
  </si>
  <si>
    <t>Calcium</t>
  </si>
  <si>
    <t>Magnesium</t>
  </si>
  <si>
    <t>Concentration mol/L</t>
  </si>
  <si>
    <t>Total Conc.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</si>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</sst>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215900</xdr:colOff>
      <xdr:row>1</xdr:row>
      <xdr:rowOff>50800</xdr:rowOff>
    </xdr:from>
    <xdr:to>
      <xdr:col>10</xdr:col>
      <xdr:colOff>342900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7C54D-7490-AD49-8A38-94C0F7621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254000"/>
          <a:ext cx="4254500" cy="200660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14</xdr:row>
      <xdr:rowOff>12700</xdr:rowOff>
    </xdr:from>
    <xdr:to>
      <xdr:col>15</xdr:col>
      <xdr:colOff>723900</xdr:colOff>
      <xdr:row>43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CAC684-641F-5949-9AF4-DB9918C17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700" y="2476500"/>
          <a:ext cx="6235700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BF8F-D381-EA4A-A680-18984295B9DA}">
  <dimension ref="A1:E25"/>
  <sheetViews>
    <sheetView tabSelected="1" workbookViewId="0">
      <selection activeCell="E24" sqref="E24"/>
    </sheetView>
  </sheetViews>
  <sheetFormatPr baseColWidth="10" defaultRowHeight="16" x14ac:dyDescent="0.2"/>
  <cols>
    <col min="1" max="1" width="24.1640625" customWidth="1"/>
    <col min="3" max="3" width="12.1640625" bestFit="1" customWidth="1"/>
  </cols>
  <sheetData>
    <row r="1" spans="1:5" x14ac:dyDescent="0.2">
      <c r="A1" t="s">
        <v>0</v>
      </c>
      <c r="B1" t="s">
        <v>7</v>
      </c>
    </row>
    <row r="2" spans="1:5" ht="18" x14ac:dyDescent="0.2">
      <c r="A2" t="s">
        <v>1</v>
      </c>
      <c r="B2" s="1">
        <v>504.4</v>
      </c>
    </row>
    <row r="3" spans="1:5" x14ac:dyDescent="0.2">
      <c r="A3" t="s">
        <v>2</v>
      </c>
      <c r="B3">
        <v>504.43700000000001</v>
      </c>
    </row>
    <row r="4" spans="1:5" x14ac:dyDescent="0.2">
      <c r="A4" t="s">
        <v>3</v>
      </c>
      <c r="B4">
        <v>342.3</v>
      </c>
    </row>
    <row r="5" spans="1:5" x14ac:dyDescent="0.2">
      <c r="A5" t="s">
        <v>4</v>
      </c>
      <c r="B5">
        <v>180.15600000000001</v>
      </c>
    </row>
    <row r="6" spans="1:5" x14ac:dyDescent="0.2">
      <c r="A6" t="s">
        <v>5</v>
      </c>
      <c r="B6">
        <v>180.16</v>
      </c>
    </row>
    <row r="7" spans="1:5" x14ac:dyDescent="0.2">
      <c r="A7" t="s">
        <v>6</v>
      </c>
      <c r="B7">
        <v>504.4</v>
      </c>
    </row>
    <row r="10" spans="1:5" x14ac:dyDescent="0.2">
      <c r="A10" t="s">
        <v>8</v>
      </c>
    </row>
    <row r="11" spans="1:5" x14ac:dyDescent="0.2">
      <c r="A11" t="s">
        <v>9</v>
      </c>
    </row>
    <row r="12" spans="1:5" x14ac:dyDescent="0.2">
      <c r="A12" t="s">
        <v>15</v>
      </c>
      <c r="B12">
        <v>504.4</v>
      </c>
    </row>
    <row r="13" spans="1:5" x14ac:dyDescent="0.2">
      <c r="A13" t="s">
        <v>19</v>
      </c>
      <c r="B13">
        <v>46429.8</v>
      </c>
    </row>
    <row r="15" spans="1:5" x14ac:dyDescent="0.2">
      <c r="A15" t="s">
        <v>10</v>
      </c>
      <c r="B15" t="s">
        <v>12</v>
      </c>
      <c r="C15" t="s">
        <v>13</v>
      </c>
      <c r="D15" t="s">
        <v>14</v>
      </c>
      <c r="E15" t="s">
        <v>22</v>
      </c>
    </row>
    <row r="16" spans="1:5" x14ac:dyDescent="0.2">
      <c r="A16" t="s">
        <v>11</v>
      </c>
      <c r="B16">
        <v>11</v>
      </c>
      <c r="C16">
        <f>B16/B7</f>
        <v>2.1808088818398099E-2</v>
      </c>
      <c r="D16">
        <f>12/33.814</f>
        <v>0.35488259300881292</v>
      </c>
      <c r="E16">
        <f>C16/D16</f>
        <v>6.1451559608776109E-2</v>
      </c>
    </row>
    <row r="17" spans="1:5" x14ac:dyDescent="0.2">
      <c r="A17" t="s">
        <v>16</v>
      </c>
      <c r="B17">
        <v>1.0999999999999999E-2</v>
      </c>
      <c r="C17">
        <f>B17/58.44</f>
        <v>1.8822724161533195E-4</v>
      </c>
      <c r="D17">
        <f t="shared" ref="D17:D21" si="0">12/33.814</f>
        <v>0.35488259300881292</v>
      </c>
      <c r="E17">
        <f t="shared" ref="E17:E19" si="1">C17/D17</f>
        <v>5.3039299566506957E-4</v>
      </c>
    </row>
    <row r="18" spans="1:5" x14ac:dyDescent="0.2">
      <c r="A18" t="s">
        <v>17</v>
      </c>
      <c r="B18">
        <v>0.11799999999999999</v>
      </c>
      <c r="C18">
        <f>B18/39</f>
        <v>3.0256410256410257E-3</v>
      </c>
      <c r="D18">
        <f t="shared" si="0"/>
        <v>0.35488259300881292</v>
      </c>
      <c r="E18">
        <f t="shared" si="1"/>
        <v>8.5257521367521367E-3</v>
      </c>
    </row>
    <row r="19" spans="1:5" x14ac:dyDescent="0.2">
      <c r="A19" t="s">
        <v>18</v>
      </c>
      <c r="B19">
        <v>1.3</v>
      </c>
      <c r="C19">
        <f>B19/46429.8</f>
        <v>2.7999259096528521E-5</v>
      </c>
      <c r="D19">
        <f t="shared" si="0"/>
        <v>0.35488259300881292</v>
      </c>
      <c r="E19">
        <f t="shared" si="1"/>
        <v>7.8897245590834616E-5</v>
      </c>
    </row>
    <row r="20" spans="1:5" x14ac:dyDescent="0.2">
      <c r="A20" t="s">
        <v>20</v>
      </c>
      <c r="B20">
        <f>0.01*1.3</f>
        <v>1.3000000000000001E-2</v>
      </c>
      <c r="C20">
        <f>B20/40</f>
        <v>3.2500000000000004E-4</v>
      </c>
      <c r="D20">
        <f t="shared" si="0"/>
        <v>0.35488259300881292</v>
      </c>
      <c r="E20">
        <f>C20/D20</f>
        <v>9.1579583333333339E-4</v>
      </c>
    </row>
    <row r="21" spans="1:5" x14ac:dyDescent="0.2">
      <c r="A21" t="s">
        <v>21</v>
      </c>
      <c r="B21">
        <f>0.06*0.42</f>
        <v>2.5199999999999997E-2</v>
      </c>
      <c r="C21">
        <f>B21/23.43</f>
        <v>1.0755441741357233E-3</v>
      </c>
      <c r="D21">
        <f t="shared" si="0"/>
        <v>0.35488259300881292</v>
      </c>
      <c r="E21">
        <f>C21/D21</f>
        <v>3.0307042253521124E-3</v>
      </c>
    </row>
    <row r="24" spans="1:5" x14ac:dyDescent="0.2">
      <c r="A24" t="s">
        <v>23</v>
      </c>
      <c r="E24">
        <f>SUM(E16:E21)</f>
        <v>7.453310204546959E-2</v>
      </c>
    </row>
    <row r="25" spans="1:5" x14ac:dyDescent="0.2">
      <c r="A25" t="s">
        <v>24</v>
      </c>
      <c r="B25">
        <f>SUM(B16:B21)</f>
        <v>12.4672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Chen</dc:creator>
  <cp:lastModifiedBy>Silvia Chen</cp:lastModifiedBy>
  <dcterms:created xsi:type="dcterms:W3CDTF">2020-03-04T19:32:00Z</dcterms:created>
  <dcterms:modified xsi:type="dcterms:W3CDTF">2020-03-04T22:28:20Z</dcterms:modified>
</cp:coreProperties>
</file>