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1"/>
  </bookViews>
  <sheets>
    <sheet name="Project Estimates" sheetId="9" r:id="rId1"/>
    <sheet name="Time Log" sheetId="4" r:id="rId2"/>
    <sheet name="Defect Log" sheetId="2" r:id="rId3"/>
    <sheet name="Menu" sheetId="5" r:id="rId4"/>
    <sheet name="Defect Classification" sheetId="3" r:id="rId5"/>
    <sheet name="Revision History" sheetId="6" r:id="rId6"/>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G20" i="4" l="1"/>
  <c r="G19" i="4"/>
  <c r="G18" i="4"/>
  <c r="G16" i="4"/>
  <c r="G15" i="4"/>
  <c r="G14" i="4"/>
  <c r="D25" i="9"/>
  <c r="D19" i="9"/>
  <c r="C4" i="9"/>
  <c r="G117" i="2" l="1"/>
  <c r="G118" i="2"/>
  <c r="G119" i="2"/>
  <c r="G120" i="2"/>
  <c r="G121" i="2"/>
  <c r="G117" i="4"/>
  <c r="G118" i="4"/>
  <c r="G119" i="4"/>
  <c r="G120" i="4"/>
  <c r="G121" i="4"/>
  <c r="D21" i="9"/>
  <c r="D23" i="9"/>
  <c r="D4" i="9"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3" i="2"/>
  <c r="H3" i="2" s="1"/>
  <c r="G17" i="4"/>
  <c r="G21" i="4"/>
  <c r="G22"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3" i="4"/>
  <c r="H3" i="4" l="1"/>
  <c r="H4" i="4" s="1"/>
  <c r="H4" i="2"/>
  <c r="C6" i="2" l="1"/>
  <c r="C5" i="2"/>
  <c r="C2" i="2"/>
</calcChain>
</file>

<file path=xl/sharedStrings.xml><?xml version="1.0" encoding="utf-8"?>
<sst xmlns="http://schemas.openxmlformats.org/spreadsheetml/2006/main" count="376" uniqueCount="297">
  <si>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</si>
  <si>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</si>
  <si>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</si>
  <si>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</si>
  <si>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</si>
  <si>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</si>
  <si>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</si>
  <si>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</si>
  <si>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</si>
  <si>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</si>
  <si>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</si>
  <si>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</si>
  <si>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</si>
  <si>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</si>
  <si>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</si>
  <si>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</si>
  <si>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</si>
  <si>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</si>
  <si>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</si>
  <si>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</si>
  <si>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</si>
  <si>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</si>
  <si>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</si>
  <si>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</si>
  <si>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</si>
  <si>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</si>
  <si>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</si>
  <si>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</si>
  <si>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</si>
  <si>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</si>
  <si>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</si>
  <si>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</si>
  <si>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</si>
  <si>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</si>
  <si>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</si>
  <si>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</si>
  <si>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</si>
  <si>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</si>
  <si>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</si>
  <si>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</si>
  <si>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</si>
  <si>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</si>
  <si>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</si>
  <si>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</si>
  <si>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</si>
  <si>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</si>
  <si>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</si>
  <si>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</si>
  <si>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</si>
  <si>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</si>
  <si>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</si>
  <si>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</si>
  <si>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</si>
  <si>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</si>
  <si>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</si>
  <si>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</si>
  <si>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</si>
  <si>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</si>
  <si>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</si>
  <si>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</si>
  <si>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</si>
  <si>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</si>
  <si>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</si>
  <si>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</si>
  <si>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</si>
  <si>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</si>
  <si>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</si>
  <si>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</si>
  <si>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</si>
  <si>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</si>
  <si>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</si>
  <si>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</si>
  <si>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</si>
  <si>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</si>
  <si>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</si>
  <si>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</si>
  <si>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</si>
  <si>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</si>
  <si>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</si>
  <si>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</si>
  <si>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</si>
  <si>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</si>
  <si>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</si>
  <si>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</si>
  <si>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</si>
  <si>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</si>
  <si>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</si>
  <si>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</si>
  <si>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</si>
  <si>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</si>
  <si>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</si>
  <si>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</si>
  <si>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</si>
  <si>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</si>
  <si>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</si>
  <si>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</si>
  <si>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</si>
  <si>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</si>
  <si>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</si>
  <si>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</si>
  <si>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</si>
  <si>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</si>
  <si>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</si>
  <si>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</si>
  <si>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</si>
  <si>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</si>
  <si>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</si>
  <si>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</si>
  <si>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</si>
  <si>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</si>
  <si>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</si>
  <si>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</si>
  <si>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</si>
  <si>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</si>
  <si>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</si>
  <si>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</si>
  <si>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</si>
  <si>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</si>
  <si>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</si>
  <si>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</si>
  <si>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</si>
  <si>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</si>
  <si>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</si>
  <si>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</si>
  <si>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</si>
  <si>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</si>
  <si>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</si>
  <si>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</si>
  <si>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</si>
  <si>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</si>
  <si>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</si>
  <si>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</si>
  <si>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</si>
  <si>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</si>
  <si>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</si>
  <si>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</si>
  <si>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</si>
  <si>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</si>
  <si>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</si>
  <si>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</si>
  <si>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</si>
  <si>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</si>
  <si>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</si>
  <si>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</si>
  <si>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</si>
  <si>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</si>
  <si>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</si>
  <si>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</si>
  <si>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</si>
  <si>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</si>
  <si>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</si>
  <si>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</si>
  <si>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</si>
  <si>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</si>
  <si>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</si>
  <si>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</si>
  <si>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</si>
  <si>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</si>
  <si>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</si>
  <si>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</si>
  <si>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</si>
  <si>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</si>
  <si>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</si>
  <si>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</si>
  <si>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</si>
  <si>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</si>
  <si>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</si>
  <si>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</si>
  <si>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</si>
  <si>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</si>
  <si>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</si>
  <si>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</si>
  <si>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</si>
  <si>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</si>
  <si>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</si>
  <si>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</si>
  <si>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</si>
  <si>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</si>
  <si>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</si>
  <si>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</si>
  <si>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</si>
  <si>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</si>
  <si>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</si>
  <si>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</si>
  <si>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</si>
  <si>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</si>
  <si>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</si>
  <si>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</si>
  <si>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</si>
  <si>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</si>
  <si>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</si>
  <si>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</si>
  <si>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</si>
  <si>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</si>
  <si>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</si>
  <si>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</si>
  <si>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</si>
  <si>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</si>
  <si>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</si>
  <si>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</si>
  <si>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</si>
  <si>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</si>
  <si>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</si>
  <si>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</si>
  <si>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</si>
  <si>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</si>
  <si>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</si>
  <si>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</si>
  <si>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</si>
  <si>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</si>
  <si>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</si>
  <si>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</si>
  <si>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</si>
  <si>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</si>
  <si>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</si>
  <si>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</si>
  <si>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</si>
  <si>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</si>
  <si>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</si>
  <si>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</si>
  <si>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</si>
  <si>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</si>
  <si>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</si>
  <si>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</si>
  <si>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</si>
  <si>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</si>
  <si>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</si>
  <si>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</si>
  <si>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</si>
  <si>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</si>
  <si>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</si>
  <si>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</si>
  <si>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</si>
  <si>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</si>
  <si>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</si>
  <si>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</si>
  <si>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</si>
  <si>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</si>
  <si>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</si>
  <si>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</si>
  <si>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</si>
  <si>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</si>
  <si>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</si>
  <si>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</si>
  <si>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</si>
  <si>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</si>
  <si>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</si>
  <si>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</si>
  <si>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</si>
  <si>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</si>
  <si>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</si>
  <si>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</si>
  <si>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</si>
  <si>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</si>
  <si>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</si>
  <si>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</si>
  <si>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</si>
  <si>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</si>
  <si>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</si>
  <si>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</si>
  <si>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</si>
  <si>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</si>
  <si>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</si>
  <si>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</si>
  <si>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</si>
  <si>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</si>
  <si>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</si>
  <si>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</si>
  <si>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</si>
  <si>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Ricky Sanders</t>
  </si>
  <si>
    <t>Steven Spangler</t>
  </si>
  <si>
    <t>Developer 4:</t>
  </si>
  <si>
    <t>Scripts</t>
  </si>
  <si>
    <t>Debugging</t>
  </si>
  <si>
    <t>Component</t>
  </si>
  <si>
    <t>Implementation</t>
  </si>
  <si>
    <t>Network Menu</t>
  </si>
  <si>
    <t>Network Controls</t>
  </si>
  <si>
    <t>Network Connector</t>
  </si>
  <si>
    <t>Network Trackers</t>
  </si>
  <si>
    <t>Scott Ohlrich Time Log</t>
  </si>
  <si>
    <t>Network Menu HLD</t>
  </si>
  <si>
    <t>Networking design, including flowchart-v</t>
  </si>
  <si>
    <t>Network Connector HLD</t>
  </si>
  <si>
    <t>Total Design</t>
  </si>
  <si>
    <t>Network Controls HLD</t>
  </si>
  <si>
    <t>Network Trackers HLD and Other</t>
  </si>
  <si>
    <t>Detail Design and Testing</t>
  </si>
  <si>
    <t>"Are these designs thorough enough for the project?"</t>
  </si>
  <si>
    <t>Components will be coded/iterated through, if any components are not thoroughly designed then they will be brought back to the design phase.</t>
  </si>
  <si>
    <t>^</t>
  </si>
  <si>
    <t>Main menu too</t>
  </si>
  <si>
    <t>Main menu</t>
  </si>
  <si>
    <t>Character menu</t>
  </si>
  <si>
    <t>User interface, menu</t>
  </si>
  <si>
    <t>The user interface was not designed or considered at all. This time includes all of the design and implementation of this component.</t>
  </si>
  <si>
    <t>Networking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</si>
</sst>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3"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1"/>
      <color rgb="FFFA7D00"/>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2">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6">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12" borderId="15" applyNumberFormat="0" applyAlignment="0" applyProtection="0"/>
    <xf numFmtId="0" fontId="1" fillId="0" borderId="16" applyNumberFormat="0" applyFill="0" applyAlignment="0" applyProtection="0"/>
    <xf numFmtId="0" fontId="8" fillId="13" borderId="0" applyNumberFormat="0" applyBorder="0" applyAlignment="0" applyProtection="0"/>
  </cellStyleXfs>
  <cellXfs count="108">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0" fillId="0" borderId="0" xfId="0" applyAlignment="1">
      <alignment horizontal="right" vertical="top"/>
    </xf>
    <xf numFmtId="0" fontId="9" fillId="0" borderId="0" xfId="2" applyAlignment="1">
      <alignment horizontal="left" vertical="top"/>
    </xf>
    <xf numFmtId="0" fontId="0" fillId="0" borderId="0" xfId="0" applyAlignment="1">
      <alignment horizontal="right"/>
    </xf>
    <xf numFmtId="165" fontId="11" fillId="0" borderId="18" xfId="4" applyNumberFormat="1" applyFont="1" applyBorder="1"/>
    <xf numFmtId="165" fontId="12" fillId="12" borderId="19" xfId="3" applyNumberFormat="1" applyFont="1" applyBorder="1"/>
    <xf numFmtId="167" fontId="12" fillId="12" borderId="17" xfId="3"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5"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0" xfId="0" applyFont="1" applyBorder="1" applyAlignment="1">
      <alignment horizontal="left" vertical="top"/>
    </xf>
    <xf numFmtId="0" fontId="0" fillId="0" borderId="21" xfId="0" applyBorder="1" applyAlignment="1">
      <alignment horizontal="left" vertical="top"/>
    </xf>
    <xf numFmtId="2" fontId="8" fillId="13" borderId="0" xfId="5" applyNumberFormat="1" applyBorder="1" applyAlignment="1">
      <alignment horizontal="left" vertical="top"/>
    </xf>
    <xf numFmtId="2" fontId="8" fillId="13" borderId="13" xfId="5"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5"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6">
    <cellStyle name="20% - Accent2" xfId="5" builtinId="34"/>
    <cellStyle name="Calculation" xfId="3" builtinId="22"/>
    <cellStyle name="Hyperlink" xfId="1" builtinId="8"/>
    <cellStyle name="Normal" xfId="0" builtinId="0"/>
    <cellStyle name="Title" xfId="2" builtinId="15"/>
    <cellStyle name="Total" xfId="4"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5.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8" workbookViewId="0">
      <selection activeCell="F18" sqref="F18"/>
    </sheetView>
  </sheetViews>
  <sheetFormatPr defaultRowHeight="15" x14ac:dyDescent="0.25"/>
  <cols>
    <col min="1" max="1" width="26.7109375" style="18" customWidth="1"/>
    <col min="2" max="2" width="26" style="18" bestFit="1" customWidth="1"/>
    <col min="3" max="5" width="17.7109375" style="18" customWidth="1"/>
    <col min="6" max="6" width="17.7109375" style="72" customWidth="1"/>
    <col min="7" max="11" width="17.7109375" style="18" customWidth="1"/>
    <col min="12" max="12" width="14.85546875" style="18" customWidth="1"/>
    <col min="13" max="13" width="17.5703125" style="18" customWidth="1"/>
    <col min="14" max="16384" width="9.140625" style="18"/>
  </cols>
  <sheetData>
    <row r="1" spans="1:17" ht="22.5" x14ac:dyDescent="0.25">
      <c r="A1" s="67" t="s">
        <v>152</v>
      </c>
      <c r="B1" s="22"/>
      <c r="C1" s="21"/>
      <c r="D1" s="58"/>
      <c r="E1" s="59"/>
    </row>
    <row r="2" spans="1:17" ht="15.75" thickBot="1" x14ac:dyDescent="0.3">
      <c r="A2" s="22"/>
      <c r="B2" s="22"/>
      <c r="C2" s="21"/>
      <c r="D2" s="58"/>
      <c r="E2" s="59"/>
    </row>
    <row r="3" spans="1:17" x14ac:dyDescent="0.25">
      <c r="B3" s="79"/>
      <c r="C3" s="60" t="s">
        <v>176</v>
      </c>
      <c r="D3" s="60" t="s">
        <v>154</v>
      </c>
      <c r="E3" s="61"/>
      <c r="F3" s="18"/>
    </row>
    <row r="4" spans="1:17" x14ac:dyDescent="0.25">
      <c r="B4" s="82"/>
      <c r="C4" s="80">
        <f>SUM(C9:C30)</f>
        <v>8</v>
      </c>
      <c r="D4" s="84">
        <f>SUM(D9:D30)</f>
        <v>10.25</v>
      </c>
      <c r="E4" s="83"/>
      <c r="F4" s="18"/>
    </row>
    <row r="5" spans="1:17" ht="15.75" thickBot="1" x14ac:dyDescent="0.3">
      <c r="B5" s="62" t="s">
        <v>155</v>
      </c>
      <c r="C5" s="81" t="s">
        <v>272</v>
      </c>
      <c r="D5" s="85" t="s">
        <v>156</v>
      </c>
      <c r="E5" s="63"/>
      <c r="F5" s="18"/>
      <c r="G5" s="78"/>
    </row>
    <row r="6" spans="1:17" x14ac:dyDescent="0.25">
      <c r="D6" s="72"/>
      <c r="F6" s="18"/>
    </row>
    <row r="7" spans="1:17" x14ac:dyDescent="0.25">
      <c r="D7" s="72"/>
      <c r="F7" s="18"/>
    </row>
    <row r="8" spans="1:17" x14ac:dyDescent="0.25">
      <c r="B8" s="22" t="s">
        <v>158</v>
      </c>
      <c r="C8" s="22" t="s">
        <v>159</v>
      </c>
      <c r="D8" s="73" t="s">
        <v>177</v>
      </c>
      <c r="E8" s="22"/>
      <c r="F8" s="73"/>
      <c r="G8" s="73"/>
      <c r="H8" s="73"/>
      <c r="I8" s="73"/>
      <c r="J8" s="73"/>
      <c r="K8" s="73"/>
    </row>
    <row r="9" spans="1:17" x14ac:dyDescent="0.25">
      <c r="A9" s="22" t="s">
        <v>157</v>
      </c>
      <c r="B9" s="18" t="s">
        <v>160</v>
      </c>
      <c r="C9" s="18" t="s">
        <v>166</v>
      </c>
      <c r="D9" s="96" t="s">
        <v>166</v>
      </c>
      <c r="G9" s="72"/>
      <c r="H9" s="72"/>
      <c r="I9" s="72"/>
      <c r="J9" s="72"/>
      <c r="K9" s="72"/>
    </row>
    <row r="10" spans="1:17" x14ac:dyDescent="0.25">
      <c r="A10" s="22" t="s">
        <v>88</v>
      </c>
      <c r="B10" s="18" t="s">
        <v>161</v>
      </c>
      <c r="C10" s="18" t="s">
        <v>166</v>
      </c>
      <c r="D10" s="96"/>
      <c r="G10" s="72"/>
      <c r="H10" s="72"/>
      <c r="I10" s="72"/>
      <c r="J10" s="72"/>
      <c r="K10" s="72"/>
    </row>
    <row r="11" spans="1:17" x14ac:dyDescent="0.25">
      <c r="A11" s="22"/>
      <c r="B11" s="18" t="s">
        <v>163</v>
      </c>
      <c r="C11" s="18" t="s">
        <v>166</v>
      </c>
      <c r="D11" s="96" t="s">
        <v>166</v>
      </c>
      <c r="G11" s="72"/>
      <c r="H11" s="72"/>
      <c r="I11" s="72"/>
      <c r="J11" s="72"/>
      <c r="K11" s="72"/>
    </row>
    <row r="12" spans="1:17" x14ac:dyDescent="0.25">
      <c r="A12" s="22" t="s">
        <v>162</v>
      </c>
      <c r="B12" s="18" t="s">
        <v>164</v>
      </c>
      <c r="C12" s="18" t="s">
        <v>166</v>
      </c>
      <c r="D12" s="96"/>
      <c r="G12" s="72"/>
      <c r="H12" s="72"/>
      <c r="I12" s="72"/>
      <c r="J12" s="72"/>
      <c r="K12" s="72"/>
    </row>
    <row r="13" spans="1:17" x14ac:dyDescent="0.25">
      <c r="A13" s="22"/>
      <c r="B13" s="18" t="s">
        <v>167</v>
      </c>
      <c r="C13" s="64"/>
      <c r="D13" s="96"/>
      <c r="E13" s="18" t="s">
        <v>172</v>
      </c>
      <c r="G13" s="72"/>
      <c r="H13" s="72"/>
      <c r="I13" s="72"/>
      <c r="J13" s="72"/>
      <c r="K13" s="72"/>
    </row>
    <row r="14" spans="1:17" x14ac:dyDescent="0.25">
      <c r="A14" s="22" t="s">
        <v>165</v>
      </c>
      <c r="B14" s="18" t="s">
        <v>168</v>
      </c>
      <c r="C14" s="64"/>
      <c r="D14" s="96"/>
      <c r="E14" s="18" t="s">
        <v>173</v>
      </c>
      <c r="G14" s="72"/>
      <c r="H14" s="72"/>
      <c r="I14" s="72"/>
      <c r="J14" s="72"/>
      <c r="K14" s="72"/>
    </row>
    <row r="15" spans="1:17" x14ac:dyDescent="0.25">
      <c r="C15" s="74"/>
      <c r="D15" s="72"/>
      <c r="G15" s="72"/>
      <c r="H15" s="72"/>
      <c r="I15" s="72"/>
      <c r="J15" s="72"/>
      <c r="K15" s="72"/>
    </row>
    <row r="16" spans="1:17" s="22" customFormat="1" x14ac:dyDescent="0.25">
      <c r="A16" s="18"/>
      <c r="B16" s="18"/>
      <c r="C16" s="74"/>
      <c r="D16" s="72"/>
      <c r="E16" s="18"/>
      <c r="F16" s="72"/>
      <c r="G16" s="72"/>
      <c r="H16" s="72"/>
      <c r="I16" s="72"/>
      <c r="J16" s="72"/>
      <c r="K16" s="72"/>
      <c r="N16" s="73"/>
      <c r="O16" s="76"/>
      <c r="P16" s="76"/>
      <c r="Q16" s="76"/>
    </row>
    <row r="17" spans="1:17" x14ac:dyDescent="0.25">
      <c r="C17" s="74"/>
      <c r="D17" s="72"/>
      <c r="E17" s="73" t="s">
        <v>177</v>
      </c>
      <c r="G17" s="86" t="s">
        <v>178</v>
      </c>
      <c r="H17" s="72"/>
      <c r="I17" s="72"/>
      <c r="J17" s="72"/>
      <c r="K17" s="72"/>
      <c r="N17" s="72"/>
      <c r="O17" s="33"/>
      <c r="P17" s="33"/>
      <c r="Q17" s="33"/>
    </row>
    <row r="18" spans="1:17" x14ac:dyDescent="0.25">
      <c r="C18" s="22" t="s">
        <v>159</v>
      </c>
      <c r="D18" s="73" t="s">
        <v>174</v>
      </c>
      <c r="E18" s="22" t="s">
        <v>202</v>
      </c>
      <c r="F18" s="22" t="s">
        <v>284</v>
      </c>
      <c r="G18" s="22" t="s">
        <v>175</v>
      </c>
      <c r="H18" s="73" t="s">
        <v>52</v>
      </c>
      <c r="I18" s="73" t="s">
        <v>74</v>
      </c>
      <c r="J18" s="75" t="s">
        <v>75</v>
      </c>
      <c r="K18" s="75"/>
      <c r="N18" s="72"/>
      <c r="O18" s="33"/>
      <c r="P18" s="33"/>
      <c r="Q18" s="33"/>
    </row>
    <row r="19" spans="1:17" x14ac:dyDescent="0.25">
      <c r="A19" s="22" t="s">
        <v>274</v>
      </c>
      <c r="B19" s="18" t="s">
        <v>276</v>
      </c>
      <c r="C19" s="64">
        <v>1</v>
      </c>
      <c r="D19" s="77">
        <f>SUM(E19:K19)</f>
        <v>2.5</v>
      </c>
      <c r="E19" s="96"/>
      <c r="F19" s="96">
        <v>0.5</v>
      </c>
      <c r="G19" s="96">
        <v>0.5</v>
      </c>
      <c r="H19" s="96">
        <v>1</v>
      </c>
      <c r="I19" s="96">
        <v>0.25</v>
      </c>
      <c r="J19" s="96">
        <v>0.25</v>
      </c>
      <c r="K19" s="96"/>
      <c r="N19" s="72"/>
      <c r="O19" s="33"/>
      <c r="P19" s="33"/>
      <c r="Q19" s="33"/>
    </row>
    <row r="20" spans="1:17" x14ac:dyDescent="0.25">
      <c r="A20" s="22" t="s">
        <v>275</v>
      </c>
      <c r="B20" s="33"/>
      <c r="C20" s="33"/>
      <c r="D20" s="75"/>
      <c r="E20" s="75"/>
      <c r="F20" s="75"/>
      <c r="G20" s="75"/>
      <c r="H20" s="75"/>
      <c r="I20" s="75"/>
      <c r="J20" s="75"/>
      <c r="K20" s="75"/>
      <c r="N20" s="72"/>
      <c r="O20" s="33"/>
      <c r="P20" s="33"/>
      <c r="Q20" s="33"/>
    </row>
    <row r="21" spans="1:17" x14ac:dyDescent="0.25">
      <c r="A21" s="33"/>
      <c r="B21" s="18" t="s">
        <v>278</v>
      </c>
      <c r="C21" s="64">
        <v>1</v>
      </c>
      <c r="D21" s="77">
        <f>SUM(E21:K21)</f>
        <v>2.25</v>
      </c>
      <c r="E21" s="96"/>
      <c r="F21" s="96">
        <v>0.5</v>
      </c>
      <c r="G21" s="96">
        <v>0.25</v>
      </c>
      <c r="H21" s="96">
        <v>1</v>
      </c>
      <c r="I21" s="96"/>
      <c r="J21" s="96">
        <v>0.5</v>
      </c>
      <c r="K21" s="96"/>
      <c r="N21" s="72"/>
      <c r="O21" s="74"/>
      <c r="P21" s="33"/>
      <c r="Q21" s="33"/>
    </row>
    <row r="22" spans="1:17" x14ac:dyDescent="0.25">
      <c r="B22" s="33"/>
      <c r="C22" s="33"/>
      <c r="D22" s="75"/>
      <c r="E22"/>
      <c r="F22" s="75"/>
      <c r="G22" s="75"/>
      <c r="H22" s="75"/>
      <c r="I22" s="75"/>
      <c r="J22" s="75"/>
      <c r="K22" s="75"/>
      <c r="N22" s="72"/>
      <c r="O22" s="74"/>
      <c r="P22" s="33"/>
      <c r="Q22" s="33"/>
    </row>
    <row r="23" spans="1:17" x14ac:dyDescent="0.25">
      <c r="A23" s="33"/>
      <c r="B23" s="18" t="s">
        <v>277</v>
      </c>
      <c r="C23" s="64">
        <v>1</v>
      </c>
      <c r="D23" s="77">
        <f>SUM(E23:K23)</f>
        <v>1.5</v>
      </c>
      <c r="E23" s="96"/>
      <c r="F23" s="96"/>
      <c r="G23" s="96"/>
      <c r="H23" s="96">
        <v>0.5</v>
      </c>
      <c r="I23" s="96">
        <v>0.5</v>
      </c>
      <c r="J23" s="96">
        <v>0.5</v>
      </c>
      <c r="K23" s="96"/>
      <c r="N23" s="72"/>
      <c r="O23" s="74"/>
      <c r="P23" s="33"/>
      <c r="Q23" s="33"/>
    </row>
    <row r="24" spans="1:17" x14ac:dyDescent="0.25">
      <c r="A24" s="33"/>
      <c r="C24"/>
      <c r="D24"/>
      <c r="E24"/>
      <c r="F24"/>
      <c r="G24"/>
      <c r="H24"/>
      <c r="I24"/>
      <c r="J24"/>
      <c r="K24"/>
      <c r="N24" s="72"/>
      <c r="O24" s="74"/>
      <c r="P24" s="33"/>
      <c r="Q24" s="33"/>
    </row>
    <row r="25" spans="1:17" x14ac:dyDescent="0.25">
      <c r="A25" s="33"/>
      <c r="B25" s="18" t="s">
        <v>279</v>
      </c>
      <c r="C25" s="64">
        <v>5</v>
      </c>
      <c r="D25" s="77">
        <f>SUM(E25:K25)</f>
        <v>4</v>
      </c>
      <c r="E25" s="96"/>
      <c r="F25" s="96">
        <v>1</v>
      </c>
      <c r="G25" s="96">
        <v>1</v>
      </c>
      <c r="H25" s="96">
        <v>1</v>
      </c>
      <c r="I25" s="96">
        <v>0.25</v>
      </c>
      <c r="J25" s="96">
        <v>0.75</v>
      </c>
      <c r="K25" s="96"/>
      <c r="N25" s="72"/>
      <c r="O25" s="74"/>
      <c r="P25" s="33"/>
      <c r="Q25" s="33"/>
    </row>
    <row r="26" spans="1:17" x14ac:dyDescent="0.25">
      <c r="B26" s="33"/>
      <c r="C26" s="33"/>
      <c r="D26" s="75"/>
      <c r="E26" s="75"/>
      <c r="F26" s="75"/>
      <c r="G26" s="75"/>
      <c r="H26" s="75"/>
      <c r="I26" s="75"/>
      <c r="J26" s="75"/>
      <c r="K26" s="75"/>
      <c r="N26" s="33"/>
    </row>
    <row r="27" spans="1:17" ht="30" x14ac:dyDescent="0.25">
      <c r="A27" s="95" t="s">
        <v>212</v>
      </c>
      <c r="B27" s="18">
        <v>1</v>
      </c>
      <c r="C27" s="33"/>
      <c r="D27" s="75"/>
      <c r="E27" s="75"/>
      <c r="F27" s="75"/>
      <c r="G27" s="75"/>
      <c r="H27" s="75"/>
      <c r="I27" s="75"/>
      <c r="J27" s="75"/>
      <c r="K27" s="75"/>
      <c r="N27" s="33"/>
    </row>
    <row r="28" spans="1:17" s="33" customFormat="1" x14ac:dyDescent="0.25">
      <c r="A28" s="22" t="s">
        <v>273</v>
      </c>
      <c r="B28" s="18">
        <v>2</v>
      </c>
      <c r="D28" s="72"/>
      <c r="E28" s="72"/>
      <c r="F28" s="72"/>
      <c r="G28" s="72"/>
      <c r="H28" s="72"/>
      <c r="I28" s="72"/>
      <c r="J28" s="75"/>
    </row>
    <row r="29" spans="1:17" x14ac:dyDescent="0.25">
      <c r="D29"/>
      <c r="E29" s="72"/>
      <c r="G29" s="72"/>
      <c r="H29" s="72"/>
      <c r="I29" s="72"/>
      <c r="J29" s="75"/>
      <c r="K29" s="33"/>
      <c r="N29" s="33"/>
    </row>
    <row r="30" spans="1:17" s="33" customFormat="1" x14ac:dyDescent="0.25">
      <c r="A30" s="22"/>
      <c r="B30" s="18"/>
      <c r="C30" s="18"/>
      <c r="D30"/>
      <c r="E30" s="72"/>
      <c r="F30" s="72"/>
      <c r="G30" s="72"/>
      <c r="H30" s="72"/>
      <c r="I30" s="72"/>
      <c r="J30" s="75"/>
    </row>
    <row r="31" spans="1:17" x14ac:dyDescent="0.25">
      <c r="D31" s="72"/>
      <c r="F31" s="18"/>
      <c r="J31" s="33"/>
      <c r="K31" s="33"/>
      <c r="N31" s="33"/>
    </row>
    <row r="32" spans="1:17" x14ac:dyDescent="0.25">
      <c r="D32" s="72"/>
      <c r="F32" s="18"/>
      <c r="N32" s="33"/>
    </row>
    <row r="33" spans="1:14" x14ac:dyDescent="0.25">
      <c r="D33" s="72"/>
      <c r="F33" s="18"/>
      <c r="N33" s="33"/>
    </row>
    <row r="34" spans="1:14" s="33" customFormat="1" x14ac:dyDescent="0.25">
      <c r="A34" s="18"/>
      <c r="B34" s="18"/>
      <c r="C34" s="18"/>
      <c r="D34" s="72"/>
      <c r="E34" s="18"/>
      <c r="F34" s="18"/>
      <c r="G34" s="18"/>
      <c r="H34" s="18"/>
      <c r="I34" s="18"/>
      <c r="J34" s="18"/>
      <c r="K34" s="18"/>
    </row>
    <row r="35" spans="1:14" x14ac:dyDescent="0.25">
      <c r="A35" s="33"/>
      <c r="N35" s="33"/>
    </row>
    <row r="36" spans="1:14" x14ac:dyDescent="0.25">
      <c r="N36" s="33"/>
    </row>
    <row r="37" spans="1:14" x14ac:dyDescent="0.25">
      <c r="N37" s="33"/>
    </row>
    <row r="38" spans="1:14" x14ac:dyDescent="0.25">
      <c r="N38" s="33"/>
    </row>
    <row r="39" spans="1:14" x14ac:dyDescent="0.25">
      <c r="N39" s="33"/>
    </row>
  </sheetData>
  <dataValidations count="1">
    <dataValidation type="list" allowBlank="1" sqref="D9:D14 E19:K19 E21:K21 E23:K25 D29:D30">
      <formula1>"0,0.25,0.5,1,2,3,5,8,13,21,34,55,100"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topLeftCell="E1" workbookViewId="0">
      <pane ySplit="12" topLeftCell="A19" activePane="bottomLeft" state="frozen"/>
      <selection pane="bottomLeft" activeCell="J24" sqref="J24"/>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91" customWidth="1"/>
    <col min="7" max="7" width="13.7109375" style="8" customWidth="1"/>
    <col min="8" max="8" width="37.28515625" customWidth="1"/>
    <col min="9" max="9" width="22" customWidth="1"/>
    <col min="10" max="10" width="49.5703125" bestFit="1" customWidth="1"/>
  </cols>
  <sheetData>
    <row r="1" spans="1:10" ht="23.25" thickBot="1" x14ac:dyDescent="0.35">
      <c r="A1" s="65" t="s">
        <v>150</v>
      </c>
      <c r="B1" s="22"/>
      <c r="H1" s="94"/>
      <c r="I1" s="93"/>
    </row>
    <row r="2" spans="1:10" ht="19.5" thickBot="1" x14ac:dyDescent="0.35">
      <c r="A2" s="56" t="s">
        <v>169</v>
      </c>
      <c r="B2" s="22"/>
      <c r="C2" s="57" t="s">
        <v>280</v>
      </c>
      <c r="H2" s="69" t="s">
        <v>4</v>
      </c>
    </row>
    <row r="3" spans="1:10" ht="20.25" thickTop="1" thickBot="1" x14ac:dyDescent="0.35">
      <c r="A3" s="56"/>
      <c r="B3" s="22"/>
      <c r="C3" s="57"/>
      <c r="H3" s="70">
        <f>SUM(G13:G121)</f>
        <v>0.53750000000000009</v>
      </c>
      <c r="I3" t="s">
        <v>171</v>
      </c>
    </row>
    <row r="4" spans="1:10" ht="19.5" thickBot="1" x14ac:dyDescent="0.35">
      <c r="A4" s="56" t="s">
        <v>170</v>
      </c>
      <c r="C4" s="27"/>
      <c r="H4" s="71">
        <f>(INT(H3*24))+MINUTE(H3)/60</f>
        <v>12.9</v>
      </c>
      <c r="I4" t="s">
        <v>171</v>
      </c>
    </row>
    <row r="5" spans="1:10" x14ac:dyDescent="0.25">
      <c r="A5" s="68" t="s">
        <v>147</v>
      </c>
      <c r="B5" s="22"/>
      <c r="C5" s="57"/>
      <c r="I5" s="93"/>
    </row>
    <row r="6" spans="1:10" x14ac:dyDescent="0.25">
      <c r="A6" s="68" t="s">
        <v>148</v>
      </c>
      <c r="B6" s="66"/>
      <c r="C6" s="57"/>
      <c r="I6" s="93"/>
    </row>
    <row r="7" spans="1:10" x14ac:dyDescent="0.25">
      <c r="A7" s="68" t="s">
        <v>149</v>
      </c>
      <c r="B7" s="66"/>
      <c r="C7" s="57"/>
      <c r="I7" s="93"/>
    </row>
    <row r="8" spans="1:10" x14ac:dyDescent="0.25">
      <c r="A8" s="68" t="s">
        <v>271</v>
      </c>
      <c r="B8" s="66"/>
      <c r="C8" s="57"/>
      <c r="I8" s="93"/>
    </row>
    <row r="9" spans="1:10" x14ac:dyDescent="0.25">
      <c r="A9" s="68"/>
      <c r="B9" s="66"/>
      <c r="C9" s="57"/>
      <c r="I9" s="93"/>
    </row>
    <row r="10" spans="1:10" x14ac:dyDescent="0.25">
      <c r="C10" s="90" t="s">
        <v>194</v>
      </c>
      <c r="D10" s="89" t="s">
        <v>195</v>
      </c>
      <c r="I10" s="93"/>
    </row>
    <row r="11" spans="1:10" x14ac:dyDescent="0.25">
      <c r="C11" s="90" t="s">
        <v>197</v>
      </c>
      <c r="D11" s="89" t="s">
        <v>198</v>
      </c>
      <c r="I11" s="68"/>
    </row>
    <row r="12" spans="1:10" ht="30.75" thickBot="1" x14ac:dyDescent="0.3">
      <c r="C12" s="4" t="s">
        <v>0</v>
      </c>
      <c r="D12" s="6" t="s">
        <v>1</v>
      </c>
      <c r="E12" s="6" t="s">
        <v>2</v>
      </c>
      <c r="F12" s="92" t="s">
        <v>192</v>
      </c>
      <c r="G12" s="9" t="s">
        <v>3</v>
      </c>
      <c r="H12" s="1" t="s">
        <v>5</v>
      </c>
      <c r="I12" s="1" t="s">
        <v>6</v>
      </c>
      <c r="J12" s="1" t="s">
        <v>7</v>
      </c>
    </row>
    <row r="13" spans="1:10" ht="15.75" thickTop="1" x14ac:dyDescent="0.25">
      <c r="C13" s="3">
        <v>42105</v>
      </c>
      <c r="D13" s="5">
        <v>0.66666666666666663</v>
      </c>
      <c r="E13" s="5">
        <v>0.68194444444444446</v>
      </c>
      <c r="F13" s="91">
        <v>7</v>
      </c>
      <c r="G13" s="8">
        <f>(E13-D13)-(F13/1440)</f>
        <v>1.0416666666666723E-2</v>
      </c>
      <c r="H13" t="s">
        <v>281</v>
      </c>
      <c r="I13" t="s">
        <v>50</v>
      </c>
      <c r="J13" t="s">
        <v>282</v>
      </c>
    </row>
    <row r="14" spans="1:10" x14ac:dyDescent="0.25">
      <c r="C14" s="3">
        <v>42105</v>
      </c>
      <c r="D14" s="5">
        <v>0.76458333333333339</v>
      </c>
      <c r="E14" s="5">
        <v>0.78125</v>
      </c>
      <c r="F14" s="91">
        <v>5</v>
      </c>
      <c r="G14" s="8">
        <f>(E14-D14)-(F14/1440)</f>
        <v>1.3194444444444385E-2</v>
      </c>
      <c r="H14" t="s">
        <v>283</v>
      </c>
      <c r="I14" t="s">
        <v>50</v>
      </c>
    </row>
    <row r="15" spans="1:10" x14ac:dyDescent="0.25">
      <c r="C15" s="3">
        <v>42105</v>
      </c>
      <c r="D15" s="5">
        <v>0.84097222222222223</v>
      </c>
      <c r="E15" s="5">
        <v>0.84930555555555554</v>
      </c>
      <c r="G15" s="8">
        <f>(E15-D15)-(F15/1440)</f>
        <v>8.3333333333333037E-3</v>
      </c>
      <c r="H15" t="s">
        <v>285</v>
      </c>
      <c r="I15" t="s">
        <v>50</v>
      </c>
    </row>
    <row r="16" spans="1:10" x14ac:dyDescent="0.25">
      <c r="C16" s="3">
        <v>42105</v>
      </c>
      <c r="D16" s="5">
        <v>0.85</v>
      </c>
      <c r="E16" s="5">
        <v>0.88194444444444453</v>
      </c>
      <c r="F16" s="91">
        <v>10</v>
      </c>
      <c r="G16" s="8">
        <f>(E16-D16)-(F16/1440)</f>
        <v>2.5000000000000109E-2</v>
      </c>
      <c r="H16" t="s">
        <v>286</v>
      </c>
      <c r="I16" t="s">
        <v>50</v>
      </c>
    </row>
    <row r="17" spans="3:10" x14ac:dyDescent="0.25">
      <c r="C17" s="3">
        <v>42106</v>
      </c>
      <c r="D17" s="5">
        <v>0.83750000000000002</v>
      </c>
      <c r="E17" s="5">
        <v>0.84722222222222221</v>
      </c>
      <c r="G17" s="8">
        <f t="shared" ref="G17:G77" si="0">(E17-D17)-(F17/1440)</f>
        <v>9.7222222222221877E-3</v>
      </c>
      <c r="H17" t="s">
        <v>287</v>
      </c>
      <c r="I17" t="s">
        <v>51</v>
      </c>
      <c r="J17" t="s">
        <v>288</v>
      </c>
    </row>
    <row r="18" spans="3:10" ht="45" x14ac:dyDescent="0.25">
      <c r="C18" s="3">
        <v>42120</v>
      </c>
      <c r="D18" s="5">
        <v>0.72291666666666676</v>
      </c>
      <c r="E18" s="5">
        <v>0.73055555555555562</v>
      </c>
      <c r="F18" s="91">
        <v>3</v>
      </c>
      <c r="G18" s="8">
        <f t="shared" ref="G18:G20" si="1">(E18-D18)-(F18/1440)</f>
        <v>5.5555555555555289E-3</v>
      </c>
      <c r="H18" t="s">
        <v>276</v>
      </c>
      <c r="I18" t="s">
        <v>52</v>
      </c>
      <c r="J18" s="101" t="s">
        <v>289</v>
      </c>
    </row>
    <row r="19" spans="3:10" x14ac:dyDescent="0.25">
      <c r="C19" s="3">
        <v>42120</v>
      </c>
      <c r="D19" s="5">
        <v>0.84861111111111109</v>
      </c>
      <c r="E19" s="5">
        <v>0.86805555555555547</v>
      </c>
      <c r="G19" s="8">
        <f t="shared" si="1"/>
        <v>1.9444444444444375E-2</v>
      </c>
      <c r="H19" t="s">
        <v>290</v>
      </c>
      <c r="I19" t="s">
        <v>52</v>
      </c>
      <c r="J19" t="s">
        <v>291</v>
      </c>
    </row>
    <row r="20" spans="3:10" x14ac:dyDescent="0.25">
      <c r="C20" s="3">
        <v>42120</v>
      </c>
      <c r="D20" s="5">
        <v>0.58819444444444446</v>
      </c>
      <c r="E20" s="5">
        <v>0.67152777777777783</v>
      </c>
      <c r="F20" s="91">
        <v>45</v>
      </c>
      <c r="G20" s="8">
        <f t="shared" si="1"/>
        <v>5.208333333333337E-2</v>
      </c>
      <c r="H20" t="s">
        <v>290</v>
      </c>
      <c r="I20" t="s">
        <v>52</v>
      </c>
      <c r="J20" t="s">
        <v>292</v>
      </c>
    </row>
    <row r="21" spans="3:10" x14ac:dyDescent="0.25">
      <c r="C21" s="3">
        <v>42120</v>
      </c>
      <c r="D21" s="5">
        <v>0.71597222222222223</v>
      </c>
      <c r="E21" s="5">
        <v>0.7597222222222223</v>
      </c>
      <c r="F21" s="91">
        <v>10</v>
      </c>
      <c r="G21" s="8">
        <f t="shared" si="0"/>
        <v>3.6805555555555619E-2</v>
      </c>
      <c r="H21" t="s">
        <v>290</v>
      </c>
      <c r="I21" t="s">
        <v>52</v>
      </c>
      <c r="J21" t="s">
        <v>292</v>
      </c>
    </row>
    <row r="22" spans="3:10" x14ac:dyDescent="0.25">
      <c r="C22" s="3">
        <v>42120</v>
      </c>
      <c r="D22" s="5">
        <v>0.87708333333333333</v>
      </c>
      <c r="E22" s="5">
        <v>0.89027777777777783</v>
      </c>
      <c r="G22" s="8">
        <f t="shared" si="0"/>
        <v>1.3194444444444509E-2</v>
      </c>
      <c r="J22" t="s">
        <v>293</v>
      </c>
    </row>
    <row r="23" spans="3:10" ht="45" x14ac:dyDescent="0.25">
      <c r="C23" s="3">
        <v>42122</v>
      </c>
      <c r="D23" s="5">
        <v>0.58333333333333337</v>
      </c>
      <c r="E23" s="5">
        <v>0.75</v>
      </c>
      <c r="F23" s="91">
        <v>75</v>
      </c>
      <c r="G23" s="8">
        <v>0.11458333333333333</v>
      </c>
      <c r="H23" t="s">
        <v>294</v>
      </c>
      <c r="J23" s="102" t="s">
        <v>295</v>
      </c>
    </row>
    <row r="24" spans="3:10" x14ac:dyDescent="0.25">
      <c r="C24" s="3">
        <v>42123</v>
      </c>
      <c r="D24" s="5">
        <v>0.54166666666666663</v>
      </c>
      <c r="E24" s="5">
        <v>0.875</v>
      </c>
      <c r="F24" s="91">
        <v>150</v>
      </c>
      <c r="G24" s="8">
        <f t="shared" si="0"/>
        <v>0.22916666666666669</v>
      </c>
      <c r="H24" t="s">
        <v>296</v>
      </c>
      <c r="I24" t="s">
        <v>52</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2">(E78-D78)-(F78/1440)</f>
        <v>0</v>
      </c>
    </row>
    <row r="79" spans="7:7" x14ac:dyDescent="0.25">
      <c r="G79" s="8">
        <f t="shared" si="2"/>
        <v>0</v>
      </c>
    </row>
    <row r="80" spans="7:7" x14ac:dyDescent="0.25">
      <c r="G80" s="8">
        <f t="shared" si="2"/>
        <v>0</v>
      </c>
    </row>
    <row r="81" spans="7:7" x14ac:dyDescent="0.25">
      <c r="G81" s="8">
        <f t="shared" si="2"/>
        <v>0</v>
      </c>
    </row>
    <row r="82" spans="7:7" x14ac:dyDescent="0.25">
      <c r="G82" s="8">
        <f t="shared" si="2"/>
        <v>0</v>
      </c>
    </row>
    <row r="83" spans="7:7" x14ac:dyDescent="0.25">
      <c r="G83" s="8">
        <f t="shared" si="2"/>
        <v>0</v>
      </c>
    </row>
    <row r="84" spans="7:7" x14ac:dyDescent="0.25">
      <c r="G84" s="8">
        <f t="shared" si="2"/>
        <v>0</v>
      </c>
    </row>
    <row r="85" spans="7:7" x14ac:dyDescent="0.25">
      <c r="G85" s="8">
        <f t="shared" si="2"/>
        <v>0</v>
      </c>
    </row>
    <row r="86" spans="7:7" x14ac:dyDescent="0.25">
      <c r="G86" s="8">
        <f t="shared" si="2"/>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I13:I121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pane ySplit="12" topLeftCell="A13" activePane="bottomLeft" state="frozen"/>
      <selection pane="bottomLeft" activeCell="E7" sqref="E7"/>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91"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5" t="s">
        <v>151</v>
      </c>
      <c r="B1" s="22"/>
    </row>
    <row r="2" spans="1:15" ht="19.5" thickBot="1" x14ac:dyDescent="0.35">
      <c r="A2" s="56" t="s">
        <v>169</v>
      </c>
      <c r="B2" s="22"/>
      <c r="C2" s="57" t="e">
        <f>#REF!</f>
        <v>#REF!</v>
      </c>
      <c r="H2" s="69" t="s">
        <v>4</v>
      </c>
    </row>
    <row r="3" spans="1:15" ht="20.25" thickTop="1" thickBot="1" x14ac:dyDescent="0.35">
      <c r="B3" s="22"/>
      <c r="C3" s="2"/>
      <c r="H3" s="70">
        <f>SUM(G13:G121)</f>
        <v>0</v>
      </c>
      <c r="I3" t="s">
        <v>171</v>
      </c>
    </row>
    <row r="4" spans="1:15" ht="19.5" thickBot="1" x14ac:dyDescent="0.35">
      <c r="A4" s="56" t="s">
        <v>170</v>
      </c>
      <c r="C4" s="18"/>
      <c r="D4" s="87"/>
      <c r="G4" s="5"/>
      <c r="H4" s="71">
        <f>(INT(H3*24))+MINUTE(H3)/60</f>
        <v>0</v>
      </c>
      <c r="I4" t="s">
        <v>171</v>
      </c>
    </row>
    <row r="5" spans="1:15" x14ac:dyDescent="0.25">
      <c r="A5" s="68" t="s">
        <v>147</v>
      </c>
      <c r="B5" s="22"/>
      <c r="C5" s="57" t="e">
        <f>#REF!</f>
        <v>#REF!</v>
      </c>
      <c r="H5" s="10"/>
    </row>
    <row r="6" spans="1:15" x14ac:dyDescent="0.25">
      <c r="A6" s="68" t="s">
        <v>148</v>
      </c>
      <c r="B6" s="66"/>
      <c r="C6" s="57" t="e">
        <f>#REF!</f>
        <v>#REF!</v>
      </c>
    </row>
    <row r="7" spans="1:15" x14ac:dyDescent="0.25">
      <c r="A7" s="68" t="s">
        <v>149</v>
      </c>
      <c r="B7" s="66"/>
      <c r="C7" s="57" t="s">
        <v>269</v>
      </c>
    </row>
    <row r="8" spans="1:15" x14ac:dyDescent="0.25">
      <c r="A8" s="68" t="s">
        <v>271</v>
      </c>
      <c r="B8" s="66"/>
      <c r="C8" s="57" t="s">
        <v>270</v>
      </c>
    </row>
    <row r="9" spans="1:15" x14ac:dyDescent="0.25">
      <c r="B9" s="66"/>
    </row>
    <row r="10" spans="1:15" x14ac:dyDescent="0.25">
      <c r="C10" s="88" t="s">
        <v>194</v>
      </c>
      <c r="D10" s="89" t="s">
        <v>195</v>
      </c>
    </row>
    <row r="11" spans="1:15" x14ac:dyDescent="0.25">
      <c r="C11" s="88" t="s">
        <v>197</v>
      </c>
      <c r="D11" s="89" t="s">
        <v>198</v>
      </c>
    </row>
    <row r="12" spans="1:15" ht="30.75" thickBot="1" x14ac:dyDescent="0.3">
      <c r="A12" s="7" t="s">
        <v>8</v>
      </c>
      <c r="C12" s="1" t="s">
        <v>0</v>
      </c>
      <c r="D12" s="6" t="s">
        <v>1</v>
      </c>
      <c r="E12" s="6" t="s">
        <v>2</v>
      </c>
      <c r="F12" s="92" t="s">
        <v>192</v>
      </c>
      <c r="G12" s="9" t="s">
        <v>3</v>
      </c>
      <c r="H12" s="1" t="s">
        <v>5</v>
      </c>
      <c r="I12" s="16" t="s">
        <v>42</v>
      </c>
      <c r="J12" s="1" t="s">
        <v>43</v>
      </c>
      <c r="K12" s="1" t="s">
        <v>44</v>
      </c>
      <c r="L12" s="1" t="s">
        <v>85</v>
      </c>
      <c r="M12" s="1" t="s">
        <v>56</v>
      </c>
      <c r="N12" s="1" t="s">
        <v>215</v>
      </c>
      <c r="O12" s="1" t="s">
        <v>7</v>
      </c>
    </row>
    <row r="13" spans="1:15" ht="15.75" thickTop="1" x14ac:dyDescent="0.25">
      <c r="G13" s="8">
        <f>(E13-D13)-(F13/1440)</f>
        <v>0</v>
      </c>
    </row>
    <row r="14" spans="1:15" x14ac:dyDescent="0.25">
      <c r="G14" s="8">
        <f t="shared" ref="G14:G77" si="0">(E14-D14)-(F14/1440)</f>
        <v>0</v>
      </c>
    </row>
    <row r="15" spans="1:15" x14ac:dyDescent="0.25">
      <c r="G15" s="8">
        <f t="shared" si="0"/>
        <v>0</v>
      </c>
    </row>
    <row r="16" spans="1:15" x14ac:dyDescent="0.25">
      <c r="B16" s="22"/>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1">(E78-D78)-(F78/1440)</f>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row r="121" spans="7:7" x14ac:dyDescent="0.25">
      <c r="G121" s="8">
        <f t="shared" si="1"/>
        <v>0</v>
      </c>
    </row>
  </sheetData>
  <conditionalFormatting sqref="M13:M121">
    <cfRule type="containsBlanks" priority="6">
      <formula>LEN(TRIM(M13))=0</formula>
    </cfRule>
    <cfRule type="cellIs" dxfId="4" priority="7" operator="equal">
      <formula>"Open"</formula>
    </cfRule>
    <cfRule type="cellIs" dxfId="3" priority="7" operator="equal">
      <formula>"Closed"</formula>
    </cfRule>
  </conditionalFormatting>
  <conditionalFormatting sqref="N13:N121">
    <cfRule type="containsBlanks" priority="1">
      <formula>LEN(TRIM(N13))=0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2"/>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2"/>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2"/>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2"/>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3:M121">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2"/>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3:N121">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
    <dataValidation allowBlank="1" showInputMessage="1" promptTitle="Defect ID #" prompt="Give each Defect a unique identification number [1, 2, 3, ...] so that they may be referenced by number in any subsequent analyses. " sqref="A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I13:I121</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K13:K121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L13:L121</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J13:J121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201</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202</v>
      </c>
      <c r="D17" s="18" t="s">
        <v>203</v>
      </c>
    </row>
    <row r="18" spans="2:4" x14ac:dyDescent="0.25">
      <c r="C18" s="25" t="s">
        <v>51</v>
      </c>
      <c r="D18" s="18" t="s">
        <v>66</v>
      </c>
    </row>
    <row r="19" spans="2:4" x14ac:dyDescent="0.25">
      <c r="C19" s="25" t="s">
        <v>67</v>
      </c>
      <c r="D19" s="18" t="s">
        <v>83</v>
      </c>
    </row>
    <row r="20" spans="2:4" x14ac:dyDescent="0.25">
      <c r="C20" s="25" t="s">
        <v>52</v>
      </c>
      <c r="D20" s="18" t="s">
        <v>204</v>
      </c>
    </row>
    <row r="21" spans="2:4" x14ac:dyDescent="0.25">
      <c r="C21" s="25" t="s">
        <v>71</v>
      </c>
      <c r="D21" s="18" t="s">
        <v>205</v>
      </c>
    </row>
    <row r="22" spans="2:4" x14ac:dyDescent="0.25">
      <c r="C22" s="25" t="s">
        <v>73</v>
      </c>
      <c r="D22" s="18" t="s">
        <v>72</v>
      </c>
    </row>
    <row r="23" spans="2:4" x14ac:dyDescent="0.25">
      <c r="C23" s="25" t="s">
        <v>74</v>
      </c>
      <c r="D23" s="18" t="s">
        <v>206</v>
      </c>
    </row>
    <row r="24" spans="2:4" x14ac:dyDescent="0.25">
      <c r="C24" s="25" t="s">
        <v>75</v>
      </c>
      <c r="D24" s="18" t="s">
        <v>207</v>
      </c>
    </row>
    <row r="25" spans="2:4" x14ac:dyDescent="0.25">
      <c r="C25" s="25" t="s">
        <v>76</v>
      </c>
      <c r="D25" s="18" t="s">
        <v>208</v>
      </c>
    </row>
    <row r="26" spans="2:4" x14ac:dyDescent="0.25">
      <c r="C26" s="25" t="s">
        <v>209</v>
      </c>
      <c r="D26" s="18" t="s">
        <v>210</v>
      </c>
    </row>
    <row r="27" spans="2:4" x14ac:dyDescent="0.25">
      <c r="C27" s="25" t="s">
        <v>200</v>
      </c>
      <c r="D27" s="18" t="s">
        <v>211</v>
      </c>
    </row>
    <row r="28" spans="2:4" ht="15.75" thickBot="1" x14ac:dyDescent="0.3">
      <c r="C28" s="26"/>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99" t="s">
        <v>222</v>
      </c>
      <c r="D53" s="18" t="s">
        <v>117</v>
      </c>
    </row>
    <row r="54" spans="1:6" x14ac:dyDescent="0.25">
      <c r="C54" s="99" t="s">
        <v>223</v>
      </c>
      <c r="D54" s="18" t="s">
        <v>118</v>
      </c>
    </row>
    <row r="55" spans="1:6" x14ac:dyDescent="0.25">
      <c r="C55" s="99" t="s">
        <v>224</v>
      </c>
      <c r="D55" s="18" t="s">
        <v>119</v>
      </c>
    </row>
    <row r="56" spans="1:6" x14ac:dyDescent="0.25">
      <c r="C56" s="99" t="s">
        <v>225</v>
      </c>
      <c r="D56" s="18" t="s">
        <v>120</v>
      </c>
    </row>
    <row r="57" spans="1:6" x14ac:dyDescent="0.25">
      <c r="C57" s="99" t="s">
        <v>226</v>
      </c>
      <c r="D57" s="18" t="s">
        <v>121</v>
      </c>
    </row>
    <row r="58" spans="1:6" x14ac:dyDescent="0.25">
      <c r="C58" s="99" t="s">
        <v>227</v>
      </c>
      <c r="D58" s="18" t="s">
        <v>122</v>
      </c>
    </row>
    <row r="59" spans="1:6" x14ac:dyDescent="0.25">
      <c r="C59" s="99" t="s">
        <v>228</v>
      </c>
      <c r="D59" s="18" t="s">
        <v>123</v>
      </c>
    </row>
    <row r="60" spans="1:6" x14ac:dyDescent="0.25">
      <c r="B60" s="32" t="s">
        <v>138</v>
      </c>
      <c r="C60" s="44" t="s">
        <v>229</v>
      </c>
      <c r="D60" s="33" t="s">
        <v>179</v>
      </c>
    </row>
    <row r="61" spans="1:6" x14ac:dyDescent="0.25">
      <c r="C61" s="44" t="s">
        <v>230</v>
      </c>
      <c r="D61" s="33" t="s">
        <v>180</v>
      </c>
    </row>
    <row r="62" spans="1:6" x14ac:dyDescent="0.25">
      <c r="B62" s="33"/>
      <c r="C62" s="44" t="s">
        <v>231</v>
      </c>
      <c r="D62" s="33" t="s">
        <v>188</v>
      </c>
    </row>
    <row r="63" spans="1:6" x14ac:dyDescent="0.25">
      <c r="B63" s="33"/>
      <c r="C63" s="44" t="s">
        <v>232</v>
      </c>
      <c r="D63" s="33" t="s">
        <v>183</v>
      </c>
    </row>
    <row r="64" spans="1:6" x14ac:dyDescent="0.25">
      <c r="B64" s="33"/>
      <c r="C64" s="100" t="s">
        <v>233</v>
      </c>
      <c r="D64" s="33" t="s">
        <v>182</v>
      </c>
    </row>
    <row r="65" spans="2:4" x14ac:dyDescent="0.25">
      <c r="B65" s="33"/>
      <c r="C65" s="44" t="s">
        <v>234</v>
      </c>
      <c r="D65" s="33" t="s">
        <v>184</v>
      </c>
    </row>
    <row r="66" spans="2:4" x14ac:dyDescent="0.25">
      <c r="B66" s="33"/>
      <c r="C66" s="44" t="s">
        <v>235</v>
      </c>
      <c r="D66" s="33" t="s">
        <v>185</v>
      </c>
    </row>
    <row r="67" spans="2:4" x14ac:dyDescent="0.25">
      <c r="B67" s="34" t="s">
        <v>129</v>
      </c>
      <c r="C67" s="98" t="s">
        <v>236</v>
      </c>
      <c r="D67" s="33" t="s">
        <v>218</v>
      </c>
    </row>
    <row r="68" spans="2:4" x14ac:dyDescent="0.25">
      <c r="B68" s="33"/>
      <c r="C68" s="98" t="s">
        <v>237</v>
      </c>
      <c r="D68" s="33" t="s">
        <v>219</v>
      </c>
    </row>
    <row r="69" spans="2:4" x14ac:dyDescent="0.25">
      <c r="B69" s="33"/>
      <c r="C69" s="98" t="s">
        <v>238</v>
      </c>
      <c r="D69" s="33" t="s">
        <v>220</v>
      </c>
    </row>
    <row r="70" spans="2:4" x14ac:dyDescent="0.25">
      <c r="B70" s="33"/>
      <c r="C70" s="98" t="s">
        <v>239</v>
      </c>
      <c r="D70" s="33" t="s">
        <v>221</v>
      </c>
    </row>
    <row r="71" spans="2:4" x14ac:dyDescent="0.25">
      <c r="C71" s="45" t="s">
        <v>240</v>
      </c>
      <c r="D71" s="33" t="s">
        <v>186</v>
      </c>
    </row>
    <row r="72" spans="2:4" x14ac:dyDescent="0.25">
      <c r="B72" s="33"/>
      <c r="C72" s="45" t="s">
        <v>241</v>
      </c>
      <c r="D72" s="33" t="s">
        <v>187</v>
      </c>
    </row>
    <row r="73" spans="2:4" x14ac:dyDescent="0.25">
      <c r="B73" s="33"/>
      <c r="C73" s="45" t="s">
        <v>242</v>
      </c>
      <c r="D73" s="33" t="s">
        <v>189</v>
      </c>
    </row>
    <row r="74" spans="2:4" x14ac:dyDescent="0.25">
      <c r="B74" s="35" t="s">
        <v>139</v>
      </c>
      <c r="C74" s="46" t="s">
        <v>243</v>
      </c>
      <c r="D74" s="30"/>
    </row>
    <row r="75" spans="2:4" x14ac:dyDescent="0.25">
      <c r="C75" s="46" t="s">
        <v>244</v>
      </c>
      <c r="D75" s="30"/>
    </row>
    <row r="76" spans="2:4" x14ac:dyDescent="0.25">
      <c r="C76" s="46" t="s">
        <v>245</v>
      </c>
      <c r="D76" s="30"/>
    </row>
    <row r="77" spans="2:4" x14ac:dyDescent="0.25">
      <c r="C77" s="46" t="s">
        <v>246</v>
      </c>
      <c r="D77" s="30"/>
    </row>
    <row r="78" spans="2:4" x14ac:dyDescent="0.25">
      <c r="C78" s="46" t="s">
        <v>247</v>
      </c>
      <c r="D78" s="30"/>
    </row>
    <row r="79" spans="2:4" x14ac:dyDescent="0.25">
      <c r="C79" s="46" t="s">
        <v>248</v>
      </c>
      <c r="D79" s="33" t="s">
        <v>190</v>
      </c>
    </row>
    <row r="80" spans="2:4" x14ac:dyDescent="0.25">
      <c r="B80" s="36" t="s">
        <v>140</v>
      </c>
      <c r="C80" s="47" t="s">
        <v>249</v>
      </c>
      <c r="D80" s="30"/>
    </row>
    <row r="81" spans="2:4" x14ac:dyDescent="0.25">
      <c r="C81" s="47" t="s">
        <v>250</v>
      </c>
      <c r="D81" s="30"/>
    </row>
    <row r="82" spans="2:4" x14ac:dyDescent="0.25">
      <c r="C82" s="47" t="s">
        <v>251</v>
      </c>
      <c r="D82" s="30"/>
    </row>
    <row r="83" spans="2:4" x14ac:dyDescent="0.25">
      <c r="C83" s="47" t="s">
        <v>252</v>
      </c>
      <c r="D83" s="33" t="s">
        <v>127</v>
      </c>
    </row>
    <row r="84" spans="2:4" x14ac:dyDescent="0.25">
      <c r="C84" s="47" t="s">
        <v>253</v>
      </c>
      <c r="D84" s="33" t="s">
        <v>128</v>
      </c>
    </row>
    <row r="85" spans="2:4" x14ac:dyDescent="0.25">
      <c r="C85" s="47" t="s">
        <v>254</v>
      </c>
      <c r="D85" s="30"/>
    </row>
    <row r="86" spans="2:4" x14ac:dyDescent="0.25">
      <c r="C86" s="47" t="s">
        <v>255</v>
      </c>
      <c r="D86" s="30"/>
    </row>
    <row r="87" spans="2:4" x14ac:dyDescent="0.25">
      <c r="C87" s="47" t="s">
        <v>256</v>
      </c>
      <c r="D87" s="30"/>
    </row>
    <row r="88" spans="2:4" x14ac:dyDescent="0.25">
      <c r="C88" s="47" t="s">
        <v>257</v>
      </c>
      <c r="D88" s="33" t="s">
        <v>191</v>
      </c>
    </row>
    <row r="89" spans="2:4" x14ac:dyDescent="0.25">
      <c r="B89" s="42" t="s">
        <v>141</v>
      </c>
      <c r="C89" s="48" t="s">
        <v>258</v>
      </c>
      <c r="D89" s="30"/>
    </row>
    <row r="90" spans="2:4" x14ac:dyDescent="0.25">
      <c r="C90" s="48" t="s">
        <v>259</v>
      </c>
      <c r="D90" s="30"/>
    </row>
    <row r="91" spans="2:4" x14ac:dyDescent="0.25">
      <c r="C91" s="48" t="s">
        <v>260</v>
      </c>
      <c r="D91" s="30"/>
    </row>
    <row r="92" spans="2:4" x14ac:dyDescent="0.25">
      <c r="C92" s="48" t="s">
        <v>261</v>
      </c>
      <c r="D92" s="33" t="s">
        <v>132</v>
      </c>
    </row>
    <row r="93" spans="2:4" x14ac:dyDescent="0.25">
      <c r="C93" s="48" t="s">
        <v>262</v>
      </c>
      <c r="D93" s="30"/>
    </row>
    <row r="94" spans="2:4" x14ac:dyDescent="0.25">
      <c r="B94" s="51" t="s">
        <v>142</v>
      </c>
      <c r="C94" s="50" t="s">
        <v>263</v>
      </c>
      <c r="D94" s="30"/>
    </row>
    <row r="95" spans="2:4" x14ac:dyDescent="0.25">
      <c r="C95" s="50" t="s">
        <v>264</v>
      </c>
      <c r="D95" s="30"/>
    </row>
    <row r="96" spans="2:4" x14ac:dyDescent="0.25">
      <c r="C96" s="50" t="s">
        <v>265</v>
      </c>
      <c r="D96" s="30"/>
    </row>
    <row r="97" spans="1:6" ht="30" x14ac:dyDescent="0.25">
      <c r="C97" s="50" t="s">
        <v>266</v>
      </c>
      <c r="D97" s="30"/>
    </row>
    <row r="98" spans="1:6" x14ac:dyDescent="0.25">
      <c r="C98" s="50" t="s">
        <v>267</v>
      </c>
      <c r="D98" s="30"/>
    </row>
    <row r="99" spans="1:6" ht="30" x14ac:dyDescent="0.25">
      <c r="C99" s="50" t="s">
        <v>268</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181</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03" t="s">
        <v>14</v>
      </c>
      <c r="C6" s="103"/>
      <c r="D6" s="103"/>
      <c r="E6" s="103"/>
      <c r="F6" s="103"/>
      <c r="G6" s="103"/>
      <c r="H6" s="103"/>
      <c r="I6" s="103"/>
      <c r="J6" s="103"/>
      <c r="K6" s="103"/>
      <c r="L6" s="103"/>
      <c r="M6" s="103"/>
      <c r="N6" s="103"/>
      <c r="O6" s="103"/>
      <c r="P6" s="103"/>
    </row>
    <row r="7" spans="1:16" x14ac:dyDescent="0.25">
      <c r="B7" s="103" t="s">
        <v>15</v>
      </c>
      <c r="C7" s="103"/>
      <c r="D7" s="103"/>
      <c r="E7" s="103"/>
      <c r="F7" s="103"/>
      <c r="G7" s="103"/>
      <c r="H7" s="103"/>
      <c r="I7" s="103"/>
      <c r="J7" s="103"/>
      <c r="K7" s="103"/>
      <c r="L7" s="103"/>
      <c r="M7" s="103"/>
      <c r="N7" s="103"/>
      <c r="O7" s="103"/>
      <c r="P7" s="103"/>
    </row>
    <row r="8" spans="1:16" x14ac:dyDescent="0.25">
      <c r="C8" t="s">
        <v>16</v>
      </c>
      <c r="D8" s="11" t="s">
        <v>17</v>
      </c>
    </row>
    <row r="10" spans="1:16" x14ac:dyDescent="0.25">
      <c r="B10" s="103" t="s">
        <v>31</v>
      </c>
      <c r="C10" s="103"/>
      <c r="D10" s="103"/>
      <c r="E10" s="103"/>
      <c r="F10" s="103"/>
      <c r="G10" s="103"/>
      <c r="H10" s="103"/>
      <c r="I10" s="103"/>
      <c r="J10" s="103"/>
      <c r="K10" s="103"/>
      <c r="L10" s="103"/>
      <c r="M10" s="103"/>
      <c r="N10" s="103"/>
      <c r="O10" s="103"/>
      <c r="P10" s="103"/>
    </row>
    <row r="11" spans="1:16" ht="31.5" customHeight="1" x14ac:dyDescent="0.25">
      <c r="C11" s="104" t="s">
        <v>18</v>
      </c>
      <c r="D11" s="103"/>
      <c r="E11" s="103"/>
      <c r="F11" s="103"/>
      <c r="G11" s="103"/>
      <c r="H11" s="103"/>
      <c r="I11" s="103"/>
      <c r="J11" s="103"/>
      <c r="K11" s="103"/>
    </row>
    <row r="12" spans="1:16" x14ac:dyDescent="0.25">
      <c r="B12" s="103" t="s">
        <v>26</v>
      </c>
      <c r="C12" s="103"/>
      <c r="D12" s="103"/>
      <c r="E12" s="103"/>
      <c r="F12" s="103"/>
      <c r="G12" s="103"/>
      <c r="H12" s="103"/>
      <c r="I12" s="103"/>
      <c r="J12" s="103"/>
      <c r="K12" s="103"/>
      <c r="L12" s="103"/>
      <c r="M12" s="103"/>
      <c r="N12" s="103"/>
      <c r="O12" s="103"/>
      <c r="P12" s="103"/>
    </row>
    <row r="13" spans="1:16" x14ac:dyDescent="0.25">
      <c r="C13" s="11" t="s">
        <v>27</v>
      </c>
    </row>
    <row r="14" spans="1:16" x14ac:dyDescent="0.25">
      <c r="B14" s="103" t="s">
        <v>28</v>
      </c>
      <c r="C14" s="103"/>
      <c r="D14" s="103"/>
      <c r="E14" s="103"/>
      <c r="F14" s="103"/>
      <c r="G14" s="103"/>
      <c r="H14" s="103"/>
      <c r="I14" s="103"/>
      <c r="J14" s="103"/>
      <c r="K14" s="103"/>
      <c r="L14" s="103"/>
      <c r="M14" s="103"/>
      <c r="N14" s="103"/>
      <c r="O14" s="103"/>
    </row>
    <row r="15" spans="1:16" x14ac:dyDescent="0.25">
      <c r="C15" s="105" t="s">
        <v>29</v>
      </c>
      <c r="D15" s="103"/>
      <c r="E15" s="103"/>
      <c r="F15" s="103"/>
      <c r="G15" s="103"/>
      <c r="H15" s="103"/>
      <c r="I15" s="103"/>
      <c r="J15" s="103"/>
      <c r="K15" s="103"/>
      <c r="L15" s="103"/>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07" t="s">
        <v>33</v>
      </c>
      <c r="D18" s="103"/>
      <c r="E18" s="103"/>
      <c r="F18" s="103"/>
      <c r="G18" s="103"/>
      <c r="H18" s="103"/>
      <c r="I18" s="103"/>
      <c r="J18" s="103"/>
      <c r="K18" s="103"/>
      <c r="L18" s="103"/>
      <c r="M18" s="103"/>
      <c r="N18" s="14"/>
      <c r="O18" s="14"/>
    </row>
    <row r="19" spans="2:17" x14ac:dyDescent="0.25">
      <c r="B19" s="14"/>
      <c r="C19" s="14"/>
      <c r="D19" s="106" t="s">
        <v>32</v>
      </c>
      <c r="E19" s="103"/>
      <c r="F19" s="103"/>
      <c r="G19" s="103"/>
      <c r="H19" s="103"/>
      <c r="I19" s="103"/>
      <c r="J19" s="103"/>
      <c r="K19" s="103"/>
      <c r="L19" s="103"/>
      <c r="M19" s="103"/>
      <c r="N19" s="14"/>
      <c r="O19" s="14"/>
    </row>
    <row r="20" spans="2:17" x14ac:dyDescent="0.25">
      <c r="B20" s="14"/>
      <c r="C20" s="106" t="s">
        <v>34</v>
      </c>
      <c r="D20" s="103"/>
      <c r="E20" s="103"/>
      <c r="F20" s="103"/>
      <c r="G20" s="103"/>
      <c r="H20" s="103"/>
      <c r="I20" s="103"/>
      <c r="J20" s="103"/>
      <c r="K20" s="103"/>
      <c r="L20" s="103"/>
      <c r="M20" s="103"/>
      <c r="N20" s="14"/>
      <c r="O20" s="14"/>
    </row>
    <row r="21" spans="2:17" x14ac:dyDescent="0.25">
      <c r="B21" s="14"/>
      <c r="C21" s="15"/>
      <c r="D21" s="103" t="s">
        <v>35</v>
      </c>
      <c r="E21" s="103"/>
      <c r="F21" s="103"/>
      <c r="G21" s="103"/>
      <c r="H21" s="103"/>
      <c r="I21" s="103"/>
      <c r="J21" s="103"/>
      <c r="K21" s="103"/>
      <c r="L21" s="103"/>
      <c r="M21" s="103"/>
      <c r="N21" s="14"/>
      <c r="O21" s="14"/>
    </row>
    <row r="22" spans="2:17" x14ac:dyDescent="0.25">
      <c r="B22" s="14"/>
      <c r="C22" s="15"/>
      <c r="D22" s="103" t="s">
        <v>36</v>
      </c>
      <c r="E22" s="103"/>
      <c r="F22" s="103"/>
      <c r="G22" s="103"/>
      <c r="H22" s="103"/>
      <c r="I22" s="103"/>
      <c r="J22" s="103"/>
      <c r="K22" s="103"/>
      <c r="L22" s="103"/>
      <c r="M22" s="103"/>
      <c r="N22" s="103"/>
      <c r="O22" s="14"/>
    </row>
    <row r="23" spans="2:17" x14ac:dyDescent="0.25">
      <c r="B23" s="14"/>
      <c r="C23" s="15"/>
      <c r="D23" s="103" t="s">
        <v>37</v>
      </c>
      <c r="E23" s="103"/>
      <c r="F23" s="103"/>
      <c r="G23" s="103"/>
      <c r="H23" s="103"/>
      <c r="I23" s="103"/>
      <c r="J23" s="103"/>
      <c r="K23" s="103"/>
      <c r="L23" s="103"/>
      <c r="M23" s="103"/>
      <c r="N23" s="103"/>
      <c r="O23" s="103"/>
      <c r="P23" s="103"/>
      <c r="Q23" s="103"/>
    </row>
    <row r="24" spans="2:17" x14ac:dyDescent="0.25">
      <c r="B24" s="14"/>
      <c r="C24" s="15"/>
      <c r="D24" s="103" t="s">
        <v>38</v>
      </c>
      <c r="E24" s="103"/>
      <c r="F24" s="103"/>
      <c r="G24" s="103"/>
      <c r="H24" s="103"/>
      <c r="I24" s="103"/>
      <c r="J24" s="103"/>
      <c r="K24" s="103"/>
      <c r="L24" s="103"/>
      <c r="M24" s="103"/>
      <c r="N24" s="103"/>
      <c r="O24" s="103"/>
      <c r="P24" s="103"/>
      <c r="Q24" s="103"/>
    </row>
    <row r="25" spans="2:17" x14ac:dyDescent="0.25">
      <c r="B25" s="14"/>
      <c r="C25" s="15"/>
      <c r="D25" s="103" t="s">
        <v>39</v>
      </c>
      <c r="E25" s="103"/>
      <c r="F25" s="103"/>
      <c r="G25" s="103"/>
      <c r="H25" s="103"/>
      <c r="I25" s="103"/>
      <c r="J25" s="103"/>
      <c r="K25" s="103"/>
      <c r="L25" s="103"/>
      <c r="M25" s="103"/>
      <c r="N25" s="103"/>
      <c r="O25" s="103"/>
      <c r="P25" s="103"/>
      <c r="Q25" s="103"/>
    </row>
    <row r="26" spans="2:17" x14ac:dyDescent="0.25">
      <c r="B26" s="14"/>
      <c r="C26" s="106" t="s">
        <v>41</v>
      </c>
      <c r="D26" s="103"/>
      <c r="E26" s="103"/>
      <c r="F26" s="103"/>
      <c r="G26" s="103"/>
      <c r="H26" s="103"/>
      <c r="I26" s="103"/>
      <c r="J26" s="103"/>
      <c r="K26" s="103"/>
      <c r="L26" s="103"/>
      <c r="M26" s="103"/>
      <c r="N26" s="14"/>
      <c r="O26" s="14"/>
    </row>
    <row r="27" spans="2:17" x14ac:dyDescent="0.25">
      <c r="B27" s="14"/>
      <c r="C27" s="15"/>
      <c r="D27" s="103" t="s">
        <v>40</v>
      </c>
      <c r="E27" s="103"/>
      <c r="F27" s="103"/>
      <c r="G27" s="103"/>
      <c r="H27" s="103"/>
      <c r="I27" s="103"/>
      <c r="J27" s="103"/>
      <c r="K27" s="103"/>
      <c r="L27" s="103"/>
      <c r="M27" s="103"/>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05" t="s">
        <v>21</v>
      </c>
      <c r="D32" s="103"/>
      <c r="E32" s="103"/>
      <c r="F32" s="103"/>
      <c r="G32" s="103"/>
      <c r="H32" s="103"/>
      <c r="I32" s="103"/>
      <c r="J32" s="103"/>
      <c r="K32" s="103"/>
      <c r="L32" s="103"/>
      <c r="M32" s="103"/>
      <c r="N32" s="103"/>
    </row>
    <row r="34" spans="3:14" x14ac:dyDescent="0.25">
      <c r="C34" s="103" t="s">
        <v>22</v>
      </c>
      <c r="D34" s="103"/>
      <c r="E34" s="103"/>
      <c r="F34" s="103"/>
      <c r="G34" s="103"/>
      <c r="H34" s="103"/>
      <c r="I34" s="103"/>
      <c r="J34" s="103"/>
      <c r="K34" s="103"/>
      <c r="L34" s="103"/>
      <c r="M34" s="103"/>
      <c r="N34" s="103"/>
    </row>
    <row r="35" spans="3:14" x14ac:dyDescent="0.25">
      <c r="C35" s="105" t="s">
        <v>23</v>
      </c>
      <c r="D35" s="103"/>
      <c r="E35" s="103"/>
      <c r="F35" s="103"/>
      <c r="G35" s="103"/>
      <c r="H35" s="103"/>
      <c r="I35" s="103"/>
      <c r="J35" s="103"/>
      <c r="K35" s="103"/>
      <c r="L35" s="103"/>
      <c r="M35" s="103"/>
      <c r="N35" s="103"/>
    </row>
    <row r="37" spans="3:14" x14ac:dyDescent="0.25">
      <c r="C37" s="103" t="s">
        <v>24</v>
      </c>
      <c r="D37" s="103"/>
      <c r="E37" s="103"/>
      <c r="F37" s="103"/>
      <c r="G37" s="103"/>
      <c r="H37" s="103"/>
      <c r="I37" s="103"/>
      <c r="J37" s="103"/>
      <c r="K37" s="103"/>
      <c r="L37" s="103"/>
      <c r="M37" s="103"/>
      <c r="N37" s="103"/>
    </row>
    <row r="38" spans="3:14" x14ac:dyDescent="0.25">
      <c r="C38" s="105" t="s">
        <v>25</v>
      </c>
      <c r="D38" s="103"/>
      <c r="E38" s="103"/>
      <c r="F38" s="103"/>
      <c r="G38" s="103"/>
      <c r="H38" s="103"/>
      <c r="I38" s="103"/>
      <c r="J38" s="103"/>
      <c r="K38" s="103"/>
      <c r="L38" s="103"/>
      <c r="M38" s="103"/>
      <c r="N38" s="103"/>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153</v>
      </c>
    </row>
    <row r="7" spans="2:4" x14ac:dyDescent="0.25">
      <c r="B7" s="17">
        <v>41132</v>
      </c>
      <c r="C7" s="18" t="s">
        <v>13</v>
      </c>
      <c r="D7" s="18" t="s">
        <v>193</v>
      </c>
    </row>
    <row r="8" spans="2:4" ht="45" x14ac:dyDescent="0.25">
      <c r="D8" s="19" t="s">
        <v>196</v>
      </c>
    </row>
    <row r="9" spans="2:4" ht="45" x14ac:dyDescent="0.25">
      <c r="B9" s="17">
        <v>41318</v>
      </c>
      <c r="C9" s="18" t="s">
        <v>13</v>
      </c>
      <c r="D9" s="19" t="s">
        <v>199</v>
      </c>
    </row>
    <row r="10" spans="2:4" s="74" customFormat="1" x14ac:dyDescent="0.25">
      <c r="B10" s="97">
        <v>41672</v>
      </c>
      <c r="C10" s="74" t="s">
        <v>13</v>
      </c>
      <c r="D10" s="74" t="s">
        <v>213</v>
      </c>
    </row>
    <row r="11" spans="2:4" x14ac:dyDescent="0.25">
      <c r="D11" s="18" t="s">
        <v>214</v>
      </c>
    </row>
    <row r="13" spans="2:4" ht="30" x14ac:dyDescent="0.25">
      <c r="B13" s="17">
        <v>41704</v>
      </c>
      <c r="C13" s="18" t="s">
        <v>13</v>
      </c>
      <c r="D13" s="19" t="s">
        <v>216</v>
      </c>
    </row>
    <row r="14" spans="2:4" x14ac:dyDescent="0.25">
      <c r="D14" s="18" t="s">
        <v>217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Kevin E. Kleber</dc:creator>
  <cp:lastModifiedBy>How aboutno</cp:lastModifiedBy>
  <dcterms:created xsi:type="dcterms:W3CDTF">2006-09-16T00:00:00Z</dcterms:created>
  <dcterms:modified xsi:type="dcterms:W3CDTF">2015-04-30T09:05:54Z</dcterms:modified>
</cp:coreProperties>
</file>