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sanders\Documents\Senior Year\Spring 2015\Intro to Software Engineering\SD4 Unity Proj\trunk\SD4_kkleber_sohlrich_rsanders_sspangler\SD4_kkleber_sohlrich_rsanders_sspangler\Documents\"/>
    </mc:Choice>
  </mc:AlternateContent>
  <bookViews>
    <workbookView xWindow="240" yWindow="105" windowWidth="14805" windowHeight="8010" firstSheet="1" activeTab="2"/>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52511"/>
</workbook>
</file>

<file path=xl/calcChain.xml><?xml version="1.0" encoding="utf-8"?>
<calcChain xmlns="http://schemas.openxmlformats.org/spreadsheetml/2006/main">
  <c r="C8" i="2" l="1"/>
  <c r="C8" i="4"/>
  <c r="C8" i="9"/>
  <c r="C9" i="9"/>
  <c r="C5" i="4"/>
  <c r="G116" i="2" l="1"/>
  <c r="G117" i="2"/>
  <c r="G118" i="2"/>
  <c r="G119" i="2"/>
  <c r="G120" i="2"/>
  <c r="G115" i="4"/>
  <c r="G116" i="4"/>
  <c r="G117" i="4"/>
  <c r="G118" i="4"/>
  <c r="G119" i="4"/>
  <c r="F27" i="9"/>
  <c r="F29" i="9"/>
  <c r="F31" i="9"/>
  <c r="F33" i="9"/>
  <c r="G13" i="2"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2" i="2"/>
  <c r="H3" i="2" s="1"/>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2" i="4"/>
  <c r="H3" i="4" l="1"/>
  <c r="H4" i="4" s="1"/>
  <c r="H4" i="2"/>
  <c r="E12" i="9"/>
  <c r="C7" i="9"/>
  <c r="C6" i="9"/>
  <c r="C3" i="9"/>
  <c r="F12" i="9" l="1"/>
  <c r="C7" i="2"/>
  <c r="C6" i="2"/>
  <c r="C5" i="2"/>
  <c r="C2" i="2"/>
  <c r="C7" i="4"/>
  <c r="C6" i="4"/>
  <c r="C2" i="4"/>
</calcChain>
</file>

<file path=xl/sharedStrings.xml><?xml version="1.0" encoding="utf-8"?>
<sst xmlns="http://schemas.openxmlformats.org/spreadsheetml/2006/main" count="391" uniqueCount="308">
  <si>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</si>
  <si>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</si>
  <si>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</si>
  <si>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</si>
  <si>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</si>
  <si>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</si>
  <si>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</si>
  <si>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</si>
  <si>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</si>
  <si>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</si>
  <si>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</si>
  <si>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</si>
  <si>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</si>
  <si>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</si>
  <si>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</si>
  <si>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</si>
  <si>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</si>
  <si>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</si>
  <si>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</si>
  <si>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</si>
  <si>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</si>
  <si>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</si>
  <si>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</si>
  <si>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</si>
  <si>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</si>
  <si>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</si>
  <si>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</si>
  <si>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</si>
  <si>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</si>
  <si>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</si>
  <si>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</si>
  <si>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</si>
  <si>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</si>
  <si>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</si>
  <si>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</si>
  <si>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</si>
  <si>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</si>
  <si>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</si>
  <si>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</si>
  <si>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</si>
  <si>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</si>
  <si>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</si>
  <si>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</si>
  <si>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</si>
  <si>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</si>
  <si>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</si>
  <si>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</si>
  <si>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</si>
  <si>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</si>
  <si>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</si>
  <si>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</si>
  <si>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</si>
  <si>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</si>
  <si>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</si>
  <si>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</si>
  <si>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</si>
  <si>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</si>
  <si>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</si>
  <si>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</si>
  <si>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</si>
  <si>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</si>
  <si>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</si>
  <si>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</si>
  <si>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</si>
  <si>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</si>
  <si>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</si>
  <si>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</si>
  <si>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</si>
  <si>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</si>
  <si>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</si>
  <si>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</si>
  <si>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</si>
  <si>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</si>
  <si>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</si>
  <si>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</si>
  <si>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</si>
  <si>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</si>
  <si>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</si>
  <si>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</si>
  <si>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</si>
  <si>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</si>
  <si>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</si>
  <si>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</si>
  <si>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</si>
  <si>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</si>
  <si>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</si>
  <si>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</si>
  <si>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</si>
  <si>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</si>
  <si>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</si>
  <si>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</si>
  <si>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</si>
  <si>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</si>
  <si>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</si>
  <si>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</si>
  <si>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</si>
  <si>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</si>
  <si>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</si>
  <si>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</si>
  <si>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</si>
  <si>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</si>
  <si>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</si>
  <si>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</si>
  <si>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</si>
  <si>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</si>
  <si>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</si>
  <si>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</si>
  <si>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</si>
  <si>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</si>
  <si>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</si>
  <si>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</si>
  <si>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</si>
  <si>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</si>
  <si>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</si>
  <si>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</si>
  <si>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</si>
  <si>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</si>
  <si>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</si>
  <si>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</si>
  <si>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</si>
  <si>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</si>
  <si>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</si>
  <si>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</si>
  <si>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</si>
  <si>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</si>
  <si>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</si>
  <si>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</si>
  <si>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</si>
  <si>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</si>
  <si>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</si>
  <si>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</si>
  <si>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</si>
  <si>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</si>
  <si>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</si>
  <si>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</si>
  <si>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</si>
  <si>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</si>
  <si>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</si>
  <si>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</si>
  <si>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</si>
  <si>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</si>
  <si>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</si>
  <si>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</si>
  <si>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</si>
  <si>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</si>
  <si>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</si>
  <si>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</si>
  <si>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</si>
  <si>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2 Name:</t>
  </si>
  <si>
    <t>Developer 3 Name:</t>
  </si>
  <si>
    <t>Developer 1:</t>
  </si>
  <si>
    <t>Developer 2:</t>
  </si>
  <si>
    <t>Developer 3:</t>
  </si>
  <si>
    <t>Project Time Log:</t>
  </si>
  <si>
    <t>Project Defect Log:</t>
  </si>
  <si>
    <t>Project Estimate Worksheet:</t>
  </si>
  <si>
    <t>(If applicable, list each developer's major role in the project.)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</si>
  <si>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</si>
  <si>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</si>
  <si>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</si>
  <si>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</si>
  <si>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</si>
  <si>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</si>
  <si>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</si>
  <si>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</si>
  <si>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</si>
  <si>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</si>
  <si>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</si>
  <si>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</si>
  <si>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</si>
  <si>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</si>
  <si>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</si>
  <si>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</si>
  <si>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</si>
  <si>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</si>
  <si>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</si>
  <si>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t>Component 1  (Rename!)</t>
  </si>
  <si>
    <t>Component 2  (Rename!)</t>
  </si>
  <si>
    <t>Component 3  (Rename!)</t>
  </si>
  <si>
    <t>Enter Project Name in associated field on the Project Info sheet.</t>
  </si>
  <si>
    <r>
      <rPr>
        <b/>
        <u/>
        <sz val="15"/>
        <color theme="3"/>
        <rFont val="Calibri"/>
        <family val="2"/>
        <scheme val="minor"/>
      </rPr>
      <t>Project Name</t>
    </r>
    <r>
      <rPr>
        <b/>
        <sz val="15"/>
        <color theme="3"/>
        <rFont val="Calibri"/>
        <family val="2"/>
        <scheme val="minor"/>
      </rPr>
      <t>:</t>
    </r>
  </si>
  <si>
    <r>
      <rPr>
        <b/>
        <u/>
        <sz val="15"/>
        <color theme="3"/>
        <rFont val="Calibri"/>
        <family val="2"/>
        <scheme val="minor"/>
      </rPr>
      <t>Role</t>
    </r>
    <r>
      <rPr>
        <b/>
        <sz val="15"/>
        <color theme="3"/>
        <rFont val="Calibri"/>
        <family val="2"/>
        <scheme val="minor"/>
      </rPr>
      <t>:</t>
    </r>
  </si>
  <si>
    <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</si>
  <si>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</si>
  <si>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</si>
  <si>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</si>
  <si>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</si>
  <si>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</si>
  <si>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</si>
  <si>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</si>
  <si>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</si>
  <si>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</si>
  <si>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</si>
  <si>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</si>
  <si>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</si>
  <si>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(Add components as necessary…)</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</si>
  <si>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</si>
  <si>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</si>
  <si>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</si>
  <si>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</si>
  <si>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</si>
  <si>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</si>
  <si>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</si>
  <si>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</si>
  <si>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</si>
  <si>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</si>
  <si>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</si>
  <si>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</si>
  <si>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</si>
  <si>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</si>
  <si>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</si>
  <si>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</si>
  <si>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</si>
  <si>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</si>
  <si>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</si>
  <si>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</si>
  <si>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</si>
  <si>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</si>
  <si>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</si>
  <si>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</si>
  <si>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</si>
  <si>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</si>
  <si>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</si>
  <si>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</si>
  <si>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</si>
  <si>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</si>
  <si>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</si>
  <si>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</si>
  <si>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</si>
  <si>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</si>
  <si>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</si>
  <si>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</si>
  <si>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</si>
  <si>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</si>
  <si>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</si>
  <si>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</si>
  <si>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</si>
  <si>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</si>
  <si>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</si>
  <si>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</si>
  <si>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</si>
  <si>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</si>
  <si>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</si>
  <si>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</si>
  <si>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</si>
  <si>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</si>
  <si>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</si>
  <si>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</si>
  <si>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</si>
  <si>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</si>
  <si>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</si>
  <si>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</si>
  <si>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</si>
  <si>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</si>
  <si>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</si>
  <si>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</si>
  <si>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</si>
  <si>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</si>
  <si>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</si>
  <si>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</si>
  <si>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</si>
  <si>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</si>
  <si>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</si>
  <si>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</si>
  <si>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</si>
  <si>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</si>
  <si>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</si>
  <si>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</si>
  <si>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</si>
  <si>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</si>
  <si>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</si>
  <si>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</si>
  <si>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</si>
  <si>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</si>
  <si>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</si>
  <si>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</si>
  <si>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</si>
  <si>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</si>
  <si>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</si>
  <si>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</si>
  <si>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</si>
  <si>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</si>
  <si>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</si>
  <si>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</si>
  <si>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</si>
  <si>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</si>
  <si>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</si>
  <si>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t>Scott Ohlrich</t>
  </si>
  <si>
    <t>Developer 4 Name:</t>
  </si>
  <si>
    <t>Ricky Sanders</t>
  </si>
  <si>
    <t>Kevin Kleber</t>
  </si>
  <si>
    <t>Steven Spangler</t>
  </si>
  <si>
    <t>Developer 4:</t>
  </si>
  <si>
    <t>UI Research</t>
  </si>
  <si>
    <t>Looking into UI design for similar games (Realm of the Mad God)</t>
  </si>
  <si>
    <t>UI Design</t>
  </si>
  <si>
    <t>First pass of what UI will look like</t>
  </si>
  <si>
    <t>Designing requirements for UI</t>
  </si>
  <si>
    <t>Creation of Wizard images</t>
  </si>
  <si>
    <t>Maknig the sprites for the wizard's animations</t>
  </si>
  <si>
    <t>UI Base (Game mode)</t>
  </si>
  <si>
    <t>Creation of base component design for displaying player information</t>
  </si>
  <si>
    <t>Wizard Animations (Idle/Walknig)</t>
  </si>
  <si>
    <t>Asset Creation</t>
  </si>
  <si>
    <t>Creation of in-game assets</t>
  </si>
  <si>
    <t>Making the idle and walking animations for the wizard class;
bring animations into Unity</t>
  </si>
  <si>
    <t>Menu Implementation</t>
  </si>
  <si>
    <t>Creation of scenes that comprise in-game menus (title, character select)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</si>
</sst>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5"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16">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2" fillId="0" borderId="0" xfId="0" applyFont="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alignment wrapText="1"/>
    </xf>
    <xf numFmtId="0" fontId="0" fillId="0" borderId="0" xfId="0" applyAlignment="1"/>
    <xf numFmtId="0" fontId="3" fillId="0" borderId="0" xfId="1" applyAlignment="1"/>
    <xf numFmtId="0" fontId="0" fillId="0" borderId="0" xfId="0" applyFont="1" applyAlignment="1"/>
    <xf numFmtId="0" fontId="0" fillId="0" borderId="0" xfId="1" applyFont="1" applyAlignment="1"/>
    <xf numFmtId="0" fontId="0" fillId="0" borderId="0" xfId="0" applyAlignment="1">
      <alignment wrapText="1"/>
    </xf>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
  <sheetViews>
    <sheetView workbookViewId="0">
      <selection activeCell="F12" sqref="F12"/>
    </sheetView>
  </sheetViews>
  <sheetFormatPr defaultRowHeight="15" x14ac:dyDescent="0.25"/>
  <cols>
    <col min="1" max="1" width="9.140625" style="69"/>
    <col min="2" max="2" width="29.7109375" style="71" customWidth="1"/>
    <col min="3" max="3" width="3.42578125" style="69" customWidth="1"/>
    <col min="4" max="4" width="39.140625" style="69" customWidth="1"/>
    <col min="5" max="5" width="3" style="69" customWidth="1"/>
    <col min="6" max="6" width="32.7109375" style="69" customWidth="1"/>
    <col min="7" max="16384" width="9.140625" style="69"/>
  </cols>
  <sheetData>
    <row r="1" spans="2:7" ht="22.5" x14ac:dyDescent="0.25">
      <c r="B1" s="76" t="s">
        <v>186</v>
      </c>
    </row>
    <row r="3" spans="2:7" ht="22.5" x14ac:dyDescent="0.25">
      <c r="B3" s="68" t="s">
        <v>180</v>
      </c>
      <c r="D3" s="73" t="s">
        <v>179</v>
      </c>
    </row>
    <row r="4" spans="2:7" ht="22.5" x14ac:dyDescent="0.25">
      <c r="B4" s="68"/>
      <c r="D4" s="73"/>
    </row>
    <row r="5" spans="2:7" ht="22.5" x14ac:dyDescent="0.25">
      <c r="B5" s="68" t="s">
        <v>185</v>
      </c>
      <c r="D5" s="73"/>
      <c r="F5" s="68" t="s">
        <v>181</v>
      </c>
      <c r="G5" s="70" t="s">
        <v>156</v>
      </c>
    </row>
    <row r="6" spans="2:7" ht="22.5" x14ac:dyDescent="0.25">
      <c r="B6" s="72" t="s">
        <v>147</v>
      </c>
      <c r="D6" s="73" t="s">
        <v>289</v>
      </c>
      <c r="E6" s="73" t="s">
        <v>182</v>
      </c>
      <c r="F6" s="73"/>
    </row>
    <row r="7" spans="2:7" ht="22.5" x14ac:dyDescent="0.25">
      <c r="B7" s="72" t="s">
        <v>148</v>
      </c>
      <c r="D7" s="73" t="s">
        <v>290</v>
      </c>
      <c r="E7" s="73" t="s">
        <v>182</v>
      </c>
      <c r="F7" s="73"/>
    </row>
    <row r="8" spans="2:7" ht="22.5" x14ac:dyDescent="0.25">
      <c r="B8" s="72" t="s">
        <v>149</v>
      </c>
      <c r="D8" s="73" t="s">
        <v>287</v>
      </c>
      <c r="E8" s="73" t="s">
        <v>182</v>
      </c>
      <c r="F8" s="73"/>
    </row>
    <row r="9" spans="2:7" ht="22.5" x14ac:dyDescent="0.25">
      <c r="B9" s="72" t="s">
        <v>288</v>
      </c>
      <c r="D9" s="73" t="s">
        <v>291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D8" sqref="D8"/>
    </sheetView>
  </sheetViews>
  <sheetFormatPr defaultRowHeight="15" x14ac:dyDescent="0.25"/>
  <cols>
    <col min="1" max="1" width="16.85546875" style="18" customWidth="1"/>
    <col min="2" max="2" width="2.140625" style="18" customWidth="1"/>
    <col min="3" max="3" width="23.42578125" style="18" customWidth="1"/>
    <col min="4" max="4" width="28" style="18" customWidth="1"/>
    <col min="5" max="5" width="18.7109375" style="18" customWidth="1"/>
    <col min="6" max="6" width="15.28515625" style="81" customWidth="1"/>
    <col min="7" max="7" width="13.28515625" style="18" customWidth="1"/>
    <col min="8" max="8" width="13.7109375" style="18" customWidth="1"/>
    <col min="9" max="9" width="11.85546875" style="18" customWidth="1"/>
    <col min="10" max="10" width="9.5703125" style="18" customWidth="1"/>
    <col min="11" max="11" width="12.28515625" style="18" customWidth="1"/>
    <col min="12" max="12" width="14.85546875" style="18" customWidth="1"/>
    <col min="13" max="13" width="17.5703125" style="18" customWidth="1"/>
    <col min="14" max="16384" width="9.140625" style="18"/>
  </cols>
  <sheetData>
    <row r="1" spans="1:17" ht="22.5" x14ac:dyDescent="0.25">
      <c r="A1" s="75" t="s">
        <v>155</v>
      </c>
      <c r="B1" s="22"/>
      <c r="C1" s="21"/>
      <c r="D1" s="58"/>
      <c r="E1" s="59"/>
    </row>
    <row r="2" spans="1:17" x14ac:dyDescent="0.25">
      <c r="A2" s="22"/>
      <c r="B2" s="22"/>
      <c r="C2" s="21"/>
      <c r="D2" s="58"/>
      <c r="E2" s="59"/>
    </row>
    <row r="3" spans="1:17" x14ac:dyDescent="0.25">
      <c r="A3" s="22" t="s">
        <v>183</v>
      </c>
      <c r="B3" s="22"/>
      <c r="C3" s="60" t="str">
        <f>'Project Info'!D3</f>
        <v>Enter Project Name in associated field on the Project Info sheet.</v>
      </c>
      <c r="D3" s="58"/>
      <c r="E3" s="59"/>
    </row>
    <row r="4" spans="1:17" x14ac:dyDescent="0.25">
      <c r="C4" s="61"/>
      <c r="D4" s="58"/>
      <c r="E4" s="59"/>
    </row>
    <row r="5" spans="1:17" x14ac:dyDescent="0.25">
      <c r="A5" s="22" t="s">
        <v>184</v>
      </c>
      <c r="B5" s="22"/>
      <c r="C5" s="61"/>
      <c r="D5" s="58"/>
      <c r="E5" s="59"/>
    </row>
    <row r="6" spans="1:17" x14ac:dyDescent="0.25">
      <c r="A6" s="74" t="s">
        <v>150</v>
      </c>
      <c r="B6" s="74"/>
      <c r="C6" s="60" t="str">
        <f>'Project Info'!D6</f>
        <v>Ricky Sanders</v>
      </c>
      <c r="D6" s="58"/>
      <c r="E6" s="59"/>
    </row>
    <row r="7" spans="1:17" x14ac:dyDescent="0.25">
      <c r="A7" s="74" t="s">
        <v>151</v>
      </c>
      <c r="B7" s="74"/>
      <c r="C7" s="60" t="str">
        <f>'Project Info'!D7</f>
        <v>Kevin Kleber</v>
      </c>
      <c r="D7" s="58"/>
      <c r="E7" s="59"/>
    </row>
    <row r="8" spans="1:17" x14ac:dyDescent="0.25">
      <c r="A8" s="74" t="s">
        <v>152</v>
      </c>
      <c r="B8" s="74"/>
      <c r="C8" s="60" t="str">
        <f>'Project Info'!D8</f>
        <v>Scott Ohlrich</v>
      </c>
      <c r="D8" s="58"/>
      <c r="E8" s="59"/>
    </row>
    <row r="9" spans="1:17" x14ac:dyDescent="0.25">
      <c r="A9" s="74" t="s">
        <v>292</v>
      </c>
      <c r="C9" s="18" t="str">
        <f>'Project Info'!D9</f>
        <v>Steven Spangler</v>
      </c>
    </row>
    <row r="10" spans="1:17" ht="15.75" thickBot="1" x14ac:dyDescent="0.3"/>
    <row r="11" spans="1:17" x14ac:dyDescent="0.25">
      <c r="D11" s="88"/>
      <c r="E11" s="62" t="s">
        <v>192</v>
      </c>
      <c r="F11" s="62" t="s">
        <v>158</v>
      </c>
      <c r="G11" s="63"/>
    </row>
    <row r="12" spans="1:17" x14ac:dyDescent="0.25">
      <c r="D12" s="91"/>
      <c r="E12" s="89">
        <f>SUM(E17:E36)</f>
        <v>0</v>
      </c>
      <c r="F12" s="93">
        <f>SUM(F17:F36)</f>
        <v>0</v>
      </c>
      <c r="G12" s="92"/>
    </row>
    <row r="13" spans="1:17" ht="15.75" thickBot="1" x14ac:dyDescent="0.3">
      <c r="D13" s="64" t="s">
        <v>159</v>
      </c>
      <c r="E13" s="90" t="s">
        <v>160</v>
      </c>
      <c r="F13" s="94" t="s">
        <v>161</v>
      </c>
      <c r="G13" s="65"/>
      <c r="I13" s="87"/>
    </row>
    <row r="16" spans="1:17" s="22" customFormat="1" x14ac:dyDescent="0.25">
      <c r="C16" s="22" t="s">
        <v>162</v>
      </c>
      <c r="D16" s="22" t="s">
        <v>163</v>
      </c>
      <c r="E16" s="22" t="s">
        <v>164</v>
      </c>
      <c r="F16" s="82" t="s">
        <v>193</v>
      </c>
      <c r="H16" s="82"/>
      <c r="I16" s="82"/>
      <c r="J16" s="82"/>
      <c r="K16" s="82"/>
      <c r="L16" s="82"/>
      <c r="M16" s="82"/>
      <c r="N16" s="82"/>
      <c r="O16" s="85"/>
      <c r="P16" s="85"/>
      <c r="Q16" s="85"/>
    </row>
    <row r="17" spans="3:17" x14ac:dyDescent="0.25">
      <c r="C17" s="22" t="s">
        <v>88</v>
      </c>
      <c r="D17" s="18" t="s">
        <v>165</v>
      </c>
      <c r="E17" s="18" t="s">
        <v>171</v>
      </c>
      <c r="F17" s="105"/>
      <c r="H17" s="81"/>
      <c r="I17" s="81"/>
      <c r="J17" s="81"/>
      <c r="K17" s="81"/>
      <c r="L17" s="81"/>
      <c r="M17" s="81"/>
      <c r="N17" s="81"/>
      <c r="O17" s="33"/>
      <c r="P17" s="33"/>
      <c r="Q17" s="33"/>
    </row>
    <row r="18" spans="3:17" x14ac:dyDescent="0.25">
      <c r="C18" s="22"/>
      <c r="D18" s="18" t="s">
        <v>166</v>
      </c>
      <c r="E18" s="18" t="s">
        <v>171</v>
      </c>
      <c r="F18" s="105"/>
      <c r="H18" s="81"/>
      <c r="I18" s="81"/>
      <c r="J18" s="81"/>
      <c r="K18" s="81"/>
      <c r="L18" s="81"/>
      <c r="M18" s="81"/>
      <c r="N18" s="81"/>
      <c r="O18" s="33"/>
      <c r="P18" s="33"/>
      <c r="Q18" s="33"/>
    </row>
    <row r="19" spans="3:17" x14ac:dyDescent="0.25">
      <c r="C19" s="22" t="s">
        <v>167</v>
      </c>
      <c r="D19" s="18" t="s">
        <v>168</v>
      </c>
      <c r="E19" s="18" t="s">
        <v>171</v>
      </c>
      <c r="F19" s="105"/>
      <c r="H19" s="81"/>
      <c r="I19" s="81"/>
      <c r="J19" s="81"/>
      <c r="K19" s="81"/>
      <c r="L19" s="81"/>
      <c r="M19" s="81"/>
      <c r="N19" s="81"/>
      <c r="O19" s="33"/>
      <c r="P19" s="33"/>
      <c r="Q19" s="33"/>
    </row>
    <row r="20" spans="3:17" x14ac:dyDescent="0.25">
      <c r="C20" s="22"/>
      <c r="D20" s="18" t="s">
        <v>169</v>
      </c>
      <c r="E20" s="18" t="s">
        <v>171</v>
      </c>
      <c r="F20" s="105"/>
      <c r="H20" s="81"/>
      <c r="I20" s="81"/>
      <c r="J20" s="81"/>
      <c r="K20" s="81"/>
      <c r="L20" s="81"/>
      <c r="M20" s="81"/>
      <c r="N20" s="81"/>
      <c r="O20" s="33"/>
      <c r="P20" s="33"/>
      <c r="Q20" s="33"/>
    </row>
    <row r="21" spans="3:17" x14ac:dyDescent="0.25">
      <c r="C21" s="22" t="s">
        <v>170</v>
      </c>
      <c r="D21" s="18" t="s">
        <v>172</v>
      </c>
      <c r="E21" s="66"/>
      <c r="F21" s="105"/>
      <c r="G21" s="18" t="s">
        <v>188</v>
      </c>
      <c r="H21" s="81"/>
      <c r="I21" s="81"/>
      <c r="J21" s="81"/>
      <c r="K21" s="81"/>
      <c r="L21" s="81"/>
      <c r="M21" s="81"/>
      <c r="N21" s="81"/>
      <c r="O21" s="83"/>
      <c r="P21" s="33"/>
      <c r="Q21" s="33"/>
    </row>
    <row r="22" spans="3:17" x14ac:dyDescent="0.25">
      <c r="D22" s="18" t="s">
        <v>173</v>
      </c>
      <c r="E22" s="66"/>
      <c r="F22" s="105"/>
      <c r="G22" s="18" t="s">
        <v>189</v>
      </c>
      <c r="H22" s="81"/>
      <c r="I22" s="81"/>
      <c r="J22" s="81"/>
      <c r="K22" s="81"/>
      <c r="L22" s="81"/>
      <c r="M22" s="81"/>
      <c r="N22" s="81"/>
      <c r="O22" s="83"/>
      <c r="P22" s="33"/>
      <c r="Q22" s="33"/>
    </row>
    <row r="23" spans="3:17" x14ac:dyDescent="0.25">
      <c r="E23" s="83"/>
      <c r="H23" s="81"/>
      <c r="I23" s="81"/>
      <c r="J23" s="81"/>
      <c r="K23" s="81"/>
      <c r="L23" s="81"/>
      <c r="M23" s="81"/>
      <c r="N23" s="81"/>
      <c r="O23" s="83"/>
      <c r="P23" s="33"/>
      <c r="Q23" s="33"/>
    </row>
    <row r="24" spans="3:17" x14ac:dyDescent="0.25">
      <c r="E24" s="83"/>
      <c r="H24" s="81"/>
      <c r="I24" s="81"/>
      <c r="J24" s="81"/>
      <c r="K24" s="81"/>
      <c r="L24" s="81"/>
      <c r="M24" s="81"/>
      <c r="N24" s="81"/>
      <c r="O24" s="83"/>
      <c r="P24" s="33"/>
      <c r="Q24" s="33"/>
    </row>
    <row r="25" spans="3:17" x14ac:dyDescent="0.25">
      <c r="E25" s="83"/>
      <c r="G25" s="82" t="s">
        <v>193</v>
      </c>
      <c r="H25" s="81"/>
      <c r="I25" s="95" t="s">
        <v>194</v>
      </c>
      <c r="J25" s="81"/>
      <c r="K25" s="81"/>
      <c r="L25" s="81"/>
      <c r="M25" s="81"/>
      <c r="N25" s="81"/>
      <c r="O25" s="83"/>
      <c r="P25" s="33"/>
      <c r="Q25" s="33"/>
    </row>
    <row r="26" spans="3:17" x14ac:dyDescent="0.25">
      <c r="C26" s="22" t="s">
        <v>196</v>
      </c>
      <c r="E26" s="22" t="s">
        <v>164</v>
      </c>
      <c r="F26" s="82" t="s">
        <v>190</v>
      </c>
      <c r="G26" s="22" t="s">
        <v>220</v>
      </c>
      <c r="H26" s="22" t="s">
        <v>174</v>
      </c>
      <c r="I26" s="22" t="s">
        <v>191</v>
      </c>
      <c r="J26" s="82" t="s">
        <v>52</v>
      </c>
      <c r="K26" s="82" t="s">
        <v>74</v>
      </c>
      <c r="L26" s="84" t="s">
        <v>75</v>
      </c>
      <c r="M26" s="84" t="s">
        <v>227</v>
      </c>
      <c r="N26" s="33"/>
    </row>
    <row r="27" spans="3:17" x14ac:dyDescent="0.25">
      <c r="D27" s="18" t="s">
        <v>176</v>
      </c>
      <c r="E27" s="66"/>
      <c r="F27" s="86">
        <f>SUM(G27:M27)</f>
        <v>0</v>
      </c>
      <c r="G27" s="105"/>
      <c r="H27" s="105"/>
      <c r="I27" s="105"/>
      <c r="J27" s="105"/>
      <c r="K27" s="105"/>
      <c r="L27" s="105"/>
      <c r="M27" s="105"/>
      <c r="N27" s="33"/>
    </row>
    <row r="28" spans="3:17" s="33" customFormat="1" x14ac:dyDescent="0.25">
      <c r="F28" s="84"/>
      <c r="G28" s="84"/>
      <c r="H28" s="84"/>
      <c r="I28" s="84"/>
      <c r="J28" s="84"/>
      <c r="K28" s="84"/>
      <c r="L28" s="84"/>
      <c r="M28" s="84"/>
    </row>
    <row r="29" spans="3:17" x14ac:dyDescent="0.25">
      <c r="D29" s="18" t="s">
        <v>177</v>
      </c>
      <c r="E29" s="66"/>
      <c r="F29" s="86">
        <f>SUM(G29:M29)</f>
        <v>0</v>
      </c>
      <c r="G29" s="105"/>
      <c r="H29" s="105"/>
      <c r="I29" s="105"/>
      <c r="J29" s="105"/>
      <c r="K29" s="105"/>
      <c r="L29" s="105"/>
      <c r="M29" s="105"/>
      <c r="N29" s="33"/>
    </row>
    <row r="30" spans="3:17" s="33" customFormat="1" x14ac:dyDescent="0.25">
      <c r="F30" s="84"/>
      <c r="G30" s="84"/>
      <c r="H30" s="84"/>
      <c r="I30" s="84"/>
      <c r="J30" s="84"/>
      <c r="K30" s="84"/>
      <c r="L30" s="84"/>
      <c r="M30" s="84"/>
    </row>
    <row r="31" spans="3:17" x14ac:dyDescent="0.25">
      <c r="D31" s="18" t="s">
        <v>178</v>
      </c>
      <c r="E31" s="66"/>
      <c r="F31" s="86">
        <f>SUM(G31:M31)</f>
        <v>0</v>
      </c>
      <c r="G31" s="105"/>
      <c r="H31" s="105"/>
      <c r="I31" s="105"/>
      <c r="J31" s="105"/>
      <c r="K31" s="105"/>
      <c r="L31" s="105"/>
      <c r="M31" s="105"/>
      <c r="N31" s="33"/>
    </row>
    <row r="32" spans="3:17" s="33" customFormat="1" x14ac:dyDescent="0.25">
      <c r="F32" s="84"/>
      <c r="G32" s="84"/>
      <c r="H32" s="84"/>
      <c r="I32" s="84"/>
      <c r="J32" s="84"/>
      <c r="K32" s="84"/>
      <c r="L32" s="84"/>
      <c r="M32" s="84"/>
    </row>
    <row r="33" spans="3:14" x14ac:dyDescent="0.25">
      <c r="D33" s="18" t="s">
        <v>195</v>
      </c>
      <c r="E33" s="66"/>
      <c r="F33" s="86">
        <f>SUM(G33:M33)</f>
        <v>0</v>
      </c>
      <c r="G33" s="105"/>
      <c r="H33" s="105"/>
      <c r="I33" s="105"/>
      <c r="J33" s="105"/>
      <c r="K33" s="105"/>
      <c r="L33" s="105"/>
      <c r="M33" s="105"/>
      <c r="N33" s="33"/>
    </row>
    <row r="34" spans="3:14" x14ac:dyDescent="0.25">
      <c r="D34" s="33"/>
      <c r="E34" s="33"/>
      <c r="G34" s="81"/>
      <c r="H34" s="81"/>
      <c r="I34" s="81"/>
      <c r="J34" s="81"/>
      <c r="K34" s="81"/>
      <c r="L34" s="84"/>
      <c r="M34" s="33"/>
      <c r="N34" s="33"/>
    </row>
    <row r="35" spans="3:14" x14ac:dyDescent="0.25">
      <c r="C35" s="22" t="s">
        <v>175</v>
      </c>
      <c r="D35" s="18" t="s">
        <v>76</v>
      </c>
      <c r="E35" s="18" t="s">
        <v>171</v>
      </c>
      <c r="F35" s="105"/>
      <c r="G35" s="81"/>
      <c r="H35" s="81"/>
      <c r="I35" s="81"/>
      <c r="J35" s="81"/>
      <c r="K35" s="81"/>
      <c r="L35" s="84"/>
      <c r="M35" s="33"/>
      <c r="N35" s="33"/>
    </row>
    <row r="36" spans="3:14" ht="30" x14ac:dyDescent="0.25">
      <c r="C36" s="104" t="s">
        <v>230</v>
      </c>
      <c r="E36" s="18" t="s">
        <v>171</v>
      </c>
      <c r="F36" s="105"/>
      <c r="G36" s="81"/>
      <c r="H36" s="81"/>
      <c r="I36" s="81"/>
      <c r="J36" s="81"/>
      <c r="K36" s="81"/>
      <c r="L36" s="84"/>
      <c r="M36" s="33"/>
      <c r="N36" s="33"/>
    </row>
    <row r="37" spans="3:14" x14ac:dyDescent="0.25">
      <c r="L37" s="33"/>
      <c r="M37" s="33"/>
      <c r="N37" s="33"/>
    </row>
  </sheetData>
  <dataValidations count="1">
    <dataValidation type="list" allowBlank="1" sqref="F17:F22 G27:M27 G29:M29 G31:M31 G33:M33 F35:F36">
      <formula1>"0,0.25,0.5,1,2,3,5,8,13,21,34,55,100"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tabSelected="1" topLeftCell="I1" workbookViewId="0">
      <pane ySplit="11" topLeftCell="A12" activePane="bottomLeft" state="frozen"/>
      <selection pane="bottomLeft" activeCell="J18" sqref="J18"/>
    </sheetView>
  </sheetViews>
  <sheetFormatPr defaultRowHeight="15" x14ac:dyDescent="0.25"/>
  <cols>
    <col min="1" max="1" width="17.5703125" customWidth="1"/>
    <col min="2" max="2" width="2.140625" style="18" customWidth="1"/>
    <col min="3" max="3" width="13.85546875" style="3" customWidth="1"/>
    <col min="4" max="4" width="13.140625" style="5" customWidth="1"/>
    <col min="5" max="5" width="12.140625" style="5" customWidth="1"/>
    <col min="6" max="6" width="15" style="100" customWidth="1"/>
    <col min="7" max="7" width="13.7109375" style="8" customWidth="1"/>
    <col min="8" max="8" width="37.28515625" customWidth="1"/>
    <col min="9" max="9" width="22" customWidth="1"/>
    <col min="10" max="10" width="46.5703125" customWidth="1"/>
  </cols>
  <sheetData>
    <row r="1" spans="1:10" ht="23.25" thickBot="1" x14ac:dyDescent="0.35">
      <c r="A1" s="67" t="s">
        <v>153</v>
      </c>
      <c r="B1" s="22"/>
      <c r="H1" s="103"/>
      <c r="I1" s="102"/>
    </row>
    <row r="2" spans="1:10" ht="19.5" thickBot="1" x14ac:dyDescent="0.35">
      <c r="A2" s="56" t="s">
        <v>183</v>
      </c>
      <c r="B2" s="22"/>
      <c r="C2" s="57" t="str">
        <f>'Project Info'!D3</f>
        <v>Enter Project Name in associated field on the Project Info sheet.</v>
      </c>
      <c r="H2" s="78" t="s">
        <v>4</v>
      </c>
    </row>
    <row r="3" spans="1:10" ht="20.25" thickTop="1" thickBot="1" x14ac:dyDescent="0.35">
      <c r="A3" s="56"/>
      <c r="B3" s="22"/>
      <c r="C3" s="57"/>
      <c r="H3" s="79">
        <f>SUM(G12:G119)</f>
        <v>-0.44861111111111096</v>
      </c>
      <c r="I3" t="s">
        <v>187</v>
      </c>
    </row>
    <row r="4" spans="1:10" ht="19.5" thickBot="1" x14ac:dyDescent="0.35">
      <c r="A4" s="56" t="s">
        <v>184</v>
      </c>
      <c r="C4" s="27"/>
      <c r="H4" s="80" t="e">
        <f>(INT(H3*24))+MINUTE(H3)/60</f>
        <v>#NUM!</v>
      </c>
      <c r="I4" t="s">
        <v>187</v>
      </c>
    </row>
    <row r="5" spans="1:10" x14ac:dyDescent="0.25">
      <c r="A5" s="77" t="s">
        <v>150</v>
      </c>
      <c r="B5" s="22"/>
      <c r="C5" s="57" t="str">
        <f>'Project Info'!D6</f>
        <v>Ricky Sanders</v>
      </c>
      <c r="I5" s="102"/>
    </row>
    <row r="6" spans="1:10" x14ac:dyDescent="0.25">
      <c r="A6" s="77" t="s">
        <v>151</v>
      </c>
      <c r="B6" s="74"/>
      <c r="C6" s="57" t="str">
        <f>'Project Info'!D7</f>
        <v>Kevin Kleber</v>
      </c>
      <c r="I6" s="102"/>
    </row>
    <row r="7" spans="1:10" x14ac:dyDescent="0.25">
      <c r="A7" s="77" t="s">
        <v>152</v>
      </c>
      <c r="B7" s="74"/>
      <c r="C7" s="57" t="str">
        <f>'Project Info'!D8</f>
        <v>Scott Ohlrich</v>
      </c>
      <c r="I7" s="102"/>
    </row>
    <row r="8" spans="1:10" x14ac:dyDescent="0.25">
      <c r="A8" s="77" t="s">
        <v>292</v>
      </c>
      <c r="B8" s="74"/>
      <c r="C8" s="57" t="str">
        <f>'Project Info'!D9</f>
        <v>Steven Spangler</v>
      </c>
      <c r="I8" s="102"/>
    </row>
    <row r="9" spans="1:10" x14ac:dyDescent="0.25">
      <c r="C9" s="99" t="s">
        <v>212</v>
      </c>
      <c r="D9" s="98" t="s">
        <v>213</v>
      </c>
      <c r="I9" s="102"/>
    </row>
    <row r="10" spans="1:10" x14ac:dyDescent="0.25">
      <c r="C10" s="99" t="s">
        <v>215</v>
      </c>
      <c r="D10" s="98" t="s">
        <v>216</v>
      </c>
      <c r="I10" s="77"/>
    </row>
    <row r="11" spans="1:10" ht="30.75" thickBot="1" x14ac:dyDescent="0.3">
      <c r="C11" s="4" t="s">
        <v>0</v>
      </c>
      <c r="D11" s="6" t="s">
        <v>1</v>
      </c>
      <c r="E11" s="6" t="s">
        <v>2</v>
      </c>
      <c r="F11" s="101" t="s">
        <v>210</v>
      </c>
      <c r="G11" s="9" t="s">
        <v>3</v>
      </c>
      <c r="H11" s="1" t="s">
        <v>5</v>
      </c>
      <c r="I11" s="1" t="s">
        <v>6</v>
      </c>
      <c r="J11" s="1" t="s">
        <v>7</v>
      </c>
    </row>
    <row r="12" spans="1:10" ht="15.75" thickTop="1" x14ac:dyDescent="0.25">
      <c r="C12" s="3">
        <v>42110</v>
      </c>
      <c r="D12" s="5">
        <v>0.67569444444444438</v>
      </c>
      <c r="E12" s="5">
        <v>0.68472222222222223</v>
      </c>
      <c r="G12" s="8">
        <f>(E12-D12)-(F12/1440)</f>
        <v>9.0277777777778567E-3</v>
      </c>
      <c r="H12" t="s">
        <v>293</v>
      </c>
      <c r="I12" t="s">
        <v>219</v>
      </c>
      <c r="J12" t="s">
        <v>294</v>
      </c>
    </row>
    <row r="13" spans="1:10" x14ac:dyDescent="0.25">
      <c r="B13" s="22"/>
      <c r="C13" s="3">
        <v>42110</v>
      </c>
      <c r="D13" s="5">
        <v>0.45624999999999999</v>
      </c>
      <c r="E13" s="5">
        <v>0.47916666666666669</v>
      </c>
      <c r="G13" s="8">
        <f t="shared" ref="G13:G75" si="0">(E13-D13)-(F13/1440)</f>
        <v>2.2916666666666696E-2</v>
      </c>
      <c r="H13" t="s">
        <v>295</v>
      </c>
      <c r="I13" t="s">
        <v>219</v>
      </c>
      <c r="J13" t="s">
        <v>296</v>
      </c>
    </row>
    <row r="14" spans="1:10" x14ac:dyDescent="0.25">
      <c r="C14" s="3">
        <v>42114</v>
      </c>
      <c r="D14" s="5">
        <v>0.5625</v>
      </c>
      <c r="E14" s="5">
        <v>0.65625</v>
      </c>
      <c r="G14" s="8">
        <f t="shared" si="0"/>
        <v>9.375E-2</v>
      </c>
      <c r="H14" t="s">
        <v>167</v>
      </c>
      <c r="I14" t="s">
        <v>59</v>
      </c>
      <c r="J14" t="s">
        <v>297</v>
      </c>
    </row>
    <row r="15" spans="1:10" x14ac:dyDescent="0.25">
      <c r="C15" s="3">
        <v>42118</v>
      </c>
      <c r="D15" s="5">
        <v>0.91666666666666663</v>
      </c>
      <c r="E15" s="5">
        <v>0.99583333333333324</v>
      </c>
      <c r="G15" s="8">
        <f t="shared" si="0"/>
        <v>7.9166666666666607E-2</v>
      </c>
      <c r="H15" t="s">
        <v>298</v>
      </c>
      <c r="I15" t="s">
        <v>303</v>
      </c>
      <c r="J15" t="s">
        <v>299</v>
      </c>
    </row>
    <row r="16" spans="1:10" x14ac:dyDescent="0.25">
      <c r="C16" s="3">
        <v>42119</v>
      </c>
      <c r="D16" s="5">
        <v>0.91666666666666663</v>
      </c>
      <c r="E16" s="5">
        <v>0.99652777777777779</v>
      </c>
      <c r="G16" s="8">
        <f t="shared" si="0"/>
        <v>7.986111111111116E-2</v>
      </c>
      <c r="H16" t="s">
        <v>300</v>
      </c>
      <c r="I16" t="s">
        <v>51</v>
      </c>
      <c r="J16" t="s">
        <v>301</v>
      </c>
    </row>
    <row r="17" spans="3:10" ht="45" x14ac:dyDescent="0.25">
      <c r="C17" s="3">
        <v>42120</v>
      </c>
      <c r="D17" s="5">
        <v>0.35833333333333334</v>
      </c>
      <c r="E17" s="5">
        <v>0.41666666666666669</v>
      </c>
      <c r="G17" s="8">
        <f t="shared" si="0"/>
        <v>5.8333333333333348E-2</v>
      </c>
      <c r="H17" t="s">
        <v>302</v>
      </c>
      <c r="I17" t="s">
        <v>303</v>
      </c>
      <c r="J17" s="110" t="s">
        <v>305</v>
      </c>
    </row>
    <row r="18" spans="3:10" x14ac:dyDescent="0.25">
      <c r="C18" s="3">
        <v>42122</v>
      </c>
      <c r="D18" s="5">
        <v>0.79166666666666663</v>
      </c>
      <c r="G18" s="8">
        <f t="shared" si="0"/>
        <v>-0.79166666666666663</v>
      </c>
      <c r="H18" t="s">
        <v>306</v>
      </c>
      <c r="I18" t="s">
        <v>52</v>
      </c>
      <c r="J18" t="s">
        <v>307</v>
      </c>
    </row>
    <row r="19" spans="3:10" x14ac:dyDescent="0.25">
      <c r="G19" s="8">
        <f t="shared" si="0"/>
        <v>0</v>
      </c>
    </row>
    <row r="20" spans="3:10" x14ac:dyDescent="0.25">
      <c r="G20" s="8">
        <f t="shared" si="0"/>
        <v>0</v>
      </c>
    </row>
    <row r="21" spans="3:10" x14ac:dyDescent="0.25">
      <c r="G21" s="8">
        <f t="shared" si="0"/>
        <v>0</v>
      </c>
    </row>
    <row r="22" spans="3:10" x14ac:dyDescent="0.25">
      <c r="G22" s="8">
        <f t="shared" si="0"/>
        <v>0</v>
      </c>
    </row>
    <row r="23" spans="3:10" x14ac:dyDescent="0.25">
      <c r="G23" s="8">
        <f t="shared" si="0"/>
        <v>0</v>
      </c>
    </row>
    <row r="24" spans="3:10" x14ac:dyDescent="0.25">
      <c r="G24" s="8">
        <f t="shared" si="0"/>
        <v>0</v>
      </c>
    </row>
    <row r="25" spans="3:10" x14ac:dyDescent="0.25">
      <c r="G25" s="8">
        <f t="shared" si="0"/>
        <v>0</v>
      </c>
    </row>
    <row r="26" spans="3:10" x14ac:dyDescent="0.25">
      <c r="G26" s="8">
        <f t="shared" si="0"/>
        <v>0</v>
      </c>
    </row>
    <row r="27" spans="3:10" x14ac:dyDescent="0.25">
      <c r="G27" s="8">
        <f t="shared" si="0"/>
        <v>0</v>
      </c>
    </row>
    <row r="28" spans="3:10" x14ac:dyDescent="0.25">
      <c r="G28" s="8">
        <f t="shared" si="0"/>
        <v>0</v>
      </c>
    </row>
    <row r="29" spans="3:10" x14ac:dyDescent="0.25">
      <c r="G29" s="8">
        <f t="shared" si="0"/>
        <v>0</v>
      </c>
    </row>
    <row r="30" spans="3:10" x14ac:dyDescent="0.25">
      <c r="G30" s="8">
        <f t="shared" si="0"/>
        <v>0</v>
      </c>
    </row>
    <row r="31" spans="3:10" x14ac:dyDescent="0.25">
      <c r="G31" s="8">
        <f t="shared" si="0"/>
        <v>0</v>
      </c>
    </row>
    <row r="32" spans="3:10"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ref="G76:G119" si="1">(E76-D76)-(F76/1440)</f>
        <v>0</v>
      </c>
    </row>
    <row r="77" spans="7:7" x14ac:dyDescent="0.25">
      <c r="G77" s="8">
        <f t="shared" si="1"/>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I12:I119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0"/>
  <sheetViews>
    <sheetView workbookViewId="0">
      <pane ySplit="11" topLeftCell="A12" activePane="bottomLeft" state="frozen"/>
      <selection pane="bottomLeft" activeCell="E8" sqref="E8"/>
    </sheetView>
  </sheetViews>
  <sheetFormatPr defaultRowHeight="15" x14ac:dyDescent="0.25"/>
  <cols>
    <col min="1" max="1" width="16.5703125" customWidth="1"/>
    <col min="2" max="2" width="2.140625" style="18" customWidth="1"/>
    <col min="3" max="3" width="12" customWidth="1"/>
    <col min="4" max="4" width="13.85546875" style="5" customWidth="1"/>
    <col min="5" max="5" width="12.140625" style="5" customWidth="1"/>
    <col min="6" max="6" width="15" style="100" customWidth="1"/>
    <col min="7" max="7" width="13.7109375" style="8" customWidth="1"/>
    <col min="8" max="8" width="37.28515625" customWidth="1"/>
    <col min="9" max="9" width="28.85546875" customWidth="1"/>
    <col min="10" max="11" width="23.42578125" customWidth="1"/>
    <col min="12" max="12" width="24.7109375" customWidth="1"/>
    <col min="13" max="13" width="18.28515625" customWidth="1"/>
    <col min="14" max="14" width="15.5703125" customWidth="1"/>
    <col min="15" max="15" width="46.5703125" customWidth="1"/>
  </cols>
  <sheetData>
    <row r="1" spans="1:15" ht="23.25" thickBot="1" x14ac:dyDescent="0.35">
      <c r="A1" s="67" t="s">
        <v>154</v>
      </c>
      <c r="B1" s="22"/>
    </row>
    <row r="2" spans="1:15" ht="19.5" thickBot="1" x14ac:dyDescent="0.35">
      <c r="A2" s="56" t="s">
        <v>183</v>
      </c>
      <c r="B2" s="22"/>
      <c r="C2" s="57" t="str">
        <f>'Project Info'!D3</f>
        <v>Enter Project Name in associated field on the Project Info sheet.</v>
      </c>
      <c r="H2" s="78" t="s">
        <v>4</v>
      </c>
    </row>
    <row r="3" spans="1:15" ht="20.25" thickTop="1" thickBot="1" x14ac:dyDescent="0.35">
      <c r="B3" s="22"/>
      <c r="C3" s="2"/>
      <c r="H3" s="79">
        <f>SUM(G12:G120)</f>
        <v>0</v>
      </c>
      <c r="I3" t="s">
        <v>187</v>
      </c>
    </row>
    <row r="4" spans="1:15" ht="19.5" thickBot="1" x14ac:dyDescent="0.35">
      <c r="A4" s="56" t="s">
        <v>184</v>
      </c>
      <c r="C4" s="18"/>
      <c r="D4" s="96"/>
      <c r="G4" s="5"/>
      <c r="H4" s="80">
        <f>(INT(H3*24))+MINUTE(H3)/60</f>
        <v>0</v>
      </c>
      <c r="I4" t="s">
        <v>187</v>
      </c>
    </row>
    <row r="5" spans="1:15" x14ac:dyDescent="0.25">
      <c r="A5" s="77" t="s">
        <v>150</v>
      </c>
      <c r="B5" s="22"/>
      <c r="C5" s="57" t="str">
        <f>'Project Info'!D6</f>
        <v>Ricky Sanders</v>
      </c>
      <c r="H5" s="10"/>
    </row>
    <row r="6" spans="1:15" x14ac:dyDescent="0.25">
      <c r="A6" s="77" t="s">
        <v>151</v>
      </c>
      <c r="B6" s="74"/>
      <c r="C6" s="57" t="str">
        <f>'Project Info'!D7</f>
        <v>Kevin Kleber</v>
      </c>
    </row>
    <row r="7" spans="1:15" x14ac:dyDescent="0.25">
      <c r="A7" s="77" t="s">
        <v>152</v>
      </c>
      <c r="B7" s="74"/>
      <c r="C7" s="57" t="str">
        <f>'Project Info'!D8</f>
        <v>Scott Ohlrich</v>
      </c>
    </row>
    <row r="8" spans="1:15" x14ac:dyDescent="0.25">
      <c r="A8" s="77" t="s">
        <v>292</v>
      </c>
      <c r="B8" s="74"/>
      <c r="C8" t="str">
        <f>'Project Info'!D9</f>
        <v>Steven Spangler</v>
      </c>
    </row>
    <row r="9" spans="1:15" x14ac:dyDescent="0.25">
      <c r="C9" s="97" t="s">
        <v>212</v>
      </c>
      <c r="D9" s="98" t="s">
        <v>213</v>
      </c>
    </row>
    <row r="10" spans="1:15" x14ac:dyDescent="0.25">
      <c r="C10" s="97" t="s">
        <v>215</v>
      </c>
      <c r="D10" s="98" t="s">
        <v>216</v>
      </c>
    </row>
    <row r="11" spans="1:15" ht="30.75" thickBot="1" x14ac:dyDescent="0.3">
      <c r="A11" s="7" t="s">
        <v>8</v>
      </c>
      <c r="C11" s="1" t="s">
        <v>0</v>
      </c>
      <c r="D11" s="6" t="s">
        <v>1</v>
      </c>
      <c r="E11" s="6" t="s">
        <v>2</v>
      </c>
      <c r="F11" s="101" t="s">
        <v>210</v>
      </c>
      <c r="G11" s="9" t="s">
        <v>3</v>
      </c>
      <c r="H11" s="1" t="s">
        <v>5</v>
      </c>
      <c r="I11" s="16" t="s">
        <v>42</v>
      </c>
      <c r="J11" s="1" t="s">
        <v>43</v>
      </c>
      <c r="K11" s="1" t="s">
        <v>44</v>
      </c>
      <c r="L11" s="1" t="s">
        <v>85</v>
      </c>
      <c r="M11" s="1" t="s">
        <v>56</v>
      </c>
      <c r="N11" s="1" t="s">
        <v>233</v>
      </c>
      <c r="O11" s="1" t="s">
        <v>7</v>
      </c>
    </row>
    <row r="12" spans="1:15" ht="15.75" thickTop="1" x14ac:dyDescent="0.25">
      <c r="G12" s="8">
        <f>(E12-D12)-(F12/1440)</f>
        <v>0</v>
      </c>
    </row>
    <row r="13" spans="1:15" x14ac:dyDescent="0.25">
      <c r="G13" s="8">
        <f t="shared" ref="G13:G76" si="0">(E13-D13)-(F13/1440)</f>
        <v>0</v>
      </c>
    </row>
    <row r="14" spans="1:15" x14ac:dyDescent="0.25">
      <c r="G14" s="8">
        <f t="shared" si="0"/>
        <v>0</v>
      </c>
    </row>
    <row r="15" spans="1:15" x14ac:dyDescent="0.25">
      <c r="B15" s="22"/>
      <c r="G15" s="8">
        <f t="shared" si="0"/>
        <v>0</v>
      </c>
    </row>
    <row r="16" spans="1:15" x14ac:dyDescent="0.25">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ref="G77:G120" si="1">(E77-D77)-(F77/1440)</f>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sheetData>
  <conditionalFormatting sqref="M12:M120">
    <cfRule type="containsBlanks" priority="6">
      <formula>LEN(TRIM(M12))=0</formula>
    </cfRule>
    <cfRule type="cellIs" dxfId="4" priority="7" operator="equal">
      <formula>"Open"</formula>
    </cfRule>
    <cfRule type="cellIs" dxfId="3" priority="7" operator="equal">
      <formula>"Closed"</formula>
    </cfRule>
  </conditionalFormatting>
  <conditionalFormatting sqref="N12:N120">
    <cfRule type="containsBlanks" priority="1">
      <formula>LEN(TRIM(N12))=0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20">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20">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dataValidation allowBlank="1" showInputMessage="1" promptTitle="Defect ID #" prompt="Give each Defect a unique identification number [1, 2, 3, ...] so that they may be referenced by number in any subsequent analyses. " sqref="A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I12:I120</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K12:K120</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L12:L120</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J12:J120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10" activePane="bottomLeft" state="frozenSplit"/>
      <selection pane="bottomLeft" activeCell="D28" sqref="D28"/>
    </sheetView>
  </sheetViews>
  <sheetFormatPr defaultRowHeight="15" x14ac:dyDescent="0.25"/>
  <cols>
    <col min="1" max="1" width="12.7109375" style="18" customWidth="1"/>
    <col min="2" max="2" width="28.42578125" style="18" customWidth="1"/>
    <col min="3" max="3" width="34.28515625" style="18" customWidth="1"/>
    <col min="4" max="5" width="9.140625" style="18"/>
    <col min="6" max="6" width="101.140625" style="18" customWidth="1"/>
    <col min="7" max="16384" width="9.140625" style="18"/>
  </cols>
  <sheetData>
    <row r="1" spans="1:6" x14ac:dyDescent="0.25">
      <c r="A1" s="18" t="s">
        <v>10</v>
      </c>
      <c r="B1" s="21">
        <v>41047</v>
      </c>
    </row>
    <row r="2" spans="1:6" x14ac:dyDescent="0.25">
      <c r="A2" s="18" t="s">
        <v>11</v>
      </c>
      <c r="B2" s="21">
        <v>41704</v>
      </c>
    </row>
    <row r="3" spans="1:6" x14ac:dyDescent="0.25">
      <c r="A3" s="18" t="s">
        <v>12</v>
      </c>
      <c r="B3" s="21" t="s">
        <v>13</v>
      </c>
    </row>
    <row r="5" spans="1:6" x14ac:dyDescent="0.25">
      <c r="B5" s="18" t="s">
        <v>131</v>
      </c>
    </row>
    <row r="6" spans="1:6" x14ac:dyDescent="0.25">
      <c r="B6" s="18" t="s">
        <v>108</v>
      </c>
    </row>
    <row r="7" spans="1:6" x14ac:dyDescent="0.25">
      <c r="A7" s="18" t="s">
        <v>77</v>
      </c>
    </row>
    <row r="9" spans="1:6" x14ac:dyDescent="0.25">
      <c r="A9" s="18" t="s">
        <v>78</v>
      </c>
      <c r="B9" s="18" t="s">
        <v>79</v>
      </c>
    </row>
    <row r="10" spans="1:6" ht="15.75" thickBot="1" x14ac:dyDescent="0.3">
      <c r="B10" s="22" t="s">
        <v>80</v>
      </c>
      <c r="C10" s="23" t="s">
        <v>55</v>
      </c>
      <c r="D10" s="23" t="s">
        <v>68</v>
      </c>
      <c r="F10" s="22" t="s">
        <v>109</v>
      </c>
    </row>
    <row r="11" spans="1:6" ht="30" x14ac:dyDescent="0.25">
      <c r="A11" s="18" t="s">
        <v>81</v>
      </c>
      <c r="B11" s="19" t="s">
        <v>82</v>
      </c>
      <c r="C11" s="24"/>
      <c r="D11" s="18" t="s">
        <v>57</v>
      </c>
    </row>
    <row r="12" spans="1:6" x14ac:dyDescent="0.25">
      <c r="A12" s="18" t="s">
        <v>84</v>
      </c>
      <c r="B12" s="18" t="s">
        <v>9</v>
      </c>
      <c r="C12" s="25" t="s">
        <v>219</v>
      </c>
      <c r="D12" s="18" t="s">
        <v>63</v>
      </c>
    </row>
    <row r="13" spans="1:6" x14ac:dyDescent="0.25">
      <c r="C13" s="25" t="s">
        <v>59</v>
      </c>
      <c r="D13" s="18" t="s">
        <v>58</v>
      </c>
    </row>
    <row r="14" spans="1:6" x14ac:dyDescent="0.25">
      <c r="C14" s="25" t="s">
        <v>61</v>
      </c>
      <c r="D14" s="18" t="s">
        <v>60</v>
      </c>
    </row>
    <row r="15" spans="1:6" x14ac:dyDescent="0.25">
      <c r="C15" s="25" t="s">
        <v>50</v>
      </c>
      <c r="D15" s="18" t="s">
        <v>62</v>
      </c>
    </row>
    <row r="16" spans="1:6" x14ac:dyDescent="0.25">
      <c r="C16" s="25" t="s">
        <v>65</v>
      </c>
      <c r="D16" s="18" t="s">
        <v>64</v>
      </c>
    </row>
    <row r="17" spans="2:4" x14ac:dyDescent="0.25">
      <c r="C17" s="25" t="s">
        <v>220</v>
      </c>
      <c r="D17" s="18" t="s">
        <v>221</v>
      </c>
    </row>
    <row r="18" spans="2:4" x14ac:dyDescent="0.25">
      <c r="C18" s="25" t="s">
        <v>51</v>
      </c>
      <c r="D18" s="18" t="s">
        <v>66</v>
      </c>
    </row>
    <row r="19" spans="2:4" x14ac:dyDescent="0.25">
      <c r="C19" s="25" t="s">
        <v>67</v>
      </c>
      <c r="D19" s="18" t="s">
        <v>83</v>
      </c>
    </row>
    <row r="20" spans="2:4" x14ac:dyDescent="0.25">
      <c r="C20" s="25" t="s">
        <v>52</v>
      </c>
      <c r="D20" s="18" t="s">
        <v>222</v>
      </c>
    </row>
    <row r="21" spans="2:4" x14ac:dyDescent="0.25">
      <c r="C21" s="25" t="s">
        <v>71</v>
      </c>
      <c r="D21" s="18" t="s">
        <v>223</v>
      </c>
    </row>
    <row r="22" spans="2:4" x14ac:dyDescent="0.25">
      <c r="C22" s="25" t="s">
        <v>73</v>
      </c>
      <c r="D22" s="18" t="s">
        <v>72</v>
      </c>
    </row>
    <row r="23" spans="2:4" x14ac:dyDescent="0.25">
      <c r="C23" s="25" t="s">
        <v>74</v>
      </c>
      <c r="D23" s="18" t="s">
        <v>224</v>
      </c>
    </row>
    <row r="24" spans="2:4" x14ac:dyDescent="0.25">
      <c r="C24" s="25" t="s">
        <v>75</v>
      </c>
      <c r="D24" s="18" t="s">
        <v>225</v>
      </c>
    </row>
    <row r="25" spans="2:4" x14ac:dyDescent="0.25">
      <c r="C25" s="25" t="s">
        <v>76</v>
      </c>
      <c r="D25" s="18" t="s">
        <v>226</v>
      </c>
    </row>
    <row r="26" spans="2:4" x14ac:dyDescent="0.25">
      <c r="C26" s="25" t="s">
        <v>227</v>
      </c>
      <c r="D26" s="18" t="s">
        <v>228</v>
      </c>
    </row>
    <row r="27" spans="2:4" x14ac:dyDescent="0.25">
      <c r="C27" s="25" t="s">
        <v>218</v>
      </c>
      <c r="D27" s="18" t="s">
        <v>229</v>
      </c>
    </row>
    <row r="28" spans="2:4" ht="15.75" thickBot="1" x14ac:dyDescent="0.3">
      <c r="C28" s="26" t="s">
        <v>303</v>
      </c>
      <c r="D28" s="18" t="s">
        <v>304</v>
      </c>
    </row>
    <row r="31" spans="2:4" x14ac:dyDescent="0.25">
      <c r="B31" s="23" t="s">
        <v>115</v>
      </c>
    </row>
    <row r="34" spans="1:6" ht="15.75" thickBot="1" x14ac:dyDescent="0.3">
      <c r="B34" s="22" t="s">
        <v>80</v>
      </c>
      <c r="C34" s="23" t="s">
        <v>86</v>
      </c>
      <c r="D34" s="23" t="s">
        <v>68</v>
      </c>
      <c r="F34" s="22" t="s">
        <v>110</v>
      </c>
    </row>
    <row r="35" spans="1:6" ht="30" x14ac:dyDescent="0.25">
      <c r="A35" s="18" t="s">
        <v>84</v>
      </c>
      <c r="B35" s="19" t="s">
        <v>99</v>
      </c>
      <c r="C35" s="24"/>
      <c r="D35" s="18" t="s">
        <v>57</v>
      </c>
    </row>
    <row r="36" spans="1:6" x14ac:dyDescent="0.25">
      <c r="C36" s="41" t="s">
        <v>88</v>
      </c>
      <c r="D36" s="18" t="s">
        <v>87</v>
      </c>
    </row>
    <row r="37" spans="1:6" x14ac:dyDescent="0.25">
      <c r="C37" s="37" t="s">
        <v>124</v>
      </c>
      <c r="D37" s="18" t="s">
        <v>89</v>
      </c>
    </row>
    <row r="38" spans="1:6" x14ac:dyDescent="0.25">
      <c r="C38" s="38" t="s">
        <v>50</v>
      </c>
      <c r="D38" s="18" t="s">
        <v>90</v>
      </c>
    </row>
    <row r="39" spans="1:6" x14ac:dyDescent="0.25">
      <c r="C39" s="39" t="s">
        <v>51</v>
      </c>
      <c r="D39" s="18" t="s">
        <v>91</v>
      </c>
    </row>
    <row r="40" spans="1:6" x14ac:dyDescent="0.25">
      <c r="C40" s="40" t="s">
        <v>52</v>
      </c>
      <c r="D40" s="18" t="s">
        <v>92</v>
      </c>
    </row>
    <row r="41" spans="1:6" x14ac:dyDescent="0.25">
      <c r="C41" s="20" t="s">
        <v>96</v>
      </c>
      <c r="D41" s="18" t="s">
        <v>97</v>
      </c>
    </row>
    <row r="42" spans="1:6" x14ac:dyDescent="0.25">
      <c r="C42" s="20" t="s">
        <v>125</v>
      </c>
      <c r="D42" s="18" t="s">
        <v>93</v>
      </c>
    </row>
    <row r="43" spans="1:6" x14ac:dyDescent="0.25">
      <c r="C43" s="20" t="s">
        <v>53</v>
      </c>
      <c r="D43" s="18" t="s">
        <v>94</v>
      </c>
    </row>
    <row r="44" spans="1:6" x14ac:dyDescent="0.25">
      <c r="C44" s="20" t="s">
        <v>54</v>
      </c>
      <c r="D44" s="18" t="s">
        <v>95</v>
      </c>
    </row>
    <row r="45" spans="1:6" x14ac:dyDescent="0.25">
      <c r="C45" s="25"/>
    </row>
    <row r="46" spans="1:6" x14ac:dyDescent="0.25">
      <c r="C46" s="25"/>
    </row>
    <row r="47" spans="1:6" ht="15.75" thickBot="1" x14ac:dyDescent="0.3">
      <c r="C47" s="26"/>
    </row>
    <row r="50" spans="1:6" ht="30" x14ac:dyDescent="0.25">
      <c r="B50" s="22" t="s">
        <v>80</v>
      </c>
      <c r="C50" s="23" t="s">
        <v>113</v>
      </c>
      <c r="D50" s="23" t="s">
        <v>68</v>
      </c>
      <c r="F50" s="29" t="s">
        <v>114</v>
      </c>
    </row>
    <row r="51" spans="1:6" x14ac:dyDescent="0.25">
      <c r="B51" s="22"/>
      <c r="C51" s="23" t="s">
        <v>116</v>
      </c>
      <c r="D51" s="23"/>
      <c r="F51" s="29"/>
    </row>
    <row r="52" spans="1:6" x14ac:dyDescent="0.25">
      <c r="A52" s="18" t="s">
        <v>84</v>
      </c>
      <c r="B52" s="19" t="s">
        <v>112</v>
      </c>
      <c r="C52" s="43"/>
      <c r="D52" s="18" t="s">
        <v>57</v>
      </c>
    </row>
    <row r="53" spans="1:6" x14ac:dyDescent="0.25">
      <c r="B53" s="31" t="s">
        <v>137</v>
      </c>
      <c r="C53" s="108" t="s">
        <v>240</v>
      </c>
      <c r="D53" s="18" t="s">
        <v>117</v>
      </c>
    </row>
    <row r="54" spans="1:6" x14ac:dyDescent="0.25">
      <c r="C54" s="108" t="s">
        <v>241</v>
      </c>
      <c r="D54" s="18" t="s">
        <v>118</v>
      </c>
    </row>
    <row r="55" spans="1:6" x14ac:dyDescent="0.25">
      <c r="C55" s="108" t="s">
        <v>242</v>
      </c>
      <c r="D55" s="18" t="s">
        <v>119</v>
      </c>
    </row>
    <row r="56" spans="1:6" x14ac:dyDescent="0.25">
      <c r="C56" s="108" t="s">
        <v>243</v>
      </c>
      <c r="D56" s="18" t="s">
        <v>120</v>
      </c>
    </row>
    <row r="57" spans="1:6" x14ac:dyDescent="0.25">
      <c r="C57" s="108" t="s">
        <v>244</v>
      </c>
      <c r="D57" s="18" t="s">
        <v>121</v>
      </c>
    </row>
    <row r="58" spans="1:6" x14ac:dyDescent="0.25">
      <c r="C58" s="108" t="s">
        <v>245</v>
      </c>
      <c r="D58" s="18" t="s">
        <v>122</v>
      </c>
    </row>
    <row r="59" spans="1:6" x14ac:dyDescent="0.25">
      <c r="C59" s="108" t="s">
        <v>246</v>
      </c>
      <c r="D59" s="18" t="s">
        <v>123</v>
      </c>
    </row>
    <row r="60" spans="1:6" x14ac:dyDescent="0.25">
      <c r="B60" s="32" t="s">
        <v>138</v>
      </c>
      <c r="C60" s="44" t="s">
        <v>247</v>
      </c>
      <c r="D60" s="33" t="s">
        <v>197</v>
      </c>
    </row>
    <row r="61" spans="1:6" x14ac:dyDescent="0.25">
      <c r="C61" s="44" t="s">
        <v>248</v>
      </c>
      <c r="D61" s="33" t="s">
        <v>198</v>
      </c>
    </row>
    <row r="62" spans="1:6" x14ac:dyDescent="0.25">
      <c r="B62" s="33"/>
      <c r="C62" s="44" t="s">
        <v>249</v>
      </c>
      <c r="D62" s="33" t="s">
        <v>206</v>
      </c>
    </row>
    <row r="63" spans="1:6" x14ac:dyDescent="0.25">
      <c r="B63" s="33"/>
      <c r="C63" s="44" t="s">
        <v>250</v>
      </c>
      <c r="D63" s="33" t="s">
        <v>201</v>
      </c>
    </row>
    <row r="64" spans="1:6" x14ac:dyDescent="0.25">
      <c r="B64" s="33"/>
      <c r="C64" s="109" t="s">
        <v>251</v>
      </c>
      <c r="D64" s="33" t="s">
        <v>200</v>
      </c>
    </row>
    <row r="65" spans="2:4" x14ac:dyDescent="0.25">
      <c r="B65" s="33"/>
      <c r="C65" s="44" t="s">
        <v>252</v>
      </c>
      <c r="D65" s="33" t="s">
        <v>202</v>
      </c>
    </row>
    <row r="66" spans="2:4" x14ac:dyDescent="0.25">
      <c r="B66" s="33"/>
      <c r="C66" s="44" t="s">
        <v>253</v>
      </c>
      <c r="D66" s="33" t="s">
        <v>203</v>
      </c>
    </row>
    <row r="67" spans="2:4" x14ac:dyDescent="0.25">
      <c r="B67" s="34" t="s">
        <v>129</v>
      </c>
      <c r="C67" s="107" t="s">
        <v>254</v>
      </c>
      <c r="D67" s="33" t="s">
        <v>236</v>
      </c>
    </row>
    <row r="68" spans="2:4" x14ac:dyDescent="0.25">
      <c r="B68" s="33"/>
      <c r="C68" s="107" t="s">
        <v>255</v>
      </c>
      <c r="D68" s="33" t="s">
        <v>237</v>
      </c>
    </row>
    <row r="69" spans="2:4" x14ac:dyDescent="0.25">
      <c r="B69" s="33"/>
      <c r="C69" s="107" t="s">
        <v>256</v>
      </c>
      <c r="D69" s="33" t="s">
        <v>238</v>
      </c>
    </row>
    <row r="70" spans="2:4" x14ac:dyDescent="0.25">
      <c r="B70" s="33"/>
      <c r="C70" s="107" t="s">
        <v>257</v>
      </c>
      <c r="D70" s="33" t="s">
        <v>239</v>
      </c>
    </row>
    <row r="71" spans="2:4" x14ac:dyDescent="0.25">
      <c r="C71" s="45" t="s">
        <v>258</v>
      </c>
      <c r="D71" s="33" t="s">
        <v>204</v>
      </c>
    </row>
    <row r="72" spans="2:4" x14ac:dyDescent="0.25">
      <c r="B72" s="33"/>
      <c r="C72" s="45" t="s">
        <v>259</v>
      </c>
      <c r="D72" s="33" t="s">
        <v>205</v>
      </c>
    </row>
    <row r="73" spans="2:4" x14ac:dyDescent="0.25">
      <c r="B73" s="33"/>
      <c r="C73" s="45" t="s">
        <v>260</v>
      </c>
      <c r="D73" s="33" t="s">
        <v>207</v>
      </c>
    </row>
    <row r="74" spans="2:4" x14ac:dyDescent="0.25">
      <c r="B74" s="35" t="s">
        <v>139</v>
      </c>
      <c r="C74" s="46" t="s">
        <v>261</v>
      </c>
      <c r="D74" s="30"/>
    </row>
    <row r="75" spans="2:4" x14ac:dyDescent="0.25">
      <c r="C75" s="46" t="s">
        <v>262</v>
      </c>
      <c r="D75" s="30"/>
    </row>
    <row r="76" spans="2:4" x14ac:dyDescent="0.25">
      <c r="C76" s="46" t="s">
        <v>263</v>
      </c>
      <c r="D76" s="30"/>
    </row>
    <row r="77" spans="2:4" x14ac:dyDescent="0.25">
      <c r="C77" s="46" t="s">
        <v>264</v>
      </c>
      <c r="D77" s="30"/>
    </row>
    <row r="78" spans="2:4" x14ac:dyDescent="0.25">
      <c r="C78" s="46" t="s">
        <v>265</v>
      </c>
      <c r="D78" s="30"/>
    </row>
    <row r="79" spans="2:4" x14ac:dyDescent="0.25">
      <c r="C79" s="46" t="s">
        <v>266</v>
      </c>
      <c r="D79" s="33" t="s">
        <v>208</v>
      </c>
    </row>
    <row r="80" spans="2:4" x14ac:dyDescent="0.25">
      <c r="B80" s="36" t="s">
        <v>140</v>
      </c>
      <c r="C80" s="47" t="s">
        <v>267</v>
      </c>
      <c r="D80" s="30"/>
    </row>
    <row r="81" spans="2:4" x14ac:dyDescent="0.25">
      <c r="C81" s="47" t="s">
        <v>268</v>
      </c>
      <c r="D81" s="30"/>
    </row>
    <row r="82" spans="2:4" x14ac:dyDescent="0.25">
      <c r="C82" s="47" t="s">
        <v>269</v>
      </c>
      <c r="D82" s="30"/>
    </row>
    <row r="83" spans="2:4" x14ac:dyDescent="0.25">
      <c r="C83" s="47" t="s">
        <v>270</v>
      </c>
      <c r="D83" s="33" t="s">
        <v>127</v>
      </c>
    </row>
    <row r="84" spans="2:4" x14ac:dyDescent="0.25">
      <c r="C84" s="47" t="s">
        <v>271</v>
      </c>
      <c r="D84" s="33" t="s">
        <v>128</v>
      </c>
    </row>
    <row r="85" spans="2:4" x14ac:dyDescent="0.25">
      <c r="C85" s="47" t="s">
        <v>272</v>
      </c>
      <c r="D85" s="30"/>
    </row>
    <row r="86" spans="2:4" x14ac:dyDescent="0.25">
      <c r="C86" s="47" t="s">
        <v>273</v>
      </c>
      <c r="D86" s="30"/>
    </row>
    <row r="87" spans="2:4" x14ac:dyDescent="0.25">
      <c r="C87" s="47" t="s">
        <v>274</v>
      </c>
      <c r="D87" s="30"/>
    </row>
    <row r="88" spans="2:4" x14ac:dyDescent="0.25">
      <c r="C88" s="47" t="s">
        <v>275</v>
      </c>
      <c r="D88" s="33" t="s">
        <v>209</v>
      </c>
    </row>
    <row r="89" spans="2:4" x14ac:dyDescent="0.25">
      <c r="B89" s="42" t="s">
        <v>141</v>
      </c>
      <c r="C89" s="48" t="s">
        <v>276</v>
      </c>
      <c r="D89" s="30"/>
    </row>
    <row r="90" spans="2:4" x14ac:dyDescent="0.25">
      <c r="C90" s="48" t="s">
        <v>277</v>
      </c>
      <c r="D90" s="30"/>
    </row>
    <row r="91" spans="2:4" x14ac:dyDescent="0.25">
      <c r="C91" s="48" t="s">
        <v>278</v>
      </c>
      <c r="D91" s="30"/>
    </row>
    <row r="92" spans="2:4" x14ac:dyDescent="0.25">
      <c r="C92" s="48" t="s">
        <v>279</v>
      </c>
      <c r="D92" s="33" t="s">
        <v>132</v>
      </c>
    </row>
    <row r="93" spans="2:4" x14ac:dyDescent="0.25">
      <c r="C93" s="48" t="s">
        <v>280</v>
      </c>
      <c r="D93" s="30"/>
    </row>
    <row r="94" spans="2:4" x14ac:dyDescent="0.25">
      <c r="B94" s="51" t="s">
        <v>142</v>
      </c>
      <c r="C94" s="50" t="s">
        <v>281</v>
      </c>
      <c r="D94" s="30"/>
    </row>
    <row r="95" spans="2:4" x14ac:dyDescent="0.25">
      <c r="C95" s="50" t="s">
        <v>282</v>
      </c>
      <c r="D95" s="30"/>
    </row>
    <row r="96" spans="2:4" x14ac:dyDescent="0.25">
      <c r="C96" s="50" t="s">
        <v>283</v>
      </c>
      <c r="D96" s="30"/>
    </row>
    <row r="97" spans="1:6" ht="30" x14ac:dyDescent="0.25">
      <c r="C97" s="50" t="s">
        <v>284</v>
      </c>
      <c r="D97" s="30"/>
    </row>
    <row r="98" spans="1:6" x14ac:dyDescent="0.25">
      <c r="C98" s="50" t="s">
        <v>285</v>
      </c>
      <c r="D98" s="30"/>
    </row>
    <row r="99" spans="1:6" ht="30" x14ac:dyDescent="0.25">
      <c r="C99" s="50" t="s">
        <v>286</v>
      </c>
      <c r="D99" s="30"/>
    </row>
    <row r="100" spans="1:6" x14ac:dyDescent="0.25">
      <c r="B100" s="52" t="s">
        <v>143</v>
      </c>
      <c r="C100" s="49" t="s">
        <v>53</v>
      </c>
      <c r="D100" s="33"/>
    </row>
    <row r="101" spans="1:6" x14ac:dyDescent="0.25">
      <c r="B101" s="30" t="s">
        <v>144</v>
      </c>
      <c r="C101" s="53" t="s">
        <v>134</v>
      </c>
      <c r="D101" s="33"/>
    </row>
    <row r="102" spans="1:6" x14ac:dyDescent="0.25">
      <c r="C102" s="53" t="s">
        <v>135</v>
      </c>
      <c r="D102" s="33"/>
    </row>
    <row r="103" spans="1:6" x14ac:dyDescent="0.25">
      <c r="C103" s="53" t="s">
        <v>136</v>
      </c>
      <c r="D103" s="33"/>
    </row>
    <row r="104" spans="1:6" x14ac:dyDescent="0.25">
      <c r="C104" s="53" t="s">
        <v>133</v>
      </c>
      <c r="D104" s="33" t="s">
        <v>126</v>
      </c>
    </row>
    <row r="105" spans="1:6" x14ac:dyDescent="0.25">
      <c r="B105" s="55" t="s">
        <v>145</v>
      </c>
      <c r="C105" s="54"/>
      <c r="D105" s="18" t="s">
        <v>199</v>
      </c>
    </row>
    <row r="108" spans="1:6" ht="15.75" thickBot="1" x14ac:dyDescent="0.3">
      <c r="B108" s="22" t="s">
        <v>80</v>
      </c>
      <c r="C108" s="23" t="s">
        <v>98</v>
      </c>
      <c r="D108" s="23" t="s">
        <v>68</v>
      </c>
      <c r="F108" s="22" t="s">
        <v>111</v>
      </c>
    </row>
    <row r="109" spans="1:6" x14ac:dyDescent="0.25">
      <c r="A109" s="18" t="s">
        <v>84</v>
      </c>
      <c r="B109" s="19" t="s">
        <v>100</v>
      </c>
      <c r="C109" s="24"/>
      <c r="D109" s="18" t="s">
        <v>57</v>
      </c>
    </row>
    <row r="110" spans="1:6" x14ac:dyDescent="0.25">
      <c r="C110" s="28" t="s">
        <v>45</v>
      </c>
      <c r="D110" s="18" t="s">
        <v>103</v>
      </c>
    </row>
    <row r="111" spans="1:6" x14ac:dyDescent="0.25">
      <c r="C111" s="28" t="s">
        <v>48</v>
      </c>
      <c r="D111" s="18" t="s">
        <v>102</v>
      </c>
    </row>
    <row r="112" spans="1:6" x14ac:dyDescent="0.25">
      <c r="C112" s="28" t="s">
        <v>130</v>
      </c>
      <c r="D112" s="18" t="s">
        <v>104</v>
      </c>
    </row>
    <row r="113" spans="3:4" x14ac:dyDescent="0.25">
      <c r="C113" s="28" t="s">
        <v>46</v>
      </c>
      <c r="D113" s="18" t="s">
        <v>105</v>
      </c>
    </row>
    <row r="114" spans="3:4" x14ac:dyDescent="0.25">
      <c r="C114" s="28" t="s">
        <v>49</v>
      </c>
      <c r="D114" s="18" t="s">
        <v>106</v>
      </c>
    </row>
    <row r="115" spans="3:4" x14ac:dyDescent="0.25">
      <c r="C115" s="28" t="s">
        <v>47</v>
      </c>
      <c r="D115" s="18" t="s">
        <v>107</v>
      </c>
    </row>
    <row r="116" spans="3:4" x14ac:dyDescent="0.25">
      <c r="C116" s="20" t="s">
        <v>54</v>
      </c>
      <c r="D116" s="18" t="s">
        <v>101</v>
      </c>
    </row>
    <row r="117" spans="3:4" x14ac:dyDescent="0.25">
      <c r="C117" s="28"/>
    </row>
    <row r="118" spans="3:4" x14ac:dyDescent="0.25">
      <c r="C118" s="25"/>
    </row>
    <row r="119" spans="3:4" ht="15.75" thickBot="1" x14ac:dyDescent="0.3">
      <c r="C119" s="26"/>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5" x14ac:dyDescent="0.25"/>
  <cols>
    <col min="1" max="1" width="15.140625" customWidth="1"/>
    <col min="2" max="2" width="9.7109375" bestFit="1" customWidth="1"/>
  </cols>
  <sheetData>
    <row r="1" spans="1:16" x14ac:dyDescent="0.25">
      <c r="A1" t="s">
        <v>10</v>
      </c>
      <c r="B1" s="3">
        <v>41046</v>
      </c>
    </row>
    <row r="2" spans="1:16" x14ac:dyDescent="0.25">
      <c r="A2" t="s">
        <v>11</v>
      </c>
      <c r="B2" s="3">
        <v>41046</v>
      </c>
    </row>
    <row r="3" spans="1:16" x14ac:dyDescent="0.25">
      <c r="A3" t="s">
        <v>12</v>
      </c>
      <c r="B3" s="3" t="s">
        <v>13</v>
      </c>
    </row>
    <row r="4" spans="1:16" x14ac:dyDescent="0.25">
      <c r="B4" s="3"/>
    </row>
    <row r="5" spans="1:16" x14ac:dyDescent="0.25">
      <c r="B5" s="3"/>
    </row>
    <row r="6" spans="1:16" x14ac:dyDescent="0.25">
      <c r="B6" s="111" t="s">
        <v>14</v>
      </c>
      <c r="C6" s="111"/>
      <c r="D6" s="111"/>
      <c r="E6" s="111"/>
      <c r="F6" s="111"/>
      <c r="G6" s="111"/>
      <c r="H6" s="111"/>
      <c r="I6" s="111"/>
      <c r="J6" s="111"/>
      <c r="K6" s="111"/>
      <c r="L6" s="111"/>
      <c r="M6" s="111"/>
      <c r="N6" s="111"/>
      <c r="O6" s="111"/>
      <c r="P6" s="111"/>
    </row>
    <row r="7" spans="1:16" x14ac:dyDescent="0.25">
      <c r="B7" s="111" t="s">
        <v>15</v>
      </c>
      <c r="C7" s="111"/>
      <c r="D7" s="111"/>
      <c r="E7" s="111"/>
      <c r="F7" s="111"/>
      <c r="G7" s="111"/>
      <c r="H7" s="111"/>
      <c r="I7" s="111"/>
      <c r="J7" s="111"/>
      <c r="K7" s="111"/>
      <c r="L7" s="111"/>
      <c r="M7" s="111"/>
      <c r="N7" s="111"/>
      <c r="O7" s="111"/>
      <c r="P7" s="111"/>
    </row>
    <row r="8" spans="1:16" x14ac:dyDescent="0.25">
      <c r="C8" t="s">
        <v>16</v>
      </c>
      <c r="D8" s="11" t="s">
        <v>17</v>
      </c>
    </row>
    <row r="10" spans="1:16" x14ac:dyDescent="0.25">
      <c r="B10" s="111" t="s">
        <v>31</v>
      </c>
      <c r="C10" s="111"/>
      <c r="D10" s="111"/>
      <c r="E10" s="111"/>
      <c r="F10" s="111"/>
      <c r="G10" s="111"/>
      <c r="H10" s="111"/>
      <c r="I10" s="111"/>
      <c r="J10" s="111"/>
      <c r="K10" s="111"/>
      <c r="L10" s="111"/>
      <c r="M10" s="111"/>
      <c r="N10" s="111"/>
      <c r="O10" s="111"/>
      <c r="P10" s="111"/>
    </row>
    <row r="11" spans="1:16" ht="31.5" customHeight="1" x14ac:dyDescent="0.25">
      <c r="C11" s="115" t="s">
        <v>18</v>
      </c>
      <c r="D11" s="111"/>
      <c r="E11" s="111"/>
      <c r="F11" s="111"/>
      <c r="G11" s="111"/>
      <c r="H11" s="111"/>
      <c r="I11" s="111"/>
      <c r="J11" s="111"/>
      <c r="K11" s="111"/>
    </row>
    <row r="12" spans="1:16" x14ac:dyDescent="0.25">
      <c r="B12" s="111" t="s">
        <v>26</v>
      </c>
      <c r="C12" s="111"/>
      <c r="D12" s="111"/>
      <c r="E12" s="111"/>
      <c r="F12" s="111"/>
      <c r="G12" s="111"/>
      <c r="H12" s="111"/>
      <c r="I12" s="111"/>
      <c r="J12" s="111"/>
      <c r="K12" s="111"/>
      <c r="L12" s="111"/>
      <c r="M12" s="111"/>
      <c r="N12" s="111"/>
      <c r="O12" s="111"/>
      <c r="P12" s="111"/>
    </row>
    <row r="13" spans="1:16" x14ac:dyDescent="0.25">
      <c r="C13" s="11" t="s">
        <v>27</v>
      </c>
    </row>
    <row r="14" spans="1:16" x14ac:dyDescent="0.25">
      <c r="B14" s="111" t="s">
        <v>28</v>
      </c>
      <c r="C14" s="111"/>
      <c r="D14" s="111"/>
      <c r="E14" s="111"/>
      <c r="F14" s="111"/>
      <c r="G14" s="111"/>
      <c r="H14" s="111"/>
      <c r="I14" s="111"/>
      <c r="J14" s="111"/>
      <c r="K14" s="111"/>
      <c r="L14" s="111"/>
      <c r="M14" s="111"/>
      <c r="N14" s="111"/>
      <c r="O14" s="111"/>
    </row>
    <row r="15" spans="1:16" x14ac:dyDescent="0.25">
      <c r="C15" s="112" t="s">
        <v>29</v>
      </c>
      <c r="D15" s="111"/>
      <c r="E15" s="111"/>
      <c r="F15" s="111"/>
      <c r="G15" s="111"/>
      <c r="H15" s="111"/>
      <c r="I15" s="111"/>
      <c r="J15" s="111"/>
      <c r="K15" s="111"/>
      <c r="L15" s="111"/>
    </row>
    <row r="16" spans="1:16" x14ac:dyDescent="0.25">
      <c r="C16" s="12"/>
      <c r="D16" s="13"/>
      <c r="E16" s="13"/>
      <c r="F16" s="13"/>
      <c r="G16" s="13"/>
      <c r="H16" s="13"/>
      <c r="I16" s="13"/>
      <c r="J16" s="13"/>
      <c r="K16" s="13"/>
      <c r="L16" s="13"/>
    </row>
    <row r="17" spans="2:17" x14ac:dyDescent="0.25">
      <c r="B17" t="s">
        <v>30</v>
      </c>
      <c r="C17" s="12"/>
      <c r="D17" s="13"/>
      <c r="E17" s="13"/>
      <c r="F17" s="13"/>
      <c r="G17" s="13"/>
      <c r="H17" s="13"/>
      <c r="I17" s="13"/>
      <c r="J17" s="13"/>
      <c r="K17" s="13"/>
      <c r="L17" s="13"/>
    </row>
    <row r="18" spans="2:17" x14ac:dyDescent="0.25">
      <c r="B18" s="14"/>
      <c r="C18" s="114" t="s">
        <v>33</v>
      </c>
      <c r="D18" s="111"/>
      <c r="E18" s="111"/>
      <c r="F18" s="111"/>
      <c r="G18" s="111"/>
      <c r="H18" s="111"/>
      <c r="I18" s="111"/>
      <c r="J18" s="111"/>
      <c r="K18" s="111"/>
      <c r="L18" s="111"/>
      <c r="M18" s="111"/>
      <c r="N18" s="14"/>
      <c r="O18" s="14"/>
    </row>
    <row r="19" spans="2:17" x14ac:dyDescent="0.25">
      <c r="B19" s="14"/>
      <c r="C19" s="14"/>
      <c r="D19" s="113" t="s">
        <v>32</v>
      </c>
      <c r="E19" s="111"/>
      <c r="F19" s="111"/>
      <c r="G19" s="111"/>
      <c r="H19" s="111"/>
      <c r="I19" s="111"/>
      <c r="J19" s="111"/>
      <c r="K19" s="111"/>
      <c r="L19" s="111"/>
      <c r="M19" s="111"/>
      <c r="N19" s="14"/>
      <c r="O19" s="14"/>
    </row>
    <row r="20" spans="2:17" x14ac:dyDescent="0.25">
      <c r="B20" s="14"/>
      <c r="C20" s="113" t="s">
        <v>34</v>
      </c>
      <c r="D20" s="111"/>
      <c r="E20" s="111"/>
      <c r="F20" s="111"/>
      <c r="G20" s="111"/>
      <c r="H20" s="111"/>
      <c r="I20" s="111"/>
      <c r="J20" s="111"/>
      <c r="K20" s="111"/>
      <c r="L20" s="111"/>
      <c r="M20" s="111"/>
      <c r="N20" s="14"/>
      <c r="O20" s="14"/>
    </row>
    <row r="21" spans="2:17" x14ac:dyDescent="0.25">
      <c r="B21" s="14"/>
      <c r="C21" s="15"/>
      <c r="D21" s="111" t="s">
        <v>35</v>
      </c>
      <c r="E21" s="111"/>
      <c r="F21" s="111"/>
      <c r="G21" s="111"/>
      <c r="H21" s="111"/>
      <c r="I21" s="111"/>
      <c r="J21" s="111"/>
      <c r="K21" s="111"/>
      <c r="L21" s="111"/>
      <c r="M21" s="111"/>
      <c r="N21" s="14"/>
      <c r="O21" s="14"/>
    </row>
    <row r="22" spans="2:17" x14ac:dyDescent="0.25">
      <c r="B22" s="14"/>
      <c r="C22" s="15"/>
      <c r="D22" s="111" t="s">
        <v>36</v>
      </c>
      <c r="E22" s="111"/>
      <c r="F22" s="111"/>
      <c r="G22" s="111"/>
      <c r="H22" s="111"/>
      <c r="I22" s="111"/>
      <c r="J22" s="111"/>
      <c r="K22" s="111"/>
      <c r="L22" s="111"/>
      <c r="M22" s="111"/>
      <c r="N22" s="111"/>
      <c r="O22" s="14"/>
    </row>
    <row r="23" spans="2:17" x14ac:dyDescent="0.25">
      <c r="B23" s="14"/>
      <c r="C23" s="15"/>
      <c r="D23" s="111" t="s">
        <v>37</v>
      </c>
      <c r="E23" s="111"/>
      <c r="F23" s="111"/>
      <c r="G23" s="111"/>
      <c r="H23" s="111"/>
      <c r="I23" s="111"/>
      <c r="J23" s="111"/>
      <c r="K23" s="111"/>
      <c r="L23" s="111"/>
      <c r="M23" s="111"/>
      <c r="N23" s="111"/>
      <c r="O23" s="111"/>
      <c r="P23" s="111"/>
      <c r="Q23" s="111"/>
    </row>
    <row r="24" spans="2:17" x14ac:dyDescent="0.25">
      <c r="B24" s="14"/>
      <c r="C24" s="15"/>
      <c r="D24" s="111" t="s">
        <v>38</v>
      </c>
      <c r="E24" s="111"/>
      <c r="F24" s="111"/>
      <c r="G24" s="111"/>
      <c r="H24" s="111"/>
      <c r="I24" s="111"/>
      <c r="J24" s="111"/>
      <c r="K24" s="111"/>
      <c r="L24" s="111"/>
      <c r="M24" s="111"/>
      <c r="N24" s="111"/>
      <c r="O24" s="111"/>
      <c r="P24" s="111"/>
      <c r="Q24" s="111"/>
    </row>
    <row r="25" spans="2:17" x14ac:dyDescent="0.25">
      <c r="B25" s="14"/>
      <c r="C25" s="15"/>
      <c r="D25" s="111" t="s">
        <v>39</v>
      </c>
      <c r="E25" s="111"/>
      <c r="F25" s="111"/>
      <c r="G25" s="111"/>
      <c r="H25" s="111"/>
      <c r="I25" s="111"/>
      <c r="J25" s="111"/>
      <c r="K25" s="111"/>
      <c r="L25" s="111"/>
      <c r="M25" s="111"/>
      <c r="N25" s="111"/>
      <c r="O25" s="111"/>
      <c r="P25" s="111"/>
      <c r="Q25" s="111"/>
    </row>
    <row r="26" spans="2:17" x14ac:dyDescent="0.25">
      <c r="B26" s="14"/>
      <c r="C26" s="113" t="s">
        <v>41</v>
      </c>
      <c r="D26" s="111"/>
      <c r="E26" s="111"/>
      <c r="F26" s="111"/>
      <c r="G26" s="111"/>
      <c r="H26" s="111"/>
      <c r="I26" s="111"/>
      <c r="J26" s="111"/>
      <c r="K26" s="111"/>
      <c r="L26" s="111"/>
      <c r="M26" s="111"/>
      <c r="N26" s="14"/>
      <c r="O26" s="14"/>
    </row>
    <row r="27" spans="2:17" x14ac:dyDescent="0.25">
      <c r="B27" s="14"/>
      <c r="C27" s="15"/>
      <c r="D27" s="111" t="s">
        <v>40</v>
      </c>
      <c r="E27" s="111"/>
      <c r="F27" s="111"/>
      <c r="G27" s="111"/>
      <c r="H27" s="111"/>
      <c r="I27" s="111"/>
      <c r="J27" s="111"/>
      <c r="K27" s="111"/>
      <c r="L27" s="111"/>
      <c r="M27" s="111"/>
      <c r="N27" s="14"/>
      <c r="O27" s="14"/>
    </row>
    <row r="28" spans="2:17" x14ac:dyDescent="0.25">
      <c r="B28" s="14"/>
      <c r="C28" s="14"/>
      <c r="D28" s="14"/>
      <c r="E28" s="14"/>
      <c r="F28" s="14"/>
      <c r="G28" s="14"/>
      <c r="H28" s="14"/>
      <c r="I28" s="14"/>
      <c r="J28" s="14"/>
      <c r="K28" s="14"/>
      <c r="L28" s="14"/>
      <c r="M28" s="14"/>
      <c r="N28" s="14"/>
      <c r="O28" s="14"/>
    </row>
    <row r="30" spans="2:17" x14ac:dyDescent="0.25">
      <c r="B30" t="s">
        <v>19</v>
      </c>
    </row>
    <row r="31" spans="2:17" x14ac:dyDescent="0.25">
      <c r="C31" t="s">
        <v>20</v>
      </c>
    </row>
    <row r="32" spans="2:17" x14ac:dyDescent="0.25">
      <c r="C32" s="112" t="s">
        <v>21</v>
      </c>
      <c r="D32" s="111"/>
      <c r="E32" s="111"/>
      <c r="F32" s="111"/>
      <c r="G32" s="111"/>
      <c r="H32" s="111"/>
      <c r="I32" s="111"/>
      <c r="J32" s="111"/>
      <c r="K32" s="111"/>
      <c r="L32" s="111"/>
      <c r="M32" s="111"/>
      <c r="N32" s="111"/>
    </row>
    <row r="34" spans="3:14" x14ac:dyDescent="0.25">
      <c r="C34" s="111" t="s">
        <v>22</v>
      </c>
      <c r="D34" s="111"/>
      <c r="E34" s="111"/>
      <c r="F34" s="111"/>
      <c r="G34" s="111"/>
      <c r="H34" s="111"/>
      <c r="I34" s="111"/>
      <c r="J34" s="111"/>
      <c r="K34" s="111"/>
      <c r="L34" s="111"/>
      <c r="M34" s="111"/>
      <c r="N34" s="111"/>
    </row>
    <row r="35" spans="3:14" x14ac:dyDescent="0.25">
      <c r="C35" s="112" t="s">
        <v>23</v>
      </c>
      <c r="D35" s="111"/>
      <c r="E35" s="111"/>
      <c r="F35" s="111"/>
      <c r="G35" s="111"/>
      <c r="H35" s="111"/>
      <c r="I35" s="111"/>
      <c r="J35" s="111"/>
      <c r="K35" s="111"/>
      <c r="L35" s="111"/>
      <c r="M35" s="111"/>
      <c r="N35" s="111"/>
    </row>
    <row r="37" spans="3:14" x14ac:dyDescent="0.25">
      <c r="C37" s="111" t="s">
        <v>24</v>
      </c>
      <c r="D37" s="111"/>
      <c r="E37" s="111"/>
      <c r="F37" s="111"/>
      <c r="G37" s="111"/>
      <c r="H37" s="111"/>
      <c r="I37" s="111"/>
      <c r="J37" s="111"/>
      <c r="K37" s="111"/>
      <c r="L37" s="111"/>
      <c r="M37" s="111"/>
      <c r="N37" s="111"/>
    </row>
    <row r="38" spans="3:14" x14ac:dyDescent="0.25">
      <c r="C38" s="112" t="s">
        <v>25</v>
      </c>
      <c r="D38" s="111"/>
      <c r="E38" s="111"/>
      <c r="F38" s="111"/>
      <c r="G38" s="111"/>
      <c r="H38" s="111"/>
      <c r="I38" s="111"/>
      <c r="J38" s="111"/>
      <c r="K38" s="111"/>
      <c r="L38" s="111"/>
      <c r="M38" s="111"/>
      <c r="N38" s="111"/>
    </row>
  </sheetData>
  <mergeCells count="22">
    <mergeCell ref="D25:Q25"/>
    <mergeCell ref="C11:K11"/>
    <mergeCell ref="B6:P6"/>
    <mergeCell ref="B7:P7"/>
    <mergeCell ref="B10:P10"/>
    <mergeCell ref="B12:P1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pane ySplit="2" topLeftCell="A3" activePane="bottomLeft" state="frozenSplit"/>
      <selection pane="bottomLeft" activeCell="B13" sqref="B13"/>
    </sheetView>
  </sheetViews>
  <sheetFormatPr defaultRowHeight="15" x14ac:dyDescent="0.25"/>
  <cols>
    <col min="1" max="1" width="9.140625" style="18"/>
    <col min="2" max="2" width="11" style="17" customWidth="1"/>
    <col min="3" max="3" width="18" style="18" customWidth="1"/>
    <col min="4" max="4" width="90.140625" style="18" customWidth="1"/>
    <col min="5" max="16384" width="9.140625" style="18"/>
  </cols>
  <sheetData>
    <row r="2" spans="2:4" x14ac:dyDescent="0.25">
      <c r="B2" s="17" t="s">
        <v>0</v>
      </c>
      <c r="C2" s="18" t="s">
        <v>12</v>
      </c>
      <c r="D2" s="18" t="s">
        <v>68</v>
      </c>
    </row>
    <row r="3" spans="2:4" ht="60" x14ac:dyDescent="0.25">
      <c r="B3" s="17">
        <v>38975</v>
      </c>
      <c r="C3" s="18" t="s">
        <v>13</v>
      </c>
      <c r="D3" s="19" t="s">
        <v>69</v>
      </c>
    </row>
    <row r="4" spans="2:4" x14ac:dyDescent="0.25">
      <c r="B4" s="17">
        <v>41046</v>
      </c>
      <c r="C4" s="18" t="s">
        <v>13</v>
      </c>
      <c r="D4" s="18" t="s">
        <v>70</v>
      </c>
    </row>
    <row r="5" spans="2:4" ht="105" x14ac:dyDescent="0.25">
      <c r="B5" s="17">
        <v>41047</v>
      </c>
      <c r="C5" s="18" t="s">
        <v>13</v>
      </c>
      <c r="D5" s="19" t="s">
        <v>146</v>
      </c>
    </row>
    <row r="6" spans="2:4" ht="30" x14ac:dyDescent="0.25">
      <c r="B6" s="17">
        <v>41049</v>
      </c>
      <c r="C6" s="18" t="s">
        <v>13</v>
      </c>
      <c r="D6" s="19" t="s">
        <v>157</v>
      </c>
    </row>
    <row r="7" spans="2:4" x14ac:dyDescent="0.25">
      <c r="B7" s="17">
        <v>41132</v>
      </c>
      <c r="C7" s="18" t="s">
        <v>13</v>
      </c>
      <c r="D7" s="18" t="s">
        <v>211</v>
      </c>
    </row>
    <row r="8" spans="2:4" ht="45" x14ac:dyDescent="0.25">
      <c r="D8" s="19" t="s">
        <v>214</v>
      </c>
    </row>
    <row r="9" spans="2:4" ht="45" x14ac:dyDescent="0.25">
      <c r="B9" s="17">
        <v>41318</v>
      </c>
      <c r="C9" s="18" t="s">
        <v>13</v>
      </c>
      <c r="D9" s="19" t="s">
        <v>217</v>
      </c>
    </row>
    <row r="10" spans="2:4" s="83" customFormat="1" x14ac:dyDescent="0.25">
      <c r="B10" s="106">
        <v>41672</v>
      </c>
      <c r="C10" s="83" t="s">
        <v>13</v>
      </c>
      <c r="D10" s="83" t="s">
        <v>231</v>
      </c>
    </row>
    <row r="11" spans="2:4" x14ac:dyDescent="0.25">
      <c r="D11" s="18" t="s">
        <v>232</v>
      </c>
    </row>
    <row r="13" spans="2:4" ht="30" x14ac:dyDescent="0.25">
      <c r="B13" s="17">
        <v>41704</v>
      </c>
      <c r="C13" s="18" t="s">
        <v>13</v>
      </c>
      <c r="D13" s="19" t="s">
        <v>234</v>
      </c>
    </row>
    <row r="14" spans="2:4" x14ac:dyDescent="0.25">
      <c r="D14" s="18" t="s">
        <v>235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Ricky L. Sanders</dc:creator>
  <cp:lastModifiedBy>Windows User</cp:lastModifiedBy>
  <dcterms:created xsi:type="dcterms:W3CDTF">2006-09-16T00:00:00Z</dcterms:created>
  <dcterms:modified xsi:type="dcterms:W3CDTF">2015-04-28T23:16:43Z</dcterms:modified>
</cp:coreProperties>
</file>