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32ff5815b0bf5f3/Desktop/Data Analyst/Excel/Excel_Data_Analytics_Course-main/6_Advanced_Data_Analysis/"/>
    </mc:Choice>
  </mc:AlternateContent>
  <xr:revisionPtr revIDLastSave="535" documentId="13_ncr:1_{C309F530-9477-46F8-BC41-B3020D3E60A4}" xr6:coauthVersionLast="47" xr6:coauthVersionMax="47" xr10:uidLastSave="{01236423-AEB2-43ED-A9EA-09CB81C4D273}"/>
  <bookViews>
    <workbookView xWindow="-108" yWindow="-108" windowWidth="23256" windowHeight="12456" firstSheet="3" activeTab="7" xr2:uid="{6C37AC85-509F-4D10-9DB1-F70D16D6FBAB}"/>
  </bookViews>
  <sheets>
    <sheet name="Forecast_Original" sheetId="7" r:id="rId1"/>
    <sheet name="Forecast_Final" sheetId="8" r:id="rId2"/>
    <sheet name="Scenario Summary" sheetId="17" r:id="rId3"/>
    <sheet name="Scenario Summary 2" sheetId="18" r:id="rId4"/>
    <sheet name="Answer Report 1" sheetId="19" r:id="rId5"/>
    <sheet name="Sensitivity Report 1" sheetId="20" r:id="rId6"/>
    <sheet name="Limits Report 1" sheetId="21" r:id="rId7"/>
    <sheet name="What-If_Analysis" sheetId="3" r:id="rId8"/>
    <sheet name="Scenario_Summary" sheetId="12" r:id="rId9"/>
    <sheet name="Answer_Report" sheetId="13" r:id="rId10"/>
    <sheet name="Limits_Report" sheetId="15" r:id="rId11"/>
  </sheets>
  <definedNames>
    <definedName name="base" localSheetId="7">'What-If_Analysis'!$C$3</definedName>
    <definedName name="bonus" localSheetId="7">'What-If_Analysis'!$C$4</definedName>
    <definedName name="raise" localSheetId="7">'What-If_Analysis'!$C$5</definedName>
    <definedName name="solver_adj" localSheetId="7" hidden="1">'What-If_Analysis'!$C$4:$C$5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'What-If_Analysis'!$C$4</definedName>
    <definedName name="solver_lhs2" localSheetId="7" hidden="1">'What-If_Analysis'!$C$5</definedName>
    <definedName name="solver_lhs3" localSheetId="7" hidden="1">'What-If_Analysis'!$C$5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2</definedName>
    <definedName name="solver_nwt" localSheetId="7" hidden="1">1</definedName>
    <definedName name="solver_opt" localSheetId="7" hidden="1">'What-If_Analysis'!$C$14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1</definedName>
    <definedName name="solver_rel3" localSheetId="7" hidden="1">1</definedName>
    <definedName name="solver_rhs1" localSheetId="7" hidden="1">0.2</definedName>
    <definedName name="solver_rhs2" localSheetId="7" hidden="1">0.5</definedName>
    <definedName name="solver_rhs3" localSheetId="7" hidden="1">0.5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6" hidden="1">2</definedName>
    <definedName name="solver_sho" localSheetId="10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3</definedName>
    <definedName name="solver_val" localSheetId="7" hidden="1">640000</definedName>
    <definedName name="solver_ver" localSheetId="7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<sst xmlns="http://schemas.openxmlformats.org/spreadsheetml/2006/main" count="247" uniqueCount="92">
  <si>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</si>
  <si>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</si>
  <si>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</si>
  <si>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</si>
  <si>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</si>
  <si>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</si>
  <si>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</si>
  <si>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</si>
  <si>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</si>
  <si>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</si>
  <si>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</si>
  <si>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</si>
  <si>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</si>
  <si>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</si>
  <si>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</si>
  <si>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</si>
  <si>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</si>
  <si>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</si>
  <si>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</si>
  <si>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</si>
  <si>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</si>
  <si>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</si>
  <si>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</si>
  <si>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</si>
  <si>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</si>
  <si>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</si>
  <si>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</si>
  <si>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</si>
  <si>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</si>
  <si>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</si>
  <si>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</si>
  <si>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</si>
  <si>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</si>
  <si>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</si>
  <si>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</si>
  <si>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</si>
  <si>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</si>
  <si>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</si>
  <si>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</si>
  <si>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</si>
  <si>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</si>
  <si>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</si>
  <si>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</si>
  <si>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</si>
  <si>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</si>
  <si>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</si>
  <si>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</si>
  <si>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</si>
  <si>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</si>
  <si>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</si>
  <si>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</si>
  <si>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</si>
  <si>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</si>
  <si>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</si>
  <si>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</si>
  <si>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</si>
  <si>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</si>
  <si>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</si>
  <si>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</si>
  <si>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</si>
  <si>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</si>
  <si>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</si>
  <si>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</si>
  <si>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</si>
  <si>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</si>
  <si>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</si>
  <si>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</si>
  <si>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</si>
  <si>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</si>
  <si>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</si>
  <si>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</si>
  <si>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</si>
  <si>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</si>
  <si>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</si>
  <si>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</si>
  <si>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</si>
  <si>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</si>
  <si>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</si>
  <si>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job1</t>
  </si>
  <si>
    <t>Created by lenovo on 16-02-2025
Modified by lenovo on 16-02-2025</t>
  </si>
  <si>
    <t>job2</t>
  </si>
  <si>
    <t>Created by lenovo on 16-02-2025</t>
  </si>
  <si>
    <t>job3</t>
  </si>
  <si>
    <t>Report Created: 16-02-2025 12:50:44</t>
  </si>
  <si>
    <t>Solution Time: 0.032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</si>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</sst>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  <numFmt numFmtId="168" formatCode="_(&quot;₹&quot;* #,##0_);_(&quot;₹&quot;* \(#,##0\);_(&quot;₹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88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9" fontId="0" fillId="0" borderId="0" xfId="0" applyNumberFormat="1" applyFill="1" applyBorder="1" applyAlignment="1"/>
    <xf numFmtId="166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5" fontId="0" fillId="5" borderId="0" xfId="0" applyNumberFormat="1" applyFill="1" applyBorder="1" applyAlignment="1"/>
    <xf numFmtId="9" fontId="0" fillId="5" borderId="0" xfId="0" applyNumberFormat="1" applyFill="1" applyBorder="1" applyAlignment="1"/>
    <xf numFmtId="166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7" fillId="4" borderId="33" xfId="0" applyFont="1" applyFill="1" applyBorder="1" applyAlignment="1">
      <alignment horizontal="left"/>
    </xf>
    <xf numFmtId="0" fontId="0" fillId="0" borderId="33" xfId="0" applyFill="1" applyBorder="1" applyAlignment="1"/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8" fontId="0" fillId="0" borderId="27" xfId="0" applyNumberFormat="1" applyFill="1" applyBorder="1" applyAlignment="1"/>
    <xf numFmtId="9" fontId="0" fillId="0" borderId="28" xfId="0" applyNumberFormat="1" applyFill="1" applyBorder="1" applyAlignment="1"/>
    <xf numFmtId="166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</cellXfs>
  <cellStyles count="3">
    <cellStyle name="Currency" xfId="1" builtinId="4"/>
    <cellStyle name="Input" xfId="2" builtinId="20"/>
    <cellStyle name="Normal" xfId="0" builtinId="0"/>
  </cellStyles>
  <dxfs count="3"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activeCell="E22" sqref="E22"/>
    </sheetView>
  </sheetViews>
  <sheetFormatPr defaultRowHeight="14.4" x14ac:dyDescent="0.3"/>
  <cols>
    <col min="1" max="1" width="10" bestFit="1" customWidth="1"/>
  </cols>
  <sheetData>
    <row r="1" spans="1:2" ht="15" thickBot="1" x14ac:dyDescent="0.35">
      <c r="A1" s="14" t="s">
        <v>9</v>
      </c>
      <c r="B1" s="15" t="s">
        <v>10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bestFit="1" customWidth="1"/>
    <col min="4" max="4" width="11.7773437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39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43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3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35">
      <c r="A19" t="s">
        <v>54</v>
      </c>
    </row>
    <row r="20" spans="1:7" ht="15" thickBot="1" x14ac:dyDescent="0.3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3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3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33203125" bestFit="1" customWidth="1"/>
    <col min="5" max="5" width="2.109375" customWidth="1"/>
    <col min="6" max="6" width="5.5546875" bestFit="1" customWidth="1"/>
    <col min="7" max="7" width="11.6640625" bestFit="1" customWidth="1"/>
    <col min="8" max="8" width="2.109375" customWidth="1"/>
    <col min="9" max="9" width="5.6640625" bestFit="1" customWidth="1"/>
    <col min="10" max="10" width="11.664062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68</v>
      </c>
    </row>
    <row r="5" spans="1:10" ht="15" thickBot="1" x14ac:dyDescent="0.35"/>
    <row r="6" spans="1:10" x14ac:dyDescent="0.3">
      <c r="B6" s="55"/>
      <c r="C6" s="55" t="s">
        <v>71</v>
      </c>
      <c r="D6" s="55"/>
    </row>
    <row r="7" spans="1:10" ht="15" thickBot="1" x14ac:dyDescent="0.35">
      <c r="B7" s="56" t="s">
        <v>50</v>
      </c>
      <c r="C7" s="56" t="s">
        <v>51</v>
      </c>
      <c r="D7" s="56" t="s">
        <v>69</v>
      </c>
    </row>
    <row r="8" spans="1:10" ht="15" thickBot="1" x14ac:dyDescent="0.35">
      <c r="B8" s="48" t="s">
        <v>29</v>
      </c>
      <c r="C8" s="48" t="s">
        <v>35</v>
      </c>
      <c r="D8" s="51">
        <v>640000.63710000005</v>
      </c>
    </row>
    <row r="10" spans="1:10" ht="15" thickBot="1" x14ac:dyDescent="0.35"/>
    <row r="11" spans="1:10" x14ac:dyDescent="0.3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3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3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zoomScale="50" zoomScaleNormal="50" workbookViewId="0">
      <selection activeCell="X14" sqref="X14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3E8D-6342-4DD7-A813-B99AC52CB46A}">
  <sheetPr>
    <outlinePr summaryBelow="0"/>
  </sheetPr>
  <dimension ref="B1:G18"/>
  <sheetViews>
    <sheetView showGridLines="0" workbookViewId="0"/>
  </sheetViews>
  <sheetFormatPr defaultRowHeight="14.4" outlineLevelRow="1" outlineLevelCol="1" x14ac:dyDescent="0.3"/>
  <cols>
    <col min="3" max="3" width="10.33203125" bestFit="1" customWidth="1"/>
    <col min="4" max="7" width="12.664062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78</v>
      </c>
      <c r="F3" s="28" t="s">
        <v>80</v>
      </c>
      <c r="G3" s="28" t="s">
        <v>82</v>
      </c>
    </row>
    <row r="4" spans="2:7" ht="43.2" hidden="1" outlineLevel="1" x14ac:dyDescent="0.3">
      <c r="B4" s="73"/>
      <c r="C4" s="73"/>
      <c r="D4" s="67"/>
      <c r="E4" s="77" t="s">
        <v>79</v>
      </c>
      <c r="F4" s="77" t="s">
        <v>81</v>
      </c>
      <c r="G4" s="77" t="s">
        <v>81</v>
      </c>
    </row>
    <row r="5" spans="2:7" x14ac:dyDescent="0.3">
      <c r="B5" s="25" t="s">
        <v>23</v>
      </c>
      <c r="C5" s="25"/>
      <c r="D5" s="72"/>
      <c r="E5" s="72"/>
      <c r="F5" s="72"/>
      <c r="G5" s="72"/>
    </row>
    <row r="6" spans="2:7" outlineLevel="1" x14ac:dyDescent="0.3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120000</v>
      </c>
    </row>
    <row r="7" spans="2:7" outlineLevel="1" x14ac:dyDescent="0.3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3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0.08</v>
      </c>
    </row>
    <row r="9" spans="2:7" x14ac:dyDescent="0.3">
      <c r="B9" s="25" t="s">
        <v>25</v>
      </c>
      <c r="C9" s="25"/>
      <c r="D9" s="72"/>
      <c r="E9" s="72"/>
      <c r="F9" s="72"/>
      <c r="G9" s="72"/>
    </row>
    <row r="10" spans="2:7" outlineLevel="1" x14ac:dyDescent="0.3">
      <c r="B10" s="73"/>
      <c r="C10" s="73" t="s">
        <v>31</v>
      </c>
      <c r="D10" s="68">
        <v>110000</v>
      </c>
      <c r="E10" s="68">
        <v>110000</v>
      </c>
      <c r="F10" s="68">
        <v>110000</v>
      </c>
      <c r="G10" s="68">
        <v>110000</v>
      </c>
    </row>
    <row r="11" spans="2:7" outlineLevel="1" x14ac:dyDescent="0.3">
      <c r="B11" s="73"/>
      <c r="C11" s="73" t="s">
        <v>36</v>
      </c>
      <c r="D11" s="68">
        <v>111650</v>
      </c>
      <c r="E11" s="68">
        <v>111650</v>
      </c>
      <c r="F11" s="68">
        <v>111650</v>
      </c>
      <c r="G11" s="68">
        <v>111650</v>
      </c>
    </row>
    <row r="12" spans="2:7" outlineLevel="1" x14ac:dyDescent="0.3">
      <c r="B12" s="73"/>
      <c r="C12" s="73" t="s">
        <v>32</v>
      </c>
      <c r="D12" s="68">
        <v>113324.75</v>
      </c>
      <c r="E12" s="68">
        <v>113324.75</v>
      </c>
      <c r="F12" s="68">
        <v>113324.75</v>
      </c>
      <c r="G12" s="68">
        <v>113324.75</v>
      </c>
    </row>
    <row r="13" spans="2:7" outlineLevel="1" x14ac:dyDescent="0.3">
      <c r="B13" s="73"/>
      <c r="C13" s="73" t="s">
        <v>33</v>
      </c>
      <c r="D13" s="68">
        <v>115024.62125</v>
      </c>
      <c r="E13" s="68">
        <v>115024.62125</v>
      </c>
      <c r="F13" s="68">
        <v>115024.62125</v>
      </c>
      <c r="G13" s="68">
        <v>115024.62125</v>
      </c>
    </row>
    <row r="14" spans="2:7" outlineLevel="1" x14ac:dyDescent="0.3">
      <c r="B14" s="73"/>
      <c r="C14" s="73" t="s">
        <v>34</v>
      </c>
      <c r="D14" s="68">
        <v>116749.99056875</v>
      </c>
      <c r="E14" s="68">
        <v>116749.99056875</v>
      </c>
      <c r="F14" s="68">
        <v>116749.99056875</v>
      </c>
      <c r="G14" s="68">
        <v>116749.99056875</v>
      </c>
    </row>
    <row r="15" spans="2:7" ht="15" outlineLevel="1" thickBot="1" x14ac:dyDescent="0.35">
      <c r="B15" s="26"/>
      <c r="C15" s="26" t="s">
        <v>35</v>
      </c>
      <c r="D15" s="71">
        <v>566749.36181875004</v>
      </c>
      <c r="E15" s="71">
        <v>566749.36181875004</v>
      </c>
      <c r="F15" s="71">
        <v>566749.36181875004</v>
      </c>
      <c r="G15" s="71">
        <v>566749.36181875004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E7AC-F95F-4016-9BAC-A8732F89864A}">
  <sheetPr>
    <outlinePr summaryBelow="0"/>
  </sheetPr>
  <dimension ref="B1:G12"/>
  <sheetViews>
    <sheetView showGridLines="0" workbookViewId="0"/>
  </sheetViews>
  <sheetFormatPr defaultRowHeight="14.4" outlineLevelRow="1" outlineLevelCol="1" x14ac:dyDescent="0.3"/>
  <cols>
    <col min="3" max="3" width="6" bestFit="1" customWidth="1"/>
    <col min="4" max="7" width="12.664062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78</v>
      </c>
      <c r="F3" s="28" t="s">
        <v>80</v>
      </c>
      <c r="G3" s="28" t="s">
        <v>82</v>
      </c>
    </row>
    <row r="4" spans="2:7" ht="43.2" hidden="1" outlineLevel="1" x14ac:dyDescent="0.3">
      <c r="B4" s="73"/>
      <c r="C4" s="73"/>
      <c r="D4" s="67"/>
      <c r="E4" s="77" t="s">
        <v>79</v>
      </c>
      <c r="F4" s="77" t="s">
        <v>81</v>
      </c>
      <c r="G4" s="77" t="s">
        <v>81</v>
      </c>
    </row>
    <row r="5" spans="2:7" x14ac:dyDescent="0.3">
      <c r="B5" s="25" t="s">
        <v>23</v>
      </c>
      <c r="C5" s="25"/>
      <c r="D5" s="72"/>
      <c r="E5" s="72"/>
      <c r="F5" s="72"/>
      <c r="G5" s="72"/>
    </row>
    <row r="6" spans="2:7" outlineLevel="1" x14ac:dyDescent="0.3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120000</v>
      </c>
    </row>
    <row r="7" spans="2:7" outlineLevel="1" x14ac:dyDescent="0.3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3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0.08</v>
      </c>
    </row>
    <row r="9" spans="2:7" ht="15" thickBot="1" x14ac:dyDescent="0.35">
      <c r="B9" s="78"/>
      <c r="C9" s="78"/>
      <c r="D9" s="79"/>
      <c r="E9" s="79"/>
      <c r="F9" s="79"/>
      <c r="G9" s="79"/>
    </row>
    <row r="10" spans="2:7" x14ac:dyDescent="0.3">
      <c r="B10" t="s">
        <v>26</v>
      </c>
    </row>
    <row r="11" spans="2:7" x14ac:dyDescent="0.3">
      <c r="B11" t="s">
        <v>27</v>
      </c>
    </row>
    <row r="12" spans="2:7" x14ac:dyDescent="0.3">
      <c r="B1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7BD1-5EB4-46F2-A414-82BFDCD92FAE}">
  <dimension ref="A1:G27"/>
  <sheetViews>
    <sheetView showGridLines="0" topLeftCell="B1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6.88671875" bestFit="1" customWidth="1"/>
    <col min="7" max="7" width="5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83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84</v>
      </c>
    </row>
    <row r="8" spans="1:5" hidden="1" outlineLevel="1" x14ac:dyDescent="0.3">
      <c r="A8" s="7"/>
      <c r="B8" t="s">
        <v>85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81" t="s">
        <v>50</v>
      </c>
      <c r="C15" s="81" t="s">
        <v>51</v>
      </c>
      <c r="D15" s="81" t="s">
        <v>52</v>
      </c>
      <c r="E15" s="81" t="s">
        <v>53</v>
      </c>
    </row>
    <row r="16" spans="1:5" ht="15" thickBot="1" x14ac:dyDescent="0.35">
      <c r="B16" s="80" t="s">
        <v>29</v>
      </c>
      <c r="C16" s="80" t="s">
        <v>35</v>
      </c>
      <c r="D16" s="83">
        <v>640000.00000003458</v>
      </c>
      <c r="E16" s="83">
        <v>639999.95106057753</v>
      </c>
    </row>
    <row r="19" spans="1:7" ht="15" thickBot="1" x14ac:dyDescent="0.35">
      <c r="A19" t="s">
        <v>54</v>
      </c>
    </row>
    <row r="20" spans="1:7" ht="15" thickBot="1" x14ac:dyDescent="0.35">
      <c r="B20" s="81" t="s">
        <v>50</v>
      </c>
      <c r="C20" s="81" t="s">
        <v>51</v>
      </c>
      <c r="D20" s="81" t="s">
        <v>52</v>
      </c>
      <c r="E20" s="81" t="s">
        <v>53</v>
      </c>
      <c r="F20" s="81" t="s">
        <v>55</v>
      </c>
    </row>
    <row r="21" spans="1:7" x14ac:dyDescent="0.3">
      <c r="B21" s="82" t="s">
        <v>60</v>
      </c>
      <c r="C21" s="82" t="s">
        <v>15</v>
      </c>
      <c r="D21" s="84">
        <v>0.1</v>
      </c>
      <c r="E21" s="84">
        <v>0.226693026881682</v>
      </c>
      <c r="F21" s="82" t="s">
        <v>61</v>
      </c>
    </row>
    <row r="22" spans="1:7" ht="15" thickBot="1" x14ac:dyDescent="0.35">
      <c r="B22" s="80" t="s">
        <v>62</v>
      </c>
      <c r="C22" s="80" t="s">
        <v>16</v>
      </c>
      <c r="D22" s="85">
        <v>1.4999999999999999E-2</v>
      </c>
      <c r="E22" s="85">
        <v>2.1270607913771021E-2</v>
      </c>
      <c r="F22" s="80" t="s">
        <v>61</v>
      </c>
    </row>
    <row r="25" spans="1:7" ht="15" thickBot="1" x14ac:dyDescent="0.35">
      <c r="A25" t="s">
        <v>56</v>
      </c>
    </row>
    <row r="26" spans="1:7" ht="15" thickBot="1" x14ac:dyDescent="0.35">
      <c r="B26" s="81" t="s">
        <v>50</v>
      </c>
      <c r="C26" s="81" t="s">
        <v>51</v>
      </c>
      <c r="D26" s="81" t="s">
        <v>57</v>
      </c>
      <c r="E26" s="81" t="s">
        <v>58</v>
      </c>
      <c r="F26" s="81" t="s">
        <v>59</v>
      </c>
      <c r="G26" s="81" t="s">
        <v>8</v>
      </c>
    </row>
    <row r="27" spans="1:7" ht="15" thickBot="1" x14ac:dyDescent="0.35">
      <c r="B27" s="80" t="s">
        <v>29</v>
      </c>
      <c r="C27" s="80" t="s">
        <v>35</v>
      </c>
      <c r="D27" s="83">
        <v>639999.95106057753</v>
      </c>
      <c r="E27" s="80" t="s">
        <v>63</v>
      </c>
      <c r="F27" s="80" t="s">
        <v>64</v>
      </c>
      <c r="G27" s="8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8A39-DE56-494A-926A-18C13DAC63EB}">
  <dimension ref="A1:E15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12" bestFit="1" customWidth="1"/>
    <col min="5" max="5" width="9.109375" bestFit="1" customWidth="1"/>
  </cols>
  <sheetData>
    <row r="1" spans="1:5" x14ac:dyDescent="0.3">
      <c r="A1" s="7" t="s">
        <v>86</v>
      </c>
    </row>
    <row r="2" spans="1:5" x14ac:dyDescent="0.3">
      <c r="A2" s="7" t="s">
        <v>38</v>
      </c>
    </row>
    <row r="3" spans="1:5" x14ac:dyDescent="0.3">
      <c r="A3" s="7" t="s">
        <v>83</v>
      </c>
    </row>
    <row r="6" spans="1:5" ht="15" thickBot="1" x14ac:dyDescent="0.35">
      <c r="A6" t="s">
        <v>54</v>
      </c>
    </row>
    <row r="7" spans="1:5" x14ac:dyDescent="0.3">
      <c r="B7" s="86"/>
      <c r="C7" s="86"/>
      <c r="D7" s="86" t="s">
        <v>87</v>
      </c>
      <c r="E7" s="86" t="s">
        <v>88</v>
      </c>
    </row>
    <row r="8" spans="1:5" ht="15" thickBot="1" x14ac:dyDescent="0.35">
      <c r="B8" s="87" t="s">
        <v>50</v>
      </c>
      <c r="C8" s="87" t="s">
        <v>51</v>
      </c>
      <c r="D8" s="87" t="s">
        <v>69</v>
      </c>
      <c r="E8" s="87" t="s">
        <v>89</v>
      </c>
    </row>
    <row r="9" spans="1:5" x14ac:dyDescent="0.3">
      <c r="B9" s="82" t="s">
        <v>60</v>
      </c>
      <c r="C9" s="82" t="s">
        <v>15</v>
      </c>
      <c r="D9" s="82">
        <v>0.226693026881682</v>
      </c>
      <c r="E9" s="82">
        <v>0</v>
      </c>
    </row>
    <row r="10" spans="1:5" ht="15" thickBot="1" x14ac:dyDescent="0.35">
      <c r="B10" s="80" t="s">
        <v>62</v>
      </c>
      <c r="C10" s="80" t="s">
        <v>16</v>
      </c>
      <c r="D10" s="80">
        <v>2.1270607913771021E-2</v>
      </c>
      <c r="E10" s="80">
        <v>0</v>
      </c>
    </row>
    <row r="12" spans="1:5" ht="15" thickBot="1" x14ac:dyDescent="0.35">
      <c r="A12" t="s">
        <v>56</v>
      </c>
    </row>
    <row r="13" spans="1:5" x14ac:dyDescent="0.3">
      <c r="B13" s="86"/>
      <c r="C13" s="86"/>
      <c r="D13" s="86" t="s">
        <v>87</v>
      </c>
      <c r="E13" s="86" t="s">
        <v>90</v>
      </c>
    </row>
    <row r="14" spans="1:5" ht="15" thickBot="1" x14ac:dyDescent="0.35">
      <c r="B14" s="87" t="s">
        <v>50</v>
      </c>
      <c r="C14" s="87" t="s">
        <v>51</v>
      </c>
      <c r="D14" s="87" t="s">
        <v>69</v>
      </c>
      <c r="E14" s="87" t="s">
        <v>91</v>
      </c>
    </row>
    <row r="15" spans="1:5" ht="15" thickBot="1" x14ac:dyDescent="0.35">
      <c r="B15" s="80" t="s">
        <v>29</v>
      </c>
      <c r="C15" s="80" t="s">
        <v>35</v>
      </c>
      <c r="D15" s="80">
        <v>639999.95106057753</v>
      </c>
      <c r="E15" s="8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0986-5AD8-4387-898C-3D74E90C5AA9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10.21875" bestFit="1" customWidth="1"/>
    <col min="5" max="5" width="2.33203125" customWidth="1"/>
    <col min="6" max="6" width="5.88671875" bestFit="1" customWidth="1"/>
    <col min="7" max="7" width="12.109375" bestFit="1" customWidth="1"/>
    <col min="8" max="8" width="2.33203125" customWidth="1"/>
    <col min="9" max="9" width="6.109375" bestFit="1" customWidth="1"/>
    <col min="10" max="10" width="9.10937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83</v>
      </c>
    </row>
    <row r="5" spans="1:10" ht="15" thickBot="1" x14ac:dyDescent="0.35"/>
    <row r="6" spans="1:10" x14ac:dyDescent="0.3">
      <c r="B6" s="86"/>
      <c r="C6" s="86" t="s">
        <v>71</v>
      </c>
      <c r="D6" s="86"/>
    </row>
    <row r="7" spans="1:10" ht="15" thickBot="1" x14ac:dyDescent="0.35">
      <c r="B7" s="87" t="s">
        <v>50</v>
      </c>
      <c r="C7" s="87" t="s">
        <v>51</v>
      </c>
      <c r="D7" s="87" t="s">
        <v>69</v>
      </c>
    </row>
    <row r="8" spans="1:10" ht="15" thickBot="1" x14ac:dyDescent="0.35">
      <c r="B8" s="80" t="s">
        <v>29</v>
      </c>
      <c r="C8" s="80" t="s">
        <v>35</v>
      </c>
      <c r="D8" s="83">
        <v>639999.95106057753</v>
      </c>
    </row>
    <row r="10" spans="1:10" ht="15" thickBot="1" x14ac:dyDescent="0.35"/>
    <row r="11" spans="1:10" x14ac:dyDescent="0.3">
      <c r="B11" s="86"/>
      <c r="C11" s="86" t="s">
        <v>72</v>
      </c>
      <c r="D11" s="86"/>
      <c r="F11" s="86" t="s">
        <v>73</v>
      </c>
      <c r="G11" s="86" t="s">
        <v>71</v>
      </c>
      <c r="I11" s="86" t="s">
        <v>76</v>
      </c>
      <c r="J11" s="86" t="s">
        <v>71</v>
      </c>
    </row>
    <row r="12" spans="1:10" ht="15" thickBot="1" x14ac:dyDescent="0.35">
      <c r="B12" s="87" t="s">
        <v>50</v>
      </c>
      <c r="C12" s="87" t="s">
        <v>51</v>
      </c>
      <c r="D12" s="87" t="s">
        <v>69</v>
      </c>
      <c r="F12" s="87" t="s">
        <v>74</v>
      </c>
      <c r="G12" s="87" t="s">
        <v>75</v>
      </c>
      <c r="I12" s="87" t="s">
        <v>74</v>
      </c>
      <c r="J12" s="87" t="s">
        <v>75</v>
      </c>
    </row>
    <row r="13" spans="1:10" x14ac:dyDescent="0.3">
      <c r="B13" s="82" t="s">
        <v>60</v>
      </c>
      <c r="C13" s="82" t="s">
        <v>15</v>
      </c>
      <c r="D13" s="84">
        <v>0.226693026881682</v>
      </c>
      <c r="F13" s="84">
        <v>0</v>
      </c>
      <c r="G13" s="84">
        <v>521727.87896862096</v>
      </c>
      <c r="I13" s="82" t="e">
        <v>#N/A</v>
      </c>
      <c r="J13" s="82" t="e">
        <v>#N/A</v>
      </c>
    </row>
    <row r="14" spans="1:10" ht="15" thickBot="1" x14ac:dyDescent="0.35">
      <c r="B14" s="80" t="s">
        <v>62</v>
      </c>
      <c r="C14" s="80" t="s">
        <v>16</v>
      </c>
      <c r="D14" s="85">
        <v>2.1270607913771021E-2</v>
      </c>
      <c r="F14" s="85">
        <v>0</v>
      </c>
      <c r="G14" s="85">
        <v>613346.51344084099</v>
      </c>
      <c r="I14" s="80" t="e">
        <v>#N/A</v>
      </c>
      <c r="J14" s="80" t="e"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G9" sqref="G9"/>
    </sheetView>
  </sheetViews>
  <sheetFormatPr defaultRowHeight="14.4" x14ac:dyDescent="0.3"/>
  <cols>
    <col min="2" max="2" width="11.5546875" customWidth="1"/>
    <col min="3" max="3" width="11.88671875" bestFit="1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">
      <c r="B4" s="1" t="s">
        <v>1</v>
      </c>
      <c r="C4" s="46">
        <v>0.2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35">
      <c r="B5" s="3" t="s">
        <v>2</v>
      </c>
      <c r="C5" s="47">
        <v>3.2275067772853799E-2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4" thickBot="1" x14ac:dyDescent="0.3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">
      <c r="B7" s="65" t="s">
        <v>5</v>
      </c>
      <c r="C7" s="66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120000</v>
      </c>
    </row>
    <row r="10" spans="2:8" x14ac:dyDescent="0.3">
      <c r="B10" s="4">
        <v>1</v>
      </c>
      <c r="C10" s="2">
        <f>(base*(1+raise)^B10)*(1+bonus)</f>
        <v>123873.00813274246</v>
      </c>
    </row>
    <row r="11" spans="2:8" x14ac:dyDescent="0.3">
      <c r="B11" s="4">
        <v>2</v>
      </c>
      <c r="C11" s="2">
        <f>(base*(1+raise)^B11)*(1+bonus)</f>
        <v>127871.01786545401</v>
      </c>
    </row>
    <row r="12" spans="2:8" x14ac:dyDescent="0.3">
      <c r="B12" s="4">
        <v>3</v>
      </c>
      <c r="C12" s="2">
        <f>(base*(1+raise)^B12)*(1+bonus)</f>
        <v>131998.06363324533</v>
      </c>
    </row>
    <row r="13" spans="2:8" ht="15" thickBot="1" x14ac:dyDescent="0.35">
      <c r="B13" s="36">
        <v>4</v>
      </c>
      <c r="C13" s="37">
        <f>(base*(1+raise)^B13)*(1+bonus)</f>
        <v>136258.31008289379</v>
      </c>
    </row>
    <row r="14" spans="2:8" ht="15.6" thickTop="1" thickBot="1" x14ac:dyDescent="0.35">
      <c r="B14" s="34" t="s">
        <v>3</v>
      </c>
      <c r="C14" s="35">
        <f>SUM(C9:C13)</f>
        <v>640000.39971433557</v>
      </c>
    </row>
  </sheetData>
  <scenarios current="0" show="0">
    <scenario name="job1" locked="1" count="3" user="lenovo" comment="Created by lenovo on 16-02-2025_x000a_Modified by lenovo on 16-02-2025">
      <inputCells r="C3" val="100000" numFmtId="165"/>
      <inputCells r="C4" val="0.1" numFmtId="9"/>
      <inputCells r="C5" val="0.015" numFmtId="166"/>
    </scenario>
    <scenario name="job2" locked="1" count="3" user="lenovo" comment="Created by lenovo on 16-02-2025">
      <inputCells r="C3" val="80000" numFmtId="165"/>
      <inputCells r="C4" val="0.15" numFmtId="9"/>
      <inputCells r="C5" val="0.012" numFmtId="166"/>
    </scenario>
    <scenario name="job3" locked="1" count="3" user="lenovo" comment="Created by lenovo on 16-02-2025">
      <inputCells r="C3" val="120000" numFmtId="165"/>
      <inputCells r="C4" val="0.05" numFmtId="9"/>
      <inputCells r="C5" val="0.08" numFmtId="166"/>
    </scenario>
  </scenarios>
  <mergeCells count="2">
    <mergeCell ref="B2:C2"/>
    <mergeCell ref="B7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H21" sqref="H21"/>
    </sheetView>
  </sheetViews>
  <sheetFormatPr defaultRowHeight="14.4" outlineLevelRow="1" outlineLevelCol="1" x14ac:dyDescent="0.3"/>
  <cols>
    <col min="3" max="3" width="9.6640625" bestFit="1" customWidth="1"/>
    <col min="4" max="7" width="11.554687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4.8" hidden="1" outlineLevel="1" x14ac:dyDescent="0.3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Forecast_Original</vt:lpstr>
      <vt:lpstr>Forecast_Final</vt:lpstr>
      <vt:lpstr>Scenario Summary</vt:lpstr>
      <vt:lpstr>Scenario Summary 2</vt:lpstr>
      <vt:lpstr>Answer Report 1</vt:lpstr>
      <vt:lpstr>Sensitivity Report 1</vt:lpstr>
      <vt:lpstr>Limits Report 1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Shubham Rakshe</cp:lastModifiedBy>
  <dcterms:created xsi:type="dcterms:W3CDTF">2024-08-08T18:34:47Z</dcterms:created>
  <dcterms:modified xsi:type="dcterms:W3CDTF">2025-02-16T18:55:16Z</dcterms:modified>
</cp:coreProperties>
</file>