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sh8sa\Documents\Senior\Winter\ECEP 480\Week 1\"/>
    </mc:Choice>
  </mc:AlternateContent>
  <bookViews>
    <workbookView xWindow="0" yWindow="0" windowWidth="28800" windowHeight="12210" tabRatio="732"/>
  </bookViews>
  <sheets>
    <sheet name="Q1" sheetId="7" r:id="rId1"/>
    <sheet name="Monthly Data Q2" sheetId="5" r:id="rId2"/>
    <sheet name="Annual Data" sheetId="6" r:id="rId3"/>
    <sheet name="World Cell Production Q3&amp;Q4" sheetId="1" r:id="rId4"/>
    <sheet name="Annual Cell Prod (g)" sheetId="2" r:id="rId5"/>
    <sheet name="Annual Cell Projection (g)" sheetId="3" r:id="rId6"/>
    <sheet name="Cumulative Cell Prod (g)" sheetId="4" r:id="rId7"/>
  </sheets>
  <externalReferences>
    <externalReference r:id="rId8"/>
    <externalReference r:id="rId9"/>
  </externalReferences>
  <definedNames>
    <definedName name="\I">#REF!</definedName>
    <definedName name="\P">#REF!</definedName>
    <definedName name="__123Graph_A" hidden="1">[1]DATA!#REF!</definedName>
    <definedName name="__123Graph_X" hidden="1">[1]DATA!#REF!</definedName>
    <definedName name="_1__123Graph_ACELL_EFFICIENCY" hidden="1">[1]DATA!#REF!</definedName>
    <definedName name="_10__123Graph_BMODEL_T" hidden="1">[1]DATA!#REF!</definedName>
    <definedName name="_10__123Graph_XS_THERMAL_PRICE" hidden="1">[1]DATA!#REF!</definedName>
    <definedName name="_12__123Graph_CCELL_EFFICIENCY" hidden="1">[1]DATA!#REF!</definedName>
    <definedName name="_14__123Graph_LBL_AMODEL_T" hidden="1">[1]DATA!#REF!</definedName>
    <definedName name="_16__123Graph_XCELL_EFFICIENCY" hidden="1">[1]DATA!#REF!</definedName>
    <definedName name="_18__123Graph_XMODEL_T" hidden="1">[1]DATA!#REF!</definedName>
    <definedName name="_2__123Graph_ACELL_EFFICIENCY" hidden="1">[1]DATA!#REF!</definedName>
    <definedName name="_2__123Graph_AMODEL_T" hidden="1">[1]DATA!#REF!</definedName>
    <definedName name="_20__123Graph_XS_THERMAL_PRICE" hidden="1">[1]DATA!#REF!</definedName>
    <definedName name="_3__123Graph_AS_THERMAL_PRICE" hidden="1">[1]DATA!#REF!</definedName>
    <definedName name="_4__123Graph_AMODEL_T" hidden="1">[1]DATA!#REF!</definedName>
    <definedName name="_4__123Graph_BCELL_EFFICIENCY" hidden="1">[1]DATA!#REF!</definedName>
    <definedName name="_5__123Graph_BMODEL_T" hidden="1">[1]DATA!#REF!</definedName>
    <definedName name="_6__123Graph_AS_THERMAL_PRICE" hidden="1">[1]DATA!#REF!</definedName>
    <definedName name="_6__123Graph_CCELL_EFFICIENCY" hidden="1">[1]DATA!#REF!</definedName>
    <definedName name="_7__123Graph_LBL_AMODEL_T" hidden="1">[1]DATA!#REF!</definedName>
    <definedName name="_8__123Graph_BCELL_EFFICIENCY" hidden="1">[1]DATA!#REF!</definedName>
    <definedName name="_8__123Graph_XCELL_EFFICIENCY" hidden="1">[1]DATA!#REF!</definedName>
    <definedName name="_9__123Graph_XMODEL_T" hidden="1">[1]DATA!#REF!</definedName>
    <definedName name="aa">'[2]Oil Consumption – barrels'!#REF!</definedName>
    <definedName name="G">#REF!</definedName>
    <definedName name="H">#REF!</definedName>
    <definedName name="INIT">#REF!</definedName>
    <definedName name="LEAP">#REF!</definedName>
    <definedName name="NONLEAP">#REF!</definedName>
    <definedName name="Print1">#REF!</definedName>
    <definedName name="S">#REF!</definedName>
    <definedName name="T">#REF!</definedName>
    <definedName name="U">#REF!</definedName>
  </definedNames>
  <calcPr calcId="171027"/>
</workbook>
</file>

<file path=xl/calcChain.xml><?xml version="1.0" encoding="utf-8"?>
<calcChain xmlns="http://schemas.openxmlformats.org/spreadsheetml/2006/main">
  <c r="A4" i="6" l="1"/>
  <c r="A4" i="5"/>
  <c r="D12" i="5"/>
  <c r="C7" i="1" l="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alcChain>
</file>

<file path=xl/sharedStrings.xml><?xml version="1.0" encoding="utf-8"?>
<sst xmlns="http://schemas.openxmlformats.org/spreadsheetml/2006/main" count="229" uniqueCount="40">
  <si>
    <t>World Solar Photovoltaics Cell Production, 1975-2013, with Projection to 2017</t>
  </si>
  <si>
    <t>Year</t>
  </si>
  <si>
    <t>Annual Production</t>
  </si>
  <si>
    <t>Cumulative Production</t>
  </si>
  <si>
    <t>Megawatts</t>
  </si>
  <si>
    <t>(Trillion Btu)</t>
  </si>
  <si>
    <t>Annual Percentage Growth rate of 2014</t>
  </si>
  <si>
    <t>Solar Energy Consumption</t>
  </si>
  <si>
    <t>Month</t>
  </si>
  <si>
    <t xml:space="preserve">End Value </t>
  </si>
  <si>
    <t/>
  </si>
  <si>
    <t xml:space="preserve">Start Value </t>
  </si>
  <si>
    <t>Table 10.1 Renewable Energy Production and Consumption by Source</t>
  </si>
  <si>
    <t>Date</t>
  </si>
  <si>
    <t xml:space="preserve">Amount </t>
  </si>
  <si>
    <t>Next Update: January 27, 2017</t>
  </si>
  <si>
    <t>Release Date: December 22, 2016</t>
  </si>
  <si>
    <t>December 2016 Monthly Energy Review</t>
  </si>
  <si>
    <t>U.S. Energy Information Administration</t>
  </si>
  <si>
    <t>Not Available</t>
  </si>
  <si>
    <t>Total Renewable Energy Consumption</t>
  </si>
  <si>
    <t>Total Biomass Energy Consumption</t>
  </si>
  <si>
    <t>Biofuels Consumption</t>
  </si>
  <si>
    <t>Waste Energy Consumption</t>
  </si>
  <si>
    <t>Wood Energy Consumption</t>
  </si>
  <si>
    <t>Wind Energy Consumption</t>
  </si>
  <si>
    <t>Geothermal Energy Consumption</t>
  </si>
  <si>
    <t>Hydroelectric Power Consumption</t>
  </si>
  <si>
    <t>Total Renewable Energy Production</t>
  </si>
  <si>
    <t>Total Biomass Energy Production</t>
  </si>
  <si>
    <t>Biofuels Production</t>
  </si>
  <si>
    <t>Annual Total</t>
  </si>
  <si>
    <t xml:space="preserve">Q3.1 Using Figure 1.10 10GW of PV shipments will be reached in 2010 </t>
  </si>
  <si>
    <t>Q3.2 Using Figure 1.10 50GW of PV shipments will be reached in 2013</t>
  </si>
  <si>
    <t>Q4.1 Using Data of PV shipments from Earth Policy Institute 10GW will be reached in 2009</t>
  </si>
  <si>
    <t>Q4.1 Using Data of PV shipments from Earth Policy Institute 50GW will be reached in 2014</t>
  </si>
  <si>
    <t xml:space="preserve">For Q3 the estimate was given by the semilogscale figure 1.10 </t>
  </si>
  <si>
    <t>Q4. The values estimated using the semilog scale Figure 1.10 in the book compared  to the values seen in the data pulled from Earth Policy Insitute. It seems as though the values seem to increase at a expotential rate faster then that of the figure in the book .  The estimates where given by matlab and the function given by the best fit exponetial line</t>
  </si>
  <si>
    <t>Q4.1 Using Data of PV shipments from Earth Policy Institute 2700GW will be reached in 2121</t>
  </si>
  <si>
    <t>Q3.2 Using Figure 1.10 2700GW of PV shipments will be reached in 2125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</si>
</sst>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
    <numFmt numFmtId="166" formatCode="_-* #,##0.00_-;\-* #,##0.00_-;_-* &quot;-&quot;??_-;_-@_-"/>
    <numFmt numFmtId="167" formatCode="yyyy"/>
    <numFmt numFmtId="168" formatCode="yyyy\ mmmm"/>
  </numFmts>
  <fonts count="26">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1"/>
      <color indexed="8"/>
      <name val="Calibri"/>
      <family val="2"/>
    </font>
    <font>
      <sz val="8"/>
      <name val="Arial"/>
      <family val="2"/>
    </font>
    <font>
      <sz val="9"/>
      <name val="Geneva"/>
    </font>
    <font>
      <sz val="11"/>
      <color indexed="8"/>
      <name val="Calibri"/>
      <family val="2"/>
      <scheme val="minor"/>
    </font>
    <font>
      <sz val="12"/>
      <color rgb="FF0A0101"/>
      <name val="Arial"/>
      <family val="2"/>
    </font>
    <font>
      <b/>
      <sz val="10"/>
      <color indexed="8"/>
      <name val="Calibri"/>
      <family val="2"/>
    </font>
    <font>
      <sz val="12"/>
      <color indexed="8"/>
      <name val="Calibri"/>
      <family val="2"/>
      <scheme val="minor"/>
    </font>
    <font>
      <b/>
      <sz val="12"/>
      <color indexed="8"/>
      <name val="Calibri"/>
      <family val="2"/>
      <scheme val="minor"/>
    </font>
    <font>
      <b/>
      <sz val="12"/>
      <color indexed="8"/>
      <name val="Calibri"/>
      <family val="2"/>
    </font>
    <font>
      <b/>
      <u/>
      <sz val="10"/>
      <color indexed="12"/>
      <name val="Calibri"/>
      <family val="2"/>
    </font>
    <font>
      <i/>
      <sz val="14"/>
      <color indexed="8"/>
      <name val="Calibri"/>
      <family val="2"/>
    </font>
    <font>
      <b/>
      <sz val="14"/>
      <color indexed="8"/>
      <name val="Calibri"/>
      <family val="2"/>
    </font>
  </fonts>
  <fills count="2">
    <fill>
      <patternFill patternType="none"/>
    </fill>
    <fill>
      <patternFill patternType="gray125"/>
    </fill>
  </fills>
  <borders count="11">
    <border>
      <left/>
      <right/>
      <top/>
      <bottom/>
      <diagonal/>
    </border>
    <border>
      <left/>
      <right/>
      <top/>
      <bottom style="thin">
        <color indexed="64"/>
      </bottom>
      <diagonal/>
    </border>
    <border>
      <left/>
      <right/>
      <top/>
      <bottom style="thin">
        <color indexed="5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34">
    <xf numFmtId="0" fontId="0" fillId="0" borderId="0"/>
    <xf numFmtId="0" fontId="2" fillId="0" borderId="0"/>
    <xf numFmtId="9" fontId="4" fillId="0" borderId="0" applyFont="0" applyFill="0" applyBorder="0" applyAlignment="0" applyProtection="0"/>
    <xf numFmtId="0" fontId="4" fillId="0" borderId="0"/>
    <xf numFmtId="0" fontId="5" fillId="0" borderId="0"/>
    <xf numFmtId="0" fontId="6" fillId="0" borderId="0">
      <alignment horizontal="right"/>
    </xf>
    <xf numFmtId="0" fontId="7" fillId="0" borderId="0"/>
    <xf numFmtId="0" fontId="8" fillId="0" borderId="0"/>
    <xf numFmtId="0" fontId="9" fillId="0" borderId="0"/>
    <xf numFmtId="0" fontId="10" fillId="0" borderId="2" applyNumberFormat="0" applyAlignment="0"/>
    <xf numFmtId="0" fontId="11" fillId="0" borderId="0" applyAlignment="0">
      <alignment horizontal="left"/>
    </xf>
    <xf numFmtId="0" fontId="11" fillId="0" borderId="0">
      <alignment horizontal="right"/>
    </xf>
    <xf numFmtId="164" fontId="11" fillId="0" borderId="0">
      <alignment horizontal="right"/>
    </xf>
    <xf numFmtId="165" fontId="12" fillId="0" borderId="0">
      <alignment horizontal="right"/>
    </xf>
    <xf numFmtId="0" fontId="13" fillId="0" borderId="0"/>
    <xf numFmtId="43" fontId="4" fillId="0" borderId="0" applyFont="0" applyFill="0" applyBorder="0" applyAlignment="0" applyProtection="0"/>
    <xf numFmtId="43" fontId="1" fillId="0" borderId="0" applyFont="0" applyFill="0" applyBorder="0" applyAlignment="0" applyProtection="0"/>
    <xf numFmtId="166" fontId="14" fillId="0" borderId="0" applyFont="0" applyFill="0" applyBorder="0" applyAlignment="0" applyProtection="0"/>
    <xf numFmtId="0" fontId="15" fillId="0" borderId="0" applyFill="0" applyBorder="0"/>
    <xf numFmtId="0" fontId="4" fillId="0" borderId="0"/>
    <xf numFmtId="0" fontId="1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5" fillId="0" borderId="0" applyFill="0" applyBorder="0"/>
    <xf numFmtId="164" fontId="16" fillId="0" borderId="0" applyFont="0" applyFill="0" applyBorder="0" applyAlignment="0" applyProtection="0"/>
    <xf numFmtId="9" fontId="4" fillId="0" borderId="0" applyFont="0" applyFill="0" applyBorder="0" applyAlignment="0" applyProtection="0"/>
    <xf numFmtId="167" fontId="4" fillId="0" borderId="0" applyFill="0" applyBorder="0" applyAlignment="0" applyProtection="0">
      <alignment wrapText="1"/>
    </xf>
    <xf numFmtId="0" fontId="17" fillId="0" borderId="0"/>
    <xf numFmtId="9" fontId="17" fillId="0" borderId="0" applyFont="0" applyFill="0" applyBorder="0" applyAlignment="0" applyProtection="0"/>
  </cellStyleXfs>
  <cellXfs count="55">
    <xf numFmtId="0" fontId="0" fillId="0" borderId="0" xfId="0"/>
    <xf numFmtId="0" fontId="3" fillId="0" borderId="0" xfId="1" applyFont="1" applyFill="1" applyBorder="1" applyAlignment="1" applyProtection="1">
      <alignment horizontal="left"/>
    </xf>
    <xf numFmtId="0" fontId="3" fillId="0" borderId="0" xfId="1" applyFont="1" applyFill="1" applyBorder="1" applyAlignment="1">
      <alignment horizontal="center"/>
    </xf>
    <xf numFmtId="1" fontId="4" fillId="0" borderId="0" xfId="1" applyNumberFormat="1" applyFont="1" applyFill="1" applyBorder="1" applyAlignment="1">
      <alignment horizontal="center"/>
    </xf>
    <xf numFmtId="0" fontId="4" fillId="0" borderId="0" xfId="1" applyFont="1" applyFill="1" applyBorder="1" applyAlignment="1">
      <alignment horizontal="center"/>
    </xf>
    <xf numFmtId="1" fontId="4" fillId="0" borderId="0" xfId="2" applyNumberFormat="1" applyFont="1" applyFill="1" applyBorder="1" applyAlignment="1">
      <alignment horizontal="center"/>
    </xf>
    <xf numFmtId="0" fontId="4" fillId="0" borderId="0" xfId="3"/>
    <xf numFmtId="0" fontId="4" fillId="0" borderId="0" xfId="1" applyFont="1" applyFill="1" applyBorder="1" applyAlignment="1">
      <alignment horizontal="left"/>
    </xf>
    <xf numFmtId="0" fontId="4" fillId="0" borderId="1" xfId="1" applyFont="1" applyFill="1" applyBorder="1" applyAlignment="1" applyProtection="1">
      <alignment horizontal="left" wrapText="1"/>
    </xf>
    <xf numFmtId="0" fontId="4" fillId="0" borderId="1" xfId="1" applyFont="1" applyFill="1" applyBorder="1" applyAlignment="1" applyProtection="1">
      <alignment horizontal="right"/>
    </xf>
    <xf numFmtId="0" fontId="4" fillId="0" borderId="1" xfId="1" applyFont="1" applyFill="1" applyBorder="1" applyAlignment="1">
      <alignment horizontal="right" wrapText="1"/>
    </xf>
    <xf numFmtId="1" fontId="4" fillId="0" borderId="0" xfId="2" applyNumberFormat="1" applyFont="1" applyFill="1" applyBorder="1" applyAlignment="1">
      <alignment horizontal="right" wrapText="1"/>
    </xf>
    <xf numFmtId="0" fontId="4" fillId="0" borderId="0" xfId="3" applyBorder="1" applyAlignment="1">
      <alignment horizontal="right" wrapText="1"/>
    </xf>
    <xf numFmtId="1" fontId="4" fillId="0" borderId="0" xfId="2" applyNumberFormat="1" applyFont="1" applyFill="1" applyBorder="1" applyAlignment="1">
      <alignment horizontal="right"/>
    </xf>
    <xf numFmtId="0" fontId="4" fillId="0" borderId="0" xfId="3" applyAlignment="1">
      <alignment horizontal="right"/>
    </xf>
    <xf numFmtId="1" fontId="4" fillId="0" borderId="0" xfId="1" applyNumberFormat="1" applyFont="1" applyFill="1" applyBorder="1" applyAlignment="1">
      <alignment horizontal="right"/>
    </xf>
    <xf numFmtId="0" fontId="4" fillId="0" borderId="0" xfId="1" applyFont="1" applyFill="1" applyBorder="1" applyAlignment="1" applyProtection="1">
      <alignment horizontal="left"/>
    </xf>
    <xf numFmtId="3" fontId="4" fillId="0" borderId="0" xfId="1" applyNumberFormat="1" applyFont="1" applyFill="1" applyBorder="1" applyAlignment="1">
      <alignment horizontal="right"/>
    </xf>
    <xf numFmtId="1" fontId="4" fillId="0" borderId="0" xfId="3" applyNumberFormat="1"/>
    <xf numFmtId="3" fontId="4" fillId="0" borderId="0" xfId="3" applyNumberFormat="1" applyFont="1" applyFill="1" applyBorder="1" applyAlignment="1">
      <alignment horizontal="right"/>
    </xf>
    <xf numFmtId="3" fontId="4" fillId="0" borderId="0" xfId="3" applyNumberFormat="1"/>
    <xf numFmtId="3" fontId="4" fillId="0" borderId="0" xfId="3" applyNumberFormat="1" applyBorder="1"/>
    <xf numFmtId="3" fontId="4" fillId="0" borderId="1" xfId="3" applyNumberFormat="1" applyBorder="1"/>
    <xf numFmtId="3" fontId="4" fillId="0" borderId="1" xfId="3" applyNumberFormat="1" applyFont="1" applyFill="1" applyBorder="1" applyAlignment="1">
      <alignment horizontal="right"/>
    </xf>
    <xf numFmtId="0" fontId="4" fillId="0" borderId="0" xfId="1" applyFont="1" applyFill="1" applyBorder="1"/>
    <xf numFmtId="0" fontId="4" fillId="0" borderId="0" xfId="1" applyFont="1" applyFill="1" applyBorder="1" applyAlignment="1" applyProtection="1">
      <alignment vertical="top" wrapText="1"/>
    </xf>
    <xf numFmtId="3" fontId="4" fillId="0" borderId="0" xfId="1" applyNumberFormat="1" applyFont="1" applyFill="1" applyBorder="1" applyAlignment="1" applyProtection="1">
      <alignment vertical="top" wrapText="1"/>
    </xf>
    <xf numFmtId="0" fontId="4" fillId="0" borderId="0" xfId="3" applyAlignment="1">
      <alignment vertical="top" wrapText="1"/>
    </xf>
    <xf numFmtId="0" fontId="17" fillId="0" borderId="0" xfId="32"/>
    <xf numFmtId="168" fontId="17" fillId="0" borderId="0" xfId="32" applyNumberFormat="1" applyFont="1" applyAlignment="1">
      <alignment horizontal="left"/>
    </xf>
    <xf numFmtId="9" fontId="0" fillId="0" borderId="0" xfId="33" applyNumberFormat="1" applyFont="1"/>
    <xf numFmtId="9" fontId="0" fillId="0" borderId="0" xfId="33" applyFont="1"/>
    <xf numFmtId="0" fontId="19" fillId="0" borderId="0" xfId="32" applyFont="1"/>
    <xf numFmtId="168" fontId="20" fillId="0" borderId="6" xfId="32" applyNumberFormat="1" applyFont="1" applyBorder="1" applyAlignment="1">
      <alignment horizontal="left"/>
    </xf>
    <xf numFmtId="0" fontId="20" fillId="0" borderId="0" xfId="32" applyFont="1" applyBorder="1"/>
    <xf numFmtId="0" fontId="21" fillId="0" borderId="7" xfId="32" applyFont="1" applyBorder="1"/>
    <xf numFmtId="0" fontId="22" fillId="0" borderId="0" xfId="32" applyFont="1"/>
    <xf numFmtId="0" fontId="21" fillId="0" borderId="8" xfId="32" applyFont="1" applyBorder="1"/>
    <xf numFmtId="0" fontId="21" fillId="0" borderId="9" xfId="32" applyFont="1" applyBorder="1"/>
    <xf numFmtId="0" fontId="21" fillId="0" borderId="10" xfId="32" applyFont="1" applyBorder="1"/>
    <xf numFmtId="0" fontId="23" fillId="0" borderId="0" xfId="32" applyFont="1"/>
    <xf numFmtId="0" fontId="24" fillId="0" borderId="0" xfId="32" applyFont="1"/>
    <xf numFmtId="0" fontId="25" fillId="0" borderId="0" xfId="32" applyFont="1"/>
    <xf numFmtId="0" fontId="17" fillId="0" borderId="0" xfId="32" applyFont="1" applyAlignment="1">
      <alignment horizontal="left"/>
    </xf>
    <xf numFmtId="0" fontId="4" fillId="0" borderId="0" xfId="3" applyAlignment="1">
      <alignment vertical="top"/>
    </xf>
    <xf numFmtId="0" fontId="20" fillId="0" borderId="7" xfId="32" applyFont="1" applyBorder="1" applyAlignment="1">
      <alignment horizontal="center"/>
    </xf>
    <xf numFmtId="0" fontId="20" fillId="0" borderId="0" xfId="32" applyFont="1" applyBorder="1" applyAlignment="1">
      <alignment horizontal="center"/>
    </xf>
    <xf numFmtId="0" fontId="20" fillId="0" borderId="6" xfId="32" applyFont="1" applyBorder="1" applyAlignment="1">
      <alignment horizontal="center"/>
    </xf>
    <xf numFmtId="0" fontId="18" fillId="0" borderId="5" xfId="32" applyFont="1" applyBorder="1" applyAlignment="1">
      <alignment horizontal="center"/>
    </xf>
    <xf numFmtId="0" fontId="18" fillId="0" borderId="4" xfId="32" applyFont="1" applyBorder="1" applyAlignment="1">
      <alignment horizontal="center"/>
    </xf>
    <xf numFmtId="0" fontId="18" fillId="0" borderId="3" xfId="32" applyFont="1" applyBorder="1" applyAlignment="1">
      <alignment horizontal="center"/>
    </xf>
    <xf numFmtId="0" fontId="4" fillId="0" borderId="0" xfId="1" applyFont="1" applyFill="1" applyBorder="1" applyAlignment="1" applyProtection="1">
      <alignment horizontal="center"/>
    </xf>
    <xf numFmtId="0" fontId="4" fillId="0" borderId="0" xfId="3" applyAlignment="1">
      <alignment horizontal="left" vertical="top"/>
    </xf>
    <xf numFmtId="0" fontId="4" fillId="0" borderId="0" xfId="3" applyAlignment="1">
      <alignment horizontal="left" vertical="top" wrapText="1"/>
    </xf>
    <xf numFmtId="0" fontId="4" fillId="0" borderId="0" xfId="3" applyAlignment="1">
      <alignment horizontal="center" vertical="top"/>
    </xf>
  </cellXfs>
  <cellStyles count="34">
    <cellStyle name="C01_Main head" xfId="4"/>
    <cellStyle name="C02_Column heads" xfId="5"/>
    <cellStyle name="C03_Sub head bold" xfId="6"/>
    <cellStyle name="C03a_Sub head" xfId="7"/>
    <cellStyle name="C04_Total text white bold" xfId="8"/>
    <cellStyle name="C04a_Total text black with rule" xfId="9"/>
    <cellStyle name="C05_Main text" xfId="10"/>
    <cellStyle name="C06_Figs" xfId="11"/>
    <cellStyle name="C07_Figs 1 dec percent" xfId="12"/>
    <cellStyle name="C08_Figs 1 decimal" xfId="13"/>
    <cellStyle name="C09_Notes" xfId="14"/>
    <cellStyle name="Comma 2" xfId="15"/>
    <cellStyle name="Comma 3 2" xfId="16"/>
    <cellStyle name="Comma 5" xfId="17"/>
    <cellStyle name="Normal" xfId="0" builtinId="0"/>
    <cellStyle name="Normal 2" xfId="18"/>
    <cellStyle name="Normal 2 2" xfId="19"/>
    <cellStyle name="Normal 2 3" xfId="20"/>
    <cellStyle name="Normal 2 4" xfId="21"/>
    <cellStyle name="Normal 2 5" xfId="22"/>
    <cellStyle name="Normal 3" xfId="23"/>
    <cellStyle name="Normal 3 2" xfId="24"/>
    <cellStyle name="Normal 4" xfId="3"/>
    <cellStyle name="Normal 4 2" xfId="25"/>
    <cellStyle name="Normal 5" xfId="26"/>
    <cellStyle name="Normal 6" xfId="32"/>
    <cellStyle name="Normal 7" xfId="27"/>
    <cellStyle name="Normal 9" xfId="28"/>
    <cellStyle name="Normal_SOLAR 2 2" xfId="1"/>
    <cellStyle name="Percent 2" xfId="29"/>
    <cellStyle name="Percent 3" xfId="30"/>
    <cellStyle name="Percent 3 2" xfId="2"/>
    <cellStyle name="Percent 4" xfId="33"/>
    <cellStyle name="Style 29" xfId="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Data Q2'!$B$11:$B$12</c:f>
              <c:strCache>
                <c:ptCount val="2"/>
                <c:pt idx="0">
                  <c:v>Solar Energy Consumption</c:v>
                </c:pt>
                <c:pt idx="1">
                  <c:v>(Trillion Btu)</c:v>
                </c:pt>
              </c:strCache>
            </c:strRef>
          </c:tx>
          <c:spPr>
            <a:ln w="28575" cap="rnd">
              <a:solidFill>
                <a:schemeClr val="accent1"/>
              </a:solidFill>
              <a:round/>
            </a:ln>
            <a:effectLst/>
          </c:spPr>
          <c:marker>
            <c:symbol val="none"/>
          </c:marker>
          <c:cat>
            <c:numRef>
              <c:f>'Monthly Data Q2'!$A$13:$A$345</c:f>
              <c:numCache>
                <c:formatCode>yyyy\ mmmm</c:formatCode>
                <c:ptCount val="333"/>
                <c:pt idx="0">
                  <c:v>32509</c:v>
                </c:pt>
                <c:pt idx="1">
                  <c:v>32540</c:v>
                </c:pt>
                <c:pt idx="2">
                  <c:v>32568</c:v>
                </c:pt>
                <c:pt idx="3">
                  <c:v>32599</c:v>
                </c:pt>
                <c:pt idx="4">
                  <c:v>32629</c:v>
                </c:pt>
                <c:pt idx="5">
                  <c:v>32660</c:v>
                </c:pt>
                <c:pt idx="6">
                  <c:v>32690</c:v>
                </c:pt>
                <c:pt idx="7">
                  <c:v>32721</c:v>
                </c:pt>
                <c:pt idx="8">
                  <c:v>32752</c:v>
                </c:pt>
                <c:pt idx="9">
                  <c:v>32782</c:v>
                </c:pt>
                <c:pt idx="10">
                  <c:v>32813</c:v>
                </c:pt>
                <c:pt idx="11">
                  <c:v>32843</c:v>
                </c:pt>
                <c:pt idx="12">
                  <c:v>32874</c:v>
                </c:pt>
                <c:pt idx="13">
                  <c:v>32905</c:v>
                </c:pt>
                <c:pt idx="14">
                  <c:v>32933</c:v>
                </c:pt>
                <c:pt idx="15">
                  <c:v>32964</c:v>
                </c:pt>
                <c:pt idx="16">
                  <c:v>32994</c:v>
                </c:pt>
                <c:pt idx="17">
                  <c:v>33025</c:v>
                </c:pt>
                <c:pt idx="18">
                  <c:v>33055</c:v>
                </c:pt>
                <c:pt idx="19">
                  <c:v>33086</c:v>
                </c:pt>
                <c:pt idx="20">
                  <c:v>33117</c:v>
                </c:pt>
                <c:pt idx="21">
                  <c:v>33147</c:v>
                </c:pt>
                <c:pt idx="22">
                  <c:v>33178</c:v>
                </c:pt>
                <c:pt idx="23">
                  <c:v>33208</c:v>
                </c:pt>
                <c:pt idx="24">
                  <c:v>33239</c:v>
                </c:pt>
                <c:pt idx="25">
                  <c:v>33270</c:v>
                </c:pt>
                <c:pt idx="26">
                  <c:v>33298</c:v>
                </c:pt>
                <c:pt idx="27">
                  <c:v>33329</c:v>
                </c:pt>
                <c:pt idx="28">
                  <c:v>33359</c:v>
                </c:pt>
                <c:pt idx="29">
                  <c:v>33390</c:v>
                </c:pt>
                <c:pt idx="30">
                  <c:v>33420</c:v>
                </c:pt>
                <c:pt idx="31">
                  <c:v>33451</c:v>
                </c:pt>
                <c:pt idx="32">
                  <c:v>33482</c:v>
                </c:pt>
                <c:pt idx="33">
                  <c:v>33512</c:v>
                </c:pt>
                <c:pt idx="34">
                  <c:v>33543</c:v>
                </c:pt>
                <c:pt idx="35">
                  <c:v>33573</c:v>
                </c:pt>
                <c:pt idx="36">
                  <c:v>33604</c:v>
                </c:pt>
                <c:pt idx="37">
                  <c:v>33635</c:v>
                </c:pt>
                <c:pt idx="38">
                  <c:v>33664</c:v>
                </c:pt>
                <c:pt idx="39">
                  <c:v>33695</c:v>
                </c:pt>
                <c:pt idx="40">
                  <c:v>33725</c:v>
                </c:pt>
                <c:pt idx="41">
                  <c:v>33756</c:v>
                </c:pt>
                <c:pt idx="42">
                  <c:v>33786</c:v>
                </c:pt>
                <c:pt idx="43">
                  <c:v>33817</c:v>
                </c:pt>
                <c:pt idx="44">
                  <c:v>33848</c:v>
                </c:pt>
                <c:pt idx="45">
                  <c:v>33878</c:v>
                </c:pt>
                <c:pt idx="46">
                  <c:v>33909</c:v>
                </c:pt>
                <c:pt idx="47">
                  <c:v>33939</c:v>
                </c:pt>
                <c:pt idx="48">
                  <c:v>33970</c:v>
                </c:pt>
                <c:pt idx="49">
                  <c:v>34001</c:v>
                </c:pt>
                <c:pt idx="50">
                  <c:v>34029</c:v>
                </c:pt>
                <c:pt idx="51">
                  <c:v>34060</c:v>
                </c:pt>
                <c:pt idx="52">
                  <c:v>34090</c:v>
                </c:pt>
                <c:pt idx="53">
                  <c:v>34121</c:v>
                </c:pt>
                <c:pt idx="54">
                  <c:v>34151</c:v>
                </c:pt>
                <c:pt idx="55">
                  <c:v>34182</c:v>
                </c:pt>
                <c:pt idx="56">
                  <c:v>34213</c:v>
                </c:pt>
                <c:pt idx="57">
                  <c:v>34243</c:v>
                </c:pt>
                <c:pt idx="58">
                  <c:v>34274</c:v>
                </c:pt>
                <c:pt idx="59">
                  <c:v>34304</c:v>
                </c:pt>
                <c:pt idx="60">
                  <c:v>34335</c:v>
                </c:pt>
                <c:pt idx="61">
                  <c:v>34366</c:v>
                </c:pt>
                <c:pt idx="62">
                  <c:v>34394</c:v>
                </c:pt>
                <c:pt idx="63">
                  <c:v>34425</c:v>
                </c:pt>
                <c:pt idx="64">
                  <c:v>34455</c:v>
                </c:pt>
                <c:pt idx="65">
                  <c:v>34486</c:v>
                </c:pt>
                <c:pt idx="66">
                  <c:v>34516</c:v>
                </c:pt>
                <c:pt idx="67">
                  <c:v>34547</c:v>
                </c:pt>
                <c:pt idx="68">
                  <c:v>34578</c:v>
                </c:pt>
                <c:pt idx="69">
                  <c:v>34608</c:v>
                </c:pt>
                <c:pt idx="70">
                  <c:v>34639</c:v>
                </c:pt>
                <c:pt idx="71">
                  <c:v>34669</c:v>
                </c:pt>
                <c:pt idx="72">
                  <c:v>34700</c:v>
                </c:pt>
                <c:pt idx="73">
                  <c:v>34731</c:v>
                </c:pt>
                <c:pt idx="74">
                  <c:v>34759</c:v>
                </c:pt>
                <c:pt idx="75">
                  <c:v>34790</c:v>
                </c:pt>
                <c:pt idx="76">
                  <c:v>34820</c:v>
                </c:pt>
                <c:pt idx="77">
                  <c:v>34851</c:v>
                </c:pt>
                <c:pt idx="78">
                  <c:v>34881</c:v>
                </c:pt>
                <c:pt idx="79">
                  <c:v>34912</c:v>
                </c:pt>
                <c:pt idx="80">
                  <c:v>34943</c:v>
                </c:pt>
                <c:pt idx="81">
                  <c:v>34973</c:v>
                </c:pt>
                <c:pt idx="82">
                  <c:v>35004</c:v>
                </c:pt>
                <c:pt idx="83">
                  <c:v>35034</c:v>
                </c:pt>
                <c:pt idx="84">
                  <c:v>35065</c:v>
                </c:pt>
                <c:pt idx="85">
                  <c:v>35096</c:v>
                </c:pt>
                <c:pt idx="86">
                  <c:v>35125</c:v>
                </c:pt>
                <c:pt idx="87">
                  <c:v>35156</c:v>
                </c:pt>
                <c:pt idx="88">
                  <c:v>35186</c:v>
                </c:pt>
                <c:pt idx="89">
                  <c:v>35217</c:v>
                </c:pt>
                <c:pt idx="90">
                  <c:v>35247</c:v>
                </c:pt>
                <c:pt idx="91">
                  <c:v>35278</c:v>
                </c:pt>
                <c:pt idx="92">
                  <c:v>35309</c:v>
                </c:pt>
                <c:pt idx="93">
                  <c:v>35339</c:v>
                </c:pt>
                <c:pt idx="94">
                  <c:v>35370</c:v>
                </c:pt>
                <c:pt idx="95">
                  <c:v>35400</c:v>
                </c:pt>
                <c:pt idx="96">
                  <c:v>35431</c:v>
                </c:pt>
                <c:pt idx="97">
                  <c:v>35462</c:v>
                </c:pt>
                <c:pt idx="98">
                  <c:v>35490</c:v>
                </c:pt>
                <c:pt idx="99">
                  <c:v>35521</c:v>
                </c:pt>
                <c:pt idx="100">
                  <c:v>35551</c:v>
                </c:pt>
                <c:pt idx="101">
                  <c:v>35582</c:v>
                </c:pt>
                <c:pt idx="102">
                  <c:v>35612</c:v>
                </c:pt>
                <c:pt idx="103">
                  <c:v>35643</c:v>
                </c:pt>
                <c:pt idx="104">
                  <c:v>35674</c:v>
                </c:pt>
                <c:pt idx="105">
                  <c:v>35704</c:v>
                </c:pt>
                <c:pt idx="106">
                  <c:v>35735</c:v>
                </c:pt>
                <c:pt idx="107">
                  <c:v>35765</c:v>
                </c:pt>
                <c:pt idx="108">
                  <c:v>35796</c:v>
                </c:pt>
                <c:pt idx="109">
                  <c:v>35827</c:v>
                </c:pt>
                <c:pt idx="110">
                  <c:v>35855</c:v>
                </c:pt>
                <c:pt idx="111">
                  <c:v>35886</c:v>
                </c:pt>
                <c:pt idx="112">
                  <c:v>35916</c:v>
                </c:pt>
                <c:pt idx="113">
                  <c:v>35947</c:v>
                </c:pt>
                <c:pt idx="114">
                  <c:v>35977</c:v>
                </c:pt>
                <c:pt idx="115">
                  <c:v>36008</c:v>
                </c:pt>
                <c:pt idx="116">
                  <c:v>36039</c:v>
                </c:pt>
                <c:pt idx="117">
                  <c:v>36069</c:v>
                </c:pt>
                <c:pt idx="118">
                  <c:v>36100</c:v>
                </c:pt>
                <c:pt idx="119">
                  <c:v>36130</c:v>
                </c:pt>
                <c:pt idx="120">
                  <c:v>36161</c:v>
                </c:pt>
                <c:pt idx="121">
                  <c:v>36192</c:v>
                </c:pt>
                <c:pt idx="122">
                  <c:v>36220</c:v>
                </c:pt>
                <c:pt idx="123">
                  <c:v>36251</c:v>
                </c:pt>
                <c:pt idx="124">
                  <c:v>36281</c:v>
                </c:pt>
                <c:pt idx="125">
                  <c:v>36312</c:v>
                </c:pt>
                <c:pt idx="126">
                  <c:v>36342</c:v>
                </c:pt>
                <c:pt idx="127">
                  <c:v>36373</c:v>
                </c:pt>
                <c:pt idx="128">
                  <c:v>36404</c:v>
                </c:pt>
                <c:pt idx="129">
                  <c:v>36434</c:v>
                </c:pt>
                <c:pt idx="130">
                  <c:v>36465</c:v>
                </c:pt>
                <c:pt idx="131">
                  <c:v>36495</c:v>
                </c:pt>
                <c:pt idx="132">
                  <c:v>36526</c:v>
                </c:pt>
                <c:pt idx="133">
                  <c:v>36557</c:v>
                </c:pt>
                <c:pt idx="134">
                  <c:v>36586</c:v>
                </c:pt>
                <c:pt idx="135">
                  <c:v>36617</c:v>
                </c:pt>
                <c:pt idx="136">
                  <c:v>36647</c:v>
                </c:pt>
                <c:pt idx="137">
                  <c:v>36678</c:v>
                </c:pt>
                <c:pt idx="138">
                  <c:v>36708</c:v>
                </c:pt>
                <c:pt idx="139">
                  <c:v>36739</c:v>
                </c:pt>
                <c:pt idx="140">
                  <c:v>36770</c:v>
                </c:pt>
                <c:pt idx="141">
                  <c:v>36800</c:v>
                </c:pt>
                <c:pt idx="142">
                  <c:v>36831</c:v>
                </c:pt>
                <c:pt idx="143">
                  <c:v>36861</c:v>
                </c:pt>
                <c:pt idx="144">
                  <c:v>36892</c:v>
                </c:pt>
                <c:pt idx="145">
                  <c:v>36923</c:v>
                </c:pt>
                <c:pt idx="146">
                  <c:v>36951</c:v>
                </c:pt>
                <c:pt idx="147">
                  <c:v>36982</c:v>
                </c:pt>
                <c:pt idx="148">
                  <c:v>37012</c:v>
                </c:pt>
                <c:pt idx="149">
                  <c:v>37043</c:v>
                </c:pt>
                <c:pt idx="150">
                  <c:v>37073</c:v>
                </c:pt>
                <c:pt idx="151">
                  <c:v>37104</c:v>
                </c:pt>
                <c:pt idx="152">
                  <c:v>37135</c:v>
                </c:pt>
                <c:pt idx="153">
                  <c:v>37165</c:v>
                </c:pt>
                <c:pt idx="154">
                  <c:v>37196</c:v>
                </c:pt>
                <c:pt idx="155">
                  <c:v>37226</c:v>
                </c:pt>
                <c:pt idx="156">
                  <c:v>37257</c:v>
                </c:pt>
                <c:pt idx="157">
                  <c:v>37288</c:v>
                </c:pt>
                <c:pt idx="158">
                  <c:v>37316</c:v>
                </c:pt>
                <c:pt idx="159">
                  <c:v>37347</c:v>
                </c:pt>
                <c:pt idx="160">
                  <c:v>37377</c:v>
                </c:pt>
                <c:pt idx="161">
                  <c:v>37408</c:v>
                </c:pt>
                <c:pt idx="162">
                  <c:v>37438</c:v>
                </c:pt>
                <c:pt idx="163">
                  <c:v>37469</c:v>
                </c:pt>
                <c:pt idx="164">
                  <c:v>37500</c:v>
                </c:pt>
                <c:pt idx="165">
                  <c:v>37530</c:v>
                </c:pt>
                <c:pt idx="166">
                  <c:v>37561</c:v>
                </c:pt>
                <c:pt idx="167">
                  <c:v>37591</c:v>
                </c:pt>
                <c:pt idx="168">
                  <c:v>37622</c:v>
                </c:pt>
                <c:pt idx="169">
                  <c:v>37653</c:v>
                </c:pt>
                <c:pt idx="170">
                  <c:v>37681</c:v>
                </c:pt>
                <c:pt idx="171">
                  <c:v>37712</c:v>
                </c:pt>
                <c:pt idx="172">
                  <c:v>37742</c:v>
                </c:pt>
                <c:pt idx="173">
                  <c:v>37773</c:v>
                </c:pt>
                <c:pt idx="174">
                  <c:v>37803</c:v>
                </c:pt>
                <c:pt idx="175">
                  <c:v>37834</c:v>
                </c:pt>
                <c:pt idx="176">
                  <c:v>37865</c:v>
                </c:pt>
                <c:pt idx="177">
                  <c:v>37895</c:v>
                </c:pt>
                <c:pt idx="178">
                  <c:v>37926</c:v>
                </c:pt>
                <c:pt idx="179">
                  <c:v>37956</c:v>
                </c:pt>
                <c:pt idx="180">
                  <c:v>37987</c:v>
                </c:pt>
                <c:pt idx="181">
                  <c:v>38018</c:v>
                </c:pt>
                <c:pt idx="182">
                  <c:v>38047</c:v>
                </c:pt>
                <c:pt idx="183">
                  <c:v>38078</c:v>
                </c:pt>
                <c:pt idx="184">
                  <c:v>38108</c:v>
                </c:pt>
                <c:pt idx="185">
                  <c:v>38139</c:v>
                </c:pt>
                <c:pt idx="186">
                  <c:v>38169</c:v>
                </c:pt>
                <c:pt idx="187">
                  <c:v>38200</c:v>
                </c:pt>
                <c:pt idx="188">
                  <c:v>38231</c:v>
                </c:pt>
                <c:pt idx="189">
                  <c:v>38261</c:v>
                </c:pt>
                <c:pt idx="190">
                  <c:v>38292</c:v>
                </c:pt>
                <c:pt idx="191">
                  <c:v>38322</c:v>
                </c:pt>
                <c:pt idx="192">
                  <c:v>38353</c:v>
                </c:pt>
                <c:pt idx="193">
                  <c:v>38384</c:v>
                </c:pt>
                <c:pt idx="194">
                  <c:v>38412</c:v>
                </c:pt>
                <c:pt idx="195">
                  <c:v>38443</c:v>
                </c:pt>
                <c:pt idx="196">
                  <c:v>38473</c:v>
                </c:pt>
                <c:pt idx="197">
                  <c:v>38504</c:v>
                </c:pt>
                <c:pt idx="198">
                  <c:v>38534</c:v>
                </c:pt>
                <c:pt idx="199">
                  <c:v>38565</c:v>
                </c:pt>
                <c:pt idx="200">
                  <c:v>38596</c:v>
                </c:pt>
                <c:pt idx="201">
                  <c:v>38626</c:v>
                </c:pt>
                <c:pt idx="202">
                  <c:v>38657</c:v>
                </c:pt>
                <c:pt idx="203">
                  <c:v>38687</c:v>
                </c:pt>
                <c:pt idx="204">
                  <c:v>38718</c:v>
                </c:pt>
                <c:pt idx="205">
                  <c:v>38749</c:v>
                </c:pt>
                <c:pt idx="206">
                  <c:v>38777</c:v>
                </c:pt>
                <c:pt idx="207">
                  <c:v>38808</c:v>
                </c:pt>
                <c:pt idx="208">
                  <c:v>38838</c:v>
                </c:pt>
                <c:pt idx="209">
                  <c:v>38869</c:v>
                </c:pt>
                <c:pt idx="210">
                  <c:v>38899</c:v>
                </c:pt>
                <c:pt idx="211">
                  <c:v>38930</c:v>
                </c:pt>
                <c:pt idx="212">
                  <c:v>38961</c:v>
                </c:pt>
                <c:pt idx="213">
                  <c:v>38991</c:v>
                </c:pt>
                <c:pt idx="214">
                  <c:v>39022</c:v>
                </c:pt>
                <c:pt idx="215">
                  <c:v>39052</c:v>
                </c:pt>
                <c:pt idx="216">
                  <c:v>39083</c:v>
                </c:pt>
                <c:pt idx="217">
                  <c:v>39114</c:v>
                </c:pt>
                <c:pt idx="218">
                  <c:v>39142</c:v>
                </c:pt>
                <c:pt idx="219">
                  <c:v>39173</c:v>
                </c:pt>
                <c:pt idx="220">
                  <c:v>39203</c:v>
                </c:pt>
                <c:pt idx="221">
                  <c:v>39234</c:v>
                </c:pt>
                <c:pt idx="222">
                  <c:v>39264</c:v>
                </c:pt>
                <c:pt idx="223">
                  <c:v>39295</c:v>
                </c:pt>
                <c:pt idx="224">
                  <c:v>39326</c:v>
                </c:pt>
                <c:pt idx="225">
                  <c:v>39356</c:v>
                </c:pt>
                <c:pt idx="226">
                  <c:v>39387</c:v>
                </c:pt>
                <c:pt idx="227">
                  <c:v>39417</c:v>
                </c:pt>
                <c:pt idx="228">
                  <c:v>39448</c:v>
                </c:pt>
                <c:pt idx="229">
                  <c:v>39479</c:v>
                </c:pt>
                <c:pt idx="230">
                  <c:v>39508</c:v>
                </c:pt>
                <c:pt idx="231">
                  <c:v>39539</c:v>
                </c:pt>
                <c:pt idx="232">
                  <c:v>39569</c:v>
                </c:pt>
                <c:pt idx="233">
                  <c:v>39600</c:v>
                </c:pt>
                <c:pt idx="234">
                  <c:v>39630</c:v>
                </c:pt>
                <c:pt idx="235">
                  <c:v>39661</c:v>
                </c:pt>
                <c:pt idx="236">
                  <c:v>39692</c:v>
                </c:pt>
                <c:pt idx="237">
                  <c:v>39722</c:v>
                </c:pt>
                <c:pt idx="238">
                  <c:v>39753</c:v>
                </c:pt>
                <c:pt idx="239">
                  <c:v>39783</c:v>
                </c:pt>
                <c:pt idx="240">
                  <c:v>39814</c:v>
                </c:pt>
                <c:pt idx="241">
                  <c:v>39845</c:v>
                </c:pt>
                <c:pt idx="242">
                  <c:v>39873</c:v>
                </c:pt>
                <c:pt idx="243">
                  <c:v>39904</c:v>
                </c:pt>
                <c:pt idx="244">
                  <c:v>39934</c:v>
                </c:pt>
                <c:pt idx="245">
                  <c:v>39965</c:v>
                </c:pt>
                <c:pt idx="246">
                  <c:v>39995</c:v>
                </c:pt>
                <c:pt idx="247">
                  <c:v>40026</c:v>
                </c:pt>
                <c:pt idx="248">
                  <c:v>40057</c:v>
                </c:pt>
                <c:pt idx="249">
                  <c:v>40087</c:v>
                </c:pt>
                <c:pt idx="250">
                  <c:v>40118</c:v>
                </c:pt>
                <c:pt idx="251">
                  <c:v>40148</c:v>
                </c:pt>
                <c:pt idx="252">
                  <c:v>40179</c:v>
                </c:pt>
                <c:pt idx="253">
                  <c:v>40210</c:v>
                </c:pt>
                <c:pt idx="254">
                  <c:v>40238</c:v>
                </c:pt>
                <c:pt idx="255">
                  <c:v>40269</c:v>
                </c:pt>
                <c:pt idx="256">
                  <c:v>40299</c:v>
                </c:pt>
                <c:pt idx="257">
                  <c:v>40330</c:v>
                </c:pt>
                <c:pt idx="258">
                  <c:v>40360</c:v>
                </c:pt>
                <c:pt idx="259">
                  <c:v>40391</c:v>
                </c:pt>
                <c:pt idx="260">
                  <c:v>40422</c:v>
                </c:pt>
                <c:pt idx="261">
                  <c:v>40452</c:v>
                </c:pt>
                <c:pt idx="262">
                  <c:v>40483</c:v>
                </c:pt>
                <c:pt idx="263">
                  <c:v>40513</c:v>
                </c:pt>
                <c:pt idx="264">
                  <c:v>40544</c:v>
                </c:pt>
                <c:pt idx="265">
                  <c:v>40575</c:v>
                </c:pt>
                <c:pt idx="266">
                  <c:v>40603</c:v>
                </c:pt>
                <c:pt idx="267">
                  <c:v>40634</c:v>
                </c:pt>
                <c:pt idx="268">
                  <c:v>40664</c:v>
                </c:pt>
                <c:pt idx="269">
                  <c:v>40695</c:v>
                </c:pt>
                <c:pt idx="270">
                  <c:v>40725</c:v>
                </c:pt>
                <c:pt idx="271">
                  <c:v>40756</c:v>
                </c:pt>
                <c:pt idx="272">
                  <c:v>40787</c:v>
                </c:pt>
                <c:pt idx="273">
                  <c:v>40817</c:v>
                </c:pt>
                <c:pt idx="274">
                  <c:v>40848</c:v>
                </c:pt>
                <c:pt idx="275">
                  <c:v>40878</c:v>
                </c:pt>
                <c:pt idx="276">
                  <c:v>40909</c:v>
                </c:pt>
                <c:pt idx="277">
                  <c:v>40940</c:v>
                </c:pt>
                <c:pt idx="278">
                  <c:v>40969</c:v>
                </c:pt>
                <c:pt idx="279">
                  <c:v>41000</c:v>
                </c:pt>
                <c:pt idx="280">
                  <c:v>41030</c:v>
                </c:pt>
                <c:pt idx="281">
                  <c:v>41061</c:v>
                </c:pt>
                <c:pt idx="282">
                  <c:v>41091</c:v>
                </c:pt>
                <c:pt idx="283">
                  <c:v>41122</c:v>
                </c:pt>
                <c:pt idx="284">
                  <c:v>41153</c:v>
                </c:pt>
                <c:pt idx="285">
                  <c:v>41183</c:v>
                </c:pt>
                <c:pt idx="286">
                  <c:v>41214</c:v>
                </c:pt>
                <c:pt idx="287">
                  <c:v>41244</c:v>
                </c:pt>
                <c:pt idx="288">
                  <c:v>41275</c:v>
                </c:pt>
                <c:pt idx="289">
                  <c:v>41306</c:v>
                </c:pt>
                <c:pt idx="290">
                  <c:v>41334</c:v>
                </c:pt>
                <c:pt idx="291">
                  <c:v>41365</c:v>
                </c:pt>
                <c:pt idx="292">
                  <c:v>41395</c:v>
                </c:pt>
                <c:pt idx="293">
                  <c:v>41426</c:v>
                </c:pt>
                <c:pt idx="294">
                  <c:v>41456</c:v>
                </c:pt>
                <c:pt idx="295">
                  <c:v>41487</c:v>
                </c:pt>
                <c:pt idx="296">
                  <c:v>41518</c:v>
                </c:pt>
                <c:pt idx="297">
                  <c:v>41548</c:v>
                </c:pt>
                <c:pt idx="298">
                  <c:v>41579</c:v>
                </c:pt>
                <c:pt idx="299">
                  <c:v>41609</c:v>
                </c:pt>
                <c:pt idx="300">
                  <c:v>41640</c:v>
                </c:pt>
                <c:pt idx="301">
                  <c:v>41671</c:v>
                </c:pt>
                <c:pt idx="302">
                  <c:v>41699</c:v>
                </c:pt>
                <c:pt idx="303">
                  <c:v>41730</c:v>
                </c:pt>
                <c:pt idx="304">
                  <c:v>41760</c:v>
                </c:pt>
                <c:pt idx="305">
                  <c:v>41791</c:v>
                </c:pt>
                <c:pt idx="306">
                  <c:v>41821</c:v>
                </c:pt>
                <c:pt idx="307">
                  <c:v>41852</c:v>
                </c:pt>
                <c:pt idx="308">
                  <c:v>41883</c:v>
                </c:pt>
                <c:pt idx="309">
                  <c:v>41913</c:v>
                </c:pt>
                <c:pt idx="310">
                  <c:v>41944</c:v>
                </c:pt>
                <c:pt idx="311">
                  <c:v>41974</c:v>
                </c:pt>
                <c:pt idx="312">
                  <c:v>42005</c:v>
                </c:pt>
                <c:pt idx="313">
                  <c:v>42036</c:v>
                </c:pt>
                <c:pt idx="314">
                  <c:v>42064</c:v>
                </c:pt>
                <c:pt idx="315">
                  <c:v>42095</c:v>
                </c:pt>
                <c:pt idx="316">
                  <c:v>42125</c:v>
                </c:pt>
                <c:pt idx="317">
                  <c:v>42156</c:v>
                </c:pt>
                <c:pt idx="318">
                  <c:v>42186</c:v>
                </c:pt>
                <c:pt idx="319">
                  <c:v>42217</c:v>
                </c:pt>
                <c:pt idx="320">
                  <c:v>42248</c:v>
                </c:pt>
                <c:pt idx="321">
                  <c:v>42278</c:v>
                </c:pt>
                <c:pt idx="322">
                  <c:v>42309</c:v>
                </c:pt>
                <c:pt idx="323">
                  <c:v>42339</c:v>
                </c:pt>
                <c:pt idx="324">
                  <c:v>42370</c:v>
                </c:pt>
                <c:pt idx="325">
                  <c:v>42401</c:v>
                </c:pt>
                <c:pt idx="326">
                  <c:v>42430</c:v>
                </c:pt>
                <c:pt idx="327">
                  <c:v>42461</c:v>
                </c:pt>
                <c:pt idx="328">
                  <c:v>42491</c:v>
                </c:pt>
                <c:pt idx="329">
                  <c:v>42522</c:v>
                </c:pt>
                <c:pt idx="330">
                  <c:v>42552</c:v>
                </c:pt>
                <c:pt idx="331">
                  <c:v>42583</c:v>
                </c:pt>
                <c:pt idx="332">
                  <c:v>42614</c:v>
                </c:pt>
              </c:numCache>
            </c:numRef>
          </c:cat>
          <c:val>
            <c:numRef>
              <c:f>'Monthly Data Q2'!$B$13:$B$345</c:f>
              <c:numCache>
                <c:formatCode>General</c:formatCode>
                <c:ptCount val="333"/>
                <c:pt idx="0">
                  <c:v>2.8809999999999998</c:v>
                </c:pt>
                <c:pt idx="1">
                  <c:v>3.105</c:v>
                </c:pt>
                <c:pt idx="2">
                  <c:v>4.37</c:v>
                </c:pt>
                <c:pt idx="3">
                  <c:v>4.8440000000000003</c:v>
                </c:pt>
                <c:pt idx="4">
                  <c:v>5.2370000000000001</c:v>
                </c:pt>
                <c:pt idx="5">
                  <c:v>5.3460000000000001</c:v>
                </c:pt>
                <c:pt idx="6">
                  <c:v>5.7469999999999999</c:v>
                </c:pt>
                <c:pt idx="7">
                  <c:v>5.593</c:v>
                </c:pt>
                <c:pt idx="8">
                  <c:v>5.18</c:v>
                </c:pt>
                <c:pt idx="9">
                  <c:v>4.7160000000000002</c:v>
                </c:pt>
                <c:pt idx="10">
                  <c:v>3.8839999999999999</c:v>
                </c:pt>
                <c:pt idx="11">
                  <c:v>3.55</c:v>
                </c:pt>
                <c:pt idx="12">
                  <c:v>3.1320000000000001</c:v>
                </c:pt>
                <c:pt idx="13">
                  <c:v>3.395</c:v>
                </c:pt>
                <c:pt idx="14">
                  <c:v>4.6849999999999996</c:v>
                </c:pt>
                <c:pt idx="15">
                  <c:v>5.16</c:v>
                </c:pt>
                <c:pt idx="16">
                  <c:v>5.8630000000000004</c:v>
                </c:pt>
                <c:pt idx="17">
                  <c:v>5.8209999999999997</c:v>
                </c:pt>
                <c:pt idx="18">
                  <c:v>6.1820000000000004</c:v>
                </c:pt>
                <c:pt idx="19">
                  <c:v>6.1459999999999999</c:v>
                </c:pt>
                <c:pt idx="20">
                  <c:v>5.468</c:v>
                </c:pt>
                <c:pt idx="21">
                  <c:v>5.0369999999999999</c:v>
                </c:pt>
                <c:pt idx="22">
                  <c:v>4.0140000000000002</c:v>
                </c:pt>
                <c:pt idx="23">
                  <c:v>3.85</c:v>
                </c:pt>
                <c:pt idx="24">
                  <c:v>3.2789999999999999</c:v>
                </c:pt>
                <c:pt idx="25">
                  <c:v>3.5339999999999998</c:v>
                </c:pt>
                <c:pt idx="26">
                  <c:v>4.6239999999999997</c:v>
                </c:pt>
                <c:pt idx="27">
                  <c:v>5.0949999999999998</c:v>
                </c:pt>
                <c:pt idx="28">
                  <c:v>6.2039999999999997</c:v>
                </c:pt>
                <c:pt idx="29">
                  <c:v>6.3</c:v>
                </c:pt>
                <c:pt idx="30">
                  <c:v>6.7380000000000004</c:v>
                </c:pt>
                <c:pt idx="31">
                  <c:v>6.5629999999999997</c:v>
                </c:pt>
                <c:pt idx="32">
                  <c:v>5.9340000000000002</c:v>
                </c:pt>
                <c:pt idx="33">
                  <c:v>5.2069999999999999</c:v>
                </c:pt>
                <c:pt idx="34">
                  <c:v>4.2290000000000001</c:v>
                </c:pt>
                <c:pt idx="35">
                  <c:v>3.9009999999999998</c:v>
                </c:pt>
                <c:pt idx="36">
                  <c:v>3.2719999999999998</c:v>
                </c:pt>
                <c:pt idx="37">
                  <c:v>3.544</c:v>
                </c:pt>
                <c:pt idx="38">
                  <c:v>4.8719999999999999</c:v>
                </c:pt>
                <c:pt idx="39">
                  <c:v>5.5110000000000001</c:v>
                </c:pt>
                <c:pt idx="40">
                  <c:v>6.2350000000000003</c:v>
                </c:pt>
                <c:pt idx="41">
                  <c:v>6.2759999999999998</c:v>
                </c:pt>
                <c:pt idx="42">
                  <c:v>6.7329999999999997</c:v>
                </c:pt>
                <c:pt idx="43">
                  <c:v>6.6520000000000001</c:v>
                </c:pt>
                <c:pt idx="44">
                  <c:v>5.9729999999999999</c:v>
                </c:pt>
                <c:pt idx="45">
                  <c:v>5.399</c:v>
                </c:pt>
                <c:pt idx="46">
                  <c:v>4.4029999999999996</c:v>
                </c:pt>
                <c:pt idx="47">
                  <c:v>3.9950000000000001</c:v>
                </c:pt>
                <c:pt idx="48">
                  <c:v>3.3690000000000002</c:v>
                </c:pt>
                <c:pt idx="49">
                  <c:v>3.71</c:v>
                </c:pt>
                <c:pt idx="50">
                  <c:v>5.2160000000000002</c:v>
                </c:pt>
                <c:pt idx="51">
                  <c:v>5.915</c:v>
                </c:pt>
                <c:pt idx="52">
                  <c:v>6.4240000000000004</c:v>
                </c:pt>
                <c:pt idx="53">
                  <c:v>6.3319999999999999</c:v>
                </c:pt>
                <c:pt idx="54">
                  <c:v>6.907</c:v>
                </c:pt>
                <c:pt idx="55">
                  <c:v>6.9020000000000001</c:v>
                </c:pt>
                <c:pt idx="56">
                  <c:v>6.2370000000000001</c:v>
                </c:pt>
                <c:pt idx="57">
                  <c:v>5.5030000000000001</c:v>
                </c:pt>
                <c:pt idx="58">
                  <c:v>4.5030000000000001</c:v>
                </c:pt>
                <c:pt idx="59">
                  <c:v>4.1550000000000002</c:v>
                </c:pt>
                <c:pt idx="60">
                  <c:v>3.625</c:v>
                </c:pt>
                <c:pt idx="61">
                  <c:v>3.8479999999999999</c:v>
                </c:pt>
                <c:pt idx="62">
                  <c:v>5.5060000000000002</c:v>
                </c:pt>
                <c:pt idx="63">
                  <c:v>6.0019999999999998</c:v>
                </c:pt>
                <c:pt idx="64">
                  <c:v>6.5940000000000003</c:v>
                </c:pt>
                <c:pt idx="65">
                  <c:v>6.7160000000000002</c:v>
                </c:pt>
                <c:pt idx="66">
                  <c:v>6.9859999999999998</c:v>
                </c:pt>
                <c:pt idx="67">
                  <c:v>6.7779999999999996</c:v>
                </c:pt>
                <c:pt idx="68">
                  <c:v>6.3230000000000004</c:v>
                </c:pt>
                <c:pt idx="69">
                  <c:v>5.8719999999999999</c:v>
                </c:pt>
                <c:pt idx="70">
                  <c:v>4.6289999999999996</c:v>
                </c:pt>
                <c:pt idx="71">
                  <c:v>4.2279999999999998</c:v>
                </c:pt>
                <c:pt idx="72">
                  <c:v>3.4710000000000001</c:v>
                </c:pt>
                <c:pt idx="73">
                  <c:v>3.7770000000000001</c:v>
                </c:pt>
                <c:pt idx="74">
                  <c:v>5.258</c:v>
                </c:pt>
                <c:pt idx="75">
                  <c:v>6.1230000000000002</c:v>
                </c:pt>
                <c:pt idx="76">
                  <c:v>6.8769999999999998</c:v>
                </c:pt>
                <c:pt idx="77">
                  <c:v>7.0709999999999997</c:v>
                </c:pt>
                <c:pt idx="78">
                  <c:v>7.29</c:v>
                </c:pt>
                <c:pt idx="79">
                  <c:v>7.1989999999999998</c:v>
                </c:pt>
                <c:pt idx="80">
                  <c:v>6.4429999999999996</c:v>
                </c:pt>
                <c:pt idx="81">
                  <c:v>5.7519999999999998</c:v>
                </c:pt>
                <c:pt idx="82">
                  <c:v>4.6740000000000004</c:v>
                </c:pt>
                <c:pt idx="83">
                  <c:v>4.274</c:v>
                </c:pt>
                <c:pt idx="84">
                  <c:v>3.5859999999999999</c:v>
                </c:pt>
                <c:pt idx="85">
                  <c:v>3.9180000000000001</c:v>
                </c:pt>
                <c:pt idx="86">
                  <c:v>5.7389999999999999</c:v>
                </c:pt>
                <c:pt idx="87">
                  <c:v>6.4189999999999996</c:v>
                </c:pt>
                <c:pt idx="88">
                  <c:v>7.1239999999999997</c:v>
                </c:pt>
                <c:pt idx="89">
                  <c:v>7.2380000000000004</c:v>
                </c:pt>
                <c:pt idx="90">
                  <c:v>7.3440000000000003</c:v>
                </c:pt>
                <c:pt idx="91">
                  <c:v>6.8689999999999998</c:v>
                </c:pt>
                <c:pt idx="92">
                  <c:v>6.0679999999999996</c:v>
                </c:pt>
                <c:pt idx="93">
                  <c:v>5.7279999999999998</c:v>
                </c:pt>
                <c:pt idx="94">
                  <c:v>4.6639999999999997</c:v>
                </c:pt>
                <c:pt idx="95">
                  <c:v>4.4109999999999996</c:v>
                </c:pt>
                <c:pt idx="96">
                  <c:v>3.528</c:v>
                </c:pt>
                <c:pt idx="97">
                  <c:v>4.024</c:v>
                </c:pt>
                <c:pt idx="98">
                  <c:v>5.5209999999999999</c:v>
                </c:pt>
                <c:pt idx="99">
                  <c:v>6.2119999999999997</c:v>
                </c:pt>
                <c:pt idx="100">
                  <c:v>6.6989999999999998</c:v>
                </c:pt>
                <c:pt idx="101">
                  <c:v>7.0129999999999999</c:v>
                </c:pt>
                <c:pt idx="102">
                  <c:v>7.2640000000000002</c:v>
                </c:pt>
                <c:pt idx="103">
                  <c:v>7.0709999999999997</c:v>
                </c:pt>
                <c:pt idx="104">
                  <c:v>6.234</c:v>
                </c:pt>
                <c:pt idx="105">
                  <c:v>5.7</c:v>
                </c:pt>
                <c:pt idx="106">
                  <c:v>4.57</c:v>
                </c:pt>
                <c:pt idx="107">
                  <c:v>4.3</c:v>
                </c:pt>
                <c:pt idx="108">
                  <c:v>3.464</c:v>
                </c:pt>
                <c:pt idx="109">
                  <c:v>3.7069999999999999</c:v>
                </c:pt>
                <c:pt idx="110">
                  <c:v>5.5209999999999999</c:v>
                </c:pt>
                <c:pt idx="111">
                  <c:v>6.09</c:v>
                </c:pt>
                <c:pt idx="112">
                  <c:v>6.4829999999999997</c:v>
                </c:pt>
                <c:pt idx="113">
                  <c:v>6.835</c:v>
                </c:pt>
                <c:pt idx="114">
                  <c:v>7.2859999999999996</c:v>
                </c:pt>
                <c:pt idx="115">
                  <c:v>7.1349999999999998</c:v>
                </c:pt>
                <c:pt idx="116">
                  <c:v>6.359</c:v>
                </c:pt>
                <c:pt idx="117">
                  <c:v>5.6959999999999997</c:v>
                </c:pt>
                <c:pt idx="118">
                  <c:v>4.5640000000000001</c:v>
                </c:pt>
                <c:pt idx="119">
                  <c:v>4.2759999999999998</c:v>
                </c:pt>
                <c:pt idx="120">
                  <c:v>3.3809999999999998</c:v>
                </c:pt>
                <c:pt idx="121">
                  <c:v>3.7040000000000002</c:v>
                </c:pt>
                <c:pt idx="122">
                  <c:v>5.2969999999999997</c:v>
                </c:pt>
                <c:pt idx="123">
                  <c:v>5.9669999999999996</c:v>
                </c:pt>
                <c:pt idx="124">
                  <c:v>6.6159999999999997</c:v>
                </c:pt>
                <c:pt idx="125">
                  <c:v>6.6980000000000004</c:v>
                </c:pt>
                <c:pt idx="126">
                  <c:v>7.0030000000000001</c:v>
                </c:pt>
                <c:pt idx="127">
                  <c:v>6.8150000000000004</c:v>
                </c:pt>
                <c:pt idx="128">
                  <c:v>6.0949999999999998</c:v>
                </c:pt>
                <c:pt idx="129">
                  <c:v>5.6980000000000004</c:v>
                </c:pt>
                <c:pt idx="130">
                  <c:v>4.5229999999999997</c:v>
                </c:pt>
                <c:pt idx="131">
                  <c:v>4.2329999999999997</c:v>
                </c:pt>
                <c:pt idx="132">
                  <c:v>3.2559999999999998</c:v>
                </c:pt>
                <c:pt idx="133">
                  <c:v>3.6259999999999999</c:v>
                </c:pt>
                <c:pt idx="134">
                  <c:v>4.9770000000000003</c:v>
                </c:pt>
                <c:pt idx="135">
                  <c:v>5.5540000000000003</c:v>
                </c:pt>
                <c:pt idx="136">
                  <c:v>6.2750000000000004</c:v>
                </c:pt>
                <c:pt idx="137">
                  <c:v>6.3620000000000001</c:v>
                </c:pt>
                <c:pt idx="138">
                  <c:v>6.8959999999999999</c:v>
                </c:pt>
                <c:pt idx="139">
                  <c:v>6.6689999999999996</c:v>
                </c:pt>
                <c:pt idx="140">
                  <c:v>6.0949999999999998</c:v>
                </c:pt>
                <c:pt idx="141">
                  <c:v>5.391</c:v>
                </c:pt>
                <c:pt idx="142">
                  <c:v>4.29</c:v>
                </c:pt>
                <c:pt idx="143">
                  <c:v>4.0350000000000001</c:v>
                </c:pt>
                <c:pt idx="144">
                  <c:v>3.1019999999999999</c:v>
                </c:pt>
                <c:pt idx="145">
                  <c:v>3.4009999999999998</c:v>
                </c:pt>
                <c:pt idx="146">
                  <c:v>4.8319999999999999</c:v>
                </c:pt>
                <c:pt idx="147">
                  <c:v>5.3680000000000003</c:v>
                </c:pt>
                <c:pt idx="148">
                  <c:v>6.3209999999999997</c:v>
                </c:pt>
                <c:pt idx="149">
                  <c:v>6.4749999999999996</c:v>
                </c:pt>
                <c:pt idx="150">
                  <c:v>6.7590000000000003</c:v>
                </c:pt>
                <c:pt idx="151">
                  <c:v>6.63</c:v>
                </c:pt>
                <c:pt idx="152">
                  <c:v>5.9119999999999999</c:v>
                </c:pt>
                <c:pt idx="153">
                  <c:v>4.9930000000000003</c:v>
                </c:pt>
                <c:pt idx="154">
                  <c:v>4.0670000000000002</c:v>
                </c:pt>
                <c:pt idx="155">
                  <c:v>3.762</c:v>
                </c:pt>
                <c:pt idx="156">
                  <c:v>3.0550000000000002</c:v>
                </c:pt>
                <c:pt idx="157">
                  <c:v>3.4089999999999998</c:v>
                </c:pt>
                <c:pt idx="158">
                  <c:v>4.819</c:v>
                </c:pt>
                <c:pt idx="159">
                  <c:v>5.28</c:v>
                </c:pt>
                <c:pt idx="160">
                  <c:v>5.9</c:v>
                </c:pt>
                <c:pt idx="161">
                  <c:v>6.3330000000000002</c:v>
                </c:pt>
                <c:pt idx="162">
                  <c:v>6.4980000000000002</c:v>
                </c:pt>
                <c:pt idx="163">
                  <c:v>6.3319999999999999</c:v>
                </c:pt>
                <c:pt idx="164">
                  <c:v>5.6150000000000002</c:v>
                </c:pt>
                <c:pt idx="165">
                  <c:v>4.9450000000000003</c:v>
                </c:pt>
                <c:pt idx="166">
                  <c:v>4.0839999999999996</c:v>
                </c:pt>
                <c:pt idx="167">
                  <c:v>3.649</c:v>
                </c:pt>
                <c:pt idx="168">
                  <c:v>3.0030000000000001</c:v>
                </c:pt>
                <c:pt idx="169">
                  <c:v>3.2730000000000001</c:v>
                </c:pt>
                <c:pt idx="170">
                  <c:v>4.7670000000000003</c:v>
                </c:pt>
                <c:pt idx="171">
                  <c:v>5.3070000000000004</c:v>
                </c:pt>
                <c:pt idx="172">
                  <c:v>5.8719999999999999</c:v>
                </c:pt>
                <c:pt idx="173">
                  <c:v>6.149</c:v>
                </c:pt>
                <c:pt idx="174">
                  <c:v>6.1230000000000002</c:v>
                </c:pt>
                <c:pt idx="175">
                  <c:v>6.0620000000000003</c:v>
                </c:pt>
                <c:pt idx="176">
                  <c:v>5.5220000000000002</c:v>
                </c:pt>
                <c:pt idx="177">
                  <c:v>4.8760000000000003</c:v>
                </c:pt>
                <c:pt idx="178">
                  <c:v>3.847</c:v>
                </c:pt>
                <c:pt idx="179">
                  <c:v>3.56</c:v>
                </c:pt>
                <c:pt idx="180">
                  <c:v>2.972</c:v>
                </c:pt>
                <c:pt idx="181">
                  <c:v>3.1760000000000002</c:v>
                </c:pt>
                <c:pt idx="182">
                  <c:v>4.7569999999999997</c:v>
                </c:pt>
                <c:pt idx="183">
                  <c:v>5.2279999999999998</c:v>
                </c:pt>
                <c:pt idx="184">
                  <c:v>5.9610000000000003</c:v>
                </c:pt>
                <c:pt idx="185">
                  <c:v>6.069</c:v>
                </c:pt>
                <c:pt idx="186">
                  <c:v>6.2690000000000001</c:v>
                </c:pt>
                <c:pt idx="187">
                  <c:v>6.12</c:v>
                </c:pt>
                <c:pt idx="188">
                  <c:v>5.524</c:v>
                </c:pt>
                <c:pt idx="189">
                  <c:v>4.8170000000000002</c:v>
                </c:pt>
                <c:pt idx="190">
                  <c:v>3.8290000000000002</c:v>
                </c:pt>
                <c:pt idx="191">
                  <c:v>3.5670000000000002</c:v>
                </c:pt>
                <c:pt idx="192">
                  <c:v>2.9180000000000001</c:v>
                </c:pt>
                <c:pt idx="193">
                  <c:v>3.1829999999999998</c:v>
                </c:pt>
                <c:pt idx="194">
                  <c:v>4.5869999999999997</c:v>
                </c:pt>
                <c:pt idx="195">
                  <c:v>5.2169999999999996</c:v>
                </c:pt>
                <c:pt idx="196">
                  <c:v>5.9279999999999999</c:v>
                </c:pt>
                <c:pt idx="197">
                  <c:v>6.0469999999999997</c:v>
                </c:pt>
                <c:pt idx="198">
                  <c:v>6.1429999999999998</c:v>
                </c:pt>
                <c:pt idx="199">
                  <c:v>6.1210000000000004</c:v>
                </c:pt>
                <c:pt idx="200">
                  <c:v>5.5019999999999998</c:v>
                </c:pt>
                <c:pt idx="201">
                  <c:v>4.835</c:v>
                </c:pt>
                <c:pt idx="202">
                  <c:v>3.7839999999999998</c:v>
                </c:pt>
                <c:pt idx="203">
                  <c:v>3.4990000000000001</c:v>
                </c:pt>
                <c:pt idx="204">
                  <c:v>3.137</c:v>
                </c:pt>
                <c:pt idx="205">
                  <c:v>3.4369999999999998</c:v>
                </c:pt>
                <c:pt idx="206">
                  <c:v>4.7990000000000004</c:v>
                </c:pt>
                <c:pt idx="207">
                  <c:v>5.4409999999999998</c:v>
                </c:pt>
                <c:pt idx="208">
                  <c:v>6.1379999999999999</c:v>
                </c:pt>
                <c:pt idx="209">
                  <c:v>6.1769999999999996</c:v>
                </c:pt>
                <c:pt idx="210">
                  <c:v>6.37</c:v>
                </c:pt>
                <c:pt idx="211">
                  <c:v>6.5220000000000002</c:v>
                </c:pt>
                <c:pt idx="212">
                  <c:v>5.7329999999999997</c:v>
                </c:pt>
                <c:pt idx="213">
                  <c:v>5.0570000000000004</c:v>
                </c:pt>
                <c:pt idx="214">
                  <c:v>4.0410000000000004</c:v>
                </c:pt>
                <c:pt idx="215">
                  <c:v>3.7149999999999999</c:v>
                </c:pt>
                <c:pt idx="216">
                  <c:v>3.34</c:v>
                </c:pt>
                <c:pt idx="217">
                  <c:v>3.6539999999999999</c:v>
                </c:pt>
                <c:pt idx="218">
                  <c:v>5.2510000000000003</c:v>
                </c:pt>
                <c:pt idx="219">
                  <c:v>5.798</c:v>
                </c:pt>
                <c:pt idx="220">
                  <c:v>6.6379999999999999</c:v>
                </c:pt>
                <c:pt idx="221">
                  <c:v>6.6929999999999996</c:v>
                </c:pt>
                <c:pt idx="222">
                  <c:v>6.9980000000000002</c:v>
                </c:pt>
                <c:pt idx="223">
                  <c:v>6.8289999999999997</c:v>
                </c:pt>
                <c:pt idx="224">
                  <c:v>6.2249999999999996</c:v>
                </c:pt>
                <c:pt idx="225">
                  <c:v>5.5460000000000003</c:v>
                </c:pt>
                <c:pt idx="226">
                  <c:v>4.3899999999999997</c:v>
                </c:pt>
                <c:pt idx="227">
                  <c:v>3.9929999999999999</c:v>
                </c:pt>
                <c:pt idx="228">
                  <c:v>3.6960000000000002</c:v>
                </c:pt>
                <c:pt idx="229">
                  <c:v>4.165</c:v>
                </c:pt>
                <c:pt idx="230">
                  <c:v>5.9870000000000001</c:v>
                </c:pt>
                <c:pt idx="231">
                  <c:v>6.7149999999999999</c:v>
                </c:pt>
                <c:pt idx="232">
                  <c:v>7.3630000000000004</c:v>
                </c:pt>
                <c:pt idx="233">
                  <c:v>7.71</c:v>
                </c:pt>
                <c:pt idx="234">
                  <c:v>7.8609999999999998</c:v>
                </c:pt>
                <c:pt idx="235">
                  <c:v>7.7350000000000003</c:v>
                </c:pt>
                <c:pt idx="236">
                  <c:v>7.0209999999999999</c:v>
                </c:pt>
                <c:pt idx="237">
                  <c:v>6.1609999999999996</c:v>
                </c:pt>
                <c:pt idx="238">
                  <c:v>4.851</c:v>
                </c:pt>
                <c:pt idx="239">
                  <c:v>4.5190000000000001</c:v>
                </c:pt>
                <c:pt idx="240">
                  <c:v>3.8039999999999998</c:v>
                </c:pt>
                <c:pt idx="241">
                  <c:v>4.3220000000000001</c:v>
                </c:pt>
                <c:pt idx="242">
                  <c:v>6.3070000000000004</c:v>
                </c:pt>
                <c:pt idx="243">
                  <c:v>7.0819999999999999</c:v>
                </c:pt>
                <c:pt idx="244">
                  <c:v>7.8250000000000002</c:v>
                </c:pt>
                <c:pt idx="245">
                  <c:v>7.8170000000000002</c:v>
                </c:pt>
                <c:pt idx="246">
                  <c:v>8.3290000000000006</c:v>
                </c:pt>
                <c:pt idx="247">
                  <c:v>8.2070000000000007</c:v>
                </c:pt>
                <c:pt idx="248">
                  <c:v>7.3769999999999998</c:v>
                </c:pt>
                <c:pt idx="249">
                  <c:v>6.5430000000000001</c:v>
                </c:pt>
                <c:pt idx="250">
                  <c:v>5.2169999999999996</c:v>
                </c:pt>
                <c:pt idx="251">
                  <c:v>4.7839999999999998</c:v>
                </c:pt>
                <c:pt idx="252">
                  <c:v>4.3499999999999996</c:v>
                </c:pt>
                <c:pt idx="253">
                  <c:v>4.9050000000000002</c:v>
                </c:pt>
                <c:pt idx="254">
                  <c:v>7.0590000000000002</c:v>
                </c:pt>
                <c:pt idx="255">
                  <c:v>8.0579999999999998</c:v>
                </c:pt>
                <c:pt idx="256">
                  <c:v>9.1809999999999992</c:v>
                </c:pt>
                <c:pt idx="257">
                  <c:v>9.4730000000000008</c:v>
                </c:pt>
                <c:pt idx="258">
                  <c:v>9.7159999999999993</c:v>
                </c:pt>
                <c:pt idx="259">
                  <c:v>9.5830000000000002</c:v>
                </c:pt>
                <c:pt idx="260">
                  <c:v>8.6910000000000007</c:v>
                </c:pt>
                <c:pt idx="261">
                  <c:v>7.4329999999999998</c:v>
                </c:pt>
                <c:pt idx="262">
                  <c:v>6.2430000000000003</c:v>
                </c:pt>
                <c:pt idx="263">
                  <c:v>5.6479999999999997</c:v>
                </c:pt>
                <c:pt idx="264">
                  <c:v>5.4260000000000002</c:v>
                </c:pt>
                <c:pt idx="265">
                  <c:v>6.2610000000000001</c:v>
                </c:pt>
                <c:pt idx="266">
                  <c:v>8.673</c:v>
                </c:pt>
                <c:pt idx="267">
                  <c:v>9.8420000000000005</c:v>
                </c:pt>
                <c:pt idx="268">
                  <c:v>10.959</c:v>
                </c:pt>
                <c:pt idx="269">
                  <c:v>11.353</c:v>
                </c:pt>
                <c:pt idx="270">
                  <c:v>11.503</c:v>
                </c:pt>
                <c:pt idx="271">
                  <c:v>11.772</c:v>
                </c:pt>
                <c:pt idx="272">
                  <c:v>10.510999999999999</c:v>
                </c:pt>
                <c:pt idx="273">
                  <c:v>9.4779999999999998</c:v>
                </c:pt>
                <c:pt idx="274">
                  <c:v>7.5519999999999996</c:v>
                </c:pt>
                <c:pt idx="275">
                  <c:v>7.351</c:v>
                </c:pt>
                <c:pt idx="276">
                  <c:v>7.165</c:v>
                </c:pt>
                <c:pt idx="277">
                  <c:v>8.0329999999999995</c:v>
                </c:pt>
                <c:pt idx="278">
                  <c:v>11.494999999999999</c:v>
                </c:pt>
                <c:pt idx="279">
                  <c:v>13.276999999999999</c:v>
                </c:pt>
                <c:pt idx="280">
                  <c:v>15.711</c:v>
                </c:pt>
                <c:pt idx="281">
                  <c:v>16.427</c:v>
                </c:pt>
                <c:pt idx="282">
                  <c:v>16.827999999999999</c:v>
                </c:pt>
                <c:pt idx="283">
                  <c:v>16.245000000000001</c:v>
                </c:pt>
                <c:pt idx="284">
                  <c:v>15.172000000000001</c:v>
                </c:pt>
                <c:pt idx="285">
                  <c:v>13.96</c:v>
                </c:pt>
                <c:pt idx="286">
                  <c:v>11.388</c:v>
                </c:pt>
                <c:pt idx="287">
                  <c:v>10.992000000000001</c:v>
                </c:pt>
                <c:pt idx="288">
                  <c:v>10.451000000000001</c:v>
                </c:pt>
                <c:pt idx="289">
                  <c:v>12.207000000000001</c:v>
                </c:pt>
                <c:pt idx="290">
                  <c:v>17.041</c:v>
                </c:pt>
                <c:pt idx="291">
                  <c:v>18.63</c:v>
                </c:pt>
                <c:pt idx="292">
                  <c:v>20.725000000000001</c:v>
                </c:pt>
                <c:pt idx="293">
                  <c:v>21.972999999999999</c:v>
                </c:pt>
                <c:pt idx="294">
                  <c:v>22.254000000000001</c:v>
                </c:pt>
                <c:pt idx="295">
                  <c:v>23.204000000000001</c:v>
                </c:pt>
                <c:pt idx="296">
                  <c:v>22.001000000000001</c:v>
                </c:pt>
                <c:pt idx="297">
                  <c:v>21.222999999999999</c:v>
                </c:pt>
                <c:pt idx="298">
                  <c:v>17.545000000000002</c:v>
                </c:pt>
                <c:pt idx="299">
                  <c:v>17.298999999999999</c:v>
                </c:pt>
                <c:pt idx="300">
                  <c:v>16.536000000000001</c:v>
                </c:pt>
                <c:pt idx="301">
                  <c:v>17.931999999999999</c:v>
                </c:pt>
                <c:pt idx="302">
                  <c:v>26.178000000000001</c:v>
                </c:pt>
                <c:pt idx="303">
                  <c:v>29.02</c:v>
                </c:pt>
                <c:pt idx="304">
                  <c:v>33.076000000000001</c:v>
                </c:pt>
                <c:pt idx="305">
                  <c:v>34.856000000000002</c:v>
                </c:pt>
                <c:pt idx="306">
                  <c:v>34.287999999999997</c:v>
                </c:pt>
                <c:pt idx="307">
                  <c:v>35.020000000000003</c:v>
                </c:pt>
                <c:pt idx="308">
                  <c:v>33.173999999999999</c:v>
                </c:pt>
                <c:pt idx="309">
                  <c:v>30.850999999999999</c:v>
                </c:pt>
                <c:pt idx="310">
                  <c:v>25.038</c:v>
                </c:pt>
                <c:pt idx="311">
                  <c:v>21.341999999999999</c:v>
                </c:pt>
                <c:pt idx="312">
                  <c:v>21.084</c:v>
                </c:pt>
                <c:pt idx="313">
                  <c:v>25.100999999999999</c:v>
                </c:pt>
                <c:pt idx="314">
                  <c:v>34.979999999999997</c:v>
                </c:pt>
                <c:pt idx="315">
                  <c:v>39.636000000000003</c:v>
                </c:pt>
                <c:pt idx="316">
                  <c:v>42.601999999999997</c:v>
                </c:pt>
                <c:pt idx="317">
                  <c:v>43.295999999999999</c:v>
                </c:pt>
                <c:pt idx="318">
                  <c:v>45.030999999999999</c:v>
                </c:pt>
                <c:pt idx="319">
                  <c:v>45.337000000000003</c:v>
                </c:pt>
                <c:pt idx="320">
                  <c:v>39.04</c:v>
                </c:pt>
                <c:pt idx="321">
                  <c:v>34.35</c:v>
                </c:pt>
                <c:pt idx="322">
                  <c:v>29.693000000000001</c:v>
                </c:pt>
                <c:pt idx="323">
                  <c:v>27.263000000000002</c:v>
                </c:pt>
                <c:pt idx="324">
                  <c:v>26.919</c:v>
                </c:pt>
                <c:pt idx="325">
                  <c:v>37.255000000000003</c:v>
                </c:pt>
                <c:pt idx="326">
                  <c:v>44.795000000000002</c:v>
                </c:pt>
                <c:pt idx="327">
                  <c:v>49.16</c:v>
                </c:pt>
                <c:pt idx="328">
                  <c:v>57.435000000000002</c:v>
                </c:pt>
                <c:pt idx="329">
                  <c:v>57.972999999999999</c:v>
                </c:pt>
                <c:pt idx="330">
                  <c:v>63.460999999999999</c:v>
                </c:pt>
                <c:pt idx="331">
                  <c:v>61.460999999999999</c:v>
                </c:pt>
                <c:pt idx="332">
                  <c:v>56.408999999999999</c:v>
                </c:pt>
              </c:numCache>
            </c:numRef>
          </c:val>
          <c:smooth val="0"/>
          <c:extLst>
            <c:ext xmlns:c16="http://schemas.microsoft.com/office/drawing/2014/chart" uri="{C3380CC4-5D6E-409C-BE32-E72D297353CC}">
              <c16:uniqueId val="{00000000-1C0A-4954-A6C9-E89B5FB22F5B}"/>
            </c:ext>
          </c:extLst>
        </c:ser>
        <c:dLbls>
          <c:showLegendKey val="0"/>
          <c:showVal val="0"/>
          <c:showCatName val="0"/>
          <c:showSerName val="0"/>
          <c:showPercent val="0"/>
          <c:showBubbleSize val="0"/>
        </c:dLbls>
        <c:smooth val="0"/>
        <c:axId val="423251616"/>
        <c:axId val="423251288"/>
      </c:lineChart>
      <c:dateAx>
        <c:axId val="42325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yyyy\ m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51288"/>
        <c:crosses val="autoZero"/>
        <c:auto val="1"/>
        <c:lblOffset val="100"/>
        <c:baseTimeUnit val="months"/>
      </c:dateAx>
      <c:valAx>
        <c:axId val="42325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5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Solar PV</a:t>
            </a:r>
            <a:r>
              <a:rPr lang="en-US" baseline="0"/>
              <a:t> cell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1.6800024614264754E-2"/>
                  <c:y val="0.284186991869918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movingAvg"/>
            <c:period val="2"/>
            <c:dispRSqr val="0"/>
            <c:dispEq val="0"/>
          </c:trendline>
          <c:xVal>
            <c:numRef>
              <c:f>'World Cell Production Q3&amp;Q4'!$A$6:$A$48</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xVal>
          <c:yVal>
            <c:numRef>
              <c:f>'World Cell Production Q3&amp;Q4'!$B$6:$B$48</c:f>
              <c:numCache>
                <c:formatCode>#,##0</c:formatCode>
                <c:ptCount val="43"/>
                <c:pt idx="0">
                  <c:v>1.8</c:v>
                </c:pt>
                <c:pt idx="1">
                  <c:v>2</c:v>
                </c:pt>
                <c:pt idx="2">
                  <c:v>2.2000000000000002</c:v>
                </c:pt>
                <c:pt idx="3">
                  <c:v>2.5</c:v>
                </c:pt>
                <c:pt idx="4">
                  <c:v>4</c:v>
                </c:pt>
                <c:pt idx="5">
                  <c:v>7</c:v>
                </c:pt>
                <c:pt idx="6">
                  <c:v>8</c:v>
                </c:pt>
                <c:pt idx="7">
                  <c:v>9</c:v>
                </c:pt>
                <c:pt idx="8">
                  <c:v>17</c:v>
                </c:pt>
                <c:pt idx="9">
                  <c:v>22</c:v>
                </c:pt>
                <c:pt idx="10">
                  <c:v>23</c:v>
                </c:pt>
                <c:pt idx="11">
                  <c:v>26</c:v>
                </c:pt>
                <c:pt idx="12">
                  <c:v>29</c:v>
                </c:pt>
                <c:pt idx="13">
                  <c:v>34</c:v>
                </c:pt>
                <c:pt idx="14">
                  <c:v>40</c:v>
                </c:pt>
                <c:pt idx="15">
                  <c:v>47</c:v>
                </c:pt>
                <c:pt idx="16">
                  <c:v>55</c:v>
                </c:pt>
                <c:pt idx="17">
                  <c:v>58</c:v>
                </c:pt>
                <c:pt idx="18">
                  <c:v>60</c:v>
                </c:pt>
                <c:pt idx="19">
                  <c:v>69</c:v>
                </c:pt>
                <c:pt idx="20">
                  <c:v>77.599999999999994</c:v>
                </c:pt>
                <c:pt idx="21">
                  <c:v>88.6</c:v>
                </c:pt>
                <c:pt idx="22">
                  <c:v>126</c:v>
                </c:pt>
                <c:pt idx="23">
                  <c:v>155</c:v>
                </c:pt>
                <c:pt idx="24">
                  <c:v>201</c:v>
                </c:pt>
                <c:pt idx="25">
                  <c:v>276.8</c:v>
                </c:pt>
                <c:pt idx="26">
                  <c:v>371.3</c:v>
                </c:pt>
                <c:pt idx="27">
                  <c:v>542</c:v>
                </c:pt>
                <c:pt idx="28">
                  <c:v>749.4</c:v>
                </c:pt>
                <c:pt idx="29">
                  <c:v>1198.8</c:v>
                </c:pt>
                <c:pt idx="30">
                  <c:v>1782.4</c:v>
                </c:pt>
                <c:pt idx="31">
                  <c:v>2458.5</c:v>
                </c:pt>
                <c:pt idx="32">
                  <c:v>4163.8589681114372</c:v>
                </c:pt>
                <c:pt idx="33">
                  <c:v>7732.9771118579647</c:v>
                </c:pt>
                <c:pt idx="34">
                  <c:v>12595.992071428573</c:v>
                </c:pt>
                <c:pt idx="35">
                  <c:v>26399.539479218332</c:v>
                </c:pt>
                <c:pt idx="36">
                  <c:v>40761.761357142859</c:v>
                </c:pt>
                <c:pt idx="37">
                  <c:v>39523.564999999995</c:v>
                </c:pt>
                <c:pt idx="38">
                  <c:v>44464.496250000004</c:v>
                </c:pt>
                <c:pt idx="39">
                  <c:v>54857.908016791014</c:v>
                </c:pt>
                <c:pt idx="40">
                  <c:v>64891.77975279752</c:v>
                </c:pt>
                <c:pt idx="41">
                  <c:v>73765.121527996118</c:v>
                </c:pt>
                <c:pt idx="42">
                  <c:v>75446.817366365925</c:v>
                </c:pt>
              </c:numCache>
            </c:numRef>
          </c:yVal>
          <c:smooth val="0"/>
          <c:extLst>
            <c:ext xmlns:c16="http://schemas.microsoft.com/office/drawing/2014/chart" uri="{C3380CC4-5D6E-409C-BE32-E72D297353CC}">
              <c16:uniqueId val="{00000000-5916-4360-B66F-1FC7F679E296}"/>
            </c:ext>
          </c:extLst>
        </c:ser>
        <c:dLbls>
          <c:showLegendKey val="0"/>
          <c:showVal val="0"/>
          <c:showCatName val="0"/>
          <c:showSerName val="0"/>
          <c:showPercent val="0"/>
          <c:showBubbleSize val="0"/>
        </c:dLbls>
        <c:axId val="509690520"/>
        <c:axId val="509690848"/>
      </c:scatterChart>
      <c:valAx>
        <c:axId val="509690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0848"/>
        <c:crosses val="autoZero"/>
        <c:crossBetween val="midCat"/>
      </c:valAx>
      <c:valAx>
        <c:axId val="509690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0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World Annual Solar Photovoltaics Cell Production, </a:t>
            </a:r>
          </a:p>
          <a:p>
            <a:pPr>
              <a:defRPr sz="1400" b="0" i="0" u="none" strike="noStrike" baseline="0">
                <a:solidFill>
                  <a:srgbClr val="000000"/>
                </a:solidFill>
                <a:latin typeface="Arial"/>
                <a:ea typeface="Arial"/>
                <a:cs typeface="Arial"/>
              </a:defRPr>
            </a:pPr>
            <a:r>
              <a:rPr lang="en-US"/>
              <a:t>1990-2013</a:t>
            </a:r>
          </a:p>
        </c:rich>
      </c:tx>
      <c:layout>
        <c:manualLayout>
          <c:xMode val="edge"/>
          <c:yMode val="edge"/>
          <c:x val="0.18099345893281665"/>
          <c:y val="2.9667351363688234E-2"/>
        </c:manualLayout>
      </c:layout>
      <c:overlay val="0"/>
      <c:spPr>
        <a:noFill/>
        <a:ln w="25400">
          <a:noFill/>
        </a:ln>
      </c:spPr>
    </c:title>
    <c:autoTitleDeleted val="0"/>
    <c:plotArea>
      <c:layout>
        <c:manualLayout>
          <c:layoutTarget val="inner"/>
          <c:xMode val="edge"/>
          <c:yMode val="edge"/>
          <c:x val="0.14518760195758565"/>
          <c:y val="0.14313346228239868"/>
          <c:w val="0.80750407830342574"/>
          <c:h val="0.7311411992263056"/>
        </c:manualLayout>
      </c:layout>
      <c:barChart>
        <c:barDir val="col"/>
        <c:grouping val="clustered"/>
        <c:varyColors val="0"/>
        <c:ser>
          <c:idx val="0"/>
          <c:order val="0"/>
          <c:tx>
            <c:v>WorldPVCells</c:v>
          </c:tx>
          <c:spPr>
            <a:solidFill>
              <a:srgbClr val="000080"/>
            </a:solidFill>
            <a:ln w="12700">
              <a:solidFill>
                <a:srgbClr val="000000"/>
              </a:solidFill>
              <a:prstDash val="solid"/>
            </a:ln>
          </c:spPr>
          <c:invertIfNegative val="0"/>
          <c:cat>
            <c:numRef>
              <c:f>'World Cell Production Q3&amp;Q4'!$A$21:$A$44</c:f>
              <c:numCache>
                <c:formatCode>General</c:formatCode>
                <c:ptCount val="24"/>
                <c:pt idx="0">
                  <c:v>75</c:v>
                </c:pt>
                <c:pt idx="1">
                  <c:v>80</c:v>
                </c:pt>
                <c:pt idx="2">
                  <c:v>85</c:v>
                </c:pt>
                <c:pt idx="3">
                  <c:v>90</c:v>
                </c:pt>
                <c:pt idx="4">
                  <c:v>95</c:v>
                </c:pt>
                <c:pt idx="5">
                  <c:v>100</c:v>
                </c:pt>
                <c:pt idx="6">
                  <c:v>105</c:v>
                </c:pt>
                <c:pt idx="7">
                  <c:v>110</c:v>
                </c:pt>
                <c:pt idx="8">
                  <c:v>115</c:v>
                </c:pt>
                <c:pt idx="9">
                  <c:v>120</c:v>
                </c:pt>
                <c:pt idx="10">
                  <c:v>125</c:v>
                </c:pt>
                <c:pt idx="11">
                  <c:v>130</c:v>
                </c:pt>
                <c:pt idx="12">
                  <c:v>135</c:v>
                </c:pt>
                <c:pt idx="13">
                  <c:v>140</c:v>
                </c:pt>
                <c:pt idx="14">
                  <c:v>145</c:v>
                </c:pt>
                <c:pt idx="15">
                  <c:v>150</c:v>
                </c:pt>
                <c:pt idx="16">
                  <c:v>155</c:v>
                </c:pt>
                <c:pt idx="17">
                  <c:v>160</c:v>
                </c:pt>
                <c:pt idx="18">
                  <c:v>165</c:v>
                </c:pt>
                <c:pt idx="19">
                  <c:v>170</c:v>
                </c:pt>
                <c:pt idx="20">
                  <c:v>175</c:v>
                </c:pt>
                <c:pt idx="21">
                  <c:v>180</c:v>
                </c:pt>
                <c:pt idx="22">
                  <c:v>185</c:v>
                </c:pt>
                <c:pt idx="23">
                  <c:v>190</c:v>
                </c:pt>
              </c:numCache>
            </c:numRef>
          </c:cat>
          <c:val>
            <c:numRef>
              <c:f>'World Cell Production Q3&amp;Q4'!$B$21:$B$44</c:f>
              <c:numCache>
                <c:formatCode>#,##0</c:formatCode>
                <c:ptCount val="24"/>
                <c:pt idx="0">
                  <c:v>47</c:v>
                </c:pt>
                <c:pt idx="1">
                  <c:v>55</c:v>
                </c:pt>
                <c:pt idx="2">
                  <c:v>58</c:v>
                </c:pt>
                <c:pt idx="3">
                  <c:v>60</c:v>
                </c:pt>
                <c:pt idx="4">
                  <c:v>69</c:v>
                </c:pt>
                <c:pt idx="5">
                  <c:v>77.599999999999994</c:v>
                </c:pt>
                <c:pt idx="6">
                  <c:v>88.6</c:v>
                </c:pt>
                <c:pt idx="7">
                  <c:v>126</c:v>
                </c:pt>
                <c:pt idx="8">
                  <c:v>155</c:v>
                </c:pt>
                <c:pt idx="9">
                  <c:v>201</c:v>
                </c:pt>
                <c:pt idx="10">
                  <c:v>276.8</c:v>
                </c:pt>
                <c:pt idx="11">
                  <c:v>371.3</c:v>
                </c:pt>
                <c:pt idx="12">
                  <c:v>542</c:v>
                </c:pt>
                <c:pt idx="13">
                  <c:v>749.4</c:v>
                </c:pt>
                <c:pt idx="14">
                  <c:v>1198.8</c:v>
                </c:pt>
                <c:pt idx="15">
                  <c:v>1782.4</c:v>
                </c:pt>
                <c:pt idx="16">
                  <c:v>2458.5</c:v>
                </c:pt>
                <c:pt idx="17">
                  <c:v>4163.8589681114372</c:v>
                </c:pt>
                <c:pt idx="18">
                  <c:v>7732.9771118579647</c:v>
                </c:pt>
                <c:pt idx="19">
                  <c:v>12595.992071428573</c:v>
                </c:pt>
                <c:pt idx="20">
                  <c:v>26399.539479218332</c:v>
                </c:pt>
                <c:pt idx="21">
                  <c:v>40761.761357142859</c:v>
                </c:pt>
                <c:pt idx="22">
                  <c:v>39523.564999999995</c:v>
                </c:pt>
                <c:pt idx="23">
                  <c:v>44464.496250000004</c:v>
                </c:pt>
              </c:numCache>
            </c:numRef>
          </c:val>
          <c:extLst>
            <c:ext xmlns:c16="http://schemas.microsoft.com/office/drawing/2014/chart" uri="{C3380CC4-5D6E-409C-BE32-E72D297353CC}">
              <c16:uniqueId val="{00000000-9F18-419B-A1EA-8BDFF4512733}"/>
            </c:ext>
          </c:extLst>
        </c:ser>
        <c:dLbls>
          <c:showLegendKey val="0"/>
          <c:showVal val="0"/>
          <c:showCatName val="0"/>
          <c:showSerName val="0"/>
          <c:showPercent val="0"/>
          <c:showBubbleSize val="0"/>
        </c:dLbls>
        <c:gapWidth val="150"/>
        <c:axId val="93104128"/>
        <c:axId val="140572864"/>
      </c:barChart>
      <c:catAx>
        <c:axId val="93104128"/>
        <c:scaling>
          <c:orientation val="minMax"/>
        </c:scaling>
        <c:delete val="0"/>
        <c:axPos val="b"/>
        <c:title>
          <c:tx>
            <c:rich>
              <a:bodyPr/>
              <a:lstStyle/>
              <a:p>
                <a:pPr>
                  <a:defRPr sz="1000" b="0" i="1" u="none" strike="noStrike" baseline="0">
                    <a:solidFill>
                      <a:srgbClr val="000000"/>
                    </a:solidFill>
                    <a:latin typeface="Arial"/>
                    <a:ea typeface="Arial"/>
                    <a:cs typeface="Arial"/>
                  </a:defRPr>
                </a:pPr>
                <a:r>
                  <a:rPr lang="en-US"/>
                  <a:t>Source: EPI based</a:t>
                </a:r>
                <a:r>
                  <a:rPr lang="en-US" baseline="0"/>
                  <a:t> on</a:t>
                </a:r>
                <a:r>
                  <a:rPr lang="en-US"/>
                  <a:t> Worldwatch; PVNews; GTM</a:t>
                </a:r>
                <a:r>
                  <a:rPr lang="en-US" baseline="0"/>
                  <a:t> Research</a:t>
                </a:r>
                <a:endParaRPr lang="en-US"/>
              </a:p>
            </c:rich>
          </c:tx>
          <c:layout>
            <c:manualLayout>
              <c:xMode val="edge"/>
              <c:yMode val="edge"/>
              <c:x val="0.22512234910277323"/>
              <c:y val="0.941972920696324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572864"/>
        <c:crosses val="autoZero"/>
        <c:auto val="1"/>
        <c:lblAlgn val="ctr"/>
        <c:lblOffset val="100"/>
        <c:tickLblSkip val="3"/>
        <c:tickMarkSkip val="1"/>
        <c:noMultiLvlLbl val="0"/>
      </c:catAx>
      <c:valAx>
        <c:axId val="140572864"/>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Megawatts</a:t>
                </a:r>
              </a:p>
            </c:rich>
          </c:tx>
          <c:layout>
            <c:manualLayout>
              <c:xMode val="edge"/>
              <c:yMode val="edge"/>
              <c:x val="1.3050570962479609E-2"/>
              <c:y val="0.4268214055448104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3104128"/>
        <c:crosses val="autoZero"/>
        <c:crossBetween val="between"/>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1"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n-US"/>
              <a:t>World Annual Solar Photovoltaics Cell Production, </a:t>
            </a:r>
          </a:p>
          <a:p>
            <a:pPr>
              <a:defRPr sz="1400" b="0" i="0" u="none" strike="noStrike" baseline="0">
                <a:solidFill>
                  <a:srgbClr val="000000"/>
                </a:solidFill>
                <a:latin typeface="Arial"/>
                <a:ea typeface="Arial"/>
                <a:cs typeface="Arial"/>
              </a:defRPr>
            </a:pPr>
            <a:r>
              <a:rPr lang="en-US"/>
              <a:t>1990-2013, with Projection to 2017</a:t>
            </a:r>
          </a:p>
        </c:rich>
      </c:tx>
      <c:layout>
        <c:manualLayout>
          <c:xMode val="edge"/>
          <c:yMode val="edge"/>
          <c:x val="0.18099345893281665"/>
          <c:y val="2.9667351363688234E-2"/>
        </c:manualLayout>
      </c:layout>
      <c:overlay val="0"/>
      <c:spPr>
        <a:noFill/>
        <a:ln w="25400">
          <a:noFill/>
        </a:ln>
      </c:spPr>
    </c:title>
    <c:autoTitleDeleted val="0"/>
    <c:plotArea>
      <c:layout>
        <c:manualLayout>
          <c:layoutTarget val="inner"/>
          <c:xMode val="edge"/>
          <c:yMode val="edge"/>
          <c:x val="0.14518760195758565"/>
          <c:y val="0.14313346228239868"/>
          <c:w val="0.80750407830342574"/>
          <c:h val="0.7311411992263056"/>
        </c:manualLayout>
      </c:layout>
      <c:barChart>
        <c:barDir val="col"/>
        <c:grouping val="clustered"/>
        <c:varyColors val="0"/>
        <c:ser>
          <c:idx val="0"/>
          <c:order val="0"/>
          <c:tx>
            <c:v>WorldPVCells</c:v>
          </c:tx>
          <c:spPr>
            <a:solidFill>
              <a:srgbClr val="000080"/>
            </a:solidFill>
            <a:ln w="12700">
              <a:solidFill>
                <a:srgbClr val="000000"/>
              </a:solidFill>
              <a:prstDash val="solid"/>
            </a:ln>
          </c:spPr>
          <c:invertIfNegative val="0"/>
          <c:dPt>
            <c:idx val="24"/>
            <c:invertIfNegative val="0"/>
            <c:bubble3D val="0"/>
            <c:spPr>
              <a:pattFill prst="dkUpDiag">
                <a:fgClr>
                  <a:srgbClr val="000080"/>
                </a:fgClr>
                <a:bgClr>
                  <a:schemeClr val="bg1"/>
                </a:bgClr>
              </a:pattFill>
              <a:ln w="12700">
                <a:solidFill>
                  <a:srgbClr val="000000"/>
                </a:solidFill>
                <a:prstDash val="solid"/>
              </a:ln>
            </c:spPr>
            <c:extLst>
              <c:ext xmlns:c16="http://schemas.microsoft.com/office/drawing/2014/chart" uri="{C3380CC4-5D6E-409C-BE32-E72D297353CC}">
                <c16:uniqueId val="{00000001-08F8-4173-B6E2-6E8289E07F16}"/>
              </c:ext>
            </c:extLst>
          </c:dPt>
          <c:dPt>
            <c:idx val="25"/>
            <c:invertIfNegative val="0"/>
            <c:bubble3D val="0"/>
            <c:spPr>
              <a:pattFill prst="dkUpDiag">
                <a:fgClr>
                  <a:srgbClr val="000080"/>
                </a:fgClr>
                <a:bgClr>
                  <a:schemeClr val="bg1"/>
                </a:bgClr>
              </a:pattFill>
              <a:ln w="12700">
                <a:solidFill>
                  <a:srgbClr val="000000"/>
                </a:solidFill>
                <a:prstDash val="solid"/>
              </a:ln>
            </c:spPr>
            <c:extLst>
              <c:ext xmlns:c16="http://schemas.microsoft.com/office/drawing/2014/chart" uri="{C3380CC4-5D6E-409C-BE32-E72D297353CC}">
                <c16:uniqueId val="{00000003-08F8-4173-B6E2-6E8289E07F16}"/>
              </c:ext>
            </c:extLst>
          </c:dPt>
          <c:dPt>
            <c:idx val="26"/>
            <c:invertIfNegative val="0"/>
            <c:bubble3D val="0"/>
            <c:spPr>
              <a:pattFill prst="dkUpDiag">
                <a:fgClr>
                  <a:srgbClr val="000080"/>
                </a:fgClr>
                <a:bgClr>
                  <a:schemeClr val="bg1"/>
                </a:bgClr>
              </a:pattFill>
              <a:ln w="12700">
                <a:solidFill>
                  <a:srgbClr val="000000"/>
                </a:solidFill>
                <a:prstDash val="solid"/>
              </a:ln>
            </c:spPr>
            <c:extLst>
              <c:ext xmlns:c16="http://schemas.microsoft.com/office/drawing/2014/chart" uri="{C3380CC4-5D6E-409C-BE32-E72D297353CC}">
                <c16:uniqueId val="{00000005-08F8-4173-B6E2-6E8289E07F16}"/>
              </c:ext>
            </c:extLst>
          </c:dPt>
          <c:dPt>
            <c:idx val="27"/>
            <c:invertIfNegative val="0"/>
            <c:bubble3D val="0"/>
            <c:spPr>
              <a:pattFill prst="dkUpDiag">
                <a:fgClr>
                  <a:srgbClr val="000080"/>
                </a:fgClr>
                <a:bgClr>
                  <a:schemeClr val="bg1"/>
                </a:bgClr>
              </a:pattFill>
              <a:ln w="12700">
                <a:solidFill>
                  <a:srgbClr val="000000"/>
                </a:solidFill>
                <a:prstDash val="solid"/>
              </a:ln>
            </c:spPr>
            <c:extLst>
              <c:ext xmlns:c16="http://schemas.microsoft.com/office/drawing/2014/chart" uri="{C3380CC4-5D6E-409C-BE32-E72D297353CC}">
                <c16:uniqueId val="{00000007-08F8-4173-B6E2-6E8289E07F16}"/>
              </c:ext>
            </c:extLst>
          </c:dPt>
          <c:cat>
            <c:numRef>
              <c:f>'World Cell Production Q3&amp;Q4'!$A$21:$A$48</c:f>
              <c:numCache>
                <c:formatCode>General</c:formatCode>
                <c:ptCount val="28"/>
                <c:pt idx="0">
                  <c:v>75</c:v>
                </c:pt>
                <c:pt idx="1">
                  <c:v>80</c:v>
                </c:pt>
                <c:pt idx="2">
                  <c:v>85</c:v>
                </c:pt>
                <c:pt idx="3">
                  <c:v>90</c:v>
                </c:pt>
                <c:pt idx="4">
                  <c:v>95</c:v>
                </c:pt>
                <c:pt idx="5">
                  <c:v>100</c:v>
                </c:pt>
                <c:pt idx="6">
                  <c:v>105</c:v>
                </c:pt>
                <c:pt idx="7">
                  <c:v>110</c:v>
                </c:pt>
                <c:pt idx="8">
                  <c:v>115</c:v>
                </c:pt>
                <c:pt idx="9">
                  <c:v>120</c:v>
                </c:pt>
                <c:pt idx="10">
                  <c:v>125</c:v>
                </c:pt>
                <c:pt idx="11">
                  <c:v>130</c:v>
                </c:pt>
                <c:pt idx="12">
                  <c:v>135</c:v>
                </c:pt>
                <c:pt idx="13">
                  <c:v>140</c:v>
                </c:pt>
                <c:pt idx="14">
                  <c:v>145</c:v>
                </c:pt>
                <c:pt idx="15">
                  <c:v>150</c:v>
                </c:pt>
                <c:pt idx="16">
                  <c:v>155</c:v>
                </c:pt>
                <c:pt idx="17">
                  <c:v>160</c:v>
                </c:pt>
                <c:pt idx="18">
                  <c:v>165</c:v>
                </c:pt>
                <c:pt idx="19">
                  <c:v>170</c:v>
                </c:pt>
                <c:pt idx="20">
                  <c:v>175</c:v>
                </c:pt>
                <c:pt idx="21">
                  <c:v>180</c:v>
                </c:pt>
                <c:pt idx="22">
                  <c:v>185</c:v>
                </c:pt>
                <c:pt idx="23">
                  <c:v>190</c:v>
                </c:pt>
                <c:pt idx="24">
                  <c:v>195</c:v>
                </c:pt>
                <c:pt idx="25">
                  <c:v>200</c:v>
                </c:pt>
                <c:pt idx="26">
                  <c:v>205</c:v>
                </c:pt>
                <c:pt idx="27">
                  <c:v>210</c:v>
                </c:pt>
              </c:numCache>
            </c:numRef>
          </c:cat>
          <c:val>
            <c:numRef>
              <c:f>'World Cell Production Q3&amp;Q4'!$B$21:$B$48</c:f>
              <c:numCache>
                <c:formatCode>#,##0</c:formatCode>
                <c:ptCount val="28"/>
                <c:pt idx="0">
                  <c:v>47</c:v>
                </c:pt>
                <c:pt idx="1">
                  <c:v>55</c:v>
                </c:pt>
                <c:pt idx="2">
                  <c:v>58</c:v>
                </c:pt>
                <c:pt idx="3">
                  <c:v>60</c:v>
                </c:pt>
                <c:pt idx="4">
                  <c:v>69</c:v>
                </c:pt>
                <c:pt idx="5">
                  <c:v>77.599999999999994</c:v>
                </c:pt>
                <c:pt idx="6">
                  <c:v>88.6</c:v>
                </c:pt>
                <c:pt idx="7">
                  <c:v>126</c:v>
                </c:pt>
                <c:pt idx="8">
                  <c:v>155</c:v>
                </c:pt>
                <c:pt idx="9">
                  <c:v>201</c:v>
                </c:pt>
                <c:pt idx="10">
                  <c:v>276.8</c:v>
                </c:pt>
                <c:pt idx="11">
                  <c:v>371.3</c:v>
                </c:pt>
                <c:pt idx="12">
                  <c:v>542</c:v>
                </c:pt>
                <c:pt idx="13">
                  <c:v>749.4</c:v>
                </c:pt>
                <c:pt idx="14">
                  <c:v>1198.8</c:v>
                </c:pt>
                <c:pt idx="15">
                  <c:v>1782.4</c:v>
                </c:pt>
                <c:pt idx="16">
                  <c:v>2458.5</c:v>
                </c:pt>
                <c:pt idx="17">
                  <c:v>4163.8589681114372</c:v>
                </c:pt>
                <c:pt idx="18">
                  <c:v>7732.9771118579647</c:v>
                </c:pt>
                <c:pt idx="19">
                  <c:v>12595.992071428573</c:v>
                </c:pt>
                <c:pt idx="20">
                  <c:v>26399.539479218332</c:v>
                </c:pt>
                <c:pt idx="21">
                  <c:v>40761.761357142859</c:v>
                </c:pt>
                <c:pt idx="22">
                  <c:v>39523.564999999995</c:v>
                </c:pt>
                <c:pt idx="23">
                  <c:v>44464.496250000004</c:v>
                </c:pt>
                <c:pt idx="24">
                  <c:v>54857.908016791014</c:v>
                </c:pt>
                <c:pt idx="25">
                  <c:v>64891.77975279752</c:v>
                </c:pt>
                <c:pt idx="26">
                  <c:v>73765.121527996118</c:v>
                </c:pt>
                <c:pt idx="27">
                  <c:v>75446.817366365925</c:v>
                </c:pt>
              </c:numCache>
            </c:numRef>
          </c:val>
          <c:extLst>
            <c:ext xmlns:c16="http://schemas.microsoft.com/office/drawing/2014/chart" uri="{C3380CC4-5D6E-409C-BE32-E72D297353CC}">
              <c16:uniqueId val="{00000008-08F8-4173-B6E2-6E8289E07F16}"/>
            </c:ext>
          </c:extLst>
        </c:ser>
        <c:dLbls>
          <c:showLegendKey val="0"/>
          <c:showVal val="0"/>
          <c:showCatName val="0"/>
          <c:showSerName val="0"/>
          <c:showPercent val="0"/>
          <c:showBubbleSize val="0"/>
        </c:dLbls>
        <c:gapWidth val="150"/>
        <c:axId val="93105152"/>
        <c:axId val="163809536"/>
      </c:barChart>
      <c:catAx>
        <c:axId val="93105152"/>
        <c:scaling>
          <c:orientation val="minMax"/>
        </c:scaling>
        <c:delete val="0"/>
        <c:axPos val="b"/>
        <c:title>
          <c:tx>
            <c:rich>
              <a:bodyPr/>
              <a:lstStyle/>
              <a:p>
                <a:pPr>
                  <a:defRPr sz="1000" b="0" i="1" u="none" strike="noStrike" baseline="0">
                    <a:solidFill>
                      <a:srgbClr val="000000"/>
                    </a:solidFill>
                    <a:latin typeface="Arial"/>
                    <a:ea typeface="Arial"/>
                    <a:cs typeface="Arial"/>
                  </a:defRPr>
                </a:pPr>
                <a:r>
                  <a:rPr lang="en-US"/>
                  <a:t>Source: EPI based</a:t>
                </a:r>
                <a:r>
                  <a:rPr lang="en-US" baseline="0"/>
                  <a:t> on</a:t>
                </a:r>
                <a:r>
                  <a:rPr lang="en-US"/>
                  <a:t> Worldwatch; PVNews; GTM</a:t>
                </a:r>
                <a:r>
                  <a:rPr lang="en-US" baseline="0"/>
                  <a:t> Research</a:t>
                </a:r>
                <a:endParaRPr lang="en-US"/>
              </a:p>
            </c:rich>
          </c:tx>
          <c:layout>
            <c:manualLayout>
              <c:xMode val="edge"/>
              <c:yMode val="edge"/>
              <c:x val="0.22512234910277323"/>
              <c:y val="0.941972920696324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809536"/>
        <c:crosses val="autoZero"/>
        <c:auto val="1"/>
        <c:lblAlgn val="ctr"/>
        <c:lblOffset val="100"/>
        <c:tickLblSkip val="3"/>
        <c:tickMarkSkip val="1"/>
        <c:noMultiLvlLbl val="0"/>
      </c:catAx>
      <c:valAx>
        <c:axId val="163809536"/>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Megawatts</a:t>
                </a:r>
              </a:p>
            </c:rich>
          </c:tx>
          <c:layout>
            <c:manualLayout>
              <c:xMode val="edge"/>
              <c:yMode val="edge"/>
              <c:x val="1.3050570962479609E-2"/>
              <c:y val="0.4268214055448104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3105152"/>
        <c:crosses val="autoZero"/>
        <c:crossBetween val="between"/>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1"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World Cumulative Solar Photovoltaics Cell Production,</a:t>
            </a:r>
          </a:p>
          <a:p>
            <a:pPr>
              <a:defRPr sz="800"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1985-2013</a:t>
            </a:r>
          </a:p>
        </c:rich>
      </c:tx>
      <c:layout>
        <c:manualLayout>
          <c:xMode val="edge"/>
          <c:yMode val="edge"/>
          <c:x val="0.13102396458191504"/>
          <c:y val="2.9658284977433915E-2"/>
        </c:manualLayout>
      </c:layout>
      <c:overlay val="0"/>
      <c:spPr>
        <a:noFill/>
        <a:ln w="25400">
          <a:noFill/>
        </a:ln>
      </c:spPr>
    </c:title>
    <c:autoTitleDeleted val="0"/>
    <c:plotArea>
      <c:layout>
        <c:manualLayout>
          <c:layoutTarget val="inner"/>
          <c:xMode val="edge"/>
          <c:yMode val="edge"/>
          <c:x val="0.14355628058727607"/>
          <c:y val="0.13797549967762751"/>
          <c:w val="0.81402936378466551"/>
          <c:h val="0.73629916183107669"/>
        </c:manualLayout>
      </c:layout>
      <c:scatterChart>
        <c:scatterStyle val="smoothMarker"/>
        <c:varyColors val="0"/>
        <c:ser>
          <c:idx val="0"/>
          <c:order val="0"/>
          <c:tx>
            <c:v>Cumulative</c:v>
          </c:tx>
          <c:spPr>
            <a:ln w="22225">
              <a:solidFill>
                <a:srgbClr val="000000"/>
              </a:solidFill>
              <a:prstDash val="solid"/>
            </a:ln>
          </c:spPr>
          <c:marker>
            <c:symbol val="none"/>
          </c:marker>
          <c:xVal>
            <c:numRef>
              <c:f>'World Cell Production Q3&amp;Q4'!$A$16:$A$44</c:f>
              <c:numCache>
                <c:formatCode>General</c:formatCode>
                <c:ptCount val="29"/>
                <c:pt idx="0">
                  <c:v>50</c:v>
                </c:pt>
                <c:pt idx="1">
                  <c:v>55</c:v>
                </c:pt>
                <c:pt idx="2">
                  <c:v>60</c:v>
                </c:pt>
                <c:pt idx="3">
                  <c:v>65</c:v>
                </c:pt>
                <c:pt idx="4">
                  <c:v>70</c:v>
                </c:pt>
                <c:pt idx="5">
                  <c:v>75</c:v>
                </c:pt>
                <c:pt idx="6">
                  <c:v>80</c:v>
                </c:pt>
                <c:pt idx="7">
                  <c:v>85</c:v>
                </c:pt>
                <c:pt idx="8">
                  <c:v>90</c:v>
                </c:pt>
                <c:pt idx="9">
                  <c:v>95</c:v>
                </c:pt>
                <c:pt idx="10">
                  <c:v>100</c:v>
                </c:pt>
                <c:pt idx="11">
                  <c:v>105</c:v>
                </c:pt>
                <c:pt idx="12">
                  <c:v>110</c:v>
                </c:pt>
                <c:pt idx="13">
                  <c:v>115</c:v>
                </c:pt>
                <c:pt idx="14">
                  <c:v>120</c:v>
                </c:pt>
                <c:pt idx="15">
                  <c:v>125</c:v>
                </c:pt>
                <c:pt idx="16">
                  <c:v>130</c:v>
                </c:pt>
                <c:pt idx="17">
                  <c:v>135</c:v>
                </c:pt>
                <c:pt idx="18">
                  <c:v>140</c:v>
                </c:pt>
                <c:pt idx="19">
                  <c:v>145</c:v>
                </c:pt>
                <c:pt idx="20">
                  <c:v>150</c:v>
                </c:pt>
                <c:pt idx="21">
                  <c:v>155</c:v>
                </c:pt>
                <c:pt idx="22">
                  <c:v>160</c:v>
                </c:pt>
                <c:pt idx="23">
                  <c:v>165</c:v>
                </c:pt>
                <c:pt idx="24">
                  <c:v>170</c:v>
                </c:pt>
                <c:pt idx="25">
                  <c:v>175</c:v>
                </c:pt>
                <c:pt idx="26">
                  <c:v>180</c:v>
                </c:pt>
                <c:pt idx="27">
                  <c:v>185</c:v>
                </c:pt>
                <c:pt idx="28">
                  <c:v>190</c:v>
                </c:pt>
              </c:numCache>
            </c:numRef>
          </c:xVal>
          <c:yVal>
            <c:numRef>
              <c:f>'World Cell Production Q3&amp;Q4'!$C$16:$C$44</c:f>
              <c:numCache>
                <c:formatCode>#,##0</c:formatCode>
                <c:ptCount val="29"/>
                <c:pt idx="0">
                  <c:v>98.6</c:v>
                </c:pt>
                <c:pt idx="1">
                  <c:v>124.6</c:v>
                </c:pt>
                <c:pt idx="2">
                  <c:v>153.6</c:v>
                </c:pt>
                <c:pt idx="3">
                  <c:v>187.6</c:v>
                </c:pt>
                <c:pt idx="4">
                  <c:v>227.6</c:v>
                </c:pt>
                <c:pt idx="5">
                  <c:v>274.60000000000002</c:v>
                </c:pt>
                <c:pt idx="6">
                  <c:v>329.6</c:v>
                </c:pt>
                <c:pt idx="7">
                  <c:v>387.6</c:v>
                </c:pt>
                <c:pt idx="8">
                  <c:v>447.6</c:v>
                </c:pt>
                <c:pt idx="9">
                  <c:v>516.6</c:v>
                </c:pt>
                <c:pt idx="10">
                  <c:v>594.20000000000005</c:v>
                </c:pt>
                <c:pt idx="11">
                  <c:v>682.80000000000007</c:v>
                </c:pt>
                <c:pt idx="12">
                  <c:v>808.80000000000007</c:v>
                </c:pt>
                <c:pt idx="13">
                  <c:v>963.80000000000007</c:v>
                </c:pt>
                <c:pt idx="14">
                  <c:v>1164.8000000000002</c:v>
                </c:pt>
                <c:pt idx="15">
                  <c:v>1441.6000000000001</c:v>
                </c:pt>
                <c:pt idx="16">
                  <c:v>1812.9</c:v>
                </c:pt>
                <c:pt idx="17">
                  <c:v>2354.9</c:v>
                </c:pt>
                <c:pt idx="18">
                  <c:v>3104.3</c:v>
                </c:pt>
                <c:pt idx="19">
                  <c:v>4303.1000000000004</c:v>
                </c:pt>
                <c:pt idx="20">
                  <c:v>6085.5</c:v>
                </c:pt>
                <c:pt idx="21">
                  <c:v>8544</c:v>
                </c:pt>
                <c:pt idx="22">
                  <c:v>12707.858968111437</c:v>
                </c:pt>
                <c:pt idx="23">
                  <c:v>20440.836079969402</c:v>
                </c:pt>
                <c:pt idx="24">
                  <c:v>33036.828151397975</c:v>
                </c:pt>
                <c:pt idx="25">
                  <c:v>59436.367630616311</c:v>
                </c:pt>
                <c:pt idx="26">
                  <c:v>100198.12898775918</c:v>
                </c:pt>
                <c:pt idx="27">
                  <c:v>139721.69398775918</c:v>
                </c:pt>
                <c:pt idx="28">
                  <c:v>184186.19023775918</c:v>
                </c:pt>
              </c:numCache>
            </c:numRef>
          </c:yVal>
          <c:smooth val="1"/>
          <c:extLst>
            <c:ext xmlns:c16="http://schemas.microsoft.com/office/drawing/2014/chart" uri="{C3380CC4-5D6E-409C-BE32-E72D297353CC}">
              <c16:uniqueId val="{00000000-88FB-4BF0-A451-00B6469A3E95}"/>
            </c:ext>
          </c:extLst>
        </c:ser>
        <c:dLbls>
          <c:showLegendKey val="0"/>
          <c:showVal val="0"/>
          <c:showCatName val="0"/>
          <c:showSerName val="0"/>
          <c:showPercent val="0"/>
          <c:showBubbleSize val="0"/>
        </c:dLbls>
        <c:axId val="163810688"/>
        <c:axId val="163811264"/>
      </c:scatterChart>
      <c:valAx>
        <c:axId val="163810688"/>
        <c:scaling>
          <c:orientation val="minMax"/>
          <c:max val="2020"/>
          <c:min val="1985"/>
        </c:scaling>
        <c:delete val="0"/>
        <c:axPos val="b"/>
        <c:title>
          <c:tx>
            <c:rich>
              <a:bodyPr/>
              <a:lstStyle/>
              <a:p>
                <a:pPr>
                  <a:defRPr sz="1000" b="0" i="1" u="none" strike="noStrike" baseline="0">
                    <a:solidFill>
                      <a:srgbClr val="000000"/>
                    </a:solidFill>
                    <a:latin typeface="Arial"/>
                    <a:ea typeface="Arial"/>
                    <a:cs typeface="Arial"/>
                  </a:defRPr>
                </a:pPr>
                <a:r>
                  <a:rPr lang="en-US"/>
                  <a:t>Source: EPI based</a:t>
                </a:r>
                <a:r>
                  <a:rPr lang="en-US" baseline="0"/>
                  <a:t> on</a:t>
                </a:r>
                <a:r>
                  <a:rPr lang="en-US"/>
                  <a:t> Worldwatch; PVNews; GTM</a:t>
                </a:r>
                <a:r>
                  <a:rPr lang="en-US" baseline="0"/>
                  <a:t> Research</a:t>
                </a:r>
                <a:endParaRPr lang="en-US"/>
              </a:p>
            </c:rich>
          </c:tx>
          <c:layout>
            <c:manualLayout>
              <c:xMode val="edge"/>
              <c:yMode val="edge"/>
              <c:x val="0.23327895595432299"/>
              <c:y val="0.93681495809155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811264"/>
        <c:crosses val="autoZero"/>
        <c:crossBetween val="midCat"/>
      </c:valAx>
      <c:valAx>
        <c:axId val="163811264"/>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Megawatts</a:t>
                </a:r>
              </a:p>
            </c:rich>
          </c:tx>
          <c:layout>
            <c:manualLayout>
              <c:xMode val="edge"/>
              <c:yMode val="edge"/>
              <c:x val="1.141924959216966E-2"/>
              <c:y val="0.4397163120567376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3810688"/>
        <c:crosses val="autoZero"/>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1" right="1" top="1" bottom="4.5" header="0.5" footer="0.5"/>
  <pageSetup orientation="portrait"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1" right="1" top="1" bottom="4.5" header="0.5" footer="0.5"/>
  <pageSetup orientation="portrait"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1" right="1" top="1" bottom="4.5" header="0.5" footer="0.5"/>
  <pageSetup orientation="portrait"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24877</xdr:colOff>
      <xdr:row>46</xdr:row>
      <xdr:rowOff>47625</xdr:rowOff>
    </xdr:to>
    <xdr:pic>
      <xdr:nvPicPr>
        <xdr:cNvPr id="3" name="Picture 2">
          <a:extLst>
            <a:ext uri="{FF2B5EF4-FFF2-40B4-BE49-F238E27FC236}">
              <a16:creationId xmlns:a16="http://schemas.microsoft.com/office/drawing/2014/main" id="{C4623F96-9BD0-469A-8A4C-C9AC7617E1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6730476" cy="8810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257734</xdr:colOff>
      <xdr:row>14</xdr:row>
      <xdr:rowOff>123264</xdr:rowOff>
    </xdr:from>
    <xdr:to>
      <xdr:col>22</xdr:col>
      <xdr:colOff>313764</xdr:colOff>
      <xdr:row>43</xdr:row>
      <xdr:rowOff>179293</xdr:rowOff>
    </xdr:to>
    <xdr:graphicFrame macro="">
      <xdr:nvGraphicFramePr>
        <xdr:cNvPr id="2" name="Chart 1">
          <a:extLst>
            <a:ext uri="{FF2B5EF4-FFF2-40B4-BE49-F238E27FC236}">
              <a16:creationId xmlns:a16="http://schemas.microsoft.com/office/drawing/2014/main" id="{2E7A62DB-912D-4E20-BE1E-6CCCD761A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630115</xdr:colOff>
      <xdr:row>2</xdr:row>
      <xdr:rowOff>49822</xdr:rowOff>
    </xdr:from>
    <xdr:to>
      <xdr:col>16</xdr:col>
      <xdr:colOff>315057</xdr:colOff>
      <xdr:row>18</xdr:row>
      <xdr:rowOff>184638</xdr:rowOff>
    </xdr:to>
    <xdr:graphicFrame macro="">
      <xdr:nvGraphicFramePr>
        <xdr:cNvPr id="2" name="Chart 1">
          <a:extLst>
            <a:ext uri="{FF2B5EF4-FFF2-40B4-BE49-F238E27FC236}">
              <a16:creationId xmlns:a16="http://schemas.microsoft.com/office/drawing/2014/main" id="{35A4C788-1E04-41EE-ABCF-ADA50DA40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36</xdr:row>
      <xdr:rowOff>0</xdr:rowOff>
    </xdr:from>
    <xdr:to>
      <xdr:col>9</xdr:col>
      <xdr:colOff>200120</xdr:colOff>
      <xdr:row>49</xdr:row>
      <xdr:rowOff>15015</xdr:rowOff>
    </xdr:to>
    <xdr:pic>
      <xdr:nvPicPr>
        <xdr:cNvPr id="3" name="Picture 2">
          <a:extLst>
            <a:ext uri="{FF2B5EF4-FFF2-40B4-BE49-F238E27FC236}">
              <a16:creationId xmlns:a16="http://schemas.microsoft.com/office/drawing/2014/main" id="{2EF5DA53-167E-4E50-A62E-677FABA5E8E5}"/>
            </a:ext>
          </a:extLst>
        </xdr:cNvPr>
        <xdr:cNvPicPr>
          <a:picLocks noChangeAspect="1"/>
        </xdr:cNvPicPr>
      </xdr:nvPicPr>
      <xdr:blipFill>
        <a:blip xmlns:r="http://schemas.openxmlformats.org/officeDocument/2006/relationships" r:embed="rId2"/>
        <a:stretch>
          <a:fillRect/>
        </a:stretch>
      </xdr:blipFill>
      <xdr:spPr>
        <a:xfrm>
          <a:off x="4439478" y="6733761"/>
          <a:ext cx="2552381" cy="24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5838825" cy="4924425"/>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0.96302</cdr:x>
      <cdr:y>0.16119</cdr:y>
    </cdr:from>
    <cdr:to>
      <cdr:x>0.99078</cdr:x>
      <cdr:y>0.86664</cdr:y>
    </cdr:to>
    <cdr:sp macro="" textlink="">
      <cdr:nvSpPr>
        <cdr:cNvPr id="3" name="Text Box 2"/>
        <cdr:cNvSpPr txBox="1">
          <a:spLocks xmlns:a="http://schemas.openxmlformats.org/drawingml/2006/main" noChangeArrowheads="1"/>
        </cdr:cNvSpPr>
      </cdr:nvSpPr>
      <cdr:spPr bwMode="auto">
        <a:xfrm xmlns:a="http://schemas.openxmlformats.org/drawingml/2006/main">
          <a:off x="5622925" y="793750"/>
          <a:ext cx="162086" cy="347393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vert270" wrap="square" lIns="0" tIns="45720" rIns="0" bIns="4572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u="none" strike="noStrike" baseline="0">
              <a:solidFill>
                <a:srgbClr val="000000"/>
              </a:solidFill>
              <a:latin typeface="Arial"/>
              <a:cs typeface="Arial"/>
            </a:rPr>
            <a:t>Earth Policy Institute - www.earth-policy.org                                  </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858250" cy="6429375"/>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0.96302</cdr:x>
      <cdr:y>0.16119</cdr:y>
    </cdr:from>
    <cdr:to>
      <cdr:x>0.99078</cdr:x>
      <cdr:y>0.86664</cdr:y>
    </cdr:to>
    <cdr:sp macro="" textlink="">
      <cdr:nvSpPr>
        <cdr:cNvPr id="3" name="Text Box 2"/>
        <cdr:cNvSpPr txBox="1">
          <a:spLocks xmlns:a="http://schemas.openxmlformats.org/drawingml/2006/main" noChangeArrowheads="1"/>
        </cdr:cNvSpPr>
      </cdr:nvSpPr>
      <cdr:spPr bwMode="auto">
        <a:xfrm xmlns:a="http://schemas.openxmlformats.org/drawingml/2006/main">
          <a:off x="5622925" y="793750"/>
          <a:ext cx="162086" cy="347393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vert270" wrap="square" lIns="0" tIns="45720" rIns="0" bIns="4572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u="none" strike="noStrike" baseline="0">
              <a:solidFill>
                <a:srgbClr val="000000"/>
              </a:solidFill>
              <a:latin typeface="Arial"/>
              <a:cs typeface="Arial"/>
            </a:rPr>
            <a:t>Earth Policy Institute - www.earth-policy.org                                  </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858250" cy="642937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0.96465</cdr:x>
      <cdr:y>0.15345</cdr:y>
    </cdr:from>
    <cdr:to>
      <cdr:x>0.99241</cdr:x>
      <cdr:y>0.8589</cdr:y>
    </cdr:to>
    <cdr:sp macro="" textlink="">
      <cdr:nvSpPr>
        <cdr:cNvPr id="3" name="Text Box 2"/>
        <cdr:cNvSpPr txBox="1">
          <a:spLocks xmlns:a="http://schemas.openxmlformats.org/drawingml/2006/main" noChangeArrowheads="1"/>
        </cdr:cNvSpPr>
      </cdr:nvSpPr>
      <cdr:spPr bwMode="auto">
        <a:xfrm xmlns:a="http://schemas.openxmlformats.org/drawingml/2006/main">
          <a:off x="5632450" y="755650"/>
          <a:ext cx="162086" cy="347393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vert270" wrap="square" lIns="0" tIns="45720" rIns="0" bIns="45720" anchor="b"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000" b="0" i="0" u="none" strike="noStrike" baseline="0">
              <a:solidFill>
                <a:srgbClr val="000000"/>
              </a:solidFill>
              <a:latin typeface="Arial"/>
              <a:cs typeface="Arial"/>
            </a:rPr>
            <a:t>Earth Policy Institute - www.earth-policy.org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ublic\Documents%20and%20Settings\sratterman.EARTH-POLICY\Local%20Settings\Temporary%20Internet%20Files\OLK7\SOL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Energy\BP%20Statistical%20Review%20of%20World%20Energy\BP%20Statistical%20Review%20of%20World%20Energy%20Full%20Report%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ipments"/>
      <sheetName val="DATA"/>
      <sheetName val="PVs"/>
      <sheetName val="PV PRICES"/>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il – Proved reserves"/>
      <sheetName val="Oil - proved reserves history"/>
      <sheetName val="Oil Production – barrels"/>
      <sheetName val="Oil Production – tonne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Regional refining margins"/>
      <sheetName val="Oil - Trade movements"/>
      <sheetName val="Oil - Inter-area movements "/>
      <sheetName val="Oil - Imports and exports"/>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 pipeline"/>
      <sheetName val="Gas – Trade movements LNG"/>
      <sheetName val="Gas - Trade 2011-2012"/>
      <sheetName val="Gas - Prices "/>
      <sheetName val="Coal - Reserves"/>
      <sheetName val="Coal - Prices"/>
      <sheetName val="Coal - Production tonnes"/>
      <sheetName val=" Coal - Production Mtoe"/>
      <sheetName val="Coal - Consumption Mtoe"/>
      <sheetName val="Nuclear Energy Consumption TWh"/>
      <sheetName val="Nuclear Energy Consumption Mtoe"/>
      <sheetName val="Hydro Consumption TWh"/>
      <sheetName val=" Hydro Consumption-Mtoe"/>
      <sheetName val="Other renewables-Twh"/>
      <sheetName val="Other renewables-Mtoe"/>
      <sheetName val="Solar consumption-Twh"/>
      <sheetName val="Solar consumption - Mtoe"/>
      <sheetName val="Wind consumption-Twh "/>
      <sheetName val="Wind consumption - Mtoe"/>
      <sheetName val="Geo Biomass Other - Twh"/>
      <sheetName val="Geo Biomass Other - Mtoe"/>
      <sheetName val="Biofuels Production -Kboed"/>
      <sheetName val="Biofuels Production - Ktoe"/>
      <sheetName val="Primary Energy - Consumption"/>
      <sheetName val="Primary Energy - Cons by fuel"/>
      <sheetName val="Electricity Generation "/>
      <sheetName val="Carbon Dioxide Emissions"/>
      <sheetName val="Geothermal capacity"/>
      <sheetName val="Solar capacity"/>
      <sheetName val="Wind capacity"/>
      <sheetName val="Approximate conversion factors"/>
      <sheetName val="Definition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S15" sqref="S15"/>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6"/>
  <sheetViews>
    <sheetView topLeftCell="A4" zoomScale="85" zoomScaleNormal="85" workbookViewId="0">
      <selection activeCell="K10" sqref="K10"/>
    </sheetView>
  </sheetViews>
  <sheetFormatPr defaultRowHeight="15"/>
  <cols>
    <col min="1" max="1" width="70.42578125" style="28" customWidth="1"/>
    <col min="2" max="2" width="22.7109375" style="28" customWidth="1"/>
    <col min="3" max="3" width="9.140625" style="28"/>
    <col min="4" max="4" width="14.28515625" style="28" customWidth="1"/>
    <col min="5" max="5" width="11.85546875" style="28" customWidth="1"/>
    <col min="6" max="6" width="16.42578125" style="28" customWidth="1"/>
    <col min="7" max="7" width="15.140625" style="28" customWidth="1"/>
    <col min="8" max="16384" width="9.140625" style="28"/>
  </cols>
  <sheetData>
    <row r="1" spans="1:6" ht="18.75">
      <c r="A1" s="42" t="s">
        <v>18</v>
      </c>
    </row>
    <row r="2" spans="1:6" ht="18.75">
      <c r="A2" s="41" t="s">
        <v>17</v>
      </c>
    </row>
    <row r="3" spans="1:6">
      <c r="A3" s="28" t="s">
        <v>10</v>
      </c>
    </row>
    <row r="4" spans="1:6">
      <c r="A4" s="40" t="str">
        <f>HYPERLINK("http://www.eia.gov/totalenergy/data/monthly/dataunits.cfm","Note: Information about data precision.")</f>
        <v>Note: Information about data precision.</v>
      </c>
    </row>
    <row r="5" spans="1:6">
      <c r="A5" s="28" t="s">
        <v>10</v>
      </c>
    </row>
    <row r="6" spans="1:6">
      <c r="A6" s="28" t="s">
        <v>16</v>
      </c>
    </row>
    <row r="7" spans="1:6" ht="15.75" thickBot="1">
      <c r="A7" s="28" t="s">
        <v>15</v>
      </c>
    </row>
    <row r="8" spans="1:6" ht="15.75">
      <c r="A8" s="28" t="s">
        <v>10</v>
      </c>
      <c r="D8" s="39"/>
      <c r="E8" s="38" t="s">
        <v>14</v>
      </c>
      <c r="F8" s="37" t="s">
        <v>13</v>
      </c>
    </row>
    <row r="9" spans="1:6" ht="15.75">
      <c r="A9" s="36" t="s">
        <v>12</v>
      </c>
      <c r="D9" s="35" t="s">
        <v>11</v>
      </c>
      <c r="E9" s="34">
        <v>16.536000000000001</v>
      </c>
      <c r="F9" s="33">
        <v>41640</v>
      </c>
    </row>
    <row r="10" spans="1:6" ht="15.75">
      <c r="A10" s="28" t="s">
        <v>10</v>
      </c>
      <c r="D10" s="35" t="s">
        <v>9</v>
      </c>
      <c r="E10" s="34">
        <v>21.341999999999999</v>
      </c>
      <c r="F10" s="33">
        <v>41974</v>
      </c>
    </row>
    <row r="11" spans="1:6" ht="15.75">
      <c r="A11" s="32" t="s">
        <v>8</v>
      </c>
      <c r="B11" s="32" t="s">
        <v>7</v>
      </c>
      <c r="D11" s="45" t="s">
        <v>6</v>
      </c>
      <c r="E11" s="46"/>
      <c r="F11" s="47"/>
    </row>
    <row r="12" spans="1:6" ht="16.5" thickBot="1">
      <c r="B12" s="32" t="s">
        <v>5</v>
      </c>
      <c r="D12" s="48">
        <f>(E10/E9)^(1/(12-1))-1</f>
        <v>2.3465364648541875E-2</v>
      </c>
      <c r="E12" s="49"/>
      <c r="F12" s="50"/>
    </row>
    <row r="13" spans="1:6">
      <c r="A13" s="29">
        <v>32509</v>
      </c>
      <c r="B13" s="28">
        <v>2.8809999999999998</v>
      </c>
    </row>
    <row r="14" spans="1:6">
      <c r="A14" s="29">
        <v>32540</v>
      </c>
      <c r="B14" s="28">
        <v>3.105</v>
      </c>
    </row>
    <row r="15" spans="1:6">
      <c r="A15" s="29">
        <v>32568</v>
      </c>
      <c r="B15" s="28">
        <v>4.37</v>
      </c>
    </row>
    <row r="16" spans="1:6">
      <c r="A16" s="29">
        <v>32599</v>
      </c>
      <c r="B16" s="28">
        <v>4.8440000000000003</v>
      </c>
    </row>
    <row r="17" spans="1:2">
      <c r="A17" s="29">
        <v>32629</v>
      </c>
      <c r="B17" s="28">
        <v>5.2370000000000001</v>
      </c>
    </row>
    <row r="18" spans="1:2">
      <c r="A18" s="29">
        <v>32660</v>
      </c>
      <c r="B18" s="28">
        <v>5.3460000000000001</v>
      </c>
    </row>
    <row r="19" spans="1:2">
      <c r="A19" s="29">
        <v>32690</v>
      </c>
      <c r="B19" s="28">
        <v>5.7469999999999999</v>
      </c>
    </row>
    <row r="20" spans="1:2">
      <c r="A20" s="29">
        <v>32721</v>
      </c>
      <c r="B20" s="28">
        <v>5.593</v>
      </c>
    </row>
    <row r="21" spans="1:2">
      <c r="A21" s="29">
        <v>32752</v>
      </c>
      <c r="B21" s="28">
        <v>5.18</v>
      </c>
    </row>
    <row r="22" spans="1:2">
      <c r="A22" s="29">
        <v>32782</v>
      </c>
      <c r="B22" s="28">
        <v>4.7160000000000002</v>
      </c>
    </row>
    <row r="23" spans="1:2">
      <c r="A23" s="29">
        <v>32813</v>
      </c>
      <c r="B23" s="28">
        <v>3.8839999999999999</v>
      </c>
    </row>
    <row r="24" spans="1:2">
      <c r="A24" s="29">
        <v>32843</v>
      </c>
      <c r="B24" s="28">
        <v>3.55</v>
      </c>
    </row>
    <row r="25" spans="1:2">
      <c r="A25" s="29">
        <v>32874</v>
      </c>
      <c r="B25" s="28">
        <v>3.1320000000000001</v>
      </c>
    </row>
    <row r="26" spans="1:2">
      <c r="A26" s="29">
        <v>32905</v>
      </c>
      <c r="B26" s="28">
        <v>3.395</v>
      </c>
    </row>
    <row r="27" spans="1:2">
      <c r="A27" s="29">
        <v>32933</v>
      </c>
      <c r="B27" s="28">
        <v>4.6849999999999996</v>
      </c>
    </row>
    <row r="28" spans="1:2">
      <c r="A28" s="29">
        <v>32964</v>
      </c>
      <c r="B28" s="28">
        <v>5.16</v>
      </c>
    </row>
    <row r="29" spans="1:2">
      <c r="A29" s="29">
        <v>32994</v>
      </c>
      <c r="B29" s="28">
        <v>5.8630000000000004</v>
      </c>
    </row>
    <row r="30" spans="1:2">
      <c r="A30" s="29">
        <v>33025</v>
      </c>
      <c r="B30" s="28">
        <v>5.8209999999999997</v>
      </c>
    </row>
    <row r="31" spans="1:2">
      <c r="A31" s="29">
        <v>33055</v>
      </c>
      <c r="B31" s="28">
        <v>6.1820000000000004</v>
      </c>
    </row>
    <row r="32" spans="1:2">
      <c r="A32" s="29">
        <v>33086</v>
      </c>
      <c r="B32" s="28">
        <v>6.1459999999999999</v>
      </c>
    </row>
    <row r="33" spans="1:2">
      <c r="A33" s="29">
        <v>33117</v>
      </c>
      <c r="B33" s="28">
        <v>5.468</v>
      </c>
    </row>
    <row r="34" spans="1:2">
      <c r="A34" s="29">
        <v>33147</v>
      </c>
      <c r="B34" s="28">
        <v>5.0369999999999999</v>
      </c>
    </row>
    <row r="35" spans="1:2">
      <c r="A35" s="29">
        <v>33178</v>
      </c>
      <c r="B35" s="28">
        <v>4.0140000000000002</v>
      </c>
    </row>
    <row r="36" spans="1:2">
      <c r="A36" s="29">
        <v>33208</v>
      </c>
      <c r="B36" s="28">
        <v>3.85</v>
      </c>
    </row>
    <row r="37" spans="1:2">
      <c r="A37" s="29">
        <v>33239</v>
      </c>
      <c r="B37" s="28">
        <v>3.2789999999999999</v>
      </c>
    </row>
    <row r="38" spans="1:2">
      <c r="A38" s="29">
        <v>33270</v>
      </c>
      <c r="B38" s="28">
        <v>3.5339999999999998</v>
      </c>
    </row>
    <row r="39" spans="1:2">
      <c r="A39" s="29">
        <v>33298</v>
      </c>
      <c r="B39" s="28">
        <v>4.6239999999999997</v>
      </c>
    </row>
    <row r="40" spans="1:2">
      <c r="A40" s="29">
        <v>33329</v>
      </c>
      <c r="B40" s="28">
        <v>5.0949999999999998</v>
      </c>
    </row>
    <row r="41" spans="1:2">
      <c r="A41" s="29">
        <v>33359</v>
      </c>
      <c r="B41" s="28">
        <v>6.2039999999999997</v>
      </c>
    </row>
    <row r="42" spans="1:2">
      <c r="A42" s="29">
        <v>33390</v>
      </c>
      <c r="B42" s="28">
        <v>6.3</v>
      </c>
    </row>
    <row r="43" spans="1:2">
      <c r="A43" s="29">
        <v>33420</v>
      </c>
      <c r="B43" s="28">
        <v>6.7380000000000004</v>
      </c>
    </row>
    <row r="44" spans="1:2">
      <c r="A44" s="29">
        <v>33451</v>
      </c>
      <c r="B44" s="28">
        <v>6.5629999999999997</v>
      </c>
    </row>
    <row r="45" spans="1:2">
      <c r="A45" s="29">
        <v>33482</v>
      </c>
      <c r="B45" s="28">
        <v>5.9340000000000002</v>
      </c>
    </row>
    <row r="46" spans="1:2">
      <c r="A46" s="29">
        <v>33512</v>
      </c>
      <c r="B46" s="28">
        <v>5.2069999999999999</v>
      </c>
    </row>
    <row r="47" spans="1:2">
      <c r="A47" s="29">
        <v>33543</v>
      </c>
      <c r="B47" s="28">
        <v>4.2290000000000001</v>
      </c>
    </row>
    <row r="48" spans="1:2">
      <c r="A48" s="29">
        <v>33573</v>
      </c>
      <c r="B48" s="28">
        <v>3.9009999999999998</v>
      </c>
    </row>
    <row r="49" spans="1:2">
      <c r="A49" s="29">
        <v>33604</v>
      </c>
      <c r="B49" s="28">
        <v>3.2719999999999998</v>
      </c>
    </row>
    <row r="50" spans="1:2">
      <c r="A50" s="29">
        <v>33635</v>
      </c>
      <c r="B50" s="28">
        <v>3.544</v>
      </c>
    </row>
    <row r="51" spans="1:2">
      <c r="A51" s="29">
        <v>33664</v>
      </c>
      <c r="B51" s="28">
        <v>4.8719999999999999</v>
      </c>
    </row>
    <row r="52" spans="1:2">
      <c r="A52" s="29">
        <v>33695</v>
      </c>
      <c r="B52" s="28">
        <v>5.5110000000000001</v>
      </c>
    </row>
    <row r="53" spans="1:2">
      <c r="A53" s="29">
        <v>33725</v>
      </c>
      <c r="B53" s="28">
        <v>6.2350000000000003</v>
      </c>
    </row>
    <row r="54" spans="1:2">
      <c r="A54" s="29">
        <v>33756</v>
      </c>
      <c r="B54" s="28">
        <v>6.2759999999999998</v>
      </c>
    </row>
    <row r="55" spans="1:2">
      <c r="A55" s="29">
        <v>33786</v>
      </c>
      <c r="B55" s="28">
        <v>6.7329999999999997</v>
      </c>
    </row>
    <row r="56" spans="1:2">
      <c r="A56" s="29">
        <v>33817</v>
      </c>
      <c r="B56" s="28">
        <v>6.6520000000000001</v>
      </c>
    </row>
    <row r="57" spans="1:2">
      <c r="A57" s="29">
        <v>33848</v>
      </c>
      <c r="B57" s="28">
        <v>5.9729999999999999</v>
      </c>
    </row>
    <row r="58" spans="1:2">
      <c r="A58" s="29">
        <v>33878</v>
      </c>
      <c r="B58" s="28">
        <v>5.399</v>
      </c>
    </row>
    <row r="59" spans="1:2">
      <c r="A59" s="29">
        <v>33909</v>
      </c>
      <c r="B59" s="28">
        <v>4.4029999999999996</v>
      </c>
    </row>
    <row r="60" spans="1:2">
      <c r="A60" s="29">
        <v>33939</v>
      </c>
      <c r="B60" s="28">
        <v>3.9950000000000001</v>
      </c>
    </row>
    <row r="61" spans="1:2">
      <c r="A61" s="29">
        <v>33970</v>
      </c>
      <c r="B61" s="28">
        <v>3.3690000000000002</v>
      </c>
    </row>
    <row r="62" spans="1:2">
      <c r="A62" s="29">
        <v>34001</v>
      </c>
      <c r="B62" s="28">
        <v>3.71</v>
      </c>
    </row>
    <row r="63" spans="1:2">
      <c r="A63" s="29">
        <v>34029</v>
      </c>
      <c r="B63" s="28">
        <v>5.2160000000000002</v>
      </c>
    </row>
    <row r="64" spans="1:2">
      <c r="A64" s="29">
        <v>34060</v>
      </c>
      <c r="B64" s="28">
        <v>5.915</v>
      </c>
    </row>
    <row r="65" spans="1:2">
      <c r="A65" s="29">
        <v>34090</v>
      </c>
      <c r="B65" s="28">
        <v>6.4240000000000004</v>
      </c>
    </row>
    <row r="66" spans="1:2">
      <c r="A66" s="29">
        <v>34121</v>
      </c>
      <c r="B66" s="28">
        <v>6.3319999999999999</v>
      </c>
    </row>
    <row r="67" spans="1:2">
      <c r="A67" s="29">
        <v>34151</v>
      </c>
      <c r="B67" s="28">
        <v>6.907</v>
      </c>
    </row>
    <row r="68" spans="1:2">
      <c r="A68" s="29">
        <v>34182</v>
      </c>
      <c r="B68" s="28">
        <v>6.9020000000000001</v>
      </c>
    </row>
    <row r="69" spans="1:2">
      <c r="A69" s="29">
        <v>34213</v>
      </c>
      <c r="B69" s="28">
        <v>6.2370000000000001</v>
      </c>
    </row>
    <row r="70" spans="1:2">
      <c r="A70" s="29">
        <v>34243</v>
      </c>
      <c r="B70" s="28">
        <v>5.5030000000000001</v>
      </c>
    </row>
    <row r="71" spans="1:2">
      <c r="A71" s="29">
        <v>34274</v>
      </c>
      <c r="B71" s="28">
        <v>4.5030000000000001</v>
      </c>
    </row>
    <row r="72" spans="1:2">
      <c r="A72" s="29">
        <v>34304</v>
      </c>
      <c r="B72" s="28">
        <v>4.1550000000000002</v>
      </c>
    </row>
    <row r="73" spans="1:2">
      <c r="A73" s="29">
        <v>34335</v>
      </c>
      <c r="B73" s="28">
        <v>3.625</v>
      </c>
    </row>
    <row r="74" spans="1:2">
      <c r="A74" s="29">
        <v>34366</v>
      </c>
      <c r="B74" s="28">
        <v>3.8479999999999999</v>
      </c>
    </row>
    <row r="75" spans="1:2">
      <c r="A75" s="29">
        <v>34394</v>
      </c>
      <c r="B75" s="28">
        <v>5.5060000000000002</v>
      </c>
    </row>
    <row r="76" spans="1:2">
      <c r="A76" s="29">
        <v>34425</v>
      </c>
      <c r="B76" s="28">
        <v>6.0019999999999998</v>
      </c>
    </row>
    <row r="77" spans="1:2">
      <c r="A77" s="29">
        <v>34455</v>
      </c>
      <c r="B77" s="28">
        <v>6.5940000000000003</v>
      </c>
    </row>
    <row r="78" spans="1:2">
      <c r="A78" s="29">
        <v>34486</v>
      </c>
      <c r="B78" s="28">
        <v>6.7160000000000002</v>
      </c>
    </row>
    <row r="79" spans="1:2">
      <c r="A79" s="29">
        <v>34516</v>
      </c>
      <c r="B79" s="28">
        <v>6.9859999999999998</v>
      </c>
    </row>
    <row r="80" spans="1:2">
      <c r="A80" s="29">
        <v>34547</v>
      </c>
      <c r="B80" s="28">
        <v>6.7779999999999996</v>
      </c>
    </row>
    <row r="81" spans="1:2">
      <c r="A81" s="29">
        <v>34578</v>
      </c>
      <c r="B81" s="28">
        <v>6.3230000000000004</v>
      </c>
    </row>
    <row r="82" spans="1:2">
      <c r="A82" s="29">
        <v>34608</v>
      </c>
      <c r="B82" s="28">
        <v>5.8719999999999999</v>
      </c>
    </row>
    <row r="83" spans="1:2">
      <c r="A83" s="29">
        <v>34639</v>
      </c>
      <c r="B83" s="28">
        <v>4.6289999999999996</v>
      </c>
    </row>
    <row r="84" spans="1:2">
      <c r="A84" s="29">
        <v>34669</v>
      </c>
      <c r="B84" s="28">
        <v>4.2279999999999998</v>
      </c>
    </row>
    <row r="85" spans="1:2">
      <c r="A85" s="29">
        <v>34700</v>
      </c>
      <c r="B85" s="28">
        <v>3.4710000000000001</v>
      </c>
    </row>
    <row r="86" spans="1:2">
      <c r="A86" s="29">
        <v>34731</v>
      </c>
      <c r="B86" s="28">
        <v>3.7770000000000001</v>
      </c>
    </row>
    <row r="87" spans="1:2">
      <c r="A87" s="29">
        <v>34759</v>
      </c>
      <c r="B87" s="28">
        <v>5.258</v>
      </c>
    </row>
    <row r="88" spans="1:2">
      <c r="A88" s="29">
        <v>34790</v>
      </c>
      <c r="B88" s="28">
        <v>6.1230000000000002</v>
      </c>
    </row>
    <row r="89" spans="1:2">
      <c r="A89" s="29">
        <v>34820</v>
      </c>
      <c r="B89" s="28">
        <v>6.8769999999999998</v>
      </c>
    </row>
    <row r="90" spans="1:2">
      <c r="A90" s="29">
        <v>34851</v>
      </c>
      <c r="B90" s="28">
        <v>7.0709999999999997</v>
      </c>
    </row>
    <row r="91" spans="1:2">
      <c r="A91" s="29">
        <v>34881</v>
      </c>
      <c r="B91" s="28">
        <v>7.29</v>
      </c>
    </row>
    <row r="92" spans="1:2">
      <c r="A92" s="29">
        <v>34912</v>
      </c>
      <c r="B92" s="28">
        <v>7.1989999999999998</v>
      </c>
    </row>
    <row r="93" spans="1:2">
      <c r="A93" s="29">
        <v>34943</v>
      </c>
      <c r="B93" s="28">
        <v>6.4429999999999996</v>
      </c>
    </row>
    <row r="94" spans="1:2">
      <c r="A94" s="29">
        <v>34973</v>
      </c>
      <c r="B94" s="28">
        <v>5.7519999999999998</v>
      </c>
    </row>
    <row r="95" spans="1:2">
      <c r="A95" s="29">
        <v>35004</v>
      </c>
      <c r="B95" s="28">
        <v>4.6740000000000004</v>
      </c>
    </row>
    <row r="96" spans="1:2">
      <c r="A96" s="29">
        <v>35034</v>
      </c>
      <c r="B96" s="28">
        <v>4.274</v>
      </c>
    </row>
    <row r="97" spans="1:2">
      <c r="A97" s="29">
        <v>35065</v>
      </c>
      <c r="B97" s="28">
        <v>3.5859999999999999</v>
      </c>
    </row>
    <row r="98" spans="1:2">
      <c r="A98" s="29">
        <v>35096</v>
      </c>
      <c r="B98" s="28">
        <v>3.9180000000000001</v>
      </c>
    </row>
    <row r="99" spans="1:2">
      <c r="A99" s="29">
        <v>35125</v>
      </c>
      <c r="B99" s="28">
        <v>5.7389999999999999</v>
      </c>
    </row>
    <row r="100" spans="1:2">
      <c r="A100" s="29">
        <v>35156</v>
      </c>
      <c r="B100" s="28">
        <v>6.4189999999999996</v>
      </c>
    </row>
    <row r="101" spans="1:2">
      <c r="A101" s="29">
        <v>35186</v>
      </c>
      <c r="B101" s="28">
        <v>7.1239999999999997</v>
      </c>
    </row>
    <row r="102" spans="1:2">
      <c r="A102" s="29">
        <v>35217</v>
      </c>
      <c r="B102" s="28">
        <v>7.2380000000000004</v>
      </c>
    </row>
    <row r="103" spans="1:2">
      <c r="A103" s="29">
        <v>35247</v>
      </c>
      <c r="B103" s="28">
        <v>7.3440000000000003</v>
      </c>
    </row>
    <row r="104" spans="1:2">
      <c r="A104" s="29">
        <v>35278</v>
      </c>
      <c r="B104" s="28">
        <v>6.8689999999999998</v>
      </c>
    </row>
    <row r="105" spans="1:2">
      <c r="A105" s="29">
        <v>35309</v>
      </c>
      <c r="B105" s="28">
        <v>6.0679999999999996</v>
      </c>
    </row>
    <row r="106" spans="1:2">
      <c r="A106" s="29">
        <v>35339</v>
      </c>
      <c r="B106" s="28">
        <v>5.7279999999999998</v>
      </c>
    </row>
    <row r="107" spans="1:2">
      <c r="A107" s="29">
        <v>35370</v>
      </c>
      <c r="B107" s="28">
        <v>4.6639999999999997</v>
      </c>
    </row>
    <row r="108" spans="1:2">
      <c r="A108" s="29">
        <v>35400</v>
      </c>
      <c r="B108" s="28">
        <v>4.4109999999999996</v>
      </c>
    </row>
    <row r="109" spans="1:2">
      <c r="A109" s="29">
        <v>35431</v>
      </c>
      <c r="B109" s="28">
        <v>3.528</v>
      </c>
    </row>
    <row r="110" spans="1:2">
      <c r="A110" s="29">
        <v>35462</v>
      </c>
      <c r="B110" s="28">
        <v>4.024</v>
      </c>
    </row>
    <row r="111" spans="1:2">
      <c r="A111" s="29">
        <v>35490</v>
      </c>
      <c r="B111" s="28">
        <v>5.5209999999999999</v>
      </c>
    </row>
    <row r="112" spans="1:2">
      <c r="A112" s="29">
        <v>35521</v>
      </c>
      <c r="B112" s="28">
        <v>6.2119999999999997</v>
      </c>
    </row>
    <row r="113" spans="1:2">
      <c r="A113" s="29">
        <v>35551</v>
      </c>
      <c r="B113" s="28">
        <v>6.6989999999999998</v>
      </c>
    </row>
    <row r="114" spans="1:2">
      <c r="A114" s="29">
        <v>35582</v>
      </c>
      <c r="B114" s="28">
        <v>7.0129999999999999</v>
      </c>
    </row>
    <row r="115" spans="1:2">
      <c r="A115" s="29">
        <v>35612</v>
      </c>
      <c r="B115" s="28">
        <v>7.2640000000000002</v>
      </c>
    </row>
    <row r="116" spans="1:2">
      <c r="A116" s="29">
        <v>35643</v>
      </c>
      <c r="B116" s="28">
        <v>7.0709999999999997</v>
      </c>
    </row>
    <row r="117" spans="1:2">
      <c r="A117" s="29">
        <v>35674</v>
      </c>
      <c r="B117" s="28">
        <v>6.234</v>
      </c>
    </row>
    <row r="118" spans="1:2">
      <c r="A118" s="29">
        <v>35704</v>
      </c>
      <c r="B118" s="28">
        <v>5.7</v>
      </c>
    </row>
    <row r="119" spans="1:2">
      <c r="A119" s="29">
        <v>35735</v>
      </c>
      <c r="B119" s="28">
        <v>4.57</v>
      </c>
    </row>
    <row r="120" spans="1:2">
      <c r="A120" s="29">
        <v>35765</v>
      </c>
      <c r="B120" s="28">
        <v>4.3</v>
      </c>
    </row>
    <row r="121" spans="1:2">
      <c r="A121" s="29">
        <v>35796</v>
      </c>
      <c r="B121" s="28">
        <v>3.464</v>
      </c>
    </row>
    <row r="122" spans="1:2">
      <c r="A122" s="29">
        <v>35827</v>
      </c>
      <c r="B122" s="28">
        <v>3.7069999999999999</v>
      </c>
    </row>
    <row r="123" spans="1:2">
      <c r="A123" s="29">
        <v>35855</v>
      </c>
      <c r="B123" s="28">
        <v>5.5209999999999999</v>
      </c>
    </row>
    <row r="124" spans="1:2">
      <c r="A124" s="29">
        <v>35886</v>
      </c>
      <c r="B124" s="28">
        <v>6.09</v>
      </c>
    </row>
    <row r="125" spans="1:2">
      <c r="A125" s="29">
        <v>35916</v>
      </c>
      <c r="B125" s="28">
        <v>6.4829999999999997</v>
      </c>
    </row>
    <row r="126" spans="1:2">
      <c r="A126" s="29">
        <v>35947</v>
      </c>
      <c r="B126" s="28">
        <v>6.835</v>
      </c>
    </row>
    <row r="127" spans="1:2">
      <c r="A127" s="29">
        <v>35977</v>
      </c>
      <c r="B127" s="28">
        <v>7.2859999999999996</v>
      </c>
    </row>
    <row r="128" spans="1:2">
      <c r="A128" s="29">
        <v>36008</v>
      </c>
      <c r="B128" s="28">
        <v>7.1349999999999998</v>
      </c>
    </row>
    <row r="129" spans="1:2">
      <c r="A129" s="29">
        <v>36039</v>
      </c>
      <c r="B129" s="28">
        <v>6.359</v>
      </c>
    </row>
    <row r="130" spans="1:2">
      <c r="A130" s="29">
        <v>36069</v>
      </c>
      <c r="B130" s="28">
        <v>5.6959999999999997</v>
      </c>
    </row>
    <row r="131" spans="1:2">
      <c r="A131" s="29">
        <v>36100</v>
      </c>
      <c r="B131" s="28">
        <v>4.5640000000000001</v>
      </c>
    </row>
    <row r="132" spans="1:2">
      <c r="A132" s="29">
        <v>36130</v>
      </c>
      <c r="B132" s="28">
        <v>4.2759999999999998</v>
      </c>
    </row>
    <row r="133" spans="1:2">
      <c r="A133" s="29">
        <v>36161</v>
      </c>
      <c r="B133" s="28">
        <v>3.3809999999999998</v>
      </c>
    </row>
    <row r="134" spans="1:2">
      <c r="A134" s="29">
        <v>36192</v>
      </c>
      <c r="B134" s="28">
        <v>3.7040000000000002</v>
      </c>
    </row>
    <row r="135" spans="1:2">
      <c r="A135" s="29">
        <v>36220</v>
      </c>
      <c r="B135" s="28">
        <v>5.2969999999999997</v>
      </c>
    </row>
    <row r="136" spans="1:2">
      <c r="A136" s="29">
        <v>36251</v>
      </c>
      <c r="B136" s="28">
        <v>5.9669999999999996</v>
      </c>
    </row>
    <row r="137" spans="1:2">
      <c r="A137" s="29">
        <v>36281</v>
      </c>
      <c r="B137" s="28">
        <v>6.6159999999999997</v>
      </c>
    </row>
    <row r="138" spans="1:2">
      <c r="A138" s="29">
        <v>36312</v>
      </c>
      <c r="B138" s="28">
        <v>6.6980000000000004</v>
      </c>
    </row>
    <row r="139" spans="1:2">
      <c r="A139" s="29">
        <v>36342</v>
      </c>
      <c r="B139" s="28">
        <v>7.0030000000000001</v>
      </c>
    </row>
    <row r="140" spans="1:2">
      <c r="A140" s="29">
        <v>36373</v>
      </c>
      <c r="B140" s="28">
        <v>6.8150000000000004</v>
      </c>
    </row>
    <row r="141" spans="1:2">
      <c r="A141" s="29">
        <v>36404</v>
      </c>
      <c r="B141" s="28">
        <v>6.0949999999999998</v>
      </c>
    </row>
    <row r="142" spans="1:2">
      <c r="A142" s="29">
        <v>36434</v>
      </c>
      <c r="B142" s="28">
        <v>5.6980000000000004</v>
      </c>
    </row>
    <row r="143" spans="1:2">
      <c r="A143" s="29">
        <v>36465</v>
      </c>
      <c r="B143" s="28">
        <v>4.5229999999999997</v>
      </c>
    </row>
    <row r="144" spans="1:2">
      <c r="A144" s="29">
        <v>36495</v>
      </c>
      <c r="B144" s="28">
        <v>4.2329999999999997</v>
      </c>
    </row>
    <row r="145" spans="1:2">
      <c r="A145" s="29">
        <v>36526</v>
      </c>
      <c r="B145" s="28">
        <v>3.2559999999999998</v>
      </c>
    </row>
    <row r="146" spans="1:2">
      <c r="A146" s="29">
        <v>36557</v>
      </c>
      <c r="B146" s="28">
        <v>3.6259999999999999</v>
      </c>
    </row>
    <row r="147" spans="1:2">
      <c r="A147" s="29">
        <v>36586</v>
      </c>
      <c r="B147" s="28">
        <v>4.9770000000000003</v>
      </c>
    </row>
    <row r="148" spans="1:2">
      <c r="A148" s="29">
        <v>36617</v>
      </c>
      <c r="B148" s="28">
        <v>5.5540000000000003</v>
      </c>
    </row>
    <row r="149" spans="1:2">
      <c r="A149" s="29">
        <v>36647</v>
      </c>
      <c r="B149" s="28">
        <v>6.2750000000000004</v>
      </c>
    </row>
    <row r="150" spans="1:2">
      <c r="A150" s="29">
        <v>36678</v>
      </c>
      <c r="B150" s="28">
        <v>6.3620000000000001</v>
      </c>
    </row>
    <row r="151" spans="1:2">
      <c r="A151" s="29">
        <v>36708</v>
      </c>
      <c r="B151" s="28">
        <v>6.8959999999999999</v>
      </c>
    </row>
    <row r="152" spans="1:2">
      <c r="A152" s="29">
        <v>36739</v>
      </c>
      <c r="B152" s="28">
        <v>6.6689999999999996</v>
      </c>
    </row>
    <row r="153" spans="1:2">
      <c r="A153" s="29">
        <v>36770</v>
      </c>
      <c r="B153" s="28">
        <v>6.0949999999999998</v>
      </c>
    </row>
    <row r="154" spans="1:2">
      <c r="A154" s="29">
        <v>36800</v>
      </c>
      <c r="B154" s="28">
        <v>5.391</v>
      </c>
    </row>
    <row r="155" spans="1:2">
      <c r="A155" s="29">
        <v>36831</v>
      </c>
      <c r="B155" s="28">
        <v>4.29</v>
      </c>
    </row>
    <row r="156" spans="1:2">
      <c r="A156" s="29">
        <v>36861</v>
      </c>
      <c r="B156" s="28">
        <v>4.0350000000000001</v>
      </c>
    </row>
    <row r="157" spans="1:2">
      <c r="A157" s="29">
        <v>36892</v>
      </c>
      <c r="B157" s="28">
        <v>3.1019999999999999</v>
      </c>
    </row>
    <row r="158" spans="1:2">
      <c r="A158" s="29">
        <v>36923</v>
      </c>
      <c r="B158" s="28">
        <v>3.4009999999999998</v>
      </c>
    </row>
    <row r="159" spans="1:2">
      <c r="A159" s="29">
        <v>36951</v>
      </c>
      <c r="B159" s="28">
        <v>4.8319999999999999</v>
      </c>
    </row>
    <row r="160" spans="1:2">
      <c r="A160" s="29">
        <v>36982</v>
      </c>
      <c r="B160" s="28">
        <v>5.3680000000000003</v>
      </c>
    </row>
    <row r="161" spans="1:2">
      <c r="A161" s="29">
        <v>37012</v>
      </c>
      <c r="B161" s="28">
        <v>6.3209999999999997</v>
      </c>
    </row>
    <row r="162" spans="1:2">
      <c r="A162" s="29">
        <v>37043</v>
      </c>
      <c r="B162" s="28">
        <v>6.4749999999999996</v>
      </c>
    </row>
    <row r="163" spans="1:2">
      <c r="A163" s="29">
        <v>37073</v>
      </c>
      <c r="B163" s="28">
        <v>6.7590000000000003</v>
      </c>
    </row>
    <row r="164" spans="1:2">
      <c r="A164" s="29">
        <v>37104</v>
      </c>
      <c r="B164" s="28">
        <v>6.63</v>
      </c>
    </row>
    <row r="165" spans="1:2">
      <c r="A165" s="29">
        <v>37135</v>
      </c>
      <c r="B165" s="28">
        <v>5.9119999999999999</v>
      </c>
    </row>
    <row r="166" spans="1:2">
      <c r="A166" s="29">
        <v>37165</v>
      </c>
      <c r="B166" s="28">
        <v>4.9930000000000003</v>
      </c>
    </row>
    <row r="167" spans="1:2">
      <c r="A167" s="29">
        <v>37196</v>
      </c>
      <c r="B167" s="28">
        <v>4.0670000000000002</v>
      </c>
    </row>
    <row r="168" spans="1:2">
      <c r="A168" s="29">
        <v>37226</v>
      </c>
      <c r="B168" s="28">
        <v>3.762</v>
      </c>
    </row>
    <row r="169" spans="1:2">
      <c r="A169" s="29">
        <v>37257</v>
      </c>
      <c r="B169" s="28">
        <v>3.0550000000000002</v>
      </c>
    </row>
    <row r="170" spans="1:2">
      <c r="A170" s="29">
        <v>37288</v>
      </c>
      <c r="B170" s="28">
        <v>3.4089999999999998</v>
      </c>
    </row>
    <row r="171" spans="1:2">
      <c r="A171" s="29">
        <v>37316</v>
      </c>
      <c r="B171" s="28">
        <v>4.819</v>
      </c>
    </row>
    <row r="172" spans="1:2">
      <c r="A172" s="29">
        <v>37347</v>
      </c>
      <c r="B172" s="28">
        <v>5.28</v>
      </c>
    </row>
    <row r="173" spans="1:2">
      <c r="A173" s="29">
        <v>37377</v>
      </c>
      <c r="B173" s="28">
        <v>5.9</v>
      </c>
    </row>
    <row r="174" spans="1:2">
      <c r="A174" s="29">
        <v>37408</v>
      </c>
      <c r="B174" s="28">
        <v>6.3330000000000002</v>
      </c>
    </row>
    <row r="175" spans="1:2">
      <c r="A175" s="29">
        <v>37438</v>
      </c>
      <c r="B175" s="28">
        <v>6.4980000000000002</v>
      </c>
    </row>
    <row r="176" spans="1:2">
      <c r="A176" s="29">
        <v>37469</v>
      </c>
      <c r="B176" s="28">
        <v>6.3319999999999999</v>
      </c>
    </row>
    <row r="177" spans="1:2">
      <c r="A177" s="29">
        <v>37500</v>
      </c>
      <c r="B177" s="28">
        <v>5.6150000000000002</v>
      </c>
    </row>
    <row r="178" spans="1:2">
      <c r="A178" s="29">
        <v>37530</v>
      </c>
      <c r="B178" s="28">
        <v>4.9450000000000003</v>
      </c>
    </row>
    <row r="179" spans="1:2">
      <c r="A179" s="29">
        <v>37561</v>
      </c>
      <c r="B179" s="28">
        <v>4.0839999999999996</v>
      </c>
    </row>
    <row r="180" spans="1:2">
      <c r="A180" s="29">
        <v>37591</v>
      </c>
      <c r="B180" s="28">
        <v>3.649</v>
      </c>
    </row>
    <row r="181" spans="1:2">
      <c r="A181" s="29">
        <v>37622</v>
      </c>
      <c r="B181" s="28">
        <v>3.0030000000000001</v>
      </c>
    </row>
    <row r="182" spans="1:2">
      <c r="A182" s="29">
        <v>37653</v>
      </c>
      <c r="B182" s="28">
        <v>3.2730000000000001</v>
      </c>
    </row>
    <row r="183" spans="1:2">
      <c r="A183" s="29">
        <v>37681</v>
      </c>
      <c r="B183" s="28">
        <v>4.7670000000000003</v>
      </c>
    </row>
    <row r="184" spans="1:2">
      <c r="A184" s="29">
        <v>37712</v>
      </c>
      <c r="B184" s="28">
        <v>5.3070000000000004</v>
      </c>
    </row>
    <row r="185" spans="1:2">
      <c r="A185" s="29">
        <v>37742</v>
      </c>
      <c r="B185" s="28">
        <v>5.8719999999999999</v>
      </c>
    </row>
    <row r="186" spans="1:2">
      <c r="A186" s="29">
        <v>37773</v>
      </c>
      <c r="B186" s="28">
        <v>6.149</v>
      </c>
    </row>
    <row r="187" spans="1:2">
      <c r="A187" s="29">
        <v>37803</v>
      </c>
      <c r="B187" s="28">
        <v>6.1230000000000002</v>
      </c>
    </row>
    <row r="188" spans="1:2">
      <c r="A188" s="29">
        <v>37834</v>
      </c>
      <c r="B188" s="28">
        <v>6.0620000000000003</v>
      </c>
    </row>
    <row r="189" spans="1:2">
      <c r="A189" s="29">
        <v>37865</v>
      </c>
      <c r="B189" s="28">
        <v>5.5220000000000002</v>
      </c>
    </row>
    <row r="190" spans="1:2">
      <c r="A190" s="29">
        <v>37895</v>
      </c>
      <c r="B190" s="28">
        <v>4.8760000000000003</v>
      </c>
    </row>
    <row r="191" spans="1:2">
      <c r="A191" s="29">
        <v>37926</v>
      </c>
      <c r="B191" s="28">
        <v>3.847</v>
      </c>
    </row>
    <row r="192" spans="1:2">
      <c r="A192" s="29">
        <v>37956</v>
      </c>
      <c r="B192" s="28">
        <v>3.56</v>
      </c>
    </row>
    <row r="193" spans="1:2">
      <c r="A193" s="29">
        <v>37987</v>
      </c>
      <c r="B193" s="28">
        <v>2.972</v>
      </c>
    </row>
    <row r="194" spans="1:2">
      <c r="A194" s="29">
        <v>38018</v>
      </c>
      <c r="B194" s="28">
        <v>3.1760000000000002</v>
      </c>
    </row>
    <row r="195" spans="1:2">
      <c r="A195" s="29">
        <v>38047</v>
      </c>
      <c r="B195" s="28">
        <v>4.7569999999999997</v>
      </c>
    </row>
    <row r="196" spans="1:2">
      <c r="A196" s="29">
        <v>38078</v>
      </c>
      <c r="B196" s="28">
        <v>5.2279999999999998</v>
      </c>
    </row>
    <row r="197" spans="1:2">
      <c r="A197" s="29">
        <v>38108</v>
      </c>
      <c r="B197" s="28">
        <v>5.9610000000000003</v>
      </c>
    </row>
    <row r="198" spans="1:2">
      <c r="A198" s="29">
        <v>38139</v>
      </c>
      <c r="B198" s="28">
        <v>6.069</v>
      </c>
    </row>
    <row r="199" spans="1:2">
      <c r="A199" s="29">
        <v>38169</v>
      </c>
      <c r="B199" s="28">
        <v>6.2690000000000001</v>
      </c>
    </row>
    <row r="200" spans="1:2">
      <c r="A200" s="29">
        <v>38200</v>
      </c>
      <c r="B200" s="28">
        <v>6.12</v>
      </c>
    </row>
    <row r="201" spans="1:2">
      <c r="A201" s="29">
        <v>38231</v>
      </c>
      <c r="B201" s="28">
        <v>5.524</v>
      </c>
    </row>
    <row r="202" spans="1:2">
      <c r="A202" s="29">
        <v>38261</v>
      </c>
      <c r="B202" s="28">
        <v>4.8170000000000002</v>
      </c>
    </row>
    <row r="203" spans="1:2">
      <c r="A203" s="29">
        <v>38292</v>
      </c>
      <c r="B203" s="28">
        <v>3.8290000000000002</v>
      </c>
    </row>
    <row r="204" spans="1:2">
      <c r="A204" s="29">
        <v>38322</v>
      </c>
      <c r="B204" s="28">
        <v>3.5670000000000002</v>
      </c>
    </row>
    <row r="205" spans="1:2">
      <c r="A205" s="29">
        <v>38353</v>
      </c>
      <c r="B205" s="28">
        <v>2.9180000000000001</v>
      </c>
    </row>
    <row r="206" spans="1:2">
      <c r="A206" s="29">
        <v>38384</v>
      </c>
      <c r="B206" s="28">
        <v>3.1829999999999998</v>
      </c>
    </row>
    <row r="207" spans="1:2">
      <c r="A207" s="29">
        <v>38412</v>
      </c>
      <c r="B207" s="28">
        <v>4.5869999999999997</v>
      </c>
    </row>
    <row r="208" spans="1:2">
      <c r="A208" s="29">
        <v>38443</v>
      </c>
      <c r="B208" s="28">
        <v>5.2169999999999996</v>
      </c>
    </row>
    <row r="209" spans="1:2">
      <c r="A209" s="29">
        <v>38473</v>
      </c>
      <c r="B209" s="28">
        <v>5.9279999999999999</v>
      </c>
    </row>
    <row r="210" spans="1:2">
      <c r="A210" s="29">
        <v>38504</v>
      </c>
      <c r="B210" s="28">
        <v>6.0469999999999997</v>
      </c>
    </row>
    <row r="211" spans="1:2">
      <c r="A211" s="29">
        <v>38534</v>
      </c>
      <c r="B211" s="28">
        <v>6.1429999999999998</v>
      </c>
    </row>
    <row r="212" spans="1:2">
      <c r="A212" s="29">
        <v>38565</v>
      </c>
      <c r="B212" s="28">
        <v>6.1210000000000004</v>
      </c>
    </row>
    <row r="213" spans="1:2">
      <c r="A213" s="29">
        <v>38596</v>
      </c>
      <c r="B213" s="28">
        <v>5.5019999999999998</v>
      </c>
    </row>
    <row r="214" spans="1:2">
      <c r="A214" s="29">
        <v>38626</v>
      </c>
      <c r="B214" s="28">
        <v>4.835</v>
      </c>
    </row>
    <row r="215" spans="1:2">
      <c r="A215" s="29">
        <v>38657</v>
      </c>
      <c r="B215" s="28">
        <v>3.7839999999999998</v>
      </c>
    </row>
    <row r="216" spans="1:2">
      <c r="A216" s="29">
        <v>38687</v>
      </c>
      <c r="B216" s="28">
        <v>3.4990000000000001</v>
      </c>
    </row>
    <row r="217" spans="1:2">
      <c r="A217" s="29">
        <v>38718</v>
      </c>
      <c r="B217" s="28">
        <v>3.137</v>
      </c>
    </row>
    <row r="218" spans="1:2">
      <c r="A218" s="29">
        <v>38749</v>
      </c>
      <c r="B218" s="28">
        <v>3.4369999999999998</v>
      </c>
    </row>
    <row r="219" spans="1:2">
      <c r="A219" s="29">
        <v>38777</v>
      </c>
      <c r="B219" s="28">
        <v>4.7990000000000004</v>
      </c>
    </row>
    <row r="220" spans="1:2">
      <c r="A220" s="29">
        <v>38808</v>
      </c>
      <c r="B220" s="28">
        <v>5.4409999999999998</v>
      </c>
    </row>
    <row r="221" spans="1:2">
      <c r="A221" s="29">
        <v>38838</v>
      </c>
      <c r="B221" s="28">
        <v>6.1379999999999999</v>
      </c>
    </row>
    <row r="222" spans="1:2">
      <c r="A222" s="29">
        <v>38869</v>
      </c>
      <c r="B222" s="28">
        <v>6.1769999999999996</v>
      </c>
    </row>
    <row r="223" spans="1:2">
      <c r="A223" s="29">
        <v>38899</v>
      </c>
      <c r="B223" s="28">
        <v>6.37</v>
      </c>
    </row>
    <row r="224" spans="1:2">
      <c r="A224" s="29">
        <v>38930</v>
      </c>
      <c r="B224" s="28">
        <v>6.5220000000000002</v>
      </c>
    </row>
    <row r="225" spans="1:2">
      <c r="A225" s="29">
        <v>38961</v>
      </c>
      <c r="B225" s="28">
        <v>5.7329999999999997</v>
      </c>
    </row>
    <row r="226" spans="1:2">
      <c r="A226" s="29">
        <v>38991</v>
      </c>
      <c r="B226" s="28">
        <v>5.0570000000000004</v>
      </c>
    </row>
    <row r="227" spans="1:2">
      <c r="A227" s="29">
        <v>39022</v>
      </c>
      <c r="B227" s="28">
        <v>4.0410000000000004</v>
      </c>
    </row>
    <row r="228" spans="1:2">
      <c r="A228" s="29">
        <v>39052</v>
      </c>
      <c r="B228" s="28">
        <v>3.7149999999999999</v>
      </c>
    </row>
    <row r="229" spans="1:2">
      <c r="A229" s="29">
        <v>39083</v>
      </c>
      <c r="B229" s="28">
        <v>3.34</v>
      </c>
    </row>
    <row r="230" spans="1:2">
      <c r="A230" s="29">
        <v>39114</v>
      </c>
      <c r="B230" s="28">
        <v>3.6539999999999999</v>
      </c>
    </row>
    <row r="231" spans="1:2">
      <c r="A231" s="29">
        <v>39142</v>
      </c>
      <c r="B231" s="28">
        <v>5.2510000000000003</v>
      </c>
    </row>
    <row r="232" spans="1:2">
      <c r="A232" s="29">
        <v>39173</v>
      </c>
      <c r="B232" s="28">
        <v>5.798</v>
      </c>
    </row>
    <row r="233" spans="1:2">
      <c r="A233" s="29">
        <v>39203</v>
      </c>
      <c r="B233" s="28">
        <v>6.6379999999999999</v>
      </c>
    </row>
    <row r="234" spans="1:2">
      <c r="A234" s="29">
        <v>39234</v>
      </c>
      <c r="B234" s="28">
        <v>6.6929999999999996</v>
      </c>
    </row>
    <row r="235" spans="1:2">
      <c r="A235" s="29">
        <v>39264</v>
      </c>
      <c r="B235" s="28">
        <v>6.9980000000000002</v>
      </c>
    </row>
    <row r="236" spans="1:2">
      <c r="A236" s="29">
        <v>39295</v>
      </c>
      <c r="B236" s="28">
        <v>6.8289999999999997</v>
      </c>
    </row>
    <row r="237" spans="1:2">
      <c r="A237" s="29">
        <v>39326</v>
      </c>
      <c r="B237" s="28">
        <v>6.2249999999999996</v>
      </c>
    </row>
    <row r="238" spans="1:2">
      <c r="A238" s="29">
        <v>39356</v>
      </c>
      <c r="B238" s="28">
        <v>5.5460000000000003</v>
      </c>
    </row>
    <row r="239" spans="1:2">
      <c r="A239" s="29">
        <v>39387</v>
      </c>
      <c r="B239" s="28">
        <v>4.3899999999999997</v>
      </c>
    </row>
    <row r="240" spans="1:2">
      <c r="A240" s="29">
        <v>39417</v>
      </c>
      <c r="B240" s="28">
        <v>3.9929999999999999</v>
      </c>
    </row>
    <row r="241" spans="1:2">
      <c r="A241" s="29">
        <v>39448</v>
      </c>
      <c r="B241" s="28">
        <v>3.6960000000000002</v>
      </c>
    </row>
    <row r="242" spans="1:2">
      <c r="A242" s="29">
        <v>39479</v>
      </c>
      <c r="B242" s="28">
        <v>4.165</v>
      </c>
    </row>
    <row r="243" spans="1:2">
      <c r="A243" s="29">
        <v>39508</v>
      </c>
      <c r="B243" s="28">
        <v>5.9870000000000001</v>
      </c>
    </row>
    <row r="244" spans="1:2">
      <c r="A244" s="29">
        <v>39539</v>
      </c>
      <c r="B244" s="28">
        <v>6.7149999999999999</v>
      </c>
    </row>
    <row r="245" spans="1:2">
      <c r="A245" s="29">
        <v>39569</v>
      </c>
      <c r="B245" s="28">
        <v>7.3630000000000004</v>
      </c>
    </row>
    <row r="246" spans="1:2">
      <c r="A246" s="29">
        <v>39600</v>
      </c>
      <c r="B246" s="28">
        <v>7.71</v>
      </c>
    </row>
    <row r="247" spans="1:2">
      <c r="A247" s="29">
        <v>39630</v>
      </c>
      <c r="B247" s="28">
        <v>7.8609999999999998</v>
      </c>
    </row>
    <row r="248" spans="1:2">
      <c r="A248" s="29">
        <v>39661</v>
      </c>
      <c r="B248" s="28">
        <v>7.7350000000000003</v>
      </c>
    </row>
    <row r="249" spans="1:2">
      <c r="A249" s="29">
        <v>39692</v>
      </c>
      <c r="B249" s="28">
        <v>7.0209999999999999</v>
      </c>
    </row>
    <row r="250" spans="1:2">
      <c r="A250" s="29">
        <v>39722</v>
      </c>
      <c r="B250" s="28">
        <v>6.1609999999999996</v>
      </c>
    </row>
    <row r="251" spans="1:2">
      <c r="A251" s="29">
        <v>39753</v>
      </c>
      <c r="B251" s="28">
        <v>4.851</v>
      </c>
    </row>
    <row r="252" spans="1:2">
      <c r="A252" s="29">
        <v>39783</v>
      </c>
      <c r="B252" s="28">
        <v>4.5190000000000001</v>
      </c>
    </row>
    <row r="253" spans="1:2">
      <c r="A253" s="29">
        <v>39814</v>
      </c>
      <c r="B253" s="28">
        <v>3.8039999999999998</v>
      </c>
    </row>
    <row r="254" spans="1:2">
      <c r="A254" s="29">
        <v>39845</v>
      </c>
      <c r="B254" s="28">
        <v>4.3220000000000001</v>
      </c>
    </row>
    <row r="255" spans="1:2">
      <c r="A255" s="29">
        <v>39873</v>
      </c>
      <c r="B255" s="28">
        <v>6.3070000000000004</v>
      </c>
    </row>
    <row r="256" spans="1:2">
      <c r="A256" s="29">
        <v>39904</v>
      </c>
      <c r="B256" s="28">
        <v>7.0819999999999999</v>
      </c>
    </row>
    <row r="257" spans="1:2">
      <c r="A257" s="29">
        <v>39934</v>
      </c>
      <c r="B257" s="28">
        <v>7.8250000000000002</v>
      </c>
    </row>
    <row r="258" spans="1:2">
      <c r="A258" s="29">
        <v>39965</v>
      </c>
      <c r="B258" s="28">
        <v>7.8170000000000002</v>
      </c>
    </row>
    <row r="259" spans="1:2">
      <c r="A259" s="29">
        <v>39995</v>
      </c>
      <c r="B259" s="28">
        <v>8.3290000000000006</v>
      </c>
    </row>
    <row r="260" spans="1:2">
      <c r="A260" s="29">
        <v>40026</v>
      </c>
      <c r="B260" s="28">
        <v>8.2070000000000007</v>
      </c>
    </row>
    <row r="261" spans="1:2">
      <c r="A261" s="29">
        <v>40057</v>
      </c>
      <c r="B261" s="28">
        <v>7.3769999999999998</v>
      </c>
    </row>
    <row r="262" spans="1:2">
      <c r="A262" s="29">
        <v>40087</v>
      </c>
      <c r="B262" s="28">
        <v>6.5430000000000001</v>
      </c>
    </row>
    <row r="263" spans="1:2">
      <c r="A263" s="29">
        <v>40118</v>
      </c>
      <c r="B263" s="28">
        <v>5.2169999999999996</v>
      </c>
    </row>
    <row r="264" spans="1:2">
      <c r="A264" s="29">
        <v>40148</v>
      </c>
      <c r="B264" s="28">
        <v>4.7839999999999998</v>
      </c>
    </row>
    <row r="265" spans="1:2">
      <c r="A265" s="29">
        <v>40179</v>
      </c>
      <c r="B265" s="28">
        <v>4.3499999999999996</v>
      </c>
    </row>
    <row r="266" spans="1:2">
      <c r="A266" s="29">
        <v>40210</v>
      </c>
      <c r="B266" s="28">
        <v>4.9050000000000002</v>
      </c>
    </row>
    <row r="267" spans="1:2">
      <c r="A267" s="29">
        <v>40238</v>
      </c>
      <c r="B267" s="28">
        <v>7.0590000000000002</v>
      </c>
    </row>
    <row r="268" spans="1:2">
      <c r="A268" s="29">
        <v>40269</v>
      </c>
      <c r="B268" s="28">
        <v>8.0579999999999998</v>
      </c>
    </row>
    <row r="269" spans="1:2">
      <c r="A269" s="29">
        <v>40299</v>
      </c>
      <c r="B269" s="28">
        <v>9.1809999999999992</v>
      </c>
    </row>
    <row r="270" spans="1:2">
      <c r="A270" s="29">
        <v>40330</v>
      </c>
      <c r="B270" s="28">
        <v>9.4730000000000008</v>
      </c>
    </row>
    <row r="271" spans="1:2">
      <c r="A271" s="29">
        <v>40360</v>
      </c>
      <c r="B271" s="28">
        <v>9.7159999999999993</v>
      </c>
    </row>
    <row r="272" spans="1:2">
      <c r="A272" s="29">
        <v>40391</v>
      </c>
      <c r="B272" s="28">
        <v>9.5830000000000002</v>
      </c>
    </row>
    <row r="273" spans="1:2">
      <c r="A273" s="29">
        <v>40422</v>
      </c>
      <c r="B273" s="28">
        <v>8.6910000000000007</v>
      </c>
    </row>
    <row r="274" spans="1:2">
      <c r="A274" s="29">
        <v>40452</v>
      </c>
      <c r="B274" s="28">
        <v>7.4329999999999998</v>
      </c>
    </row>
    <row r="275" spans="1:2">
      <c r="A275" s="29">
        <v>40483</v>
      </c>
      <c r="B275" s="28">
        <v>6.2430000000000003</v>
      </c>
    </row>
    <row r="276" spans="1:2">
      <c r="A276" s="29">
        <v>40513</v>
      </c>
      <c r="B276" s="28">
        <v>5.6479999999999997</v>
      </c>
    </row>
    <row r="277" spans="1:2">
      <c r="A277" s="29">
        <v>40544</v>
      </c>
      <c r="B277" s="28">
        <v>5.4260000000000002</v>
      </c>
    </row>
    <row r="278" spans="1:2">
      <c r="A278" s="29">
        <v>40575</v>
      </c>
      <c r="B278" s="28">
        <v>6.2610000000000001</v>
      </c>
    </row>
    <row r="279" spans="1:2">
      <c r="A279" s="29">
        <v>40603</v>
      </c>
      <c r="B279" s="28">
        <v>8.673</v>
      </c>
    </row>
    <row r="280" spans="1:2">
      <c r="A280" s="29">
        <v>40634</v>
      </c>
      <c r="B280" s="28">
        <v>9.8420000000000005</v>
      </c>
    </row>
    <row r="281" spans="1:2">
      <c r="A281" s="29">
        <v>40664</v>
      </c>
      <c r="B281" s="28">
        <v>10.959</v>
      </c>
    </row>
    <row r="282" spans="1:2">
      <c r="A282" s="29">
        <v>40695</v>
      </c>
      <c r="B282" s="28">
        <v>11.353</v>
      </c>
    </row>
    <row r="283" spans="1:2">
      <c r="A283" s="29">
        <v>40725</v>
      </c>
      <c r="B283" s="28">
        <v>11.503</v>
      </c>
    </row>
    <row r="284" spans="1:2">
      <c r="A284" s="29">
        <v>40756</v>
      </c>
      <c r="B284" s="28">
        <v>11.772</v>
      </c>
    </row>
    <row r="285" spans="1:2">
      <c r="A285" s="29">
        <v>40787</v>
      </c>
      <c r="B285" s="28">
        <v>10.510999999999999</v>
      </c>
    </row>
    <row r="286" spans="1:2">
      <c r="A286" s="29">
        <v>40817</v>
      </c>
      <c r="B286" s="28">
        <v>9.4779999999999998</v>
      </c>
    </row>
    <row r="287" spans="1:2">
      <c r="A287" s="29">
        <v>40848</v>
      </c>
      <c r="B287" s="28">
        <v>7.5519999999999996</v>
      </c>
    </row>
    <row r="288" spans="1:2">
      <c r="A288" s="29">
        <v>40878</v>
      </c>
      <c r="B288" s="28">
        <v>7.351</v>
      </c>
    </row>
    <row r="289" spans="1:2">
      <c r="A289" s="29">
        <v>40909</v>
      </c>
      <c r="B289" s="28">
        <v>7.165</v>
      </c>
    </row>
    <row r="290" spans="1:2">
      <c r="A290" s="29">
        <v>40940</v>
      </c>
      <c r="B290" s="28">
        <v>8.0329999999999995</v>
      </c>
    </row>
    <row r="291" spans="1:2">
      <c r="A291" s="29">
        <v>40969</v>
      </c>
      <c r="B291" s="28">
        <v>11.494999999999999</v>
      </c>
    </row>
    <row r="292" spans="1:2">
      <c r="A292" s="29">
        <v>41000</v>
      </c>
      <c r="B292" s="28">
        <v>13.276999999999999</v>
      </c>
    </row>
    <row r="293" spans="1:2">
      <c r="A293" s="29">
        <v>41030</v>
      </c>
      <c r="B293" s="28">
        <v>15.711</v>
      </c>
    </row>
    <row r="294" spans="1:2">
      <c r="A294" s="29">
        <v>41061</v>
      </c>
      <c r="B294" s="28">
        <v>16.427</v>
      </c>
    </row>
    <row r="295" spans="1:2">
      <c r="A295" s="29">
        <v>41091</v>
      </c>
      <c r="B295" s="28">
        <v>16.827999999999999</v>
      </c>
    </row>
    <row r="296" spans="1:2">
      <c r="A296" s="29">
        <v>41122</v>
      </c>
      <c r="B296" s="28">
        <v>16.245000000000001</v>
      </c>
    </row>
    <row r="297" spans="1:2">
      <c r="A297" s="29">
        <v>41153</v>
      </c>
      <c r="B297" s="28">
        <v>15.172000000000001</v>
      </c>
    </row>
    <row r="298" spans="1:2">
      <c r="A298" s="29">
        <v>41183</v>
      </c>
      <c r="B298" s="28">
        <v>13.96</v>
      </c>
    </row>
    <row r="299" spans="1:2">
      <c r="A299" s="29">
        <v>41214</v>
      </c>
      <c r="B299" s="28">
        <v>11.388</v>
      </c>
    </row>
    <row r="300" spans="1:2">
      <c r="A300" s="29">
        <v>41244</v>
      </c>
      <c r="B300" s="28">
        <v>10.992000000000001</v>
      </c>
    </row>
    <row r="301" spans="1:2">
      <c r="A301" s="29">
        <v>41275</v>
      </c>
      <c r="B301" s="28">
        <v>10.451000000000001</v>
      </c>
    </row>
    <row r="302" spans="1:2">
      <c r="A302" s="29">
        <v>41306</v>
      </c>
      <c r="B302" s="28">
        <v>12.207000000000001</v>
      </c>
    </row>
    <row r="303" spans="1:2">
      <c r="A303" s="29">
        <v>41334</v>
      </c>
      <c r="B303" s="28">
        <v>17.041</v>
      </c>
    </row>
    <row r="304" spans="1:2">
      <c r="A304" s="29">
        <v>41365</v>
      </c>
      <c r="B304" s="28">
        <v>18.63</v>
      </c>
    </row>
    <row r="305" spans="1:5">
      <c r="A305" s="29">
        <v>41395</v>
      </c>
      <c r="B305" s="28">
        <v>20.725000000000001</v>
      </c>
    </row>
    <row r="306" spans="1:5">
      <c r="A306" s="29">
        <v>41426</v>
      </c>
      <c r="B306" s="28">
        <v>21.972999999999999</v>
      </c>
    </row>
    <row r="307" spans="1:5">
      <c r="A307" s="29">
        <v>41456</v>
      </c>
      <c r="B307" s="28">
        <v>22.254000000000001</v>
      </c>
    </row>
    <row r="308" spans="1:5">
      <c r="A308" s="29">
        <v>41487</v>
      </c>
      <c r="B308" s="28">
        <v>23.204000000000001</v>
      </c>
    </row>
    <row r="309" spans="1:5">
      <c r="A309" s="29">
        <v>41518</v>
      </c>
      <c r="B309" s="28">
        <v>22.001000000000001</v>
      </c>
    </row>
    <row r="310" spans="1:5">
      <c r="A310" s="29">
        <v>41548</v>
      </c>
      <c r="B310" s="28">
        <v>21.222999999999999</v>
      </c>
    </row>
    <row r="311" spans="1:5">
      <c r="A311" s="29">
        <v>41579</v>
      </c>
      <c r="B311" s="28">
        <v>17.545000000000002</v>
      </c>
    </row>
    <row r="312" spans="1:5">
      <c r="A312" s="29">
        <v>41609</v>
      </c>
      <c r="B312" s="28">
        <v>17.298999999999999</v>
      </c>
    </row>
    <row r="313" spans="1:5">
      <c r="A313" s="29">
        <v>41640</v>
      </c>
      <c r="B313" s="28">
        <v>16.536000000000001</v>
      </c>
      <c r="E313" s="31"/>
    </row>
    <row r="314" spans="1:5">
      <c r="A314" s="29">
        <v>41671</v>
      </c>
      <c r="B314" s="28">
        <v>17.931999999999999</v>
      </c>
    </row>
    <row r="315" spans="1:5">
      <c r="A315" s="29">
        <v>41699</v>
      </c>
      <c r="B315" s="28">
        <v>26.178000000000001</v>
      </c>
    </row>
    <row r="316" spans="1:5">
      <c r="A316" s="29">
        <v>41730</v>
      </c>
      <c r="B316" s="28">
        <v>29.02</v>
      </c>
      <c r="E316" s="30"/>
    </row>
    <row r="317" spans="1:5">
      <c r="A317" s="29">
        <v>41760</v>
      </c>
      <c r="B317" s="28">
        <v>33.076000000000001</v>
      </c>
    </row>
    <row r="318" spans="1:5">
      <c r="A318" s="29">
        <v>41791</v>
      </c>
      <c r="B318" s="28">
        <v>34.856000000000002</v>
      </c>
    </row>
    <row r="319" spans="1:5">
      <c r="A319" s="29">
        <v>41821</v>
      </c>
      <c r="B319" s="28">
        <v>34.287999999999997</v>
      </c>
    </row>
    <row r="320" spans="1:5">
      <c r="A320" s="29">
        <v>41852</v>
      </c>
      <c r="B320" s="28">
        <v>35.020000000000003</v>
      </c>
    </row>
    <row r="321" spans="1:2">
      <c r="A321" s="29">
        <v>41883</v>
      </c>
      <c r="B321" s="28">
        <v>33.173999999999999</v>
      </c>
    </row>
    <row r="322" spans="1:2">
      <c r="A322" s="29">
        <v>41913</v>
      </c>
      <c r="B322" s="28">
        <v>30.850999999999999</v>
      </c>
    </row>
    <row r="323" spans="1:2">
      <c r="A323" s="29">
        <v>41944</v>
      </c>
      <c r="B323" s="28">
        <v>25.038</v>
      </c>
    </row>
    <row r="324" spans="1:2">
      <c r="A324" s="29">
        <v>41974</v>
      </c>
      <c r="B324" s="28">
        <v>21.341999999999999</v>
      </c>
    </row>
    <row r="325" spans="1:2">
      <c r="A325" s="29">
        <v>42005</v>
      </c>
      <c r="B325" s="28">
        <v>21.084</v>
      </c>
    </row>
    <row r="326" spans="1:2">
      <c r="A326" s="29">
        <v>42036</v>
      </c>
      <c r="B326" s="28">
        <v>25.100999999999999</v>
      </c>
    </row>
    <row r="327" spans="1:2">
      <c r="A327" s="29">
        <v>42064</v>
      </c>
      <c r="B327" s="28">
        <v>34.979999999999997</v>
      </c>
    </row>
    <row r="328" spans="1:2">
      <c r="A328" s="29">
        <v>42095</v>
      </c>
      <c r="B328" s="28">
        <v>39.636000000000003</v>
      </c>
    </row>
    <row r="329" spans="1:2">
      <c r="A329" s="29">
        <v>42125</v>
      </c>
      <c r="B329" s="28">
        <v>42.601999999999997</v>
      </c>
    </row>
    <row r="330" spans="1:2">
      <c r="A330" s="29">
        <v>42156</v>
      </c>
      <c r="B330" s="28">
        <v>43.295999999999999</v>
      </c>
    </row>
    <row r="331" spans="1:2">
      <c r="A331" s="29">
        <v>42186</v>
      </c>
      <c r="B331" s="28">
        <v>45.030999999999999</v>
      </c>
    </row>
    <row r="332" spans="1:2">
      <c r="A332" s="29">
        <v>42217</v>
      </c>
      <c r="B332" s="28">
        <v>45.337000000000003</v>
      </c>
    </row>
    <row r="333" spans="1:2">
      <c r="A333" s="29">
        <v>42248</v>
      </c>
      <c r="B333" s="28">
        <v>39.04</v>
      </c>
    </row>
    <row r="334" spans="1:2">
      <c r="A334" s="29">
        <v>42278</v>
      </c>
      <c r="B334" s="28">
        <v>34.35</v>
      </c>
    </row>
    <row r="335" spans="1:2">
      <c r="A335" s="29">
        <v>42309</v>
      </c>
      <c r="B335" s="28">
        <v>29.693000000000001</v>
      </c>
    </row>
    <row r="336" spans="1:2">
      <c r="A336" s="29">
        <v>42339</v>
      </c>
      <c r="B336" s="28">
        <v>27.263000000000002</v>
      </c>
    </row>
    <row r="337" spans="1:2">
      <c r="A337" s="29">
        <v>42370</v>
      </c>
      <c r="B337" s="28">
        <v>26.919</v>
      </c>
    </row>
    <row r="338" spans="1:2">
      <c r="A338" s="29">
        <v>42401</v>
      </c>
      <c r="B338" s="28">
        <v>37.255000000000003</v>
      </c>
    </row>
    <row r="339" spans="1:2">
      <c r="A339" s="29">
        <v>42430</v>
      </c>
      <c r="B339" s="28">
        <v>44.795000000000002</v>
      </c>
    </row>
    <row r="340" spans="1:2">
      <c r="A340" s="29">
        <v>42461</v>
      </c>
      <c r="B340" s="28">
        <v>49.16</v>
      </c>
    </row>
    <row r="341" spans="1:2">
      <c r="A341" s="29">
        <v>42491</v>
      </c>
      <c r="B341" s="28">
        <v>57.435000000000002</v>
      </c>
    </row>
    <row r="342" spans="1:2">
      <c r="A342" s="29">
        <v>42522</v>
      </c>
      <c r="B342" s="28">
        <v>57.972999999999999</v>
      </c>
    </row>
    <row r="343" spans="1:2">
      <c r="A343" s="29">
        <v>42552</v>
      </c>
      <c r="B343" s="28">
        <v>63.460999999999999</v>
      </c>
    </row>
    <row r="344" spans="1:2">
      <c r="A344" s="29">
        <v>42583</v>
      </c>
      <c r="B344" s="28">
        <v>61.460999999999999</v>
      </c>
    </row>
    <row r="345" spans="1:2">
      <c r="A345" s="29">
        <v>42614</v>
      </c>
      <c r="B345" s="28">
        <v>56.408999999999999</v>
      </c>
    </row>
    <row r="346" spans="1:2">
      <c r="A346" s="29"/>
    </row>
  </sheetData>
  <mergeCells count="2">
    <mergeCell ref="D11:F11"/>
    <mergeCell ref="D12:F12"/>
  </mergeCells>
  <pageMargins left="0.7" right="0.7" top="0.75" bottom="0.75" header="0.3" footer="0.3"/>
  <pageSetup paperSize="0" orientation="portrait" horizontalDpi="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opLeftCell="A7" zoomScale="70" zoomScaleNormal="70" workbookViewId="0"/>
  </sheetViews>
  <sheetFormatPr defaultRowHeight="15"/>
  <cols>
    <col min="1" max="1" width="70.42578125" style="28" customWidth="1"/>
    <col min="2" max="2" width="17.140625" style="28" customWidth="1"/>
    <col min="3" max="3" width="28.28515625" style="28" customWidth="1"/>
    <col min="4" max="4" width="30.5703125" style="28" customWidth="1"/>
    <col min="5" max="5" width="29.28515625" style="28" customWidth="1"/>
    <col min="6" max="6" width="28.5703125" style="28" customWidth="1"/>
    <col min="7" max="7" width="22.7109375" style="28" customWidth="1"/>
    <col min="8" max="8" width="23" style="28" customWidth="1"/>
    <col min="9" max="9" width="23.5703125" style="28" customWidth="1"/>
    <col min="10" max="10" width="23.85546875" style="28" customWidth="1"/>
    <col min="11" max="11" width="19.140625" style="28" customWidth="1"/>
    <col min="12" max="12" width="30.140625" style="28" customWidth="1"/>
    <col min="13" max="13" width="32.5703125" style="28" customWidth="1"/>
    <col min="14" max="16384" width="9.140625" style="28"/>
  </cols>
  <sheetData>
    <row r="1" spans="1:13" ht="18.75">
      <c r="A1" s="42" t="s">
        <v>18</v>
      </c>
    </row>
    <row r="2" spans="1:13" ht="18.75">
      <c r="A2" s="41" t="s">
        <v>17</v>
      </c>
    </row>
    <row r="3" spans="1:13">
      <c r="A3" s="28" t="s">
        <v>10</v>
      </c>
    </row>
    <row r="4" spans="1:13">
      <c r="A4" s="40" t="str">
        <f>HYPERLINK("http://www.eia.gov/totalenergy/data/monthly/dataunits.cfm","Note: Information about data precision.")</f>
        <v>Note: Information about data precision.</v>
      </c>
    </row>
    <row r="5" spans="1:13">
      <c r="A5" s="28" t="s">
        <v>10</v>
      </c>
    </row>
    <row r="6" spans="1:13">
      <c r="A6" s="28" t="s">
        <v>16</v>
      </c>
    </row>
    <row r="7" spans="1:13">
      <c r="A7" s="28" t="s">
        <v>15</v>
      </c>
    </row>
    <row r="8" spans="1:13">
      <c r="A8" s="28" t="s">
        <v>10</v>
      </c>
    </row>
    <row r="9" spans="1:13" ht="15.75">
      <c r="A9" s="36" t="s">
        <v>12</v>
      </c>
    </row>
    <row r="10" spans="1:13">
      <c r="A10" s="28" t="s">
        <v>10</v>
      </c>
    </row>
    <row r="11" spans="1:13">
      <c r="A11" s="32" t="s">
        <v>31</v>
      </c>
      <c r="B11" s="32" t="s">
        <v>30</v>
      </c>
      <c r="C11" s="32" t="s">
        <v>29</v>
      </c>
      <c r="D11" s="32" t="s">
        <v>28</v>
      </c>
      <c r="E11" s="32" t="s">
        <v>27</v>
      </c>
      <c r="F11" s="32" t="s">
        <v>26</v>
      </c>
      <c r="G11" s="32" t="s">
        <v>7</v>
      </c>
      <c r="H11" s="32" t="s">
        <v>25</v>
      </c>
      <c r="I11" s="32" t="s">
        <v>24</v>
      </c>
      <c r="J11" s="32" t="s">
        <v>23</v>
      </c>
      <c r="K11" s="32" t="s">
        <v>22</v>
      </c>
      <c r="L11" s="32" t="s">
        <v>21</v>
      </c>
      <c r="M11" s="32" t="s">
        <v>20</v>
      </c>
    </row>
    <row r="12" spans="1:13">
      <c r="B12" s="32" t="s">
        <v>5</v>
      </c>
      <c r="C12" s="32" t="s">
        <v>5</v>
      </c>
      <c r="D12" s="32" t="s">
        <v>5</v>
      </c>
      <c r="E12" s="32" t="s">
        <v>5</v>
      </c>
      <c r="F12" s="32" t="s">
        <v>5</v>
      </c>
      <c r="G12" s="32" t="s">
        <v>5</v>
      </c>
      <c r="H12" s="32" t="s">
        <v>5</v>
      </c>
      <c r="I12" s="32" t="s">
        <v>5</v>
      </c>
      <c r="J12" s="32" t="s">
        <v>5</v>
      </c>
      <c r="K12" s="32" t="s">
        <v>5</v>
      </c>
      <c r="L12" s="32" t="s">
        <v>5</v>
      </c>
      <c r="M12" s="32" t="s">
        <v>5</v>
      </c>
    </row>
    <row r="13" spans="1:13">
      <c r="A13" s="43">
        <v>1949</v>
      </c>
      <c r="B13" s="28" t="s">
        <v>19</v>
      </c>
      <c r="C13" s="28">
        <v>1549.2619999999999</v>
      </c>
      <c r="D13" s="28">
        <v>2973.9839999999999</v>
      </c>
      <c r="E13" s="28">
        <v>1424.722</v>
      </c>
      <c r="F13" s="28" t="s">
        <v>19</v>
      </c>
      <c r="G13" s="28" t="s">
        <v>19</v>
      </c>
      <c r="H13" s="28" t="s">
        <v>19</v>
      </c>
      <c r="I13" s="28">
        <v>1549.2619999999999</v>
      </c>
      <c r="J13" s="28" t="s">
        <v>19</v>
      </c>
      <c r="K13" s="28" t="s">
        <v>19</v>
      </c>
      <c r="L13" s="28">
        <v>1549.2619999999999</v>
      </c>
      <c r="M13" s="28">
        <v>2973.9839999999999</v>
      </c>
    </row>
    <row r="14" spans="1:13">
      <c r="A14" s="43">
        <v>1950</v>
      </c>
      <c r="B14" s="28" t="s">
        <v>19</v>
      </c>
      <c r="C14" s="28">
        <v>1562.307</v>
      </c>
      <c r="D14" s="28">
        <v>2977.7179999999998</v>
      </c>
      <c r="E14" s="28">
        <v>1415.4110000000001</v>
      </c>
      <c r="F14" s="28" t="s">
        <v>19</v>
      </c>
      <c r="G14" s="28" t="s">
        <v>19</v>
      </c>
      <c r="H14" s="28" t="s">
        <v>19</v>
      </c>
      <c r="I14" s="28">
        <v>1562.307</v>
      </c>
      <c r="J14" s="28" t="s">
        <v>19</v>
      </c>
      <c r="K14" s="28" t="s">
        <v>19</v>
      </c>
      <c r="L14" s="28">
        <v>1562.307</v>
      </c>
      <c r="M14" s="28">
        <v>2977.7179999999998</v>
      </c>
    </row>
    <row r="15" spans="1:13">
      <c r="A15" s="43">
        <v>1951</v>
      </c>
      <c r="B15" s="28" t="s">
        <v>19</v>
      </c>
      <c r="C15" s="28">
        <v>1534.6690000000001</v>
      </c>
      <c r="D15" s="28">
        <v>2958.4639999999999</v>
      </c>
      <c r="E15" s="28">
        <v>1423.7950000000001</v>
      </c>
      <c r="F15" s="28" t="s">
        <v>19</v>
      </c>
      <c r="G15" s="28" t="s">
        <v>19</v>
      </c>
      <c r="H15" s="28" t="s">
        <v>19</v>
      </c>
      <c r="I15" s="28">
        <v>1534.6690000000001</v>
      </c>
      <c r="J15" s="28" t="s">
        <v>19</v>
      </c>
      <c r="K15" s="28" t="s">
        <v>19</v>
      </c>
      <c r="L15" s="28">
        <v>1534.6690000000001</v>
      </c>
      <c r="M15" s="28">
        <v>2958.4639999999999</v>
      </c>
    </row>
    <row r="16" spans="1:13">
      <c r="A16" s="43">
        <v>1952</v>
      </c>
      <c r="B16" s="28" t="s">
        <v>19</v>
      </c>
      <c r="C16" s="28">
        <v>1474.3689999999999</v>
      </c>
      <c r="D16" s="28">
        <v>2940.181</v>
      </c>
      <c r="E16" s="28">
        <v>1465.8119999999999</v>
      </c>
      <c r="F16" s="28" t="s">
        <v>19</v>
      </c>
      <c r="G16" s="28" t="s">
        <v>19</v>
      </c>
      <c r="H16" s="28" t="s">
        <v>19</v>
      </c>
      <c r="I16" s="28">
        <v>1474.3689999999999</v>
      </c>
      <c r="J16" s="28" t="s">
        <v>19</v>
      </c>
      <c r="K16" s="28" t="s">
        <v>19</v>
      </c>
      <c r="L16" s="28">
        <v>1474.3689999999999</v>
      </c>
      <c r="M16" s="28">
        <v>2940.181</v>
      </c>
    </row>
    <row r="17" spans="1:13">
      <c r="A17" s="43">
        <v>1953</v>
      </c>
      <c r="B17" s="28" t="s">
        <v>19</v>
      </c>
      <c r="C17" s="28">
        <v>1418.6010000000001</v>
      </c>
      <c r="D17" s="28">
        <v>2831.46</v>
      </c>
      <c r="E17" s="28">
        <v>1412.8589999999999</v>
      </c>
      <c r="F17" s="28" t="s">
        <v>19</v>
      </c>
      <c r="G17" s="28" t="s">
        <v>19</v>
      </c>
      <c r="H17" s="28" t="s">
        <v>19</v>
      </c>
      <c r="I17" s="28">
        <v>1418.6010000000001</v>
      </c>
      <c r="J17" s="28" t="s">
        <v>19</v>
      </c>
      <c r="K17" s="28" t="s">
        <v>19</v>
      </c>
      <c r="L17" s="28">
        <v>1418.6010000000001</v>
      </c>
      <c r="M17" s="28">
        <v>2831.46</v>
      </c>
    </row>
    <row r="18" spans="1:13">
      <c r="A18" s="43">
        <v>1954</v>
      </c>
      <c r="B18" s="28" t="s">
        <v>19</v>
      </c>
      <c r="C18" s="28">
        <v>1394.327</v>
      </c>
      <c r="D18" s="28">
        <v>2754.0990000000002</v>
      </c>
      <c r="E18" s="28">
        <v>1359.7719999999999</v>
      </c>
      <c r="F18" s="28" t="s">
        <v>19</v>
      </c>
      <c r="G18" s="28" t="s">
        <v>19</v>
      </c>
      <c r="H18" s="28" t="s">
        <v>19</v>
      </c>
      <c r="I18" s="28">
        <v>1394.327</v>
      </c>
      <c r="J18" s="28" t="s">
        <v>19</v>
      </c>
      <c r="K18" s="28" t="s">
        <v>19</v>
      </c>
      <c r="L18" s="28">
        <v>1394.327</v>
      </c>
      <c r="M18" s="28">
        <v>2754.0990000000002</v>
      </c>
    </row>
    <row r="19" spans="1:13">
      <c r="A19" s="43">
        <v>1955</v>
      </c>
      <c r="B19" s="28" t="s">
        <v>19</v>
      </c>
      <c r="C19" s="28">
        <v>1424.143</v>
      </c>
      <c r="D19" s="28">
        <v>2783.9870000000001</v>
      </c>
      <c r="E19" s="28">
        <v>1359.8440000000001</v>
      </c>
      <c r="F19" s="28" t="s">
        <v>19</v>
      </c>
      <c r="G19" s="28" t="s">
        <v>19</v>
      </c>
      <c r="H19" s="28" t="s">
        <v>19</v>
      </c>
      <c r="I19" s="28">
        <v>1424.143</v>
      </c>
      <c r="J19" s="28" t="s">
        <v>19</v>
      </c>
      <c r="K19" s="28" t="s">
        <v>19</v>
      </c>
      <c r="L19" s="28">
        <v>1424.143</v>
      </c>
      <c r="M19" s="28">
        <v>2783.9870000000001</v>
      </c>
    </row>
    <row r="20" spans="1:13">
      <c r="A20" s="43">
        <v>1956</v>
      </c>
      <c r="B20" s="28" t="s">
        <v>19</v>
      </c>
      <c r="C20" s="28">
        <v>1415.8710000000001</v>
      </c>
      <c r="D20" s="28">
        <v>2850.5819999999999</v>
      </c>
      <c r="E20" s="28">
        <v>1434.711</v>
      </c>
      <c r="F20" s="28" t="s">
        <v>19</v>
      </c>
      <c r="G20" s="28" t="s">
        <v>19</v>
      </c>
      <c r="H20" s="28" t="s">
        <v>19</v>
      </c>
      <c r="I20" s="28">
        <v>1415.8710000000001</v>
      </c>
      <c r="J20" s="28" t="s">
        <v>19</v>
      </c>
      <c r="K20" s="28" t="s">
        <v>19</v>
      </c>
      <c r="L20" s="28">
        <v>1415.8710000000001</v>
      </c>
      <c r="M20" s="28">
        <v>2850.5819999999999</v>
      </c>
    </row>
    <row r="21" spans="1:13">
      <c r="A21" s="43">
        <v>1957</v>
      </c>
      <c r="B21" s="28" t="s">
        <v>19</v>
      </c>
      <c r="C21" s="28">
        <v>1333.5809999999999</v>
      </c>
      <c r="D21" s="28">
        <v>2849.194</v>
      </c>
      <c r="E21" s="28">
        <v>1515.6130000000001</v>
      </c>
      <c r="F21" s="28" t="s">
        <v>19</v>
      </c>
      <c r="G21" s="28" t="s">
        <v>19</v>
      </c>
      <c r="H21" s="28" t="s">
        <v>19</v>
      </c>
      <c r="I21" s="28">
        <v>1333.5809999999999</v>
      </c>
      <c r="J21" s="28" t="s">
        <v>19</v>
      </c>
      <c r="K21" s="28" t="s">
        <v>19</v>
      </c>
      <c r="L21" s="28">
        <v>1333.5809999999999</v>
      </c>
      <c r="M21" s="28">
        <v>2849.194</v>
      </c>
    </row>
    <row r="22" spans="1:13">
      <c r="A22" s="43">
        <v>1958</v>
      </c>
      <c r="B22" s="28" t="s">
        <v>19</v>
      </c>
      <c r="C22" s="28">
        <v>1323.123</v>
      </c>
      <c r="D22" s="28">
        <v>2915.09</v>
      </c>
      <c r="E22" s="28">
        <v>1591.9670000000001</v>
      </c>
      <c r="F22" s="28" t="s">
        <v>19</v>
      </c>
      <c r="G22" s="28" t="s">
        <v>19</v>
      </c>
      <c r="H22" s="28" t="s">
        <v>19</v>
      </c>
      <c r="I22" s="28">
        <v>1323.123</v>
      </c>
      <c r="J22" s="28" t="s">
        <v>19</v>
      </c>
      <c r="K22" s="28" t="s">
        <v>19</v>
      </c>
      <c r="L22" s="28">
        <v>1323.123</v>
      </c>
      <c r="M22" s="28">
        <v>2915.09</v>
      </c>
    </row>
    <row r="23" spans="1:13">
      <c r="A23" s="43">
        <v>1959</v>
      </c>
      <c r="B23" s="28" t="s">
        <v>19</v>
      </c>
      <c r="C23" s="28">
        <v>1352.874</v>
      </c>
      <c r="D23" s="28">
        <v>2901.3389999999999</v>
      </c>
      <c r="E23" s="28">
        <v>1548.4649999999999</v>
      </c>
      <c r="F23" s="28" t="s">
        <v>19</v>
      </c>
      <c r="G23" s="28" t="s">
        <v>19</v>
      </c>
      <c r="H23" s="28" t="s">
        <v>19</v>
      </c>
      <c r="I23" s="28">
        <v>1352.874</v>
      </c>
      <c r="J23" s="28" t="s">
        <v>19</v>
      </c>
      <c r="K23" s="28" t="s">
        <v>19</v>
      </c>
      <c r="L23" s="28">
        <v>1352.874</v>
      </c>
      <c r="M23" s="28">
        <v>2901.3389999999999</v>
      </c>
    </row>
    <row r="24" spans="1:13">
      <c r="A24" s="43">
        <v>1960</v>
      </c>
      <c r="B24" s="28" t="s">
        <v>19</v>
      </c>
      <c r="C24" s="28">
        <v>1319.87</v>
      </c>
      <c r="D24" s="28">
        <v>2928.2040000000002</v>
      </c>
      <c r="E24" s="28">
        <v>1607.9749999999999</v>
      </c>
      <c r="F24" s="28">
        <v>0.35899999999999999</v>
      </c>
      <c r="G24" s="28" t="s">
        <v>19</v>
      </c>
      <c r="H24" s="28" t="s">
        <v>19</v>
      </c>
      <c r="I24" s="28">
        <v>1319.87</v>
      </c>
      <c r="J24" s="28" t="s">
        <v>19</v>
      </c>
      <c r="K24" s="28" t="s">
        <v>19</v>
      </c>
      <c r="L24" s="28">
        <v>1319.87</v>
      </c>
      <c r="M24" s="28">
        <v>2928.2040000000002</v>
      </c>
    </row>
    <row r="25" spans="1:13">
      <c r="A25" s="43">
        <v>1961</v>
      </c>
      <c r="B25" s="28" t="s">
        <v>19</v>
      </c>
      <c r="C25" s="28">
        <v>1294.7619999999999</v>
      </c>
      <c r="D25" s="28">
        <v>2952.2260000000001</v>
      </c>
      <c r="E25" s="28">
        <v>1656.463</v>
      </c>
      <c r="F25" s="28">
        <v>1.0009999999999999</v>
      </c>
      <c r="G25" s="28" t="s">
        <v>19</v>
      </c>
      <c r="H25" s="28" t="s">
        <v>19</v>
      </c>
      <c r="I25" s="28">
        <v>1294.7619999999999</v>
      </c>
      <c r="J25" s="28" t="s">
        <v>19</v>
      </c>
      <c r="K25" s="28" t="s">
        <v>19</v>
      </c>
      <c r="L25" s="28">
        <v>1294.7619999999999</v>
      </c>
      <c r="M25" s="28">
        <v>2952.2260000000001</v>
      </c>
    </row>
    <row r="26" spans="1:13">
      <c r="A26" s="43">
        <v>1962</v>
      </c>
      <c r="B26" s="28" t="s">
        <v>19</v>
      </c>
      <c r="C26" s="28">
        <v>1300.242</v>
      </c>
      <c r="D26" s="28">
        <v>3117.444</v>
      </c>
      <c r="E26" s="28">
        <v>1816.1410000000001</v>
      </c>
      <c r="F26" s="28">
        <v>1.0609999999999999</v>
      </c>
      <c r="G26" s="28" t="s">
        <v>19</v>
      </c>
      <c r="H26" s="28" t="s">
        <v>19</v>
      </c>
      <c r="I26" s="28">
        <v>1300.242</v>
      </c>
      <c r="J26" s="28" t="s">
        <v>19</v>
      </c>
      <c r="K26" s="28" t="s">
        <v>19</v>
      </c>
      <c r="L26" s="28">
        <v>1300.242</v>
      </c>
      <c r="M26" s="28">
        <v>3117.444</v>
      </c>
    </row>
    <row r="27" spans="1:13">
      <c r="A27" s="43">
        <v>1963</v>
      </c>
      <c r="B27" s="28" t="s">
        <v>19</v>
      </c>
      <c r="C27" s="28">
        <v>1323.316</v>
      </c>
      <c r="D27" s="28">
        <v>3096.431</v>
      </c>
      <c r="E27" s="28">
        <v>1771.355</v>
      </c>
      <c r="F27" s="28">
        <v>1.76</v>
      </c>
      <c r="G27" s="28" t="s">
        <v>19</v>
      </c>
      <c r="H27" s="28" t="s">
        <v>19</v>
      </c>
      <c r="I27" s="28">
        <v>1323.316</v>
      </c>
      <c r="J27" s="28" t="s">
        <v>19</v>
      </c>
      <c r="K27" s="28" t="s">
        <v>19</v>
      </c>
      <c r="L27" s="28">
        <v>1323.316</v>
      </c>
      <c r="M27" s="28">
        <v>3096.431</v>
      </c>
    </row>
    <row r="28" spans="1:13">
      <c r="A28" s="43">
        <v>1964</v>
      </c>
      <c r="B28" s="28" t="s">
        <v>19</v>
      </c>
      <c r="C28" s="28">
        <v>1336.8019999999999</v>
      </c>
      <c r="D28" s="28">
        <v>3225.248</v>
      </c>
      <c r="E28" s="28">
        <v>1886.3140000000001</v>
      </c>
      <c r="F28" s="28">
        <v>2.1320000000000001</v>
      </c>
      <c r="G28" s="28" t="s">
        <v>19</v>
      </c>
      <c r="H28" s="28" t="s">
        <v>19</v>
      </c>
      <c r="I28" s="28">
        <v>1336.8019999999999</v>
      </c>
      <c r="J28" s="28" t="s">
        <v>19</v>
      </c>
      <c r="K28" s="28" t="s">
        <v>19</v>
      </c>
      <c r="L28" s="28">
        <v>1336.8019999999999</v>
      </c>
      <c r="M28" s="28">
        <v>3225.248</v>
      </c>
    </row>
    <row r="29" spans="1:13">
      <c r="A29" s="43">
        <v>1965</v>
      </c>
      <c r="B29" s="28" t="s">
        <v>19</v>
      </c>
      <c r="C29" s="28">
        <v>1334.761</v>
      </c>
      <c r="D29" s="28">
        <v>3395.8159999999998</v>
      </c>
      <c r="E29" s="28">
        <v>2059.0770000000002</v>
      </c>
      <c r="F29" s="28">
        <v>1.978</v>
      </c>
      <c r="G29" s="28" t="s">
        <v>19</v>
      </c>
      <c r="H29" s="28" t="s">
        <v>19</v>
      </c>
      <c r="I29" s="28">
        <v>1334.761</v>
      </c>
      <c r="J29" s="28" t="s">
        <v>19</v>
      </c>
      <c r="K29" s="28" t="s">
        <v>19</v>
      </c>
      <c r="L29" s="28">
        <v>1334.761</v>
      </c>
      <c r="M29" s="28">
        <v>3395.8159999999998</v>
      </c>
    </row>
    <row r="30" spans="1:13">
      <c r="A30" s="43">
        <v>1966</v>
      </c>
      <c r="B30" s="28" t="s">
        <v>19</v>
      </c>
      <c r="C30" s="28">
        <v>1368.9849999999999</v>
      </c>
      <c r="D30" s="28">
        <v>3432.462</v>
      </c>
      <c r="E30" s="28">
        <v>2061.5189999999998</v>
      </c>
      <c r="F30" s="28">
        <v>1.958</v>
      </c>
      <c r="G30" s="28" t="s">
        <v>19</v>
      </c>
      <c r="H30" s="28" t="s">
        <v>19</v>
      </c>
      <c r="I30" s="28">
        <v>1368.9849999999999</v>
      </c>
      <c r="J30" s="28" t="s">
        <v>19</v>
      </c>
      <c r="K30" s="28" t="s">
        <v>19</v>
      </c>
      <c r="L30" s="28">
        <v>1368.9849999999999</v>
      </c>
      <c r="M30" s="28">
        <v>3432.462</v>
      </c>
    </row>
    <row r="31" spans="1:13">
      <c r="A31" s="43">
        <v>1967</v>
      </c>
      <c r="B31" s="28" t="s">
        <v>19</v>
      </c>
      <c r="C31" s="28">
        <v>1340.249</v>
      </c>
      <c r="D31" s="28">
        <v>3690.2130000000002</v>
      </c>
      <c r="E31" s="28">
        <v>2346.6640000000002</v>
      </c>
      <c r="F31" s="28">
        <v>3.3</v>
      </c>
      <c r="G31" s="28" t="s">
        <v>19</v>
      </c>
      <c r="H31" s="28" t="s">
        <v>19</v>
      </c>
      <c r="I31" s="28">
        <v>1340.249</v>
      </c>
      <c r="J31" s="28" t="s">
        <v>19</v>
      </c>
      <c r="K31" s="28" t="s">
        <v>19</v>
      </c>
      <c r="L31" s="28">
        <v>1340.249</v>
      </c>
      <c r="M31" s="28">
        <v>3690.2130000000002</v>
      </c>
    </row>
    <row r="32" spans="1:13">
      <c r="A32" s="43">
        <v>1968</v>
      </c>
      <c r="B32" s="28" t="s">
        <v>19</v>
      </c>
      <c r="C32" s="28">
        <v>1419.4949999999999</v>
      </c>
      <c r="D32" s="28">
        <v>3772.6559999999999</v>
      </c>
      <c r="E32" s="28">
        <v>2348.6289999999999</v>
      </c>
      <c r="F32" s="28">
        <v>4.532</v>
      </c>
      <c r="G32" s="28" t="s">
        <v>19</v>
      </c>
      <c r="H32" s="28" t="s">
        <v>19</v>
      </c>
      <c r="I32" s="28">
        <v>1419.4949999999999</v>
      </c>
      <c r="J32" s="28" t="s">
        <v>19</v>
      </c>
      <c r="K32" s="28" t="s">
        <v>19</v>
      </c>
      <c r="L32" s="28">
        <v>1419.4949999999999</v>
      </c>
      <c r="M32" s="28">
        <v>3772.6559999999999</v>
      </c>
    </row>
    <row r="33" spans="1:13">
      <c r="A33" s="43">
        <v>1969</v>
      </c>
      <c r="B33" s="28" t="s">
        <v>19</v>
      </c>
      <c r="C33" s="28">
        <v>1440.4870000000001</v>
      </c>
      <c r="D33" s="28">
        <v>4094.8919999999998</v>
      </c>
      <c r="E33" s="28">
        <v>2647.9830000000002</v>
      </c>
      <c r="F33" s="28">
        <v>6.4219999999999997</v>
      </c>
      <c r="G33" s="28" t="s">
        <v>19</v>
      </c>
      <c r="H33" s="28" t="s">
        <v>19</v>
      </c>
      <c r="I33" s="28">
        <v>1440.4870000000001</v>
      </c>
      <c r="J33" s="28" t="s">
        <v>19</v>
      </c>
      <c r="K33" s="28" t="s">
        <v>19</v>
      </c>
      <c r="L33" s="28">
        <v>1440.4870000000001</v>
      </c>
      <c r="M33" s="28">
        <v>4094.8919999999998</v>
      </c>
    </row>
    <row r="34" spans="1:13">
      <c r="A34" s="43">
        <v>1970</v>
      </c>
      <c r="B34" s="28" t="s">
        <v>19</v>
      </c>
      <c r="C34" s="28">
        <v>1430.962</v>
      </c>
      <c r="D34" s="28">
        <v>4070.0210000000002</v>
      </c>
      <c r="E34" s="28">
        <v>2633.547</v>
      </c>
      <c r="F34" s="28">
        <v>5.5110000000000001</v>
      </c>
      <c r="G34" s="28" t="s">
        <v>19</v>
      </c>
      <c r="H34" s="28" t="s">
        <v>19</v>
      </c>
      <c r="I34" s="28">
        <v>1428.6489999999999</v>
      </c>
      <c r="J34" s="28">
        <v>2.3130000000000002</v>
      </c>
      <c r="K34" s="28" t="s">
        <v>19</v>
      </c>
      <c r="L34" s="28">
        <v>1430.962</v>
      </c>
      <c r="M34" s="28">
        <v>4070.0210000000002</v>
      </c>
    </row>
    <row r="35" spans="1:13">
      <c r="A35" s="43">
        <v>1971</v>
      </c>
      <c r="B35" s="28" t="s">
        <v>19</v>
      </c>
      <c r="C35" s="28">
        <v>1432.3230000000001</v>
      </c>
      <c r="D35" s="28">
        <v>4262.2129999999997</v>
      </c>
      <c r="E35" s="28">
        <v>2824.1509999999998</v>
      </c>
      <c r="F35" s="28">
        <v>5.7389999999999999</v>
      </c>
      <c r="G35" s="28" t="s">
        <v>19</v>
      </c>
      <c r="H35" s="28" t="s">
        <v>19</v>
      </c>
      <c r="I35" s="28">
        <v>1430.229</v>
      </c>
      <c r="J35" s="28">
        <v>2.0939999999999999</v>
      </c>
      <c r="K35" s="28" t="s">
        <v>19</v>
      </c>
      <c r="L35" s="28">
        <v>1432.3230000000001</v>
      </c>
      <c r="M35" s="28">
        <v>4262.2129999999997</v>
      </c>
    </row>
    <row r="36" spans="1:13">
      <c r="A36" s="43">
        <v>1972</v>
      </c>
      <c r="B36" s="28" t="s">
        <v>19</v>
      </c>
      <c r="C36" s="28">
        <v>1503.0650000000001</v>
      </c>
      <c r="D36" s="28">
        <v>4382.009</v>
      </c>
      <c r="E36" s="28">
        <v>2863.8649999999998</v>
      </c>
      <c r="F36" s="28">
        <v>15.079000000000001</v>
      </c>
      <c r="G36" s="28" t="s">
        <v>19</v>
      </c>
      <c r="H36" s="28" t="s">
        <v>19</v>
      </c>
      <c r="I36" s="28">
        <v>1500.992</v>
      </c>
      <c r="J36" s="28">
        <v>2.073</v>
      </c>
      <c r="K36" s="28" t="s">
        <v>19</v>
      </c>
      <c r="L36" s="28">
        <v>1503.0650000000001</v>
      </c>
      <c r="M36" s="28">
        <v>4382.009</v>
      </c>
    </row>
    <row r="37" spans="1:13">
      <c r="A37" s="43">
        <v>1973</v>
      </c>
      <c r="B37" s="28" t="s">
        <v>19</v>
      </c>
      <c r="C37" s="28">
        <v>1529.068</v>
      </c>
      <c r="D37" s="28">
        <v>4410.9380000000001</v>
      </c>
      <c r="E37" s="28">
        <v>2861.4479999999999</v>
      </c>
      <c r="F37" s="28">
        <v>20.422000000000001</v>
      </c>
      <c r="G37" s="28" t="s">
        <v>19</v>
      </c>
      <c r="H37" s="28" t="s">
        <v>19</v>
      </c>
      <c r="I37" s="28">
        <v>1527.0119999999999</v>
      </c>
      <c r="J37" s="28">
        <v>2.056</v>
      </c>
      <c r="K37" s="28" t="s">
        <v>19</v>
      </c>
      <c r="L37" s="28">
        <v>1529.068</v>
      </c>
      <c r="M37" s="28">
        <v>4410.9380000000001</v>
      </c>
    </row>
    <row r="38" spans="1:13">
      <c r="A38" s="43">
        <v>1974</v>
      </c>
      <c r="B38" s="28" t="s">
        <v>19</v>
      </c>
      <c r="C38" s="28">
        <v>1539.662</v>
      </c>
      <c r="D38" s="28">
        <v>4741.8519999999999</v>
      </c>
      <c r="E38" s="28">
        <v>3176.58</v>
      </c>
      <c r="F38" s="28">
        <v>25.61</v>
      </c>
      <c r="G38" s="28" t="s">
        <v>19</v>
      </c>
      <c r="H38" s="28" t="s">
        <v>19</v>
      </c>
      <c r="I38" s="28">
        <v>1537.76</v>
      </c>
      <c r="J38" s="28">
        <v>1.9019999999999999</v>
      </c>
      <c r="K38" s="28" t="s">
        <v>19</v>
      </c>
      <c r="L38" s="28">
        <v>1539.662</v>
      </c>
      <c r="M38" s="28">
        <v>4741.8519999999999</v>
      </c>
    </row>
    <row r="39" spans="1:13">
      <c r="A39" s="43">
        <v>1975</v>
      </c>
      <c r="B39" s="28" t="s">
        <v>19</v>
      </c>
      <c r="C39" s="28">
        <v>1498.7339999999999</v>
      </c>
      <c r="D39" s="28">
        <v>4687.12</v>
      </c>
      <c r="E39" s="28">
        <v>3154.607</v>
      </c>
      <c r="F39" s="28">
        <v>33.78</v>
      </c>
      <c r="G39" s="28" t="s">
        <v>19</v>
      </c>
      <c r="H39" s="28" t="s">
        <v>19</v>
      </c>
      <c r="I39" s="28">
        <v>1496.9280000000001</v>
      </c>
      <c r="J39" s="28">
        <v>1.806</v>
      </c>
      <c r="K39" s="28" t="s">
        <v>19</v>
      </c>
      <c r="L39" s="28">
        <v>1498.7339999999999</v>
      </c>
      <c r="M39" s="28">
        <v>4687.12</v>
      </c>
    </row>
    <row r="40" spans="1:13">
      <c r="A40" s="43">
        <v>1976</v>
      </c>
      <c r="B40" s="28" t="s">
        <v>19</v>
      </c>
      <c r="C40" s="28">
        <v>1713.373</v>
      </c>
      <c r="D40" s="28">
        <v>4727.1509999999998</v>
      </c>
      <c r="E40" s="28">
        <v>2976.2649999999999</v>
      </c>
      <c r="F40" s="28">
        <v>37.512999999999998</v>
      </c>
      <c r="G40" s="28" t="s">
        <v>19</v>
      </c>
      <c r="H40" s="28" t="s">
        <v>19</v>
      </c>
      <c r="I40" s="28">
        <v>1711.4839999999999</v>
      </c>
      <c r="J40" s="28">
        <v>1.889</v>
      </c>
      <c r="K40" s="28" t="s">
        <v>19</v>
      </c>
      <c r="L40" s="28">
        <v>1713.373</v>
      </c>
      <c r="M40" s="28">
        <v>4727.1509999999998</v>
      </c>
    </row>
    <row r="41" spans="1:13">
      <c r="A41" s="43">
        <v>1977</v>
      </c>
      <c r="B41" s="28" t="s">
        <v>19</v>
      </c>
      <c r="C41" s="28">
        <v>1838.3320000000001</v>
      </c>
      <c r="D41" s="28">
        <v>4208.9660000000003</v>
      </c>
      <c r="E41" s="28">
        <v>2333.252</v>
      </c>
      <c r="F41" s="28">
        <v>37.381999999999998</v>
      </c>
      <c r="G41" s="28" t="s">
        <v>19</v>
      </c>
      <c r="H41" s="28" t="s">
        <v>19</v>
      </c>
      <c r="I41" s="28">
        <v>1836.5239999999999</v>
      </c>
      <c r="J41" s="28">
        <v>1.8080000000000001</v>
      </c>
      <c r="K41" s="28" t="s">
        <v>19</v>
      </c>
      <c r="L41" s="28">
        <v>1838.3320000000001</v>
      </c>
      <c r="M41" s="28">
        <v>4208.9660000000003</v>
      </c>
    </row>
    <row r="42" spans="1:13">
      <c r="A42" s="43">
        <v>1978</v>
      </c>
      <c r="B42" s="28" t="s">
        <v>19</v>
      </c>
      <c r="C42" s="28">
        <v>2037.605</v>
      </c>
      <c r="D42" s="28">
        <v>5005.4399999999996</v>
      </c>
      <c r="E42" s="28">
        <v>2936.9830000000002</v>
      </c>
      <c r="F42" s="28">
        <v>30.850999999999999</v>
      </c>
      <c r="G42" s="28" t="s">
        <v>19</v>
      </c>
      <c r="H42" s="28" t="s">
        <v>19</v>
      </c>
      <c r="I42" s="28">
        <v>2036.15</v>
      </c>
      <c r="J42" s="28">
        <v>1.4550000000000001</v>
      </c>
      <c r="K42" s="28" t="s">
        <v>19</v>
      </c>
      <c r="L42" s="28">
        <v>2037.605</v>
      </c>
      <c r="M42" s="28">
        <v>5005.4399999999996</v>
      </c>
    </row>
    <row r="43" spans="1:13">
      <c r="A43" s="43">
        <v>1979</v>
      </c>
      <c r="B43" s="28" t="s">
        <v>19</v>
      </c>
      <c r="C43" s="28">
        <v>2151.9059999999999</v>
      </c>
      <c r="D43" s="28">
        <v>5122.8540000000003</v>
      </c>
      <c r="E43" s="28">
        <v>2930.6860000000001</v>
      </c>
      <c r="F43" s="28">
        <v>40.262</v>
      </c>
      <c r="G43" s="28" t="s">
        <v>19</v>
      </c>
      <c r="H43" s="28" t="s">
        <v>19</v>
      </c>
      <c r="I43" s="28">
        <v>2149.8539999999998</v>
      </c>
      <c r="J43" s="28">
        <v>2.052</v>
      </c>
      <c r="K43" s="28" t="s">
        <v>19</v>
      </c>
      <c r="L43" s="28">
        <v>2151.9059999999999</v>
      </c>
      <c r="M43" s="28">
        <v>5122.8540000000003</v>
      </c>
    </row>
    <row r="44" spans="1:13">
      <c r="A44" s="43">
        <v>1980</v>
      </c>
      <c r="B44" s="28" t="s">
        <v>19</v>
      </c>
      <c r="C44" s="28">
        <v>2475.5</v>
      </c>
      <c r="D44" s="28">
        <v>5428.3419999999996</v>
      </c>
      <c r="E44" s="28">
        <v>2900.1439999999998</v>
      </c>
      <c r="F44" s="28">
        <v>52.698999999999998</v>
      </c>
      <c r="G44" s="28" t="s">
        <v>19</v>
      </c>
      <c r="H44" s="28" t="s">
        <v>19</v>
      </c>
      <c r="I44" s="28">
        <v>2473.8609999999999</v>
      </c>
      <c r="J44" s="28">
        <v>1.639</v>
      </c>
      <c r="K44" s="28" t="s">
        <v>19</v>
      </c>
      <c r="L44" s="28">
        <v>2475.5</v>
      </c>
      <c r="M44" s="28">
        <v>5428.3419999999996</v>
      </c>
    </row>
    <row r="45" spans="1:13">
      <c r="A45" s="43">
        <v>1981</v>
      </c>
      <c r="B45" s="28">
        <v>12.72</v>
      </c>
      <c r="C45" s="28">
        <v>2596.2829999999999</v>
      </c>
      <c r="D45" s="28">
        <v>5413.6880000000001</v>
      </c>
      <c r="E45" s="28">
        <v>2757.9679999999998</v>
      </c>
      <c r="F45" s="28">
        <v>59.436999999999998</v>
      </c>
      <c r="G45" s="28" t="s">
        <v>19</v>
      </c>
      <c r="H45" s="28" t="s">
        <v>19</v>
      </c>
      <c r="I45" s="28">
        <v>2495.5630000000001</v>
      </c>
      <c r="J45" s="28">
        <v>88</v>
      </c>
      <c r="K45" s="28">
        <v>12.72</v>
      </c>
      <c r="L45" s="28">
        <v>2596.2829999999999</v>
      </c>
      <c r="M45" s="28">
        <v>5413.6880000000001</v>
      </c>
    </row>
    <row r="46" spans="1:13">
      <c r="A46" s="43">
        <v>1982</v>
      </c>
      <c r="B46" s="28">
        <v>34.404000000000003</v>
      </c>
      <c r="C46" s="28">
        <v>2663.4520000000002</v>
      </c>
      <c r="D46" s="28">
        <v>5979.6369999999997</v>
      </c>
      <c r="E46" s="28">
        <v>3265.558</v>
      </c>
      <c r="F46" s="28">
        <v>50.627000000000002</v>
      </c>
      <c r="G46" s="28" t="s">
        <v>19</v>
      </c>
      <c r="H46" s="28" t="s">
        <v>19</v>
      </c>
      <c r="I46" s="28">
        <v>2510.0479999999998</v>
      </c>
      <c r="J46" s="28">
        <v>119</v>
      </c>
      <c r="K46" s="28">
        <v>34.404000000000003</v>
      </c>
      <c r="L46" s="28">
        <v>2663.4520000000002</v>
      </c>
      <c r="M46" s="28">
        <v>5979.6369999999997</v>
      </c>
    </row>
    <row r="47" spans="1:13">
      <c r="A47" s="43">
        <v>1983</v>
      </c>
      <c r="B47" s="28">
        <v>63.143000000000001</v>
      </c>
      <c r="C47" s="28">
        <v>2904.4140000000002</v>
      </c>
      <c r="D47" s="28">
        <v>6495.6120000000001</v>
      </c>
      <c r="E47" s="28">
        <v>3527.26</v>
      </c>
      <c r="F47" s="28">
        <v>63.91</v>
      </c>
      <c r="G47" s="28" t="s">
        <v>19</v>
      </c>
      <c r="H47" s="28">
        <v>2.8000000000000001E-2</v>
      </c>
      <c r="I47" s="28">
        <v>2684.2710000000002</v>
      </c>
      <c r="J47" s="28">
        <v>157</v>
      </c>
      <c r="K47" s="28">
        <v>63.143000000000001</v>
      </c>
      <c r="L47" s="28">
        <v>2904.4140000000002</v>
      </c>
      <c r="M47" s="28">
        <v>6495.6120000000001</v>
      </c>
    </row>
    <row r="48" spans="1:13">
      <c r="A48" s="43">
        <v>1984</v>
      </c>
      <c r="B48" s="28">
        <v>77.302000000000007</v>
      </c>
      <c r="C48" s="28">
        <v>2971.12</v>
      </c>
      <c r="D48" s="28">
        <v>6437.8639999999996</v>
      </c>
      <c r="E48" s="28">
        <v>3385.8110000000001</v>
      </c>
      <c r="F48" s="28">
        <v>80.811000000000007</v>
      </c>
      <c r="G48" s="28">
        <v>5.5E-2</v>
      </c>
      <c r="H48" s="28">
        <v>6.8000000000000005E-2</v>
      </c>
      <c r="I48" s="28">
        <v>2685.817</v>
      </c>
      <c r="J48" s="28">
        <v>208</v>
      </c>
      <c r="K48" s="28">
        <v>77.302000000000007</v>
      </c>
      <c r="L48" s="28">
        <v>2971.12</v>
      </c>
      <c r="M48" s="28">
        <v>6437.8639999999996</v>
      </c>
    </row>
    <row r="49" spans="1:13">
      <c r="A49" s="43">
        <v>1985</v>
      </c>
      <c r="B49" s="28">
        <v>93.150999999999996</v>
      </c>
      <c r="C49" s="28">
        <v>3016.2330000000002</v>
      </c>
      <c r="D49" s="28">
        <v>6084.0169999999998</v>
      </c>
      <c r="E49" s="28">
        <v>2970.192</v>
      </c>
      <c r="F49" s="28">
        <v>97.421000000000006</v>
      </c>
      <c r="G49" s="28">
        <v>0.111</v>
      </c>
      <c r="H49" s="28">
        <v>0.06</v>
      </c>
      <c r="I49" s="28">
        <v>2686.7649999999999</v>
      </c>
      <c r="J49" s="28">
        <v>236.31700000000001</v>
      </c>
      <c r="K49" s="28">
        <v>93.150999999999996</v>
      </c>
      <c r="L49" s="28">
        <v>3016.2330000000002</v>
      </c>
      <c r="M49" s="28">
        <v>6084.0169999999998</v>
      </c>
    </row>
    <row r="50" spans="1:13">
      <c r="A50" s="43">
        <v>1986</v>
      </c>
      <c r="B50" s="28">
        <v>107.099</v>
      </c>
      <c r="C50" s="28">
        <v>2932.0949999999998</v>
      </c>
      <c r="D50" s="28">
        <v>6111.14</v>
      </c>
      <c r="E50" s="28">
        <v>3071.1790000000001</v>
      </c>
      <c r="F50" s="28">
        <v>107.67700000000001</v>
      </c>
      <c r="G50" s="28">
        <v>0.14699999999999999</v>
      </c>
      <c r="H50" s="28">
        <v>4.3999999999999997E-2</v>
      </c>
      <c r="I50" s="28">
        <v>2562.134</v>
      </c>
      <c r="J50" s="28">
        <v>262.86099999999999</v>
      </c>
      <c r="K50" s="28">
        <v>107.099</v>
      </c>
      <c r="L50" s="28">
        <v>2932.0949999999998</v>
      </c>
      <c r="M50" s="28">
        <v>6111.14</v>
      </c>
    </row>
    <row r="51" spans="1:13">
      <c r="A51" s="43">
        <v>1987</v>
      </c>
      <c r="B51" s="28">
        <v>122.72499999999999</v>
      </c>
      <c r="C51" s="28">
        <v>2874.884</v>
      </c>
      <c r="D51" s="28">
        <v>5621.8069999999998</v>
      </c>
      <c r="E51" s="28">
        <v>2634.5079999999998</v>
      </c>
      <c r="F51" s="28">
        <v>112.27</v>
      </c>
      <c r="G51" s="28">
        <v>0.109</v>
      </c>
      <c r="H51" s="28">
        <v>3.6999999999999998E-2</v>
      </c>
      <c r="I51" s="28">
        <v>2463.1590000000001</v>
      </c>
      <c r="J51" s="28">
        <v>289</v>
      </c>
      <c r="K51" s="28">
        <v>122.72499999999999</v>
      </c>
      <c r="L51" s="28">
        <v>2874.884</v>
      </c>
      <c r="M51" s="28">
        <v>5621.8069999999998</v>
      </c>
    </row>
    <row r="52" spans="1:13">
      <c r="A52" s="43">
        <v>1988</v>
      </c>
      <c r="B52" s="28">
        <v>124.05800000000001</v>
      </c>
      <c r="C52" s="28">
        <v>3016.049</v>
      </c>
      <c r="D52" s="28">
        <v>5456.7539999999999</v>
      </c>
      <c r="E52" s="28">
        <v>2334.2649999999999</v>
      </c>
      <c r="F52" s="28">
        <v>106.33799999999999</v>
      </c>
      <c r="G52" s="28">
        <v>9.4E-2</v>
      </c>
      <c r="H52" s="28">
        <v>8.9999999999999993E-3</v>
      </c>
      <c r="I52" s="28">
        <v>2576.663</v>
      </c>
      <c r="J52" s="28">
        <v>315.32799999999997</v>
      </c>
      <c r="K52" s="28">
        <v>124.05800000000001</v>
      </c>
      <c r="L52" s="28">
        <v>3016.049</v>
      </c>
      <c r="M52" s="28">
        <v>5456.7539999999999</v>
      </c>
    </row>
    <row r="53" spans="1:13">
      <c r="A53" s="43">
        <v>1989</v>
      </c>
      <c r="B53" s="28">
        <v>125.378</v>
      </c>
      <c r="C53" s="28">
        <v>3159.357</v>
      </c>
      <c r="D53" s="28">
        <v>6234.6459999999997</v>
      </c>
      <c r="E53" s="28">
        <v>2837.2629999999999</v>
      </c>
      <c r="F53" s="28">
        <v>161.53899999999999</v>
      </c>
      <c r="G53" s="28">
        <v>54.454000000000001</v>
      </c>
      <c r="H53" s="28">
        <v>22.033000000000001</v>
      </c>
      <c r="I53" s="28">
        <v>2679.623</v>
      </c>
      <c r="J53" s="28">
        <v>354.35599999999999</v>
      </c>
      <c r="K53" s="28">
        <v>125.378</v>
      </c>
      <c r="L53" s="28">
        <v>3159.357</v>
      </c>
      <c r="M53" s="28">
        <v>6234.6459999999997</v>
      </c>
    </row>
    <row r="54" spans="1:13">
      <c r="A54" s="43">
        <v>1990</v>
      </c>
      <c r="B54" s="28">
        <v>110.867</v>
      </c>
      <c r="C54" s="28">
        <v>2735.1120000000001</v>
      </c>
      <c r="D54" s="28">
        <v>6040.0110000000004</v>
      </c>
      <c r="E54" s="28">
        <v>3046.3910000000001</v>
      </c>
      <c r="F54" s="28">
        <v>170.74700000000001</v>
      </c>
      <c r="G54" s="28">
        <v>58.753999999999998</v>
      </c>
      <c r="H54" s="28">
        <v>29.007000000000001</v>
      </c>
      <c r="I54" s="28">
        <v>2216.1660000000002</v>
      </c>
      <c r="J54" s="28">
        <v>408.07900000000001</v>
      </c>
      <c r="K54" s="28">
        <v>110.867</v>
      </c>
      <c r="L54" s="28">
        <v>2735.1120000000001</v>
      </c>
      <c r="M54" s="28">
        <v>6040.0110000000004</v>
      </c>
    </row>
    <row r="55" spans="1:13">
      <c r="A55" s="43">
        <v>1991</v>
      </c>
      <c r="B55" s="28">
        <v>128</v>
      </c>
      <c r="C55" s="28">
        <v>2781.797</v>
      </c>
      <c r="D55" s="28">
        <v>6067.77</v>
      </c>
      <c r="E55" s="28">
        <v>3015.9430000000002</v>
      </c>
      <c r="F55" s="28">
        <v>177.626</v>
      </c>
      <c r="G55" s="28">
        <v>61.607999999999997</v>
      </c>
      <c r="H55" s="28">
        <v>30.795999999999999</v>
      </c>
      <c r="I55" s="28">
        <v>2214.0819999999999</v>
      </c>
      <c r="J55" s="28">
        <v>439.71499999999997</v>
      </c>
      <c r="K55" s="28">
        <v>128</v>
      </c>
      <c r="L55" s="28">
        <v>2781.797</v>
      </c>
      <c r="M55" s="28">
        <v>6067.77</v>
      </c>
    </row>
    <row r="56" spans="1:13">
      <c r="A56" s="43">
        <v>1992</v>
      </c>
      <c r="B56" s="28">
        <v>145.005</v>
      </c>
      <c r="C56" s="28">
        <v>2931.6779999999999</v>
      </c>
      <c r="D56" s="28">
        <v>5820.54</v>
      </c>
      <c r="E56" s="28">
        <v>2617.4360000000001</v>
      </c>
      <c r="F56" s="28">
        <v>178.69900000000001</v>
      </c>
      <c r="G56" s="28">
        <v>62.863999999999997</v>
      </c>
      <c r="H56" s="28">
        <v>29.863</v>
      </c>
      <c r="I56" s="28">
        <v>2313.471</v>
      </c>
      <c r="J56" s="28">
        <v>473.202</v>
      </c>
      <c r="K56" s="28">
        <v>145.005</v>
      </c>
      <c r="L56" s="28">
        <v>2931.6779999999999</v>
      </c>
      <c r="M56" s="28">
        <v>5820.54</v>
      </c>
    </row>
    <row r="57" spans="1:13">
      <c r="A57" s="43">
        <v>1993</v>
      </c>
      <c r="B57" s="28">
        <v>169.33600000000001</v>
      </c>
      <c r="C57" s="28">
        <v>2908.4459999999999</v>
      </c>
      <c r="D57" s="28">
        <v>6081.8909999999996</v>
      </c>
      <c r="E57" s="28">
        <v>2891.6129999999998</v>
      </c>
      <c r="F57" s="28">
        <v>185.673</v>
      </c>
      <c r="G57" s="28">
        <v>65.171999999999997</v>
      </c>
      <c r="H57" s="28">
        <v>30.986999999999998</v>
      </c>
      <c r="I57" s="28">
        <v>2259.7739999999999</v>
      </c>
      <c r="J57" s="28">
        <v>479.33600000000001</v>
      </c>
      <c r="K57" s="28">
        <v>169.06200000000001</v>
      </c>
      <c r="L57" s="28">
        <v>2908.172</v>
      </c>
      <c r="M57" s="28">
        <v>6081.6170000000002</v>
      </c>
    </row>
    <row r="58" spans="1:13">
      <c r="A58" s="43">
        <v>1994</v>
      </c>
      <c r="B58" s="28">
        <v>188.39099999999999</v>
      </c>
      <c r="C58" s="28">
        <v>3027.5340000000001</v>
      </c>
      <c r="D58" s="28">
        <v>5987.1220000000003</v>
      </c>
      <c r="E58" s="28">
        <v>2683.4569999999999</v>
      </c>
      <c r="F58" s="28">
        <v>173.464</v>
      </c>
      <c r="G58" s="28">
        <v>67.106999999999999</v>
      </c>
      <c r="H58" s="28">
        <v>35.56</v>
      </c>
      <c r="I58" s="28">
        <v>2323.8200000000002</v>
      </c>
      <c r="J58" s="28">
        <v>515.32299999999998</v>
      </c>
      <c r="K58" s="28">
        <v>188.39099999999999</v>
      </c>
      <c r="L58" s="28">
        <v>3027.5340000000001</v>
      </c>
      <c r="M58" s="28">
        <v>5987.1220000000003</v>
      </c>
    </row>
    <row r="59" spans="1:13">
      <c r="A59" s="43">
        <v>1995</v>
      </c>
      <c r="B59" s="28">
        <v>197.73699999999999</v>
      </c>
      <c r="C59" s="28">
        <v>3099.0819999999999</v>
      </c>
      <c r="D59" s="28">
        <v>6557.2860000000001</v>
      </c>
      <c r="E59" s="28">
        <v>3205.3069999999998</v>
      </c>
      <c r="F59" s="28">
        <v>152.05699999999999</v>
      </c>
      <c r="G59" s="28">
        <v>68.209999999999994</v>
      </c>
      <c r="H59" s="28">
        <v>32.630000000000003</v>
      </c>
      <c r="I59" s="28">
        <v>2369.8690000000001</v>
      </c>
      <c r="J59" s="28">
        <v>531.476</v>
      </c>
      <c r="K59" s="28">
        <v>199.797</v>
      </c>
      <c r="L59" s="28">
        <v>3101.1419999999998</v>
      </c>
      <c r="M59" s="28">
        <v>6559.3459999999995</v>
      </c>
    </row>
    <row r="60" spans="1:13">
      <c r="A60" s="43">
        <v>1996</v>
      </c>
      <c r="B60" s="28">
        <v>141.28399999999999</v>
      </c>
      <c r="C60" s="28">
        <v>3155.3009999999999</v>
      </c>
      <c r="D60" s="28">
        <v>7010.8630000000003</v>
      </c>
      <c r="E60" s="28">
        <v>3589.6559999999999</v>
      </c>
      <c r="F60" s="28">
        <v>163.35900000000001</v>
      </c>
      <c r="G60" s="28">
        <v>69.108000000000004</v>
      </c>
      <c r="H60" s="28">
        <v>33.44</v>
      </c>
      <c r="I60" s="28">
        <v>2437.027</v>
      </c>
      <c r="J60" s="28">
        <v>576.99</v>
      </c>
      <c r="K60" s="28">
        <v>142.78899999999999</v>
      </c>
      <c r="L60" s="28">
        <v>3156.806</v>
      </c>
      <c r="M60" s="28">
        <v>7012.3680000000004</v>
      </c>
    </row>
    <row r="61" spans="1:13">
      <c r="A61" s="43">
        <v>1997</v>
      </c>
      <c r="B61" s="28">
        <v>186.315</v>
      </c>
      <c r="C61" s="28">
        <v>3107.9079999999999</v>
      </c>
      <c r="D61" s="28">
        <v>7016.7820000000002</v>
      </c>
      <c r="E61" s="28">
        <v>3640.4580000000001</v>
      </c>
      <c r="F61" s="28">
        <v>166.69800000000001</v>
      </c>
      <c r="G61" s="28">
        <v>68.138000000000005</v>
      </c>
      <c r="H61" s="28">
        <v>33.581000000000003</v>
      </c>
      <c r="I61" s="28">
        <v>2370.991</v>
      </c>
      <c r="J61" s="28">
        <v>550.60199999999998</v>
      </c>
      <c r="K61" s="28">
        <v>183.62700000000001</v>
      </c>
      <c r="L61" s="28">
        <v>3105.22</v>
      </c>
      <c r="M61" s="28">
        <v>7014.0940000000001</v>
      </c>
    </row>
    <row r="62" spans="1:13">
      <c r="A62" s="43">
        <v>1998</v>
      </c>
      <c r="B62" s="28">
        <v>202.47399999999999</v>
      </c>
      <c r="C62" s="28">
        <v>2928.93</v>
      </c>
      <c r="D62" s="28">
        <v>6492.7030000000004</v>
      </c>
      <c r="E62" s="28">
        <v>3297.0540000000001</v>
      </c>
      <c r="F62" s="28">
        <v>168.45</v>
      </c>
      <c r="G62" s="28">
        <v>67.417000000000002</v>
      </c>
      <c r="H62" s="28">
        <v>30.853000000000002</v>
      </c>
      <c r="I62" s="28">
        <v>2184.1610000000001</v>
      </c>
      <c r="J62" s="28">
        <v>542.29499999999996</v>
      </c>
      <c r="K62" s="28">
        <v>201.03399999999999</v>
      </c>
      <c r="L62" s="28">
        <v>2927.49</v>
      </c>
      <c r="M62" s="28">
        <v>6491.2629999999999</v>
      </c>
    </row>
    <row r="63" spans="1:13">
      <c r="A63" s="43">
        <v>1999</v>
      </c>
      <c r="B63" s="28">
        <v>210.809</v>
      </c>
      <c r="C63" s="28">
        <v>2965.1320000000001</v>
      </c>
      <c r="D63" s="28">
        <v>6515.5510000000004</v>
      </c>
      <c r="E63" s="28">
        <v>3267.5749999999998</v>
      </c>
      <c r="F63" s="28">
        <v>170.92099999999999</v>
      </c>
      <c r="G63" s="28">
        <v>66.028000000000006</v>
      </c>
      <c r="H63" s="28">
        <v>45.893999999999998</v>
      </c>
      <c r="I63" s="28">
        <v>2214.1669999999999</v>
      </c>
      <c r="J63" s="28">
        <v>540.15599999999995</v>
      </c>
      <c r="K63" s="28">
        <v>208.96700000000001</v>
      </c>
      <c r="L63" s="28">
        <v>2963.29</v>
      </c>
      <c r="M63" s="28">
        <v>6513.7089999999998</v>
      </c>
    </row>
    <row r="64" spans="1:13">
      <c r="A64" s="43">
        <v>2000</v>
      </c>
      <c r="B64" s="28">
        <v>233.14599999999999</v>
      </c>
      <c r="C64" s="28">
        <v>3005.6610000000001</v>
      </c>
      <c r="D64" s="28">
        <v>6101.625</v>
      </c>
      <c r="E64" s="28">
        <v>2811.116</v>
      </c>
      <c r="F64" s="28">
        <v>164.364</v>
      </c>
      <c r="G64" s="28">
        <v>63.427</v>
      </c>
      <c r="H64" s="28">
        <v>57.057000000000002</v>
      </c>
      <c r="I64" s="28">
        <v>2261.7150000000001</v>
      </c>
      <c r="J64" s="28">
        <v>510.8</v>
      </c>
      <c r="K64" s="28">
        <v>235.71199999999999</v>
      </c>
      <c r="L64" s="28">
        <v>3008.2269999999999</v>
      </c>
      <c r="M64" s="28">
        <v>6104.1909999999998</v>
      </c>
    </row>
    <row r="65" spans="1:13">
      <c r="A65" s="43">
        <v>2001</v>
      </c>
      <c r="B65" s="28">
        <v>254.453</v>
      </c>
      <c r="C65" s="28">
        <v>2624.1619999999998</v>
      </c>
      <c r="D65" s="28">
        <v>5161.72</v>
      </c>
      <c r="E65" s="28">
        <v>2241.8580000000002</v>
      </c>
      <c r="F65" s="28">
        <v>164.46100000000001</v>
      </c>
      <c r="G65" s="28">
        <v>61.622</v>
      </c>
      <c r="H65" s="28">
        <v>69.617000000000004</v>
      </c>
      <c r="I65" s="28">
        <v>2005.8340000000001</v>
      </c>
      <c r="J65" s="28">
        <v>363.875</v>
      </c>
      <c r="K65" s="28">
        <v>252.64699999999999</v>
      </c>
      <c r="L65" s="28">
        <v>2622.3560000000002</v>
      </c>
      <c r="M65" s="28">
        <v>5159.9139999999998</v>
      </c>
    </row>
    <row r="66" spans="1:13">
      <c r="A66" s="43">
        <v>2002</v>
      </c>
      <c r="B66" s="28">
        <v>308.11799999999999</v>
      </c>
      <c r="C66" s="28">
        <v>2705.4059999999999</v>
      </c>
      <c r="D66" s="28">
        <v>5730.8410000000003</v>
      </c>
      <c r="E66" s="28">
        <v>2689.0169999999998</v>
      </c>
      <c r="F66" s="28">
        <v>171.16399999999999</v>
      </c>
      <c r="G66" s="28">
        <v>59.918999999999997</v>
      </c>
      <c r="H66" s="28">
        <v>105.334</v>
      </c>
      <c r="I66" s="28">
        <v>1995.2840000000001</v>
      </c>
      <c r="J66" s="28">
        <v>402.00400000000002</v>
      </c>
      <c r="K66" s="28">
        <v>303.33300000000003</v>
      </c>
      <c r="L66" s="28">
        <v>2700.6210000000001</v>
      </c>
      <c r="M66" s="28">
        <v>5726.0550000000003</v>
      </c>
    </row>
    <row r="67" spans="1:13">
      <c r="A67" s="43">
        <v>2003</v>
      </c>
      <c r="B67" s="28">
        <v>401.39400000000001</v>
      </c>
      <c r="C67" s="28">
        <v>2804.7779999999998</v>
      </c>
      <c r="D67" s="28">
        <v>5942.3959999999997</v>
      </c>
      <c r="E67" s="28">
        <v>2792.5390000000002</v>
      </c>
      <c r="F67" s="28">
        <v>173.44499999999999</v>
      </c>
      <c r="G67" s="28">
        <v>58.360999999999997</v>
      </c>
      <c r="H67" s="28">
        <v>113.273</v>
      </c>
      <c r="I67" s="28">
        <v>2002.037</v>
      </c>
      <c r="J67" s="28">
        <v>401.34699999999998</v>
      </c>
      <c r="K67" s="28">
        <v>403.08699999999999</v>
      </c>
      <c r="L67" s="28">
        <v>2806.471</v>
      </c>
      <c r="M67" s="28">
        <v>5944.0889999999999</v>
      </c>
    </row>
    <row r="68" spans="1:13">
      <c r="A68" s="43">
        <v>2004</v>
      </c>
      <c r="B68" s="28">
        <v>485.72199999999998</v>
      </c>
      <c r="C68" s="28">
        <v>2996.0169999999998</v>
      </c>
      <c r="D68" s="28">
        <v>6062.5839999999998</v>
      </c>
      <c r="E68" s="28">
        <v>2688.4679999999998</v>
      </c>
      <c r="F68" s="28">
        <v>178.14699999999999</v>
      </c>
      <c r="G68" s="28">
        <v>58.289000000000001</v>
      </c>
      <c r="H68" s="28">
        <v>141.66399999999999</v>
      </c>
      <c r="I68" s="28">
        <v>2121.252</v>
      </c>
      <c r="J68" s="28">
        <v>389.04300000000001</v>
      </c>
      <c r="K68" s="28">
        <v>497.77699999999999</v>
      </c>
      <c r="L68" s="28">
        <v>3008.0729999999999</v>
      </c>
      <c r="M68" s="28">
        <v>6074.64</v>
      </c>
    </row>
    <row r="69" spans="1:13">
      <c r="A69" s="43">
        <v>2005</v>
      </c>
      <c r="B69" s="28">
        <v>561.27</v>
      </c>
      <c r="C69" s="28">
        <v>3101.1860000000001</v>
      </c>
      <c r="D69" s="28">
        <v>6220.6819999999998</v>
      </c>
      <c r="E69" s="28">
        <v>2702.942</v>
      </c>
      <c r="F69" s="28">
        <v>180.703</v>
      </c>
      <c r="G69" s="28">
        <v>57.764000000000003</v>
      </c>
      <c r="H69" s="28">
        <v>178.08799999999999</v>
      </c>
      <c r="I69" s="28">
        <v>2136.6970000000001</v>
      </c>
      <c r="J69" s="28">
        <v>403.21899999999999</v>
      </c>
      <c r="K69" s="28">
        <v>574.01400000000001</v>
      </c>
      <c r="L69" s="28">
        <v>3113.93</v>
      </c>
      <c r="M69" s="28">
        <v>6233.4260000000004</v>
      </c>
    </row>
    <row r="70" spans="1:13">
      <c r="A70" s="43">
        <v>2006</v>
      </c>
      <c r="B70" s="28">
        <v>715.63499999999999</v>
      </c>
      <c r="C70" s="28">
        <v>3211.5149999999999</v>
      </c>
      <c r="D70" s="28">
        <v>6586.0559999999996</v>
      </c>
      <c r="E70" s="28">
        <v>2869.0349999999999</v>
      </c>
      <c r="F70" s="28">
        <v>181.2</v>
      </c>
      <c r="G70" s="28">
        <v>60.567999999999998</v>
      </c>
      <c r="H70" s="28">
        <v>263.738</v>
      </c>
      <c r="I70" s="28">
        <v>2099.319</v>
      </c>
      <c r="J70" s="28">
        <v>396.56099999999998</v>
      </c>
      <c r="K70" s="28">
        <v>766.26</v>
      </c>
      <c r="L70" s="28">
        <v>3262.14</v>
      </c>
      <c r="M70" s="28">
        <v>6636.6809999999996</v>
      </c>
    </row>
    <row r="71" spans="1:13">
      <c r="A71" s="43">
        <v>2007</v>
      </c>
      <c r="B71" s="28">
        <v>970.07</v>
      </c>
      <c r="C71" s="28">
        <v>3472.08</v>
      </c>
      <c r="D71" s="28">
        <v>6510.1030000000001</v>
      </c>
      <c r="E71" s="28">
        <v>2446.3890000000001</v>
      </c>
      <c r="F71" s="28">
        <v>185.774</v>
      </c>
      <c r="G71" s="28">
        <v>65.355999999999995</v>
      </c>
      <c r="H71" s="28">
        <v>340.50299999999999</v>
      </c>
      <c r="I71" s="28">
        <v>2088.7750000000001</v>
      </c>
      <c r="J71" s="28">
        <v>413.23500000000001</v>
      </c>
      <c r="K71" s="28">
        <v>982.81399999999996</v>
      </c>
      <c r="L71" s="28">
        <v>3484.8240000000001</v>
      </c>
      <c r="M71" s="28">
        <v>6522.8459999999995</v>
      </c>
    </row>
    <row r="72" spans="1:13">
      <c r="A72" s="43">
        <v>2008</v>
      </c>
      <c r="B72" s="28">
        <v>1374.001</v>
      </c>
      <c r="C72" s="28">
        <v>3868.25</v>
      </c>
      <c r="D72" s="28">
        <v>7191.1229999999996</v>
      </c>
      <c r="E72" s="28">
        <v>2511.1080000000002</v>
      </c>
      <c r="F72" s="28">
        <v>192.43299999999999</v>
      </c>
      <c r="G72" s="28">
        <v>73.784000000000006</v>
      </c>
      <c r="H72" s="28">
        <v>545.548</v>
      </c>
      <c r="I72" s="28">
        <v>2058.9850000000001</v>
      </c>
      <c r="J72" s="28">
        <v>435.26299999999998</v>
      </c>
      <c r="K72" s="28">
        <v>1357.144</v>
      </c>
      <c r="L72" s="28">
        <v>3851.3919999999998</v>
      </c>
      <c r="M72" s="28">
        <v>7174.2650000000003</v>
      </c>
    </row>
    <row r="73" spans="1:13">
      <c r="A73" s="43">
        <v>2009</v>
      </c>
      <c r="B73" s="28">
        <v>1569.92</v>
      </c>
      <c r="C73" s="28">
        <v>3952.6170000000002</v>
      </c>
      <c r="D73" s="28">
        <v>7620.3680000000004</v>
      </c>
      <c r="E73" s="28">
        <v>2668.8240000000001</v>
      </c>
      <c r="F73" s="28">
        <v>200.185</v>
      </c>
      <c r="G73" s="28">
        <v>77.614000000000004</v>
      </c>
      <c r="H73" s="28">
        <v>721.12900000000002</v>
      </c>
      <c r="I73" s="28">
        <v>1931.01</v>
      </c>
      <c r="J73" s="28">
        <v>451.68700000000001</v>
      </c>
      <c r="K73" s="28">
        <v>1553.3340000000001</v>
      </c>
      <c r="L73" s="28">
        <v>3936.03</v>
      </c>
      <c r="M73" s="28">
        <v>7603.7820000000002</v>
      </c>
    </row>
    <row r="74" spans="1:13">
      <c r="A74" s="43">
        <v>2010</v>
      </c>
      <c r="B74" s="28">
        <v>1867.88</v>
      </c>
      <c r="C74" s="28">
        <v>4316.4790000000003</v>
      </c>
      <c r="D74" s="28">
        <v>8076.7659999999996</v>
      </c>
      <c r="E74" s="28">
        <v>2538.5410000000002</v>
      </c>
      <c r="F74" s="28">
        <v>207.97900000000001</v>
      </c>
      <c r="G74" s="28">
        <v>90.34</v>
      </c>
      <c r="H74" s="28">
        <v>923.42700000000002</v>
      </c>
      <c r="I74" s="28">
        <v>1980.6869999999999</v>
      </c>
      <c r="J74" s="28">
        <v>467.91199999999998</v>
      </c>
      <c r="K74" s="28">
        <v>1821.1210000000001</v>
      </c>
      <c r="L74" s="28">
        <v>4269.72</v>
      </c>
      <c r="M74" s="28">
        <v>8030.0069999999996</v>
      </c>
    </row>
    <row r="75" spans="1:13">
      <c r="A75" s="43">
        <v>2011</v>
      </c>
      <c r="B75" s="28">
        <v>2029.308</v>
      </c>
      <c r="C75" s="28">
        <v>4501.348</v>
      </c>
      <c r="D75" s="28">
        <v>9094.8259999999991</v>
      </c>
      <c r="E75" s="28">
        <v>3102.8519999999999</v>
      </c>
      <c r="F75" s="28">
        <v>212.31100000000001</v>
      </c>
      <c r="G75" s="28">
        <v>110.679</v>
      </c>
      <c r="H75" s="28">
        <v>1167.636</v>
      </c>
      <c r="I75" s="28">
        <v>2010.2460000000001</v>
      </c>
      <c r="J75" s="28">
        <v>461.79300000000001</v>
      </c>
      <c r="K75" s="28">
        <v>1933.413</v>
      </c>
      <c r="L75" s="28">
        <v>4405.4520000000002</v>
      </c>
      <c r="M75" s="28">
        <v>8998.9310000000005</v>
      </c>
    </row>
    <row r="76" spans="1:13">
      <c r="A76" s="43">
        <v>2012</v>
      </c>
      <c r="B76" s="28">
        <v>1928.8869999999999</v>
      </c>
      <c r="C76" s="28">
        <v>4405.7569999999996</v>
      </c>
      <c r="D76" s="28">
        <v>8742.8019999999997</v>
      </c>
      <c r="E76" s="28">
        <v>2628.7020000000002</v>
      </c>
      <c r="F76" s="28">
        <v>211.59200000000001</v>
      </c>
      <c r="G76" s="28">
        <v>156.69200000000001</v>
      </c>
      <c r="H76" s="28">
        <v>1340.059</v>
      </c>
      <c r="I76" s="28">
        <v>2010.2660000000001</v>
      </c>
      <c r="J76" s="28">
        <v>466.60399999999998</v>
      </c>
      <c r="K76" s="28">
        <v>1892.252</v>
      </c>
      <c r="L76" s="28">
        <v>4369.1220000000003</v>
      </c>
      <c r="M76" s="28">
        <v>8706.1669999999995</v>
      </c>
    </row>
    <row r="77" spans="1:13">
      <c r="A77" s="43">
        <v>2013</v>
      </c>
      <c r="B77" s="28">
        <v>1980.94</v>
      </c>
      <c r="C77" s="28">
        <v>4646.9189999999999</v>
      </c>
      <c r="D77" s="28">
        <v>9249.2189999999991</v>
      </c>
      <c r="E77" s="28">
        <v>2562.3820000000001</v>
      </c>
      <c r="F77" s="28">
        <v>214.006</v>
      </c>
      <c r="G77" s="28">
        <v>224.55199999999999</v>
      </c>
      <c r="H77" s="28">
        <v>1601.3589999999999</v>
      </c>
      <c r="I77" s="28">
        <v>2169.5430000000001</v>
      </c>
      <c r="J77" s="28">
        <v>496.43599999999998</v>
      </c>
      <c r="K77" s="28">
        <v>2007.181</v>
      </c>
      <c r="L77" s="28">
        <v>4673.16</v>
      </c>
      <c r="M77" s="28">
        <v>9275.4590000000007</v>
      </c>
    </row>
    <row r="78" spans="1:13">
      <c r="A78" s="43">
        <v>2014</v>
      </c>
      <c r="B78" s="28">
        <v>2103.4110000000001</v>
      </c>
      <c r="C78" s="28">
        <v>4848.8999999999996</v>
      </c>
      <c r="D78" s="28">
        <v>9594.8189999999995</v>
      </c>
      <c r="E78" s="28">
        <v>2466.5770000000002</v>
      </c>
      <c r="F78" s="28">
        <v>214.49</v>
      </c>
      <c r="G78" s="28">
        <v>337.31099999999998</v>
      </c>
      <c r="H78" s="28">
        <v>1727.5419999999999</v>
      </c>
      <c r="I78" s="28">
        <v>2229.6120000000001</v>
      </c>
      <c r="J78" s="28">
        <v>515.87699999999995</v>
      </c>
      <c r="K78" s="28">
        <v>2066.8330000000001</v>
      </c>
      <c r="L78" s="28">
        <v>4812.3220000000001</v>
      </c>
      <c r="M78" s="28">
        <v>9558.241</v>
      </c>
    </row>
    <row r="79" spans="1:13">
      <c r="A79" s="43">
        <v>2015</v>
      </c>
      <c r="B79" s="28">
        <v>2161.4389999999999</v>
      </c>
      <c r="C79" s="28">
        <v>4727.1260000000002</v>
      </c>
      <c r="D79" s="28">
        <v>9465.9680000000008</v>
      </c>
      <c r="E79" s="28">
        <v>2321.1770000000001</v>
      </c>
      <c r="F79" s="28">
        <v>212.94499999999999</v>
      </c>
      <c r="G79" s="28">
        <v>427.41500000000002</v>
      </c>
      <c r="H79" s="28">
        <v>1777.306</v>
      </c>
      <c r="I79" s="28">
        <v>2043.34</v>
      </c>
      <c r="J79" s="28">
        <v>522.34699999999998</v>
      </c>
      <c r="K79" s="28">
        <v>2144.9780000000001</v>
      </c>
      <c r="L79" s="28">
        <v>4710.665</v>
      </c>
      <c r="M79" s="28">
        <v>9449.5069999999996</v>
      </c>
    </row>
    <row r="80" spans="1:13">
      <c r="A80"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8"/>
  <sheetViews>
    <sheetView zoomScale="115" zoomScaleNormal="115" workbookViewId="0">
      <selection activeCell="F28" sqref="F28:N28"/>
    </sheetView>
  </sheetViews>
  <sheetFormatPr defaultColWidth="8.85546875" defaultRowHeight="12.75"/>
  <cols>
    <col min="1" max="1" width="6.5703125" style="6" customWidth="1"/>
    <col min="2" max="2" width="19.28515625" style="6" customWidth="1"/>
    <col min="3" max="3" width="19.85546875" style="6" customWidth="1"/>
    <col min="4" max="4" width="10.5703125" style="6" customWidth="1"/>
    <col min="5" max="5" width="10.28515625" style="6" customWidth="1"/>
    <col min="6" max="16384" width="8.85546875" style="6"/>
  </cols>
  <sheetData>
    <row r="1" spans="1:5">
      <c r="A1" s="1" t="s">
        <v>0</v>
      </c>
      <c r="B1" s="2"/>
      <c r="C1" s="3"/>
      <c r="D1" s="4"/>
      <c r="E1" s="5"/>
    </row>
    <row r="2" spans="1:5">
      <c r="A2" s="7"/>
      <c r="B2" s="4"/>
      <c r="C2" s="3"/>
      <c r="D2" s="4"/>
      <c r="E2" s="5"/>
    </row>
    <row r="3" spans="1:5" ht="15" customHeight="1">
      <c r="A3" s="8" t="s">
        <v>1</v>
      </c>
      <c r="B3" s="9" t="s">
        <v>2</v>
      </c>
      <c r="C3" s="10" t="s">
        <v>3</v>
      </c>
      <c r="D3" s="11"/>
      <c r="E3" s="12"/>
    </row>
    <row r="4" spans="1:5">
      <c r="A4" s="7"/>
      <c r="B4" s="51" t="s">
        <v>4</v>
      </c>
      <c r="C4" s="51"/>
      <c r="D4" s="13"/>
      <c r="E4" s="14"/>
    </row>
    <row r="5" spans="1:5">
      <c r="A5" s="7"/>
      <c r="B5" s="4"/>
      <c r="C5" s="15"/>
      <c r="D5" s="5"/>
    </row>
    <row r="6" spans="1:5" ht="15">
      <c r="A6" s="16">
        <v>0</v>
      </c>
      <c r="B6" s="17">
        <v>1.8</v>
      </c>
      <c r="C6" s="17">
        <v>1.9</v>
      </c>
      <c r="D6"/>
    </row>
    <row r="7" spans="1:5" ht="15">
      <c r="A7" s="16">
        <v>5</v>
      </c>
      <c r="B7" s="17">
        <v>2</v>
      </c>
      <c r="C7" s="17">
        <f t="shared" ref="C7:C25" si="0">C6+B7</f>
        <v>3.9</v>
      </c>
      <c r="D7"/>
      <c r="E7" s="18"/>
    </row>
    <row r="8" spans="1:5" ht="15">
      <c r="A8" s="16">
        <v>10</v>
      </c>
      <c r="B8" s="17">
        <v>2.2000000000000002</v>
      </c>
      <c r="C8" s="17">
        <f t="shared" si="0"/>
        <v>6.1</v>
      </c>
      <c r="D8"/>
      <c r="E8" s="18"/>
    </row>
    <row r="9" spans="1:5" ht="15">
      <c r="A9" s="16">
        <v>15</v>
      </c>
      <c r="B9" s="17">
        <v>2.5</v>
      </c>
      <c r="C9" s="17">
        <f t="shared" si="0"/>
        <v>8.6</v>
      </c>
      <c r="D9"/>
      <c r="E9" s="18"/>
    </row>
    <row r="10" spans="1:5" ht="15">
      <c r="A10" s="16">
        <v>20</v>
      </c>
      <c r="B10" s="17">
        <v>4</v>
      </c>
      <c r="C10" s="17">
        <f t="shared" si="0"/>
        <v>12.6</v>
      </c>
      <c r="D10"/>
      <c r="E10" s="18"/>
    </row>
    <row r="11" spans="1:5" ht="15">
      <c r="A11" s="16">
        <v>25</v>
      </c>
      <c r="B11" s="17">
        <v>7</v>
      </c>
      <c r="C11" s="17">
        <f t="shared" si="0"/>
        <v>19.600000000000001</v>
      </c>
      <c r="D11"/>
      <c r="E11" s="18"/>
    </row>
    <row r="12" spans="1:5" ht="15">
      <c r="A12" s="16">
        <v>30</v>
      </c>
      <c r="B12" s="17">
        <v>8</v>
      </c>
      <c r="C12" s="17">
        <f t="shared" si="0"/>
        <v>27.6</v>
      </c>
      <c r="D12"/>
      <c r="E12" s="18"/>
    </row>
    <row r="13" spans="1:5" ht="15">
      <c r="A13" s="16">
        <v>35</v>
      </c>
      <c r="B13" s="17">
        <v>9</v>
      </c>
      <c r="C13" s="17">
        <f t="shared" si="0"/>
        <v>36.6</v>
      </c>
      <c r="D13"/>
      <c r="E13" s="18"/>
    </row>
    <row r="14" spans="1:5" ht="15">
      <c r="A14" s="16">
        <v>40</v>
      </c>
      <c r="B14" s="17">
        <v>17</v>
      </c>
      <c r="C14" s="17">
        <f t="shared" si="0"/>
        <v>53.6</v>
      </c>
      <c r="D14"/>
      <c r="E14" s="18"/>
    </row>
    <row r="15" spans="1:5" ht="15">
      <c r="A15" s="16">
        <v>45</v>
      </c>
      <c r="B15" s="17">
        <v>22</v>
      </c>
      <c r="C15" s="17">
        <f t="shared" si="0"/>
        <v>75.599999999999994</v>
      </c>
      <c r="D15"/>
      <c r="E15" s="18"/>
    </row>
    <row r="16" spans="1:5" ht="15">
      <c r="A16" s="16">
        <v>50</v>
      </c>
      <c r="B16" s="17">
        <v>23</v>
      </c>
      <c r="C16" s="17">
        <f t="shared" si="0"/>
        <v>98.6</v>
      </c>
      <c r="D16"/>
      <c r="E16" s="18"/>
    </row>
    <row r="17" spans="1:14" ht="15">
      <c r="A17" s="16">
        <v>55</v>
      </c>
      <c r="B17" s="17">
        <v>26</v>
      </c>
      <c r="C17" s="17">
        <f t="shared" si="0"/>
        <v>124.6</v>
      </c>
      <c r="D17"/>
      <c r="E17" s="18"/>
    </row>
    <row r="18" spans="1:14" ht="15">
      <c r="A18" s="16">
        <v>60</v>
      </c>
      <c r="B18" s="17">
        <v>29</v>
      </c>
      <c r="C18" s="17">
        <f t="shared" si="0"/>
        <v>153.6</v>
      </c>
      <c r="D18"/>
      <c r="E18" s="18"/>
    </row>
    <row r="19" spans="1:14" ht="15">
      <c r="A19" s="16">
        <v>65</v>
      </c>
      <c r="B19" s="17">
        <v>34</v>
      </c>
      <c r="C19" s="17">
        <f t="shared" si="0"/>
        <v>187.6</v>
      </c>
      <c r="D19"/>
      <c r="E19" s="18"/>
    </row>
    <row r="20" spans="1:14" ht="15">
      <c r="A20" s="16">
        <v>70</v>
      </c>
      <c r="B20" s="17">
        <v>40</v>
      </c>
      <c r="C20" s="17">
        <f t="shared" si="0"/>
        <v>227.6</v>
      </c>
      <c r="D20"/>
      <c r="E20" s="18"/>
    </row>
    <row r="21" spans="1:14" ht="15">
      <c r="A21" s="16">
        <v>75</v>
      </c>
      <c r="B21" s="17">
        <v>47</v>
      </c>
      <c r="C21" s="17">
        <f t="shared" si="0"/>
        <v>274.60000000000002</v>
      </c>
      <c r="D21"/>
      <c r="E21" s="18"/>
      <c r="F21" s="52" t="s">
        <v>32</v>
      </c>
      <c r="G21" s="52"/>
      <c r="H21" s="52"/>
      <c r="I21" s="52"/>
      <c r="J21" s="52"/>
      <c r="K21" s="52"/>
      <c r="L21" s="52"/>
    </row>
    <row r="22" spans="1:14" ht="15">
      <c r="A22" s="16">
        <v>80</v>
      </c>
      <c r="B22" s="17">
        <v>55</v>
      </c>
      <c r="C22" s="17">
        <f t="shared" si="0"/>
        <v>329.6</v>
      </c>
      <c r="D22"/>
      <c r="E22" s="18"/>
      <c r="F22" s="52" t="s">
        <v>33</v>
      </c>
      <c r="G22" s="52"/>
      <c r="H22" s="52"/>
      <c r="I22" s="52"/>
      <c r="J22" s="52"/>
      <c r="K22" s="52"/>
      <c r="L22" s="52"/>
    </row>
    <row r="23" spans="1:14" ht="15">
      <c r="A23" s="16">
        <v>85</v>
      </c>
      <c r="B23" s="17">
        <v>58</v>
      </c>
      <c r="C23" s="17">
        <f t="shared" si="0"/>
        <v>387.6</v>
      </c>
      <c r="D23"/>
      <c r="E23" s="18"/>
      <c r="F23" s="52" t="s">
        <v>39</v>
      </c>
      <c r="G23" s="52"/>
      <c r="H23" s="52"/>
      <c r="I23" s="52"/>
      <c r="J23" s="52"/>
      <c r="K23" s="52"/>
      <c r="L23" s="52"/>
    </row>
    <row r="24" spans="1:14" ht="15">
      <c r="A24" s="16">
        <v>90</v>
      </c>
      <c r="B24" s="17">
        <v>60</v>
      </c>
      <c r="C24" s="17">
        <f t="shared" si="0"/>
        <v>447.6</v>
      </c>
      <c r="D24"/>
      <c r="E24" s="18"/>
      <c r="F24" s="54" t="s">
        <v>36</v>
      </c>
      <c r="G24" s="54"/>
      <c r="H24" s="54"/>
      <c r="I24" s="54"/>
      <c r="J24" s="54"/>
      <c r="K24" s="54"/>
    </row>
    <row r="25" spans="1:14" ht="15">
      <c r="A25" s="16">
        <v>95</v>
      </c>
      <c r="B25" s="17">
        <v>69</v>
      </c>
      <c r="C25" s="17">
        <f t="shared" si="0"/>
        <v>516.6</v>
      </c>
      <c r="D25"/>
      <c r="E25" s="18"/>
      <c r="F25" s="44"/>
      <c r="G25" s="44"/>
      <c r="H25" s="44"/>
      <c r="I25" s="44"/>
      <c r="J25" s="44"/>
      <c r="K25" s="44"/>
    </row>
    <row r="26" spans="1:14" ht="15">
      <c r="A26" s="16">
        <v>100</v>
      </c>
      <c r="B26" s="19">
        <v>77.599999999999994</v>
      </c>
      <c r="C26" s="19">
        <f t="shared" ref="C26:C48" si="1">B26+C25</f>
        <v>594.20000000000005</v>
      </c>
      <c r="D26"/>
      <c r="E26" s="18"/>
      <c r="F26" s="52" t="s">
        <v>34</v>
      </c>
      <c r="G26" s="52"/>
      <c r="H26" s="52"/>
      <c r="I26" s="52"/>
      <c r="J26" s="52"/>
      <c r="K26" s="52"/>
      <c r="L26" s="52"/>
      <c r="M26" s="52"/>
      <c r="N26" s="52"/>
    </row>
    <row r="27" spans="1:14" ht="15">
      <c r="A27" s="16">
        <v>105</v>
      </c>
      <c r="B27" s="19">
        <v>88.6</v>
      </c>
      <c r="C27" s="19">
        <f t="shared" si="1"/>
        <v>682.80000000000007</v>
      </c>
      <c r="D27"/>
      <c r="E27" s="18"/>
      <c r="F27" s="44" t="s">
        <v>35</v>
      </c>
      <c r="G27" s="44"/>
      <c r="H27" s="44"/>
      <c r="I27" s="44"/>
      <c r="J27" s="44"/>
      <c r="K27" s="44"/>
      <c r="L27" s="44"/>
    </row>
    <row r="28" spans="1:14" ht="15">
      <c r="A28" s="16">
        <v>110</v>
      </c>
      <c r="B28" s="19">
        <v>126</v>
      </c>
      <c r="C28" s="19">
        <f t="shared" si="1"/>
        <v>808.80000000000007</v>
      </c>
      <c r="D28"/>
      <c r="E28" s="18"/>
      <c r="F28" s="52" t="s">
        <v>38</v>
      </c>
      <c r="G28" s="52"/>
      <c r="H28" s="52"/>
      <c r="I28" s="52"/>
      <c r="J28" s="52"/>
      <c r="K28" s="52"/>
      <c r="L28" s="52"/>
      <c r="M28" s="52"/>
      <c r="N28" s="52"/>
    </row>
    <row r="29" spans="1:14" ht="15">
      <c r="A29" s="16">
        <v>115</v>
      </c>
      <c r="B29" s="19">
        <v>155</v>
      </c>
      <c r="C29" s="19">
        <f t="shared" si="1"/>
        <v>963.80000000000007</v>
      </c>
      <c r="D29"/>
      <c r="E29" s="18"/>
    </row>
    <row r="30" spans="1:14" ht="12.75" customHeight="1">
      <c r="A30" s="16">
        <v>120</v>
      </c>
      <c r="B30" s="19">
        <v>201</v>
      </c>
      <c r="C30" s="19">
        <f t="shared" si="1"/>
        <v>1164.8000000000002</v>
      </c>
      <c r="D30"/>
      <c r="E30" s="18"/>
      <c r="F30" s="53" t="s">
        <v>37</v>
      </c>
      <c r="G30" s="53"/>
      <c r="H30" s="53"/>
      <c r="I30" s="53"/>
      <c r="J30" s="53"/>
      <c r="K30" s="53"/>
      <c r="L30" s="53"/>
      <c r="M30" s="53"/>
      <c r="N30" s="53"/>
    </row>
    <row r="31" spans="1:14" ht="15">
      <c r="A31" s="16">
        <v>125</v>
      </c>
      <c r="B31" s="19">
        <v>276.8</v>
      </c>
      <c r="C31" s="19">
        <f t="shared" si="1"/>
        <v>1441.6000000000001</v>
      </c>
      <c r="D31"/>
      <c r="E31" s="18"/>
      <c r="F31" s="53"/>
      <c r="G31" s="53"/>
      <c r="H31" s="53"/>
      <c r="I31" s="53"/>
      <c r="J31" s="53"/>
      <c r="K31" s="53"/>
      <c r="L31" s="53"/>
      <c r="M31" s="53"/>
      <c r="N31" s="53"/>
    </row>
    <row r="32" spans="1:14" ht="15">
      <c r="A32" s="16">
        <v>130</v>
      </c>
      <c r="B32" s="19">
        <v>371.3</v>
      </c>
      <c r="C32" s="19">
        <f t="shared" si="1"/>
        <v>1812.9</v>
      </c>
      <c r="D32"/>
      <c r="E32" s="18"/>
      <c r="F32" s="53"/>
      <c r="G32" s="53"/>
      <c r="H32" s="53"/>
      <c r="I32" s="53"/>
      <c r="J32" s="53"/>
      <c r="K32" s="53"/>
      <c r="L32" s="53"/>
      <c r="M32" s="53"/>
      <c r="N32" s="53"/>
    </row>
    <row r="33" spans="1:14" ht="15">
      <c r="A33" s="16">
        <v>135</v>
      </c>
      <c r="B33" s="19">
        <v>542</v>
      </c>
      <c r="C33" s="19">
        <f t="shared" si="1"/>
        <v>2354.9</v>
      </c>
      <c r="D33"/>
      <c r="E33" s="18"/>
      <c r="F33" s="53"/>
      <c r="G33" s="53"/>
      <c r="H33" s="53"/>
      <c r="I33" s="53"/>
      <c r="J33" s="53"/>
      <c r="K33" s="53"/>
      <c r="L33" s="53"/>
      <c r="M33" s="53"/>
      <c r="N33" s="53"/>
    </row>
    <row r="34" spans="1:14" ht="15">
      <c r="A34" s="16">
        <v>140</v>
      </c>
      <c r="B34" s="19">
        <v>749.4</v>
      </c>
      <c r="C34" s="19">
        <f t="shared" si="1"/>
        <v>3104.3</v>
      </c>
      <c r="D34"/>
      <c r="E34" s="18"/>
      <c r="F34" s="53"/>
      <c r="G34" s="53"/>
      <c r="H34" s="53"/>
      <c r="I34" s="53"/>
      <c r="J34" s="53"/>
      <c r="K34" s="53"/>
      <c r="L34" s="53"/>
      <c r="M34" s="53"/>
      <c r="N34" s="53"/>
    </row>
    <row r="35" spans="1:14" ht="15">
      <c r="A35" s="16">
        <v>145</v>
      </c>
      <c r="B35" s="19">
        <v>1198.8</v>
      </c>
      <c r="C35" s="19">
        <f t="shared" si="1"/>
        <v>4303.1000000000004</v>
      </c>
      <c r="D35"/>
      <c r="E35" s="18"/>
      <c r="F35" s="53"/>
      <c r="G35" s="53"/>
      <c r="H35" s="53"/>
      <c r="I35" s="53"/>
      <c r="J35" s="53"/>
      <c r="K35" s="53"/>
      <c r="L35" s="53"/>
      <c r="M35" s="53"/>
      <c r="N35" s="53"/>
    </row>
    <row r="36" spans="1:14" ht="15">
      <c r="A36" s="16">
        <v>150</v>
      </c>
      <c r="B36" s="19">
        <v>1782.4</v>
      </c>
      <c r="C36" s="19">
        <f t="shared" si="1"/>
        <v>6085.5</v>
      </c>
      <c r="D36"/>
      <c r="E36" s="18"/>
    </row>
    <row r="37" spans="1:14" ht="15">
      <c r="A37" s="16">
        <v>155</v>
      </c>
      <c r="B37" s="17">
        <v>2458.5</v>
      </c>
      <c r="C37" s="19">
        <f t="shared" si="1"/>
        <v>8544</v>
      </c>
      <c r="D37"/>
      <c r="E37" s="18"/>
      <c r="F37" s="18"/>
      <c r="G37" s="18"/>
    </row>
    <row r="38" spans="1:14" ht="15">
      <c r="A38" s="16">
        <v>160</v>
      </c>
      <c r="B38" s="20">
        <v>4163.8589681114372</v>
      </c>
      <c r="C38" s="19">
        <f t="shared" si="1"/>
        <v>12707.858968111437</v>
      </c>
      <c r="D38"/>
      <c r="E38" s="20"/>
      <c r="G38" s="20"/>
    </row>
    <row r="39" spans="1:14" ht="15">
      <c r="A39" s="16">
        <v>165</v>
      </c>
      <c r="B39" s="20">
        <v>7732.9771118579647</v>
      </c>
      <c r="C39" s="19">
        <f t="shared" si="1"/>
        <v>20440.836079969402</v>
      </c>
      <c r="D39"/>
      <c r="E39" s="20"/>
      <c r="G39" s="20"/>
    </row>
    <row r="40" spans="1:14" ht="15">
      <c r="A40" s="16">
        <v>170</v>
      </c>
      <c r="B40" s="20">
        <v>12595.992071428573</v>
      </c>
      <c r="C40" s="19">
        <f t="shared" si="1"/>
        <v>33036.828151397975</v>
      </c>
      <c r="D40"/>
      <c r="E40" s="20"/>
      <c r="G40" s="20"/>
    </row>
    <row r="41" spans="1:14" ht="15">
      <c r="A41" s="16">
        <v>175</v>
      </c>
      <c r="B41" s="20">
        <v>26399.539479218332</v>
      </c>
      <c r="C41" s="19">
        <f t="shared" si="1"/>
        <v>59436.367630616311</v>
      </c>
      <c r="D41"/>
      <c r="E41" s="20"/>
      <c r="G41" s="20"/>
    </row>
    <row r="42" spans="1:14" ht="15">
      <c r="A42" s="16">
        <v>180</v>
      </c>
      <c r="B42" s="20">
        <v>40761.761357142859</v>
      </c>
      <c r="C42" s="19">
        <f t="shared" si="1"/>
        <v>100198.12898775918</v>
      </c>
      <c r="D42"/>
      <c r="E42" s="20"/>
      <c r="G42" s="20"/>
    </row>
    <row r="43" spans="1:14" ht="15">
      <c r="A43" s="16">
        <v>185</v>
      </c>
      <c r="B43" s="20">
        <v>39523.564999999995</v>
      </c>
      <c r="C43" s="19">
        <f t="shared" si="1"/>
        <v>139721.69398775918</v>
      </c>
      <c r="D43"/>
      <c r="E43" s="20"/>
      <c r="G43" s="20"/>
    </row>
    <row r="44" spans="1:14" ht="15">
      <c r="A44" s="16">
        <v>190</v>
      </c>
      <c r="B44" s="21">
        <v>44464.496250000004</v>
      </c>
      <c r="C44" s="19">
        <f t="shared" si="1"/>
        <v>184186.19023775918</v>
      </c>
      <c r="D44"/>
      <c r="E44" s="20"/>
      <c r="G44" s="20"/>
    </row>
    <row r="45" spans="1:14" ht="15">
      <c r="A45" s="16">
        <v>195</v>
      </c>
      <c r="B45" s="21">
        <v>54857.908016791014</v>
      </c>
      <c r="C45" s="19">
        <f t="shared" si="1"/>
        <v>239044.09825455019</v>
      </c>
      <c r="D45"/>
      <c r="E45" s="20"/>
      <c r="G45" s="20"/>
    </row>
    <row r="46" spans="1:14" ht="15">
      <c r="A46" s="16">
        <v>200</v>
      </c>
      <c r="B46" s="21">
        <v>64891.77975279752</v>
      </c>
      <c r="C46" s="19">
        <f t="shared" si="1"/>
        <v>303935.8780073477</v>
      </c>
      <c r="D46"/>
      <c r="E46" s="20"/>
      <c r="G46" s="20"/>
    </row>
    <row r="47" spans="1:14" ht="15">
      <c r="A47" s="16">
        <v>205</v>
      </c>
      <c r="B47" s="21">
        <v>73765.121527996118</v>
      </c>
      <c r="C47" s="19">
        <f t="shared" si="1"/>
        <v>377700.99953534384</v>
      </c>
      <c r="D47"/>
      <c r="E47" s="20"/>
      <c r="G47" s="20"/>
    </row>
    <row r="48" spans="1:14" ht="15">
      <c r="A48" s="16">
        <v>210</v>
      </c>
      <c r="B48" s="22">
        <v>75446.817366365925</v>
      </c>
      <c r="C48" s="23">
        <f t="shared" si="1"/>
        <v>453147.81690170977</v>
      </c>
      <c r="D48"/>
      <c r="E48" s="20"/>
      <c r="G48" s="20"/>
    </row>
    <row r="49" spans="1:7">
      <c r="A49" s="24"/>
      <c r="B49" s="24"/>
      <c r="C49" s="3"/>
      <c r="D49" s="4"/>
      <c r="E49" s="5"/>
      <c r="G49" s="20"/>
    </row>
    <row r="50" spans="1:7">
      <c r="A50" s="25"/>
      <c r="B50" s="25"/>
      <c r="C50" s="25"/>
      <c r="D50" s="25"/>
      <c r="E50" s="25"/>
      <c r="F50" s="25"/>
      <c r="G50" s="26"/>
    </row>
    <row r="51" spans="1:7">
      <c r="A51" s="25"/>
      <c r="B51" s="25"/>
      <c r="C51" s="25"/>
      <c r="D51" s="25"/>
      <c r="E51" s="25"/>
      <c r="F51" s="25"/>
      <c r="G51" s="26"/>
    </row>
    <row r="52" spans="1:7">
      <c r="A52" s="25"/>
      <c r="B52" s="25"/>
      <c r="C52" s="25"/>
      <c r="D52" s="25"/>
      <c r="E52" s="25"/>
    </row>
    <row r="53" spans="1:7" ht="12.75" hidden="1" customHeight="1">
      <c r="A53" s="25"/>
      <c r="B53" s="25"/>
      <c r="C53" s="25"/>
      <c r="D53" s="25"/>
      <c r="E53" s="25"/>
    </row>
    <row r="54" spans="1:7" ht="12.75" hidden="1" customHeight="1">
      <c r="A54" s="25"/>
      <c r="B54" s="25"/>
      <c r="C54" s="25"/>
      <c r="D54" s="25"/>
      <c r="E54" s="25"/>
    </row>
    <row r="56" spans="1:7" ht="13.5" customHeight="1">
      <c r="A56" s="27"/>
      <c r="B56" s="27"/>
      <c r="C56" s="27"/>
      <c r="D56" s="27"/>
      <c r="E56" s="27"/>
      <c r="F56" s="27"/>
      <c r="G56" s="27"/>
    </row>
    <row r="57" spans="1:7">
      <c r="A57" s="27"/>
      <c r="B57" s="27"/>
      <c r="C57" s="27"/>
      <c r="D57" s="27"/>
      <c r="E57" s="27"/>
      <c r="F57" s="27"/>
      <c r="G57" s="27"/>
    </row>
    <row r="58" spans="1:7">
      <c r="A58" s="27"/>
      <c r="B58" s="27"/>
      <c r="C58" s="27"/>
      <c r="D58" s="27"/>
      <c r="E58" s="27"/>
      <c r="F58" s="27"/>
      <c r="G58" s="27"/>
    </row>
  </sheetData>
  <mergeCells count="8">
    <mergeCell ref="F28:N28"/>
    <mergeCell ref="F30:N35"/>
    <mergeCell ref="F24:K24"/>
    <mergeCell ref="B4:C4"/>
    <mergeCell ref="F21:L21"/>
    <mergeCell ref="F22:L22"/>
    <mergeCell ref="F23:L23"/>
    <mergeCell ref="F26:N26"/>
  </mergeCells>
  <pageMargins left="0.75" right="0.75" top="1" bottom="1" header="0.5" footer="0.5"/>
  <pageSetup scale="9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Q1</vt:lpstr>
      <vt:lpstr>Monthly Data Q2</vt:lpstr>
      <vt:lpstr>Annual Data</vt:lpstr>
      <vt:lpstr>World Cell Production Q3&amp;Q4</vt:lpstr>
      <vt:lpstr>Annual Cell Prod (g)</vt:lpstr>
      <vt:lpstr>Annual Cell Projection (g)</vt:lpstr>
      <vt:lpstr>Cumulative Cell Prod (g)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Julianne Simpson</dc:creator>
  <cp:lastModifiedBy>Sunny Shah</cp:lastModifiedBy>
  <dcterms:created xsi:type="dcterms:W3CDTF">2015-04-10T18:53:44Z</dcterms:created>
  <dcterms:modified xsi:type="dcterms:W3CDTF">2017-01-18T04:07:25Z</dcterms:modified>
</cp:coreProperties>
</file>